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z.conde\Desktop\"/>
    </mc:Choice>
  </mc:AlternateContent>
  <bookViews>
    <workbookView xWindow="0" yWindow="0" windowWidth="24000" windowHeight="9735"/>
  </bookViews>
  <sheets>
    <sheet name="ANALISIS DE COTIZACION REPUESTO" sheetId="1" r:id="rId1"/>
    <sheet name="Hoja1" sheetId="3" r:id="rId2"/>
  </sheets>
  <definedNames>
    <definedName name="_xlnm._FilterDatabase" localSheetId="0" hidden="1">'ANALISIS DE COTIZACION REPUESTO'!$U$1:$AJ$2399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66" i="1" l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T1265" i="1"/>
  <c r="P1265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928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404" i="1"/>
  <c r="T823" i="1" l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822" i="1"/>
  <c r="V5" i="1" l="1"/>
  <c r="W5" i="1" s="1"/>
  <c r="V6" i="1"/>
  <c r="W6" i="1" s="1"/>
  <c r="V7" i="1"/>
  <c r="W7" i="1" s="1"/>
  <c r="V8" i="1"/>
  <c r="W8" i="1" s="1"/>
  <c r="X8" i="1" s="1"/>
  <c r="V9" i="1"/>
  <c r="W9" i="1" s="1"/>
  <c r="X9" i="1" s="1"/>
  <c r="Y9" i="1" s="1"/>
  <c r="V10" i="1"/>
  <c r="W10" i="1" s="1"/>
  <c r="V11" i="1"/>
  <c r="W11" i="1" s="1"/>
  <c r="X11" i="1" s="1"/>
  <c r="V12" i="1"/>
  <c r="W12" i="1" s="1"/>
  <c r="V13" i="1"/>
  <c r="W13" i="1" s="1"/>
  <c r="X13" i="1" s="1"/>
  <c r="V14" i="1"/>
  <c r="W14" i="1" s="1"/>
  <c r="V15" i="1"/>
  <c r="W15" i="1" s="1"/>
  <c r="X15" i="1" s="1"/>
  <c r="Y15" i="1" s="1"/>
  <c r="V16" i="1"/>
  <c r="W16" i="1" s="1"/>
  <c r="X16" i="1" s="1"/>
  <c r="V17" i="1"/>
  <c r="W17" i="1" s="1"/>
  <c r="V18" i="1"/>
  <c r="W18" i="1" s="1"/>
  <c r="V19" i="1"/>
  <c r="W19" i="1" s="1"/>
  <c r="X19" i="1" s="1"/>
  <c r="V20" i="1"/>
  <c r="W20" i="1" s="1"/>
  <c r="V21" i="1"/>
  <c r="W21" i="1" s="1"/>
  <c r="X21" i="1" s="1"/>
  <c r="V22" i="1"/>
  <c r="W22" i="1" s="1"/>
  <c r="V23" i="1"/>
  <c r="W23" i="1" s="1"/>
  <c r="X23" i="1" s="1"/>
  <c r="Y23" i="1" s="1"/>
  <c r="V24" i="1"/>
  <c r="W24" i="1" s="1"/>
  <c r="X24" i="1" s="1"/>
  <c r="V25" i="1"/>
  <c r="W25" i="1" s="1"/>
  <c r="V26" i="1"/>
  <c r="W26" i="1" s="1"/>
  <c r="V27" i="1"/>
  <c r="W27" i="1" s="1"/>
  <c r="X27" i="1" s="1"/>
  <c r="V28" i="1"/>
  <c r="W28" i="1" s="1"/>
  <c r="V29" i="1"/>
  <c r="W29" i="1" s="1"/>
  <c r="X29" i="1" s="1"/>
  <c r="V30" i="1"/>
  <c r="W30" i="1" s="1"/>
  <c r="V31" i="1"/>
  <c r="W31" i="1" s="1"/>
  <c r="X31" i="1" s="1"/>
  <c r="Y31" i="1" s="1"/>
  <c r="V32" i="1"/>
  <c r="W32" i="1" s="1"/>
  <c r="X32" i="1" s="1"/>
  <c r="V33" i="1"/>
  <c r="W33" i="1" s="1"/>
  <c r="V34" i="1"/>
  <c r="W34" i="1" s="1"/>
  <c r="V35" i="1"/>
  <c r="W35" i="1" s="1"/>
  <c r="X35" i="1" s="1"/>
  <c r="V36" i="1"/>
  <c r="W36" i="1" s="1"/>
  <c r="V37" i="1"/>
  <c r="W37" i="1" s="1"/>
  <c r="X37" i="1" s="1"/>
  <c r="V38" i="1"/>
  <c r="W38" i="1" s="1"/>
  <c r="V39" i="1"/>
  <c r="W39" i="1" s="1"/>
  <c r="X39" i="1" s="1"/>
  <c r="Y39" i="1" s="1"/>
  <c r="V40" i="1"/>
  <c r="W40" i="1" s="1"/>
  <c r="X40" i="1" s="1"/>
  <c r="V41" i="1"/>
  <c r="W41" i="1" s="1"/>
  <c r="V42" i="1"/>
  <c r="W42" i="1" s="1"/>
  <c r="V43" i="1"/>
  <c r="W43" i="1" s="1"/>
  <c r="X43" i="1" s="1"/>
  <c r="V46" i="1"/>
  <c r="W46" i="1" s="1"/>
  <c r="V47" i="1"/>
  <c r="W47" i="1" s="1"/>
  <c r="X47" i="1" s="1"/>
  <c r="Y47" i="1" s="1"/>
  <c r="V48" i="1"/>
  <c r="W48" i="1" s="1"/>
  <c r="X48" i="1" s="1"/>
  <c r="V49" i="1"/>
  <c r="W49" i="1" s="1"/>
  <c r="V50" i="1"/>
  <c r="W50" i="1" s="1"/>
  <c r="V51" i="1"/>
  <c r="W51" i="1" s="1"/>
  <c r="X51" i="1" s="1"/>
  <c r="V52" i="1"/>
  <c r="W52" i="1" s="1"/>
  <c r="V53" i="1"/>
  <c r="W53" i="1" s="1"/>
  <c r="X53" i="1" s="1"/>
  <c r="V54" i="1"/>
  <c r="W54" i="1" s="1"/>
  <c r="V55" i="1"/>
  <c r="W55" i="1" s="1"/>
  <c r="X55" i="1" s="1"/>
  <c r="Y55" i="1" s="1"/>
  <c r="V56" i="1"/>
  <c r="W56" i="1" s="1"/>
  <c r="X56" i="1" s="1"/>
  <c r="V57" i="1"/>
  <c r="W57" i="1" s="1"/>
  <c r="V58" i="1"/>
  <c r="W58" i="1" s="1"/>
  <c r="V59" i="1"/>
  <c r="W59" i="1" s="1"/>
  <c r="X59" i="1" s="1"/>
  <c r="V60" i="1"/>
  <c r="W60" i="1" s="1"/>
  <c r="V61" i="1"/>
  <c r="W61" i="1" s="1"/>
  <c r="X61" i="1" s="1"/>
  <c r="V62" i="1"/>
  <c r="W62" i="1" s="1"/>
  <c r="V63" i="1"/>
  <c r="W63" i="1" s="1"/>
  <c r="X63" i="1" s="1"/>
  <c r="Y63" i="1" s="1"/>
  <c r="V64" i="1"/>
  <c r="W64" i="1" s="1"/>
  <c r="X64" i="1" s="1"/>
  <c r="V65" i="1"/>
  <c r="W65" i="1" s="1"/>
  <c r="V66" i="1"/>
  <c r="W66" i="1" s="1"/>
  <c r="V67" i="1"/>
  <c r="W67" i="1" s="1"/>
  <c r="X67" i="1" s="1"/>
  <c r="V68" i="1"/>
  <c r="W68" i="1" s="1"/>
  <c r="V69" i="1"/>
  <c r="W69" i="1" s="1"/>
  <c r="X69" i="1" s="1"/>
  <c r="V70" i="1"/>
  <c r="W70" i="1" s="1"/>
  <c r="V73" i="1"/>
  <c r="W73" i="1" s="1"/>
  <c r="V74" i="1"/>
  <c r="W74" i="1" s="1"/>
  <c r="V75" i="1"/>
  <c r="W75" i="1" s="1"/>
  <c r="X75" i="1" s="1"/>
  <c r="V76" i="1"/>
  <c r="W76" i="1" s="1"/>
  <c r="V77" i="1"/>
  <c r="W77" i="1" s="1"/>
  <c r="X77" i="1" s="1"/>
  <c r="V78" i="1"/>
  <c r="W78" i="1" s="1"/>
  <c r="V79" i="1"/>
  <c r="W79" i="1" s="1"/>
  <c r="X79" i="1" s="1"/>
  <c r="Y79" i="1" s="1"/>
  <c r="V80" i="1"/>
  <c r="W80" i="1" s="1"/>
  <c r="X80" i="1" s="1"/>
  <c r="V81" i="1"/>
  <c r="W81" i="1" s="1"/>
  <c r="V82" i="1"/>
  <c r="W82" i="1" s="1"/>
  <c r="V83" i="1"/>
  <c r="W83" i="1" s="1"/>
  <c r="X83" i="1" s="1"/>
  <c r="V84" i="1"/>
  <c r="W84" i="1" s="1"/>
  <c r="V85" i="1"/>
  <c r="W85" i="1" s="1"/>
  <c r="X85" i="1" s="1"/>
  <c r="V86" i="1"/>
  <c r="W86" i="1" s="1"/>
  <c r="V87" i="1"/>
  <c r="W87" i="1" s="1"/>
  <c r="X87" i="1" s="1"/>
  <c r="Y87" i="1" s="1"/>
  <c r="V88" i="1"/>
  <c r="W88" i="1" s="1"/>
  <c r="X88" i="1" s="1"/>
  <c r="V89" i="1"/>
  <c r="W89" i="1" s="1"/>
  <c r="V90" i="1"/>
  <c r="W90" i="1" s="1"/>
  <c r="V91" i="1"/>
  <c r="W91" i="1" s="1"/>
  <c r="X91" i="1" s="1"/>
  <c r="V92" i="1"/>
  <c r="W92" i="1" s="1"/>
  <c r="V93" i="1"/>
  <c r="W93" i="1" s="1"/>
  <c r="X93" i="1" s="1"/>
  <c r="V94" i="1"/>
  <c r="W94" i="1" s="1"/>
  <c r="V95" i="1"/>
  <c r="W95" i="1" s="1"/>
  <c r="X95" i="1" s="1"/>
  <c r="Y95" i="1" s="1"/>
  <c r="V96" i="1"/>
  <c r="W96" i="1" s="1"/>
  <c r="X96" i="1" s="1"/>
  <c r="V97" i="1"/>
  <c r="W97" i="1" s="1"/>
  <c r="V98" i="1"/>
  <c r="W98" i="1" s="1"/>
  <c r="V99" i="1"/>
  <c r="W99" i="1" s="1"/>
  <c r="X99" i="1" s="1"/>
  <c r="V100" i="1"/>
  <c r="W100" i="1" s="1"/>
  <c r="V101" i="1"/>
  <c r="W101" i="1" s="1"/>
  <c r="X101" i="1" s="1"/>
  <c r="V102" i="1"/>
  <c r="W102" i="1" s="1"/>
  <c r="X102" i="1" s="1"/>
  <c r="Y102" i="1" s="1"/>
  <c r="V103" i="1"/>
  <c r="W103" i="1" s="1"/>
  <c r="X103" i="1" s="1"/>
  <c r="Y103" i="1" s="1"/>
  <c r="V104" i="1"/>
  <c r="W104" i="1" s="1"/>
  <c r="X104" i="1" s="1"/>
  <c r="V105" i="1"/>
  <c r="W105" i="1" s="1"/>
  <c r="V106" i="1"/>
  <c r="W106" i="1" s="1"/>
  <c r="V107" i="1"/>
  <c r="W107" i="1" s="1"/>
  <c r="X107" i="1" s="1"/>
  <c r="V108" i="1"/>
  <c r="W108" i="1" s="1"/>
  <c r="V109" i="1"/>
  <c r="W109" i="1" s="1"/>
  <c r="X109" i="1" s="1"/>
  <c r="V110" i="1"/>
  <c r="W110" i="1" s="1"/>
  <c r="X110" i="1" s="1"/>
  <c r="Y110" i="1" s="1"/>
  <c r="V111" i="1"/>
  <c r="W111" i="1" s="1"/>
  <c r="X111" i="1" s="1"/>
  <c r="V112" i="1"/>
  <c r="W112" i="1" s="1"/>
  <c r="X112" i="1" s="1"/>
  <c r="V113" i="1"/>
  <c r="W113" i="1" s="1"/>
  <c r="V114" i="1"/>
  <c r="W114" i="1" s="1"/>
  <c r="V115" i="1"/>
  <c r="W115" i="1" s="1"/>
  <c r="X115" i="1" s="1"/>
  <c r="V116" i="1"/>
  <c r="W116" i="1" s="1"/>
  <c r="V117" i="1"/>
  <c r="W117" i="1" s="1"/>
  <c r="X117" i="1" s="1"/>
  <c r="V118" i="1"/>
  <c r="W118" i="1" s="1"/>
  <c r="X118" i="1" s="1"/>
  <c r="Y118" i="1" s="1"/>
  <c r="V119" i="1"/>
  <c r="W119" i="1" s="1"/>
  <c r="X119" i="1" s="1"/>
  <c r="V120" i="1"/>
  <c r="W120" i="1" s="1"/>
  <c r="X120" i="1" s="1"/>
  <c r="V121" i="1"/>
  <c r="W121" i="1" s="1"/>
  <c r="V122" i="1"/>
  <c r="W122" i="1" s="1"/>
  <c r="V123" i="1"/>
  <c r="W123" i="1" s="1"/>
  <c r="X123" i="1" s="1"/>
  <c r="V124" i="1"/>
  <c r="W124" i="1" s="1"/>
  <c r="V125" i="1"/>
  <c r="W125" i="1" s="1"/>
  <c r="X125" i="1" s="1"/>
  <c r="V126" i="1"/>
  <c r="W126" i="1" s="1"/>
  <c r="X126" i="1" s="1"/>
  <c r="Y126" i="1" s="1"/>
  <c r="V127" i="1"/>
  <c r="W127" i="1" s="1"/>
  <c r="V128" i="1"/>
  <c r="W128" i="1" s="1"/>
  <c r="X128" i="1" s="1"/>
  <c r="V129" i="1"/>
  <c r="W129" i="1" s="1"/>
  <c r="V130" i="1"/>
  <c r="W130" i="1" s="1"/>
  <c r="V131" i="1"/>
  <c r="W131" i="1" s="1"/>
  <c r="X131" i="1" s="1"/>
  <c r="V132" i="1"/>
  <c r="W132" i="1" s="1"/>
  <c r="V133" i="1"/>
  <c r="W133" i="1" s="1"/>
  <c r="V134" i="1"/>
  <c r="W134" i="1" s="1"/>
  <c r="V135" i="1"/>
  <c r="W135" i="1" s="1"/>
  <c r="V136" i="1"/>
  <c r="W136" i="1" s="1"/>
  <c r="X136" i="1" s="1"/>
  <c r="V137" i="1"/>
  <c r="W137" i="1" s="1"/>
  <c r="V138" i="1"/>
  <c r="W138" i="1" s="1"/>
  <c r="X138" i="1" s="1"/>
  <c r="V139" i="1"/>
  <c r="W139" i="1" s="1"/>
  <c r="X139" i="1" s="1"/>
  <c r="V140" i="1"/>
  <c r="W140" i="1" s="1"/>
  <c r="X140" i="1" s="1"/>
  <c r="Y140" i="1" s="1"/>
  <c r="V141" i="1"/>
  <c r="W141" i="1" s="1"/>
  <c r="V142" i="1"/>
  <c r="W142" i="1" s="1"/>
  <c r="V143" i="1"/>
  <c r="W143" i="1" s="1"/>
  <c r="V146" i="1"/>
  <c r="W146" i="1" s="1"/>
  <c r="X146" i="1" s="1"/>
  <c r="V147" i="1"/>
  <c r="W147" i="1" s="1"/>
  <c r="X147" i="1" s="1"/>
  <c r="Y147" i="1" s="1"/>
  <c r="V148" i="1"/>
  <c r="W148" i="1" s="1"/>
  <c r="V149" i="1"/>
  <c r="W149" i="1" s="1"/>
  <c r="V150" i="1"/>
  <c r="W150" i="1" s="1"/>
  <c r="V151" i="1"/>
  <c r="W151" i="1" s="1"/>
  <c r="V152" i="1"/>
  <c r="W152" i="1" s="1"/>
  <c r="X152" i="1" s="1"/>
  <c r="V153" i="1"/>
  <c r="W153" i="1" s="1"/>
  <c r="V154" i="1"/>
  <c r="W154" i="1" s="1"/>
  <c r="X154" i="1" s="1"/>
  <c r="V155" i="1"/>
  <c r="W155" i="1" s="1"/>
  <c r="X155" i="1" s="1"/>
  <c r="Y155" i="1" s="1"/>
  <c r="V156" i="1"/>
  <c r="W156" i="1" s="1"/>
  <c r="V157" i="1"/>
  <c r="W157" i="1" s="1"/>
  <c r="V158" i="1"/>
  <c r="W158" i="1" s="1"/>
  <c r="V159" i="1"/>
  <c r="W159" i="1" s="1"/>
  <c r="V160" i="1"/>
  <c r="W160" i="1" s="1"/>
  <c r="X160" i="1" s="1"/>
  <c r="V161" i="1"/>
  <c r="W161" i="1" s="1"/>
  <c r="V162" i="1"/>
  <c r="W162" i="1" s="1"/>
  <c r="X162" i="1" s="1"/>
  <c r="V163" i="1"/>
  <c r="W163" i="1" s="1"/>
  <c r="X163" i="1" s="1"/>
  <c r="V164" i="1"/>
  <c r="W164" i="1" s="1"/>
  <c r="X164" i="1" s="1"/>
  <c r="V165" i="1"/>
  <c r="W165" i="1" s="1"/>
  <c r="V166" i="1"/>
  <c r="W166" i="1" s="1"/>
  <c r="V167" i="1"/>
  <c r="W167" i="1" s="1"/>
  <c r="X167" i="1" s="1"/>
  <c r="Y167" i="1" s="1"/>
  <c r="V168" i="1"/>
  <c r="W168" i="1" s="1"/>
  <c r="X168" i="1" s="1"/>
  <c r="V169" i="1"/>
  <c r="W169" i="1" s="1"/>
  <c r="X169" i="1" s="1"/>
  <c r="Y169" i="1" s="1"/>
  <c r="V170" i="1"/>
  <c r="W170" i="1" s="1"/>
  <c r="V171" i="1"/>
  <c r="W171" i="1" s="1"/>
  <c r="X171" i="1" s="1"/>
  <c r="Y171" i="1" s="1"/>
  <c r="V172" i="1"/>
  <c r="W172" i="1" s="1"/>
  <c r="X172" i="1" s="1"/>
  <c r="Y172" i="1" s="1"/>
  <c r="V173" i="1"/>
  <c r="W173" i="1" s="1"/>
  <c r="V174" i="1"/>
  <c r="W174" i="1" s="1"/>
  <c r="V175" i="1"/>
  <c r="W175" i="1" s="1"/>
  <c r="X175" i="1" s="1"/>
  <c r="V176" i="1"/>
  <c r="W176" i="1" s="1"/>
  <c r="X176" i="1" s="1"/>
  <c r="V177" i="1"/>
  <c r="W177" i="1" s="1"/>
  <c r="V178" i="1"/>
  <c r="W178" i="1" s="1"/>
  <c r="X178" i="1" s="1"/>
  <c r="V179" i="1"/>
  <c r="W179" i="1" s="1"/>
  <c r="X179" i="1" s="1"/>
  <c r="Y179" i="1" s="1"/>
  <c r="V180" i="1"/>
  <c r="W180" i="1" s="1"/>
  <c r="V181" i="1"/>
  <c r="W181" i="1" s="1"/>
  <c r="V182" i="1"/>
  <c r="W182" i="1" s="1"/>
  <c r="V183" i="1"/>
  <c r="W183" i="1" s="1"/>
  <c r="X183" i="1" s="1"/>
  <c r="Y183" i="1" s="1"/>
  <c r="V184" i="1"/>
  <c r="W184" i="1" s="1"/>
  <c r="X184" i="1" s="1"/>
  <c r="V185" i="1"/>
  <c r="W185" i="1" s="1"/>
  <c r="X185" i="1" s="1"/>
  <c r="Y185" i="1" s="1"/>
  <c r="V188" i="1"/>
  <c r="W188" i="1" s="1"/>
  <c r="V189" i="1"/>
  <c r="W189" i="1" s="1"/>
  <c r="V190" i="1"/>
  <c r="W190" i="1" s="1"/>
  <c r="V191" i="1"/>
  <c r="W191" i="1" s="1"/>
  <c r="V192" i="1"/>
  <c r="W192" i="1" s="1"/>
  <c r="X192" i="1" s="1"/>
  <c r="V193" i="1"/>
  <c r="W193" i="1" s="1"/>
  <c r="V194" i="1"/>
  <c r="W194" i="1" s="1"/>
  <c r="X194" i="1" s="1"/>
  <c r="V195" i="1"/>
  <c r="W195" i="1" s="1"/>
  <c r="X195" i="1" s="1"/>
  <c r="Y195" i="1" s="1"/>
  <c r="V196" i="1"/>
  <c r="W196" i="1" s="1"/>
  <c r="X196" i="1" s="1"/>
  <c r="Y196" i="1" s="1"/>
  <c r="V197" i="1"/>
  <c r="W197" i="1" s="1"/>
  <c r="V198" i="1"/>
  <c r="W198" i="1" s="1"/>
  <c r="V199" i="1"/>
  <c r="W199" i="1" s="1"/>
  <c r="V200" i="1"/>
  <c r="W200" i="1" s="1"/>
  <c r="X200" i="1" s="1"/>
  <c r="V201" i="1"/>
  <c r="W201" i="1" s="1"/>
  <c r="X201" i="1" s="1"/>
  <c r="Y201" i="1" s="1"/>
  <c r="V202" i="1"/>
  <c r="W202" i="1" s="1"/>
  <c r="X202" i="1" s="1"/>
  <c r="V203" i="1"/>
  <c r="W203" i="1" s="1"/>
  <c r="X203" i="1" s="1"/>
  <c r="Y203" i="1" s="1"/>
  <c r="V204" i="1"/>
  <c r="W204" i="1" s="1"/>
  <c r="V205" i="1"/>
  <c r="W205" i="1" s="1"/>
  <c r="V206" i="1"/>
  <c r="W206" i="1" s="1"/>
  <c r="V207" i="1"/>
  <c r="W207" i="1" s="1"/>
  <c r="V208" i="1"/>
  <c r="W208" i="1" s="1"/>
  <c r="X208" i="1" s="1"/>
  <c r="V209" i="1"/>
  <c r="W209" i="1" s="1"/>
  <c r="V210" i="1"/>
  <c r="W210" i="1" s="1"/>
  <c r="X210" i="1" s="1"/>
  <c r="V211" i="1"/>
  <c r="W211" i="1" s="1"/>
  <c r="X211" i="1" s="1"/>
  <c r="Y211" i="1" s="1"/>
  <c r="V212" i="1"/>
  <c r="W212" i="1" s="1"/>
  <c r="V213" i="1"/>
  <c r="W213" i="1" s="1"/>
  <c r="V214" i="1"/>
  <c r="W214" i="1" s="1"/>
  <c r="V215" i="1"/>
  <c r="W215" i="1" s="1"/>
  <c r="X215" i="1" s="1"/>
  <c r="Y215" i="1" s="1"/>
  <c r="V216" i="1"/>
  <c r="W216" i="1" s="1"/>
  <c r="X216" i="1" s="1"/>
  <c r="V217" i="1"/>
  <c r="W217" i="1" s="1"/>
  <c r="X217" i="1" s="1"/>
  <c r="Y217" i="1" s="1"/>
  <c r="V218" i="1"/>
  <c r="W218" i="1" s="1"/>
  <c r="X218" i="1" s="1"/>
  <c r="V219" i="1"/>
  <c r="W219" i="1" s="1"/>
  <c r="X219" i="1" s="1"/>
  <c r="Y219" i="1" s="1"/>
  <c r="V220" i="1"/>
  <c r="W220" i="1" s="1"/>
  <c r="V221" i="1"/>
  <c r="W221" i="1" s="1"/>
  <c r="V222" i="1"/>
  <c r="W222" i="1" s="1"/>
  <c r="V223" i="1"/>
  <c r="W223" i="1" s="1"/>
  <c r="X223" i="1" s="1"/>
  <c r="Y223" i="1" s="1"/>
  <c r="V224" i="1"/>
  <c r="W224" i="1" s="1"/>
  <c r="X224" i="1" s="1"/>
  <c r="V227" i="1"/>
  <c r="W227" i="1" s="1"/>
  <c r="X227" i="1" s="1"/>
  <c r="V228" i="1"/>
  <c r="W228" i="1" s="1"/>
  <c r="V229" i="1"/>
  <c r="W229" i="1" s="1"/>
  <c r="V230" i="1"/>
  <c r="W230" i="1" s="1"/>
  <c r="V231" i="1"/>
  <c r="W231" i="1" s="1"/>
  <c r="X231" i="1" s="1"/>
  <c r="V232" i="1"/>
  <c r="W232" i="1" s="1"/>
  <c r="X232" i="1" s="1"/>
  <c r="V233" i="1"/>
  <c r="W233" i="1" s="1"/>
  <c r="V234" i="1"/>
  <c r="W234" i="1" s="1"/>
  <c r="X234" i="1" s="1"/>
  <c r="V235" i="1"/>
  <c r="W235" i="1" s="1"/>
  <c r="X235" i="1" s="1"/>
  <c r="Y235" i="1" s="1"/>
  <c r="V236" i="1"/>
  <c r="W236" i="1" s="1"/>
  <c r="X236" i="1" s="1"/>
  <c r="Y236" i="1" s="1"/>
  <c r="V237" i="1"/>
  <c r="W237" i="1" s="1"/>
  <c r="V238" i="1"/>
  <c r="W238" i="1" s="1"/>
  <c r="V239" i="1"/>
  <c r="W239" i="1" s="1"/>
  <c r="X239" i="1" s="1"/>
  <c r="V240" i="1"/>
  <c r="W240" i="1" s="1"/>
  <c r="X240" i="1" s="1"/>
  <c r="V241" i="1"/>
  <c r="W241" i="1" s="1"/>
  <c r="V242" i="1"/>
  <c r="W242" i="1" s="1"/>
  <c r="X242" i="1" s="1"/>
  <c r="V243" i="1"/>
  <c r="W243" i="1" s="1"/>
  <c r="X243" i="1" s="1"/>
  <c r="Y243" i="1" s="1"/>
  <c r="V244" i="1"/>
  <c r="W244" i="1" s="1"/>
  <c r="X244" i="1" s="1"/>
  <c r="Y244" i="1" s="1"/>
  <c r="V245" i="1"/>
  <c r="W245" i="1" s="1"/>
  <c r="V246" i="1"/>
  <c r="W246" i="1" s="1"/>
  <c r="V249" i="1"/>
  <c r="W249" i="1" s="1"/>
  <c r="V250" i="1"/>
  <c r="W250" i="1" s="1"/>
  <c r="X250" i="1" s="1"/>
  <c r="V251" i="1"/>
  <c r="W251" i="1" s="1"/>
  <c r="X251" i="1" s="1"/>
  <c r="Y251" i="1" s="1"/>
  <c r="V252" i="1"/>
  <c r="W252" i="1" s="1"/>
  <c r="X252" i="1" s="1"/>
  <c r="V253" i="1"/>
  <c r="W253" i="1" s="1"/>
  <c r="V254" i="1"/>
  <c r="W254" i="1" s="1"/>
  <c r="V255" i="1"/>
  <c r="W255" i="1" s="1"/>
  <c r="X255" i="1" s="1"/>
  <c r="Y255" i="1" s="1"/>
  <c r="V256" i="1"/>
  <c r="W256" i="1" s="1"/>
  <c r="X256" i="1" s="1"/>
  <c r="V257" i="1"/>
  <c r="W257" i="1" s="1"/>
  <c r="X257" i="1" s="1"/>
  <c r="Y257" i="1" s="1"/>
  <c r="V258" i="1"/>
  <c r="W258" i="1" s="1"/>
  <c r="V259" i="1"/>
  <c r="W259" i="1" s="1"/>
  <c r="X259" i="1" s="1"/>
  <c r="Y259" i="1" s="1"/>
  <c r="V260" i="1"/>
  <c r="W260" i="1" s="1"/>
  <c r="X260" i="1" s="1"/>
  <c r="Y260" i="1" s="1"/>
  <c r="V261" i="1"/>
  <c r="W261" i="1" s="1"/>
  <c r="V262" i="1"/>
  <c r="W262" i="1" s="1"/>
  <c r="V263" i="1"/>
  <c r="W263" i="1" s="1"/>
  <c r="X263" i="1" s="1"/>
  <c r="V264" i="1"/>
  <c r="W264" i="1" s="1"/>
  <c r="X264" i="1" s="1"/>
  <c r="V265" i="1"/>
  <c r="W265" i="1" s="1"/>
  <c r="V266" i="1"/>
  <c r="W266" i="1" s="1"/>
  <c r="X266" i="1" s="1"/>
  <c r="V267" i="1"/>
  <c r="W267" i="1" s="1"/>
  <c r="X267" i="1" s="1"/>
  <c r="Y267" i="1" s="1"/>
  <c r="V270" i="1"/>
  <c r="W270" i="1" s="1"/>
  <c r="V271" i="1"/>
  <c r="W271" i="1" s="1"/>
  <c r="X271" i="1" s="1"/>
  <c r="Y271" i="1" s="1"/>
  <c r="V272" i="1"/>
  <c r="W272" i="1" s="1"/>
  <c r="X272" i="1" s="1"/>
  <c r="V273" i="1"/>
  <c r="W273" i="1" s="1"/>
  <c r="X273" i="1" s="1"/>
  <c r="Y273" i="1" s="1"/>
  <c r="V274" i="1"/>
  <c r="W274" i="1" s="1"/>
  <c r="X274" i="1" s="1"/>
  <c r="V275" i="1"/>
  <c r="W275" i="1" s="1"/>
  <c r="X275" i="1" s="1"/>
  <c r="Y275" i="1" s="1"/>
  <c r="V276" i="1"/>
  <c r="W276" i="1" s="1"/>
  <c r="V277" i="1"/>
  <c r="W277" i="1" s="1"/>
  <c r="V278" i="1"/>
  <c r="W278" i="1" s="1"/>
  <c r="V279" i="1"/>
  <c r="W279" i="1" s="1"/>
  <c r="V280" i="1"/>
  <c r="W280" i="1" s="1"/>
  <c r="X280" i="1" s="1"/>
  <c r="V281" i="1"/>
  <c r="W281" i="1" s="1"/>
  <c r="V282" i="1"/>
  <c r="W282" i="1" s="1"/>
  <c r="X282" i="1" s="1"/>
  <c r="V283" i="1"/>
  <c r="W283" i="1" s="1"/>
  <c r="X283" i="1" s="1"/>
  <c r="Y283" i="1" s="1"/>
  <c r="V284" i="1"/>
  <c r="W284" i="1" s="1"/>
  <c r="V285" i="1"/>
  <c r="W285" i="1" s="1"/>
  <c r="V286" i="1"/>
  <c r="W286" i="1" s="1"/>
  <c r="V289" i="1"/>
  <c r="W289" i="1" s="1"/>
  <c r="X289" i="1" s="1"/>
  <c r="Y289" i="1" s="1"/>
  <c r="V290" i="1"/>
  <c r="W290" i="1" s="1"/>
  <c r="X290" i="1" s="1"/>
  <c r="V291" i="1"/>
  <c r="W291" i="1" s="1"/>
  <c r="X291" i="1" s="1"/>
  <c r="Y291" i="1" s="1"/>
  <c r="V292" i="1"/>
  <c r="W292" i="1" s="1"/>
  <c r="V293" i="1"/>
  <c r="W293" i="1" s="1"/>
  <c r="V294" i="1"/>
  <c r="W294" i="1" s="1"/>
  <c r="V297" i="1"/>
  <c r="W297" i="1" s="1"/>
  <c r="X297" i="1" s="1"/>
  <c r="Y297" i="1" s="1"/>
  <c r="V298" i="1"/>
  <c r="W298" i="1" s="1"/>
  <c r="X298" i="1" s="1"/>
  <c r="V299" i="1"/>
  <c r="W299" i="1" s="1"/>
  <c r="X299" i="1" s="1"/>
  <c r="Y299" i="1" s="1"/>
  <c r="V300" i="1"/>
  <c r="W300" i="1" s="1"/>
  <c r="X300" i="1" s="1"/>
  <c r="Y300" i="1" s="1"/>
  <c r="V301" i="1"/>
  <c r="W301" i="1" s="1"/>
  <c r="V302" i="1"/>
  <c r="W302" i="1" s="1"/>
  <c r="V303" i="1"/>
  <c r="W303" i="1" s="1"/>
  <c r="X303" i="1" s="1"/>
  <c r="V304" i="1"/>
  <c r="W304" i="1" s="1"/>
  <c r="X304" i="1" s="1"/>
  <c r="Y304" i="1" s="1"/>
  <c r="V307" i="1"/>
  <c r="W307" i="1" s="1"/>
  <c r="X307" i="1" s="1"/>
  <c r="V308" i="1"/>
  <c r="W308" i="1" s="1"/>
  <c r="X308" i="1" s="1"/>
  <c r="Y308" i="1" s="1"/>
  <c r="V309" i="1"/>
  <c r="W309" i="1" s="1"/>
  <c r="V310" i="1"/>
  <c r="W310" i="1" s="1"/>
  <c r="V311" i="1"/>
  <c r="W311" i="1" s="1"/>
  <c r="X311" i="1" s="1"/>
  <c r="Y311" i="1" s="1"/>
  <c r="V312" i="1"/>
  <c r="W312" i="1" s="1"/>
  <c r="V313" i="1"/>
  <c r="W313" i="1" s="1"/>
  <c r="V314" i="1"/>
  <c r="W314" i="1" s="1"/>
  <c r="X314" i="1" s="1"/>
  <c r="V315" i="1"/>
  <c r="W315" i="1" s="1"/>
  <c r="X315" i="1" s="1"/>
  <c r="Y315" i="1" s="1"/>
  <c r="V316" i="1"/>
  <c r="W316" i="1" s="1"/>
  <c r="V319" i="1"/>
  <c r="W319" i="1" s="1"/>
  <c r="X319" i="1" s="1"/>
  <c r="Y319" i="1" s="1"/>
  <c r="V320" i="1"/>
  <c r="W320" i="1" s="1"/>
  <c r="X320" i="1" s="1"/>
  <c r="Y320" i="1" s="1"/>
  <c r="V321" i="1"/>
  <c r="W321" i="1" s="1"/>
  <c r="V324" i="1"/>
  <c r="W324" i="1" s="1"/>
  <c r="X324" i="1" s="1"/>
  <c r="V325" i="1"/>
  <c r="W325" i="1" s="1"/>
  <c r="V326" i="1"/>
  <c r="W326" i="1" s="1"/>
  <c r="X326" i="1" s="1"/>
  <c r="V327" i="1"/>
  <c r="W327" i="1" s="1"/>
  <c r="V328" i="1"/>
  <c r="W328" i="1" s="1"/>
  <c r="X328" i="1" s="1"/>
  <c r="Y328" i="1" s="1"/>
  <c r="V329" i="1"/>
  <c r="W329" i="1" s="1"/>
  <c r="X329" i="1" s="1"/>
  <c r="Y329" i="1" s="1"/>
  <c r="V330" i="1"/>
  <c r="W330" i="1" s="1"/>
  <c r="X330" i="1" s="1"/>
  <c r="V333" i="1"/>
  <c r="W333" i="1" s="1"/>
  <c r="V334" i="1"/>
  <c r="W334" i="1" s="1"/>
  <c r="V335" i="1"/>
  <c r="W335" i="1" s="1"/>
  <c r="X335" i="1" s="1"/>
  <c r="V336" i="1"/>
  <c r="W336" i="1" s="1"/>
  <c r="X336" i="1" s="1"/>
  <c r="Y336" i="1" s="1"/>
  <c r="V337" i="1"/>
  <c r="W337" i="1" s="1"/>
  <c r="V338" i="1"/>
  <c r="W338" i="1" s="1"/>
  <c r="X338" i="1" s="1"/>
  <c r="V339" i="1"/>
  <c r="W339" i="1" s="1"/>
  <c r="X339" i="1" s="1"/>
  <c r="Y339" i="1" s="1"/>
  <c r="V340" i="1"/>
  <c r="W340" i="1" s="1"/>
  <c r="X340" i="1" s="1"/>
  <c r="Y340" i="1" s="1"/>
  <c r="V341" i="1"/>
  <c r="W341" i="1" s="1"/>
  <c r="V342" i="1"/>
  <c r="W342" i="1" s="1"/>
  <c r="V343" i="1"/>
  <c r="W343" i="1" s="1"/>
  <c r="X343" i="1" s="1"/>
  <c r="Y343" i="1" s="1"/>
  <c r="V344" i="1"/>
  <c r="W344" i="1" s="1"/>
  <c r="V345" i="1"/>
  <c r="W345" i="1" s="1"/>
  <c r="X345" i="1" s="1"/>
  <c r="V346" i="1"/>
  <c r="W346" i="1" s="1"/>
  <c r="X346" i="1" s="1"/>
  <c r="V347" i="1"/>
  <c r="W347" i="1" s="1"/>
  <c r="V348" i="1"/>
  <c r="W348" i="1" s="1"/>
  <c r="V349" i="1"/>
  <c r="W349" i="1" s="1"/>
  <c r="X349" i="1" s="1"/>
  <c r="Y349" i="1" s="1"/>
  <c r="V350" i="1"/>
  <c r="W350" i="1" s="1"/>
  <c r="X350" i="1" s="1"/>
  <c r="Y350" i="1" s="1"/>
  <c r="V351" i="1"/>
  <c r="W351" i="1" s="1"/>
  <c r="X351" i="1" s="1"/>
  <c r="Y351" i="1" s="1"/>
  <c r="V352" i="1"/>
  <c r="W352" i="1" s="1"/>
  <c r="V353" i="1"/>
  <c r="W353" i="1" s="1"/>
  <c r="V356" i="1"/>
  <c r="W356" i="1" s="1"/>
  <c r="V357" i="1"/>
  <c r="W357" i="1" s="1"/>
  <c r="X357" i="1" s="1"/>
  <c r="Y357" i="1" s="1"/>
  <c r="V358" i="1"/>
  <c r="W358" i="1" s="1"/>
  <c r="V359" i="1"/>
  <c r="W359" i="1" s="1"/>
  <c r="X359" i="1" s="1"/>
  <c r="Y359" i="1" s="1"/>
  <c r="V360" i="1"/>
  <c r="W360" i="1" s="1"/>
  <c r="V361" i="1"/>
  <c r="W361" i="1" s="1"/>
  <c r="V362" i="1"/>
  <c r="W362" i="1" s="1"/>
  <c r="X362" i="1" s="1"/>
  <c r="V363" i="1"/>
  <c r="W363" i="1" s="1"/>
  <c r="V364" i="1"/>
  <c r="W364" i="1" s="1"/>
  <c r="V367" i="1"/>
  <c r="W367" i="1" s="1"/>
  <c r="X367" i="1" s="1"/>
  <c r="Y367" i="1" s="1"/>
  <c r="V368" i="1"/>
  <c r="W368" i="1" s="1"/>
  <c r="V371" i="1"/>
  <c r="W371" i="1" s="1"/>
  <c r="V372" i="1"/>
  <c r="W372" i="1" s="1"/>
  <c r="V373" i="1"/>
  <c r="W373" i="1" s="1"/>
  <c r="X373" i="1" s="1"/>
  <c r="Y373" i="1" s="1"/>
  <c r="V374" i="1"/>
  <c r="W374" i="1" s="1"/>
  <c r="X374" i="1" s="1"/>
  <c r="Y374" i="1" s="1"/>
  <c r="V375" i="1"/>
  <c r="W375" i="1" s="1"/>
  <c r="X375" i="1" s="1"/>
  <c r="Y375" i="1" s="1"/>
  <c r="V376" i="1"/>
  <c r="W376" i="1" s="1"/>
  <c r="V377" i="1"/>
  <c r="W377" i="1" s="1"/>
  <c r="X377" i="1" s="1"/>
  <c r="V378" i="1"/>
  <c r="W378" i="1" s="1"/>
  <c r="X378" i="1" s="1"/>
  <c r="V381" i="1"/>
  <c r="W381" i="1" s="1"/>
  <c r="X381" i="1" s="1"/>
  <c r="Y381" i="1" s="1"/>
  <c r="V382" i="1"/>
  <c r="W382" i="1" s="1"/>
  <c r="X382" i="1" s="1"/>
  <c r="Y382" i="1" s="1"/>
  <c r="V383" i="1"/>
  <c r="W383" i="1" s="1"/>
  <c r="X383" i="1" s="1"/>
  <c r="Y383" i="1" s="1"/>
  <c r="V384" i="1"/>
  <c r="W384" i="1" s="1"/>
  <c r="V385" i="1"/>
  <c r="W385" i="1" s="1"/>
  <c r="V386" i="1"/>
  <c r="W386" i="1" s="1"/>
  <c r="X386" i="1" s="1"/>
  <c r="V389" i="1"/>
  <c r="W389" i="1" s="1"/>
  <c r="X389" i="1" s="1"/>
  <c r="Y389" i="1" s="1"/>
  <c r="V390" i="1"/>
  <c r="W390" i="1" s="1"/>
  <c r="V391" i="1"/>
  <c r="W391" i="1" s="1"/>
  <c r="X391" i="1" s="1"/>
  <c r="Y391" i="1" s="1"/>
  <c r="V392" i="1"/>
  <c r="W392" i="1" s="1"/>
  <c r="V393" i="1"/>
  <c r="W393" i="1" s="1"/>
  <c r="V394" i="1"/>
  <c r="W394" i="1" s="1"/>
  <c r="X394" i="1" s="1"/>
  <c r="V395" i="1"/>
  <c r="W395" i="1" s="1"/>
  <c r="V396" i="1"/>
  <c r="W396" i="1" s="1"/>
  <c r="V397" i="1"/>
  <c r="W397" i="1" s="1"/>
  <c r="X397" i="1" s="1"/>
  <c r="Y397" i="1" s="1"/>
  <c r="V398" i="1"/>
  <c r="W398" i="1" s="1"/>
  <c r="V399" i="1"/>
  <c r="W399" i="1" s="1"/>
  <c r="X399" i="1" s="1"/>
  <c r="Y399" i="1" s="1"/>
  <c r="V400" i="1"/>
  <c r="W400" i="1" s="1"/>
  <c r="V401" i="1"/>
  <c r="W401" i="1" s="1"/>
  <c r="V404" i="1"/>
  <c r="W404" i="1" s="1"/>
  <c r="V405" i="1"/>
  <c r="W405" i="1" s="1"/>
  <c r="X405" i="1" s="1"/>
  <c r="Y405" i="1" s="1"/>
  <c r="V406" i="1"/>
  <c r="W406" i="1" s="1"/>
  <c r="X406" i="1" s="1"/>
  <c r="Y406" i="1" s="1"/>
  <c r="V407" i="1"/>
  <c r="W407" i="1" s="1"/>
  <c r="V408" i="1"/>
  <c r="W408" i="1" s="1"/>
  <c r="V409" i="1"/>
  <c r="W409" i="1" s="1"/>
  <c r="X409" i="1" s="1"/>
  <c r="V410" i="1"/>
  <c r="W410" i="1" s="1"/>
  <c r="X410" i="1" s="1"/>
  <c r="V411" i="1"/>
  <c r="W411" i="1" s="1"/>
  <c r="V412" i="1"/>
  <c r="W412" i="1" s="1"/>
  <c r="V413" i="1"/>
  <c r="W413" i="1" s="1"/>
  <c r="X413" i="1" s="1"/>
  <c r="Y413" i="1" s="1"/>
  <c r="V414" i="1"/>
  <c r="W414" i="1" s="1"/>
  <c r="X414" i="1" s="1"/>
  <c r="Y414" i="1" s="1"/>
  <c r="V415" i="1"/>
  <c r="W415" i="1" s="1"/>
  <c r="V416" i="1"/>
  <c r="W416" i="1" s="1"/>
  <c r="V417" i="1"/>
  <c r="W417" i="1" s="1"/>
  <c r="V418" i="1"/>
  <c r="W418" i="1" s="1"/>
  <c r="X418" i="1" s="1"/>
  <c r="V419" i="1"/>
  <c r="W419" i="1" s="1"/>
  <c r="V420" i="1"/>
  <c r="W420" i="1" s="1"/>
  <c r="V421" i="1"/>
  <c r="W421" i="1" s="1"/>
  <c r="X421" i="1" s="1"/>
  <c r="Y421" i="1" s="1"/>
  <c r="V422" i="1"/>
  <c r="W422" i="1" s="1"/>
  <c r="V423" i="1"/>
  <c r="W423" i="1" s="1"/>
  <c r="X423" i="1" s="1"/>
  <c r="Y423" i="1" s="1"/>
  <c r="V424" i="1"/>
  <c r="W424" i="1" s="1"/>
  <c r="V425" i="1"/>
  <c r="W425" i="1" s="1"/>
  <c r="V426" i="1"/>
  <c r="W426" i="1" s="1"/>
  <c r="X426" i="1" s="1"/>
  <c r="V427" i="1"/>
  <c r="W427" i="1" s="1"/>
  <c r="V428" i="1"/>
  <c r="W428" i="1" s="1"/>
  <c r="V429" i="1"/>
  <c r="W429" i="1" s="1"/>
  <c r="X429" i="1" s="1"/>
  <c r="Y429" i="1" s="1"/>
  <c r="V430" i="1"/>
  <c r="W430" i="1" s="1"/>
  <c r="V431" i="1"/>
  <c r="W431" i="1" s="1"/>
  <c r="X431" i="1" s="1"/>
  <c r="Y431" i="1" s="1"/>
  <c r="V432" i="1"/>
  <c r="W432" i="1" s="1"/>
  <c r="V433" i="1"/>
  <c r="W433" i="1" s="1"/>
  <c r="X433" i="1" s="1"/>
  <c r="V434" i="1"/>
  <c r="W434" i="1" s="1"/>
  <c r="X434" i="1" s="1"/>
  <c r="V435" i="1"/>
  <c r="W435" i="1" s="1"/>
  <c r="V436" i="1"/>
  <c r="W436" i="1" s="1"/>
  <c r="V437" i="1"/>
  <c r="W437" i="1" s="1"/>
  <c r="X437" i="1" s="1"/>
  <c r="Y437" i="1" s="1"/>
  <c r="V438" i="1"/>
  <c r="W438" i="1" s="1"/>
  <c r="X438" i="1" s="1"/>
  <c r="Y438" i="1" s="1"/>
  <c r="V439" i="1"/>
  <c r="W439" i="1" s="1"/>
  <c r="V440" i="1"/>
  <c r="W440" i="1" s="1"/>
  <c r="V441" i="1"/>
  <c r="W441" i="1" s="1"/>
  <c r="X441" i="1" s="1"/>
  <c r="V442" i="1"/>
  <c r="W442" i="1" s="1"/>
  <c r="X442" i="1" s="1"/>
  <c r="V443" i="1"/>
  <c r="W443" i="1" s="1"/>
  <c r="V444" i="1"/>
  <c r="W444" i="1" s="1"/>
  <c r="V445" i="1"/>
  <c r="W445" i="1" s="1"/>
  <c r="X445" i="1" s="1"/>
  <c r="Y445" i="1" s="1"/>
  <c r="V446" i="1"/>
  <c r="W446" i="1" s="1"/>
  <c r="X446" i="1" s="1"/>
  <c r="Y446" i="1" s="1"/>
  <c r="V447" i="1"/>
  <c r="W447" i="1" s="1"/>
  <c r="V448" i="1"/>
  <c r="W448" i="1" s="1"/>
  <c r="V449" i="1"/>
  <c r="W449" i="1" s="1"/>
  <c r="V450" i="1"/>
  <c r="W450" i="1" s="1"/>
  <c r="X450" i="1" s="1"/>
  <c r="V451" i="1"/>
  <c r="W451" i="1" s="1"/>
  <c r="V452" i="1"/>
  <c r="W452" i="1" s="1"/>
  <c r="V453" i="1"/>
  <c r="W453" i="1" s="1"/>
  <c r="X453" i="1" s="1"/>
  <c r="Y453" i="1" s="1"/>
  <c r="V454" i="1"/>
  <c r="W454" i="1" s="1"/>
  <c r="V455" i="1"/>
  <c r="W455" i="1" s="1"/>
  <c r="V456" i="1"/>
  <c r="W456" i="1" s="1"/>
  <c r="V457" i="1"/>
  <c r="W457" i="1" s="1"/>
  <c r="V458" i="1"/>
  <c r="W458" i="1" s="1"/>
  <c r="X458" i="1" s="1"/>
  <c r="V459" i="1"/>
  <c r="W459" i="1" s="1"/>
  <c r="V460" i="1"/>
  <c r="W460" i="1" s="1"/>
  <c r="V461" i="1"/>
  <c r="W461" i="1" s="1"/>
  <c r="X461" i="1" s="1"/>
  <c r="Y461" i="1" s="1"/>
  <c r="V462" i="1"/>
  <c r="W462" i="1" s="1"/>
  <c r="V463" i="1"/>
  <c r="W463" i="1" s="1"/>
  <c r="V464" i="1"/>
  <c r="W464" i="1" s="1"/>
  <c r="V465" i="1"/>
  <c r="W465" i="1" s="1"/>
  <c r="X465" i="1" s="1"/>
  <c r="V466" i="1"/>
  <c r="W466" i="1" s="1"/>
  <c r="X466" i="1" s="1"/>
  <c r="V467" i="1"/>
  <c r="W467" i="1" s="1"/>
  <c r="V468" i="1"/>
  <c r="W468" i="1" s="1"/>
  <c r="V469" i="1"/>
  <c r="W469" i="1" s="1"/>
  <c r="X469" i="1" s="1"/>
  <c r="Y469" i="1" s="1"/>
  <c r="V470" i="1"/>
  <c r="W470" i="1" s="1"/>
  <c r="X470" i="1" s="1"/>
  <c r="Y470" i="1" s="1"/>
  <c r="V471" i="1"/>
  <c r="W471" i="1" s="1"/>
  <c r="X471" i="1" s="1"/>
  <c r="Y471" i="1" s="1"/>
  <c r="V472" i="1"/>
  <c r="W472" i="1" s="1"/>
  <c r="V473" i="1"/>
  <c r="W473" i="1" s="1"/>
  <c r="X473" i="1" s="1"/>
  <c r="V474" i="1"/>
  <c r="W474" i="1" s="1"/>
  <c r="X474" i="1" s="1"/>
  <c r="V475" i="1"/>
  <c r="W475" i="1" s="1"/>
  <c r="V476" i="1"/>
  <c r="W476" i="1" s="1"/>
  <c r="V477" i="1"/>
  <c r="W477" i="1" s="1"/>
  <c r="X477" i="1" s="1"/>
  <c r="Y477" i="1" s="1"/>
  <c r="V478" i="1"/>
  <c r="W478" i="1" s="1"/>
  <c r="X478" i="1" s="1"/>
  <c r="Y478" i="1" s="1"/>
  <c r="V479" i="1"/>
  <c r="W479" i="1" s="1"/>
  <c r="X479" i="1" s="1"/>
  <c r="Y479" i="1" s="1"/>
  <c r="V480" i="1"/>
  <c r="W480" i="1" s="1"/>
  <c r="V481" i="1"/>
  <c r="W481" i="1" s="1"/>
  <c r="V482" i="1"/>
  <c r="W482" i="1" s="1"/>
  <c r="X482" i="1" s="1"/>
  <c r="V483" i="1"/>
  <c r="W483" i="1" s="1"/>
  <c r="V484" i="1"/>
  <c r="W484" i="1" s="1"/>
  <c r="V485" i="1"/>
  <c r="W485" i="1" s="1"/>
  <c r="X485" i="1" s="1"/>
  <c r="Y485" i="1" s="1"/>
  <c r="V486" i="1"/>
  <c r="W486" i="1" s="1"/>
  <c r="V487" i="1"/>
  <c r="W487" i="1" s="1"/>
  <c r="X487" i="1" s="1"/>
  <c r="Y487" i="1" s="1"/>
  <c r="V488" i="1"/>
  <c r="W488" i="1" s="1"/>
  <c r="V489" i="1"/>
  <c r="W489" i="1" s="1"/>
  <c r="V490" i="1"/>
  <c r="W490" i="1" s="1"/>
  <c r="X490" i="1" s="1"/>
  <c r="V491" i="1"/>
  <c r="W491" i="1" s="1"/>
  <c r="V492" i="1"/>
  <c r="W492" i="1" s="1"/>
  <c r="V493" i="1"/>
  <c r="W493" i="1" s="1"/>
  <c r="X493" i="1" s="1"/>
  <c r="Y493" i="1" s="1"/>
  <c r="V494" i="1"/>
  <c r="W494" i="1" s="1"/>
  <c r="V495" i="1"/>
  <c r="W495" i="1" s="1"/>
  <c r="X495" i="1" s="1"/>
  <c r="Y495" i="1" s="1"/>
  <c r="V496" i="1"/>
  <c r="W496" i="1" s="1"/>
  <c r="V497" i="1"/>
  <c r="W497" i="1" s="1"/>
  <c r="V498" i="1"/>
  <c r="W498" i="1" s="1"/>
  <c r="X498" i="1" s="1"/>
  <c r="V499" i="1"/>
  <c r="W499" i="1" s="1"/>
  <c r="V500" i="1"/>
  <c r="W500" i="1" s="1"/>
  <c r="V501" i="1"/>
  <c r="W501" i="1" s="1"/>
  <c r="X501" i="1" s="1"/>
  <c r="Y501" i="1" s="1"/>
  <c r="V502" i="1"/>
  <c r="W502" i="1" s="1"/>
  <c r="X502" i="1" s="1"/>
  <c r="Y502" i="1" s="1"/>
  <c r="V504" i="1"/>
  <c r="W504" i="1" s="1"/>
  <c r="V505" i="1"/>
  <c r="W505" i="1" s="1"/>
  <c r="X505" i="1" s="1"/>
  <c r="V506" i="1"/>
  <c r="W506" i="1" s="1"/>
  <c r="X506" i="1" s="1"/>
  <c r="V507" i="1"/>
  <c r="W507" i="1" s="1"/>
  <c r="X507" i="1" s="1"/>
  <c r="V508" i="1"/>
  <c r="W508" i="1" s="1"/>
  <c r="V509" i="1"/>
  <c r="W509" i="1" s="1"/>
  <c r="X509" i="1" s="1"/>
  <c r="Y509" i="1" s="1"/>
  <c r="V510" i="1"/>
  <c r="W510" i="1" s="1"/>
  <c r="X510" i="1" s="1"/>
  <c r="V511" i="1"/>
  <c r="W511" i="1" s="1"/>
  <c r="X511" i="1" s="1"/>
  <c r="Y511" i="1" s="1"/>
  <c r="V512" i="1"/>
  <c r="W512" i="1" s="1"/>
  <c r="V513" i="1"/>
  <c r="W513" i="1" s="1"/>
  <c r="V514" i="1"/>
  <c r="W514" i="1" s="1"/>
  <c r="X514" i="1" s="1"/>
  <c r="V515" i="1"/>
  <c r="W515" i="1" s="1"/>
  <c r="V516" i="1"/>
  <c r="W516" i="1" s="1"/>
  <c r="V517" i="1"/>
  <c r="W517" i="1" s="1"/>
  <c r="X517" i="1" s="1"/>
  <c r="Y517" i="1" s="1"/>
  <c r="V518" i="1"/>
  <c r="W518" i="1" s="1"/>
  <c r="V519" i="1"/>
  <c r="W519" i="1" s="1"/>
  <c r="X519" i="1" s="1"/>
  <c r="Y519" i="1" s="1"/>
  <c r="V520" i="1"/>
  <c r="W520" i="1" s="1"/>
  <c r="V521" i="1"/>
  <c r="W521" i="1" s="1"/>
  <c r="V522" i="1"/>
  <c r="W522" i="1" s="1"/>
  <c r="X522" i="1" s="1"/>
  <c r="V523" i="1"/>
  <c r="W523" i="1" s="1"/>
  <c r="V524" i="1"/>
  <c r="W524" i="1" s="1"/>
  <c r="X524" i="1" s="1"/>
  <c r="V525" i="1"/>
  <c r="W525" i="1" s="1"/>
  <c r="X525" i="1" s="1"/>
  <c r="Y525" i="1" s="1"/>
  <c r="V526" i="1"/>
  <c r="W526" i="1" s="1"/>
  <c r="V527" i="1"/>
  <c r="W527" i="1" s="1"/>
  <c r="X527" i="1" s="1"/>
  <c r="Y527" i="1" s="1"/>
  <c r="V528" i="1"/>
  <c r="W528" i="1" s="1"/>
  <c r="V529" i="1"/>
  <c r="W529" i="1" s="1"/>
  <c r="X529" i="1" s="1"/>
  <c r="V530" i="1"/>
  <c r="W530" i="1" s="1"/>
  <c r="V531" i="1"/>
  <c r="W531" i="1" s="1"/>
  <c r="X531" i="1" s="1"/>
  <c r="Y531" i="1" s="1"/>
  <c r="V532" i="1"/>
  <c r="W532" i="1" s="1"/>
  <c r="V533" i="1"/>
  <c r="W533" i="1" s="1"/>
  <c r="X533" i="1" s="1"/>
  <c r="Y533" i="1" s="1"/>
  <c r="V534" i="1"/>
  <c r="W534" i="1" s="1"/>
  <c r="V535" i="1"/>
  <c r="W535" i="1" s="1"/>
  <c r="X535" i="1" s="1"/>
  <c r="V536" i="1"/>
  <c r="W536" i="1" s="1"/>
  <c r="V537" i="1"/>
  <c r="W537" i="1" s="1"/>
  <c r="X537" i="1" s="1"/>
  <c r="V538" i="1"/>
  <c r="W538" i="1" s="1"/>
  <c r="V539" i="1"/>
  <c r="W539" i="1" s="1"/>
  <c r="X539" i="1" s="1"/>
  <c r="Y539" i="1" s="1"/>
  <c r="V540" i="1"/>
  <c r="W540" i="1" s="1"/>
  <c r="V541" i="1"/>
  <c r="W541" i="1" s="1"/>
  <c r="X541" i="1" s="1"/>
  <c r="Y541" i="1" s="1"/>
  <c r="V542" i="1"/>
  <c r="W542" i="1" s="1"/>
  <c r="X542" i="1" s="1"/>
  <c r="V543" i="1"/>
  <c r="W543" i="1" s="1"/>
  <c r="V544" i="1"/>
  <c r="W544" i="1" s="1"/>
  <c r="V545" i="1"/>
  <c r="W545" i="1" s="1"/>
  <c r="X545" i="1" s="1"/>
  <c r="V546" i="1"/>
  <c r="W546" i="1" s="1"/>
  <c r="V547" i="1"/>
  <c r="W547" i="1" s="1"/>
  <c r="X547" i="1" s="1"/>
  <c r="Y547" i="1" s="1"/>
  <c r="V548" i="1"/>
  <c r="W548" i="1" s="1"/>
  <c r="X548" i="1" s="1"/>
  <c r="V549" i="1"/>
  <c r="W549" i="1" s="1"/>
  <c r="X549" i="1" s="1"/>
  <c r="Y549" i="1" s="1"/>
  <c r="V550" i="1"/>
  <c r="W550" i="1" s="1"/>
  <c r="V551" i="1"/>
  <c r="W551" i="1" s="1"/>
  <c r="V552" i="1"/>
  <c r="W552" i="1" s="1"/>
  <c r="V553" i="1"/>
  <c r="W553" i="1" s="1"/>
  <c r="V554" i="1"/>
  <c r="W554" i="1" s="1"/>
  <c r="V555" i="1"/>
  <c r="W555" i="1" s="1"/>
  <c r="V556" i="1"/>
  <c r="W556" i="1" s="1"/>
  <c r="V557" i="1"/>
  <c r="W557" i="1" s="1"/>
  <c r="X557" i="1" s="1"/>
  <c r="Y557" i="1" s="1"/>
  <c r="V558" i="1"/>
  <c r="W558" i="1" s="1"/>
  <c r="X558" i="1" s="1"/>
  <c r="Y558" i="1" s="1"/>
  <c r="V559" i="1"/>
  <c r="W559" i="1" s="1"/>
  <c r="X559" i="1" s="1"/>
  <c r="V560" i="1"/>
  <c r="W560" i="1" s="1"/>
  <c r="V561" i="1"/>
  <c r="W561" i="1" s="1"/>
  <c r="X561" i="1" s="1"/>
  <c r="V562" i="1"/>
  <c r="W562" i="1" s="1"/>
  <c r="V563" i="1"/>
  <c r="W563" i="1" s="1"/>
  <c r="X563" i="1" s="1"/>
  <c r="Y563" i="1" s="1"/>
  <c r="V564" i="1"/>
  <c r="W564" i="1" s="1"/>
  <c r="V565" i="1"/>
  <c r="W565" i="1" s="1"/>
  <c r="X565" i="1" s="1"/>
  <c r="V566" i="1"/>
  <c r="W566" i="1" s="1"/>
  <c r="X566" i="1" s="1"/>
  <c r="V567" i="1"/>
  <c r="W567" i="1" s="1"/>
  <c r="V568" i="1"/>
  <c r="W568" i="1" s="1"/>
  <c r="V569" i="1"/>
  <c r="W569" i="1" s="1"/>
  <c r="X569" i="1" s="1"/>
  <c r="V570" i="1"/>
  <c r="W570" i="1" s="1"/>
  <c r="V571" i="1"/>
  <c r="W571" i="1" s="1"/>
  <c r="X571" i="1" s="1"/>
  <c r="Y571" i="1" s="1"/>
  <c r="V572" i="1"/>
  <c r="W572" i="1" s="1"/>
  <c r="V573" i="1"/>
  <c r="W573" i="1" s="1"/>
  <c r="V574" i="1"/>
  <c r="W574" i="1" s="1"/>
  <c r="X574" i="1" s="1"/>
  <c r="Y574" i="1" s="1"/>
  <c r="V575" i="1"/>
  <c r="W575" i="1" s="1"/>
  <c r="V576" i="1"/>
  <c r="W576" i="1" s="1"/>
  <c r="X576" i="1" s="1"/>
  <c r="Y576" i="1" s="1"/>
  <c r="V577" i="1"/>
  <c r="W577" i="1" s="1"/>
  <c r="X577" i="1" s="1"/>
  <c r="Y577" i="1" s="1"/>
  <c r="V578" i="1"/>
  <c r="W578" i="1" s="1"/>
  <c r="V579" i="1"/>
  <c r="W579" i="1" s="1"/>
  <c r="X579" i="1" s="1"/>
  <c r="V580" i="1"/>
  <c r="W580" i="1" s="1"/>
  <c r="X580" i="1" s="1"/>
  <c r="V581" i="1"/>
  <c r="W581" i="1" s="1"/>
  <c r="V582" i="1"/>
  <c r="W582" i="1" s="1"/>
  <c r="X582" i="1" s="1"/>
  <c r="Y582" i="1" s="1"/>
  <c r="V583" i="1"/>
  <c r="W583" i="1" s="1"/>
  <c r="V584" i="1"/>
  <c r="W584" i="1" s="1"/>
  <c r="X584" i="1" s="1"/>
  <c r="Y584" i="1" s="1"/>
  <c r="V585" i="1"/>
  <c r="W585" i="1" s="1"/>
  <c r="X585" i="1" s="1"/>
  <c r="Y585" i="1" s="1"/>
  <c r="V586" i="1"/>
  <c r="W586" i="1" s="1"/>
  <c r="V587" i="1"/>
  <c r="W587" i="1" s="1"/>
  <c r="X587" i="1" s="1"/>
  <c r="V588" i="1"/>
  <c r="W588" i="1" s="1"/>
  <c r="X588" i="1" s="1"/>
  <c r="V589" i="1"/>
  <c r="W589" i="1" s="1"/>
  <c r="V590" i="1"/>
  <c r="W590" i="1" s="1"/>
  <c r="X590" i="1" s="1"/>
  <c r="Y590" i="1" s="1"/>
  <c r="V591" i="1"/>
  <c r="W591" i="1" s="1"/>
  <c r="V592" i="1"/>
  <c r="W592" i="1" s="1"/>
  <c r="X592" i="1" s="1"/>
  <c r="Y592" i="1" s="1"/>
  <c r="V593" i="1"/>
  <c r="W593" i="1" s="1"/>
  <c r="X593" i="1" s="1"/>
  <c r="Y593" i="1" s="1"/>
  <c r="V594" i="1"/>
  <c r="W594" i="1" s="1"/>
  <c r="V595" i="1"/>
  <c r="W595" i="1" s="1"/>
  <c r="X595" i="1" s="1"/>
  <c r="V596" i="1"/>
  <c r="W596" i="1" s="1"/>
  <c r="X596" i="1" s="1"/>
  <c r="V597" i="1"/>
  <c r="W597" i="1" s="1"/>
  <c r="V598" i="1"/>
  <c r="W598" i="1" s="1"/>
  <c r="X598" i="1" s="1"/>
  <c r="Y598" i="1" s="1"/>
  <c r="V599" i="1"/>
  <c r="W599" i="1" s="1"/>
  <c r="X599" i="1" s="1"/>
  <c r="Y599" i="1" s="1"/>
  <c r="V600" i="1"/>
  <c r="W600" i="1" s="1"/>
  <c r="X600" i="1" s="1"/>
  <c r="Y600" i="1" s="1"/>
  <c r="V601" i="1"/>
  <c r="W601" i="1" s="1"/>
  <c r="X601" i="1" s="1"/>
  <c r="Y601" i="1" s="1"/>
  <c r="V602" i="1"/>
  <c r="W602" i="1" s="1"/>
  <c r="X602" i="1" s="1"/>
  <c r="V603" i="1"/>
  <c r="W603" i="1" s="1"/>
  <c r="X603" i="1" s="1"/>
  <c r="V604" i="1"/>
  <c r="W604" i="1" s="1"/>
  <c r="X604" i="1" s="1"/>
  <c r="V605" i="1"/>
  <c r="W605" i="1" s="1"/>
  <c r="V606" i="1"/>
  <c r="W606" i="1" s="1"/>
  <c r="X606" i="1" s="1"/>
  <c r="Y606" i="1" s="1"/>
  <c r="V607" i="1"/>
  <c r="W607" i="1" s="1"/>
  <c r="X607" i="1" s="1"/>
  <c r="Y607" i="1" s="1"/>
  <c r="V608" i="1"/>
  <c r="W608" i="1" s="1"/>
  <c r="X608" i="1" s="1"/>
  <c r="Y608" i="1" s="1"/>
  <c r="V609" i="1"/>
  <c r="W609" i="1" s="1"/>
  <c r="X609" i="1" s="1"/>
  <c r="Y609" i="1" s="1"/>
  <c r="V610" i="1"/>
  <c r="W610" i="1" s="1"/>
  <c r="V611" i="1"/>
  <c r="W611" i="1" s="1"/>
  <c r="X611" i="1" s="1"/>
  <c r="V612" i="1"/>
  <c r="W612" i="1" s="1"/>
  <c r="X612" i="1" s="1"/>
  <c r="V613" i="1"/>
  <c r="W613" i="1" s="1"/>
  <c r="V615" i="1"/>
  <c r="W615" i="1" s="1"/>
  <c r="X615" i="1" s="1"/>
  <c r="Y615" i="1" s="1"/>
  <c r="V616" i="1"/>
  <c r="W616" i="1" s="1"/>
  <c r="X616" i="1" s="1"/>
  <c r="Y616" i="1" s="1"/>
  <c r="V617" i="1"/>
  <c r="W617" i="1" s="1"/>
  <c r="X617" i="1" s="1"/>
  <c r="Y617" i="1" s="1"/>
  <c r="V618" i="1"/>
  <c r="W618" i="1" s="1"/>
  <c r="X618" i="1" s="1"/>
  <c r="V619" i="1"/>
  <c r="W619" i="1" s="1"/>
  <c r="X619" i="1" s="1"/>
  <c r="V620" i="1"/>
  <c r="W620" i="1" s="1"/>
  <c r="X620" i="1" s="1"/>
  <c r="V621" i="1"/>
  <c r="W621" i="1" s="1"/>
  <c r="V622" i="1"/>
  <c r="W622" i="1" s="1"/>
  <c r="X622" i="1" s="1"/>
  <c r="Y622" i="1" s="1"/>
  <c r="V623" i="1"/>
  <c r="W623" i="1" s="1"/>
  <c r="X623" i="1" s="1"/>
  <c r="Y623" i="1" s="1"/>
  <c r="V624" i="1"/>
  <c r="W624" i="1" s="1"/>
  <c r="X624" i="1" s="1"/>
  <c r="Y624" i="1" s="1"/>
  <c r="V625" i="1"/>
  <c r="W625" i="1" s="1"/>
  <c r="X625" i="1" s="1"/>
  <c r="Y625" i="1" s="1"/>
  <c r="V626" i="1"/>
  <c r="W626" i="1" s="1"/>
  <c r="V627" i="1"/>
  <c r="W627" i="1" s="1"/>
  <c r="X627" i="1" s="1"/>
  <c r="V628" i="1"/>
  <c r="W628" i="1" s="1"/>
  <c r="X628" i="1" s="1"/>
  <c r="V629" i="1"/>
  <c r="W629" i="1" s="1"/>
  <c r="V630" i="1"/>
  <c r="W630" i="1" s="1"/>
  <c r="X630" i="1" s="1"/>
  <c r="Y630" i="1" s="1"/>
  <c r="V631" i="1"/>
  <c r="W631" i="1" s="1"/>
  <c r="X631" i="1" s="1"/>
  <c r="Y631" i="1" s="1"/>
  <c r="V632" i="1"/>
  <c r="W632" i="1" s="1"/>
  <c r="X632" i="1" s="1"/>
  <c r="Y632" i="1" s="1"/>
  <c r="V633" i="1"/>
  <c r="W633" i="1" s="1"/>
  <c r="X633" i="1" s="1"/>
  <c r="Y633" i="1" s="1"/>
  <c r="V634" i="1"/>
  <c r="W634" i="1" s="1"/>
  <c r="X634" i="1" s="1"/>
  <c r="V635" i="1"/>
  <c r="W635" i="1" s="1"/>
  <c r="X635" i="1" s="1"/>
  <c r="V636" i="1"/>
  <c r="W636" i="1" s="1"/>
  <c r="X636" i="1" s="1"/>
  <c r="V637" i="1"/>
  <c r="W637" i="1" s="1"/>
  <c r="V638" i="1"/>
  <c r="W638" i="1" s="1"/>
  <c r="X638" i="1" s="1"/>
  <c r="Y638" i="1" s="1"/>
  <c r="V639" i="1"/>
  <c r="W639" i="1" s="1"/>
  <c r="X639" i="1" s="1"/>
  <c r="Y639" i="1" s="1"/>
  <c r="V640" i="1"/>
  <c r="W640" i="1" s="1"/>
  <c r="X640" i="1" s="1"/>
  <c r="Y640" i="1" s="1"/>
  <c r="V641" i="1"/>
  <c r="W641" i="1" s="1"/>
  <c r="X641" i="1" s="1"/>
  <c r="Y641" i="1" s="1"/>
  <c r="V642" i="1"/>
  <c r="W642" i="1" s="1"/>
  <c r="V643" i="1"/>
  <c r="W643" i="1" s="1"/>
  <c r="X643" i="1" s="1"/>
  <c r="V644" i="1"/>
  <c r="W644" i="1" s="1"/>
  <c r="X644" i="1" s="1"/>
  <c r="V645" i="1"/>
  <c r="W645" i="1" s="1"/>
  <c r="V646" i="1"/>
  <c r="W646" i="1" s="1"/>
  <c r="X646" i="1" s="1"/>
  <c r="Y646" i="1" s="1"/>
  <c r="V647" i="1"/>
  <c r="W647" i="1" s="1"/>
  <c r="X647" i="1" s="1"/>
  <c r="Y647" i="1" s="1"/>
  <c r="V648" i="1"/>
  <c r="W648" i="1" s="1"/>
  <c r="X648" i="1" s="1"/>
  <c r="Y648" i="1" s="1"/>
  <c r="V649" i="1"/>
  <c r="W649" i="1" s="1"/>
  <c r="X649" i="1" s="1"/>
  <c r="Y649" i="1" s="1"/>
  <c r="V650" i="1"/>
  <c r="W650" i="1" s="1"/>
  <c r="X650" i="1" s="1"/>
  <c r="V651" i="1"/>
  <c r="W651" i="1" s="1"/>
  <c r="X651" i="1" s="1"/>
  <c r="V652" i="1"/>
  <c r="W652" i="1" s="1"/>
  <c r="X652" i="1" s="1"/>
  <c r="V653" i="1"/>
  <c r="W653" i="1" s="1"/>
  <c r="V654" i="1"/>
  <c r="W654" i="1" s="1"/>
  <c r="X654" i="1" s="1"/>
  <c r="Y654" i="1" s="1"/>
  <c r="V655" i="1"/>
  <c r="W655" i="1" s="1"/>
  <c r="X655" i="1" s="1"/>
  <c r="Y655" i="1" s="1"/>
  <c r="V656" i="1"/>
  <c r="W656" i="1" s="1"/>
  <c r="X656" i="1" s="1"/>
  <c r="Y656" i="1" s="1"/>
  <c r="V657" i="1"/>
  <c r="W657" i="1" s="1"/>
  <c r="X657" i="1" s="1"/>
  <c r="Y657" i="1" s="1"/>
  <c r="V658" i="1"/>
  <c r="W658" i="1" s="1"/>
  <c r="V659" i="1"/>
  <c r="W659" i="1" s="1"/>
  <c r="X659" i="1" s="1"/>
  <c r="V660" i="1"/>
  <c r="W660" i="1" s="1"/>
  <c r="X660" i="1" s="1"/>
  <c r="V661" i="1"/>
  <c r="W661" i="1" s="1"/>
  <c r="V662" i="1"/>
  <c r="W662" i="1" s="1"/>
  <c r="X662" i="1" s="1"/>
  <c r="Y662" i="1" s="1"/>
  <c r="V663" i="1"/>
  <c r="W663" i="1" s="1"/>
  <c r="X663" i="1" s="1"/>
  <c r="Y663" i="1" s="1"/>
  <c r="V664" i="1"/>
  <c r="W664" i="1" s="1"/>
  <c r="X664" i="1" s="1"/>
  <c r="Y664" i="1" s="1"/>
  <c r="V665" i="1"/>
  <c r="W665" i="1" s="1"/>
  <c r="X665" i="1" s="1"/>
  <c r="Y665" i="1" s="1"/>
  <c r="V666" i="1"/>
  <c r="W666" i="1" s="1"/>
  <c r="X666" i="1" s="1"/>
  <c r="V667" i="1"/>
  <c r="W667" i="1" s="1"/>
  <c r="X667" i="1" s="1"/>
  <c r="V668" i="1"/>
  <c r="W668" i="1" s="1"/>
  <c r="X668" i="1" s="1"/>
  <c r="V669" i="1"/>
  <c r="W669" i="1" s="1"/>
  <c r="V670" i="1"/>
  <c r="W670" i="1" s="1"/>
  <c r="X670" i="1" s="1"/>
  <c r="Y670" i="1" s="1"/>
  <c r="V671" i="1"/>
  <c r="W671" i="1" s="1"/>
  <c r="X671" i="1" s="1"/>
  <c r="Y671" i="1" s="1"/>
  <c r="V672" i="1"/>
  <c r="W672" i="1" s="1"/>
  <c r="X672" i="1" s="1"/>
  <c r="Y672" i="1" s="1"/>
  <c r="V673" i="1"/>
  <c r="W673" i="1" s="1"/>
  <c r="X673" i="1" s="1"/>
  <c r="Y673" i="1" s="1"/>
  <c r="V674" i="1"/>
  <c r="W674" i="1" s="1"/>
  <c r="V675" i="1"/>
  <c r="W675" i="1" s="1"/>
  <c r="X675" i="1" s="1"/>
  <c r="V676" i="1"/>
  <c r="W676" i="1" s="1"/>
  <c r="X676" i="1" s="1"/>
  <c r="V677" i="1"/>
  <c r="W677" i="1" s="1"/>
  <c r="V678" i="1"/>
  <c r="W678" i="1" s="1"/>
  <c r="X678" i="1" s="1"/>
  <c r="Y678" i="1" s="1"/>
  <c r="V679" i="1"/>
  <c r="W679" i="1" s="1"/>
  <c r="X679" i="1" s="1"/>
  <c r="Y679" i="1" s="1"/>
  <c r="V680" i="1"/>
  <c r="W680" i="1" s="1"/>
  <c r="X680" i="1" s="1"/>
  <c r="Y680" i="1" s="1"/>
  <c r="V681" i="1"/>
  <c r="W681" i="1" s="1"/>
  <c r="X681" i="1" s="1"/>
  <c r="Y681" i="1" s="1"/>
  <c r="V682" i="1"/>
  <c r="W682" i="1" s="1"/>
  <c r="X682" i="1" s="1"/>
  <c r="V683" i="1"/>
  <c r="W683" i="1" s="1"/>
  <c r="X683" i="1" s="1"/>
  <c r="V684" i="1"/>
  <c r="W684" i="1" s="1"/>
  <c r="X684" i="1" s="1"/>
  <c r="V685" i="1"/>
  <c r="W685" i="1" s="1"/>
  <c r="V686" i="1"/>
  <c r="W686" i="1" s="1"/>
  <c r="X686" i="1" s="1"/>
  <c r="Y686" i="1" s="1"/>
  <c r="V687" i="1"/>
  <c r="W687" i="1" s="1"/>
  <c r="X687" i="1" s="1"/>
  <c r="Y687" i="1" s="1"/>
  <c r="V688" i="1"/>
  <c r="W688" i="1" s="1"/>
  <c r="X688" i="1" s="1"/>
  <c r="Y688" i="1" s="1"/>
  <c r="V689" i="1"/>
  <c r="W689" i="1" s="1"/>
  <c r="X689" i="1" s="1"/>
  <c r="Y689" i="1" s="1"/>
  <c r="V690" i="1"/>
  <c r="W690" i="1" s="1"/>
  <c r="V691" i="1"/>
  <c r="W691" i="1" s="1"/>
  <c r="X691" i="1" s="1"/>
  <c r="V692" i="1"/>
  <c r="W692" i="1" s="1"/>
  <c r="X692" i="1" s="1"/>
  <c r="V693" i="1"/>
  <c r="W693" i="1" s="1"/>
  <c r="V694" i="1"/>
  <c r="W694" i="1" s="1"/>
  <c r="X694" i="1" s="1"/>
  <c r="Y694" i="1" s="1"/>
  <c r="V695" i="1"/>
  <c r="W695" i="1" s="1"/>
  <c r="X695" i="1" s="1"/>
  <c r="Y695" i="1" s="1"/>
  <c r="V696" i="1"/>
  <c r="W696" i="1" s="1"/>
  <c r="X696" i="1" s="1"/>
  <c r="Y696" i="1" s="1"/>
  <c r="V697" i="1"/>
  <c r="W697" i="1" s="1"/>
  <c r="X697" i="1" s="1"/>
  <c r="Y697" i="1" s="1"/>
  <c r="V698" i="1"/>
  <c r="W698" i="1" s="1"/>
  <c r="X698" i="1" s="1"/>
  <c r="V699" i="1"/>
  <c r="W699" i="1" s="1"/>
  <c r="X699" i="1" s="1"/>
  <c r="V700" i="1"/>
  <c r="W700" i="1" s="1"/>
  <c r="X700" i="1" s="1"/>
  <c r="V701" i="1"/>
  <c r="W701" i="1" s="1"/>
  <c r="V702" i="1"/>
  <c r="W702" i="1" s="1"/>
  <c r="X702" i="1" s="1"/>
  <c r="Y702" i="1" s="1"/>
  <c r="V703" i="1"/>
  <c r="W703" i="1" s="1"/>
  <c r="X703" i="1" s="1"/>
  <c r="Y703" i="1" s="1"/>
  <c r="V704" i="1"/>
  <c r="W704" i="1" s="1"/>
  <c r="X704" i="1" s="1"/>
  <c r="Y704" i="1" s="1"/>
  <c r="V705" i="1"/>
  <c r="W705" i="1" s="1"/>
  <c r="X705" i="1" s="1"/>
  <c r="Y705" i="1" s="1"/>
  <c r="V706" i="1"/>
  <c r="W706" i="1" s="1"/>
  <c r="V707" i="1"/>
  <c r="W707" i="1" s="1"/>
  <c r="X707" i="1" s="1"/>
  <c r="V708" i="1"/>
  <c r="W708" i="1" s="1"/>
  <c r="X708" i="1" s="1"/>
  <c r="V709" i="1"/>
  <c r="W709" i="1" s="1"/>
  <c r="V710" i="1"/>
  <c r="W710" i="1" s="1"/>
  <c r="X710" i="1" s="1"/>
  <c r="Y710" i="1" s="1"/>
  <c r="V711" i="1"/>
  <c r="W711" i="1" s="1"/>
  <c r="X711" i="1" s="1"/>
  <c r="Y711" i="1" s="1"/>
  <c r="V712" i="1"/>
  <c r="W712" i="1" s="1"/>
  <c r="X712" i="1" s="1"/>
  <c r="Y712" i="1" s="1"/>
  <c r="V713" i="1"/>
  <c r="W713" i="1" s="1"/>
  <c r="X713" i="1" s="1"/>
  <c r="Y713" i="1" s="1"/>
  <c r="V714" i="1"/>
  <c r="W714" i="1" s="1"/>
  <c r="X714" i="1" s="1"/>
  <c r="V715" i="1"/>
  <c r="W715" i="1" s="1"/>
  <c r="X715" i="1" s="1"/>
  <c r="V716" i="1"/>
  <c r="W716" i="1" s="1"/>
  <c r="V717" i="1"/>
  <c r="W717" i="1" s="1"/>
  <c r="V718" i="1"/>
  <c r="W718" i="1" s="1"/>
  <c r="X718" i="1" s="1"/>
  <c r="Y718" i="1" s="1"/>
  <c r="V719" i="1"/>
  <c r="W719" i="1" s="1"/>
  <c r="V720" i="1"/>
  <c r="W720" i="1" s="1"/>
  <c r="X720" i="1" s="1"/>
  <c r="Y720" i="1" s="1"/>
  <c r="V721" i="1"/>
  <c r="W721" i="1" s="1"/>
  <c r="X721" i="1" s="1"/>
  <c r="Y721" i="1" s="1"/>
  <c r="V722" i="1"/>
  <c r="W722" i="1" s="1"/>
  <c r="V723" i="1"/>
  <c r="W723" i="1" s="1"/>
  <c r="V724" i="1"/>
  <c r="W724" i="1" s="1"/>
  <c r="V725" i="1"/>
  <c r="W725" i="1" s="1"/>
  <c r="X725" i="1" s="1"/>
  <c r="V726" i="1"/>
  <c r="W726" i="1" s="1"/>
  <c r="X726" i="1" s="1"/>
  <c r="Y726" i="1" s="1"/>
  <c r="V727" i="1"/>
  <c r="W727" i="1" s="1"/>
  <c r="X727" i="1" s="1"/>
  <c r="Y727" i="1" s="1"/>
  <c r="V728" i="1"/>
  <c r="W728" i="1" s="1"/>
  <c r="X728" i="1" s="1"/>
  <c r="Y728" i="1" s="1"/>
  <c r="V729" i="1"/>
  <c r="W729" i="1" s="1"/>
  <c r="X729" i="1" s="1"/>
  <c r="Y729" i="1" s="1"/>
  <c r="V730" i="1"/>
  <c r="W730" i="1" s="1"/>
  <c r="V731" i="1"/>
  <c r="W731" i="1" s="1"/>
  <c r="V732" i="1"/>
  <c r="W732" i="1" s="1"/>
  <c r="V733" i="1"/>
  <c r="W733" i="1" s="1"/>
  <c r="V734" i="1"/>
  <c r="W734" i="1" s="1"/>
  <c r="X734" i="1" s="1"/>
  <c r="Y734" i="1" s="1"/>
  <c r="V735" i="1"/>
  <c r="W735" i="1" s="1"/>
  <c r="X735" i="1" s="1"/>
  <c r="Y735" i="1" s="1"/>
  <c r="V736" i="1"/>
  <c r="W736" i="1" s="1"/>
  <c r="X736" i="1" s="1"/>
  <c r="Y736" i="1" s="1"/>
  <c r="V737" i="1"/>
  <c r="W737" i="1" s="1"/>
  <c r="X737" i="1" s="1"/>
  <c r="Y737" i="1" s="1"/>
  <c r="V738" i="1"/>
  <c r="W738" i="1" s="1"/>
  <c r="V739" i="1"/>
  <c r="W739" i="1" s="1"/>
  <c r="V740" i="1"/>
  <c r="W740" i="1" s="1"/>
  <c r="V741" i="1"/>
  <c r="W741" i="1" s="1"/>
  <c r="X741" i="1" s="1"/>
  <c r="V742" i="1"/>
  <c r="W742" i="1" s="1"/>
  <c r="V743" i="1"/>
  <c r="W743" i="1" s="1"/>
  <c r="X743" i="1" s="1"/>
  <c r="Y743" i="1" s="1"/>
  <c r="V744" i="1"/>
  <c r="W744" i="1" s="1"/>
  <c r="X744" i="1" s="1"/>
  <c r="Y744" i="1" s="1"/>
  <c r="V745" i="1"/>
  <c r="W745" i="1" s="1"/>
  <c r="X745" i="1" s="1"/>
  <c r="Y745" i="1" s="1"/>
  <c r="V746" i="1"/>
  <c r="W746" i="1" s="1"/>
  <c r="X746" i="1" s="1"/>
  <c r="V747" i="1"/>
  <c r="W747" i="1" s="1"/>
  <c r="V748" i="1"/>
  <c r="W748" i="1" s="1"/>
  <c r="V749" i="1"/>
  <c r="W749" i="1" s="1"/>
  <c r="V750" i="1"/>
  <c r="W750" i="1" s="1"/>
  <c r="X750" i="1" s="1"/>
  <c r="Y750" i="1" s="1"/>
  <c r="V751" i="1"/>
  <c r="W751" i="1" s="1"/>
  <c r="V754" i="1"/>
  <c r="W754" i="1" s="1"/>
  <c r="V755" i="1"/>
  <c r="W755" i="1" s="1"/>
  <c r="V756" i="1"/>
  <c r="W756" i="1" s="1"/>
  <c r="V757" i="1"/>
  <c r="W757" i="1" s="1"/>
  <c r="X757" i="1" s="1"/>
  <c r="V758" i="1"/>
  <c r="W758" i="1" s="1"/>
  <c r="X758" i="1" s="1"/>
  <c r="Y758" i="1" s="1"/>
  <c r="V759" i="1"/>
  <c r="W759" i="1" s="1"/>
  <c r="X759" i="1" s="1"/>
  <c r="Y759" i="1" s="1"/>
  <c r="V760" i="1"/>
  <c r="W760" i="1" s="1"/>
  <c r="X760" i="1" s="1"/>
  <c r="Y760" i="1" s="1"/>
  <c r="V761" i="1"/>
  <c r="W761" i="1" s="1"/>
  <c r="X761" i="1" s="1"/>
  <c r="Y761" i="1" s="1"/>
  <c r="V762" i="1"/>
  <c r="W762" i="1" s="1"/>
  <c r="V763" i="1"/>
  <c r="W763" i="1" s="1"/>
  <c r="V764" i="1"/>
  <c r="W764" i="1" s="1"/>
  <c r="V765" i="1"/>
  <c r="W765" i="1" s="1"/>
  <c r="V766" i="1"/>
  <c r="W766" i="1" s="1"/>
  <c r="X766" i="1" s="1"/>
  <c r="Y766" i="1" s="1"/>
  <c r="V767" i="1"/>
  <c r="W767" i="1" s="1"/>
  <c r="X767" i="1" s="1"/>
  <c r="Y767" i="1" s="1"/>
  <c r="V768" i="1"/>
  <c r="W768" i="1" s="1"/>
  <c r="X768" i="1" s="1"/>
  <c r="Y768" i="1" s="1"/>
  <c r="V769" i="1"/>
  <c r="W769" i="1" s="1"/>
  <c r="X769" i="1" s="1"/>
  <c r="Y769" i="1" s="1"/>
  <c r="V770" i="1"/>
  <c r="W770" i="1" s="1"/>
  <c r="V771" i="1"/>
  <c r="W771" i="1" s="1"/>
  <c r="V772" i="1"/>
  <c r="W772" i="1" s="1"/>
  <c r="V773" i="1"/>
  <c r="W773" i="1" s="1"/>
  <c r="X773" i="1" s="1"/>
  <c r="V774" i="1"/>
  <c r="W774" i="1" s="1"/>
  <c r="V775" i="1"/>
  <c r="W775" i="1" s="1"/>
  <c r="X775" i="1" s="1"/>
  <c r="Y775" i="1" s="1"/>
  <c r="V776" i="1"/>
  <c r="W776" i="1" s="1"/>
  <c r="X776" i="1" s="1"/>
  <c r="Y776" i="1" s="1"/>
  <c r="V777" i="1"/>
  <c r="W777" i="1" s="1"/>
  <c r="X777" i="1" s="1"/>
  <c r="Y777" i="1" s="1"/>
  <c r="V778" i="1"/>
  <c r="W778" i="1" s="1"/>
  <c r="X778" i="1" s="1"/>
  <c r="V779" i="1"/>
  <c r="W779" i="1" s="1"/>
  <c r="V780" i="1"/>
  <c r="W780" i="1" s="1"/>
  <c r="V781" i="1"/>
  <c r="W781" i="1" s="1"/>
  <c r="V782" i="1"/>
  <c r="W782" i="1" s="1"/>
  <c r="X782" i="1" s="1"/>
  <c r="Y782" i="1" s="1"/>
  <c r="V783" i="1"/>
  <c r="W783" i="1" s="1"/>
  <c r="V784" i="1"/>
  <c r="W784" i="1" s="1"/>
  <c r="X784" i="1" s="1"/>
  <c r="Y784" i="1" s="1"/>
  <c r="V785" i="1"/>
  <c r="W785" i="1" s="1"/>
  <c r="X785" i="1" s="1"/>
  <c r="Y785" i="1" s="1"/>
  <c r="V786" i="1"/>
  <c r="W786" i="1" s="1"/>
  <c r="V787" i="1"/>
  <c r="W787" i="1" s="1"/>
  <c r="V788" i="1"/>
  <c r="W788" i="1" s="1"/>
  <c r="V789" i="1"/>
  <c r="W789" i="1" s="1"/>
  <c r="X789" i="1" s="1"/>
  <c r="V790" i="1"/>
  <c r="W790" i="1" s="1"/>
  <c r="X790" i="1" s="1"/>
  <c r="Y790" i="1" s="1"/>
  <c r="V791" i="1"/>
  <c r="W791" i="1" s="1"/>
  <c r="X791" i="1" s="1"/>
  <c r="Y791" i="1" s="1"/>
  <c r="V792" i="1"/>
  <c r="W792" i="1" s="1"/>
  <c r="X792" i="1" s="1"/>
  <c r="Y792" i="1" s="1"/>
  <c r="V793" i="1"/>
  <c r="W793" i="1" s="1"/>
  <c r="V794" i="1"/>
  <c r="W794" i="1" s="1"/>
  <c r="X794" i="1" s="1"/>
  <c r="V795" i="1"/>
  <c r="W795" i="1" s="1"/>
  <c r="V796" i="1"/>
  <c r="W796" i="1" s="1"/>
  <c r="V797" i="1"/>
  <c r="W797" i="1" s="1"/>
  <c r="V798" i="1"/>
  <c r="W798" i="1" s="1"/>
  <c r="V799" i="1"/>
  <c r="W799" i="1" s="1"/>
  <c r="X799" i="1" s="1"/>
  <c r="Y799" i="1" s="1"/>
  <c r="V800" i="1"/>
  <c r="W800" i="1" s="1"/>
  <c r="V801" i="1"/>
  <c r="W801" i="1" s="1"/>
  <c r="X801" i="1" s="1"/>
  <c r="Y801" i="1" s="1"/>
  <c r="V802" i="1"/>
  <c r="W802" i="1" s="1"/>
  <c r="X802" i="1" s="1"/>
  <c r="V803" i="1"/>
  <c r="W803" i="1" s="1"/>
  <c r="X803" i="1" s="1"/>
  <c r="V804" i="1"/>
  <c r="W804" i="1" s="1"/>
  <c r="V805" i="1"/>
  <c r="W805" i="1" s="1"/>
  <c r="X805" i="1" s="1"/>
  <c r="V806" i="1"/>
  <c r="W806" i="1" s="1"/>
  <c r="V807" i="1"/>
  <c r="W807" i="1" s="1"/>
  <c r="V808" i="1"/>
  <c r="W808" i="1" s="1"/>
  <c r="X808" i="1" s="1"/>
  <c r="Y808" i="1" s="1"/>
  <c r="V809" i="1"/>
  <c r="W809" i="1" s="1"/>
  <c r="X809" i="1" s="1"/>
  <c r="Y809" i="1" s="1"/>
  <c r="V810" i="1"/>
  <c r="W810" i="1" s="1"/>
  <c r="V811" i="1"/>
  <c r="W811" i="1" s="1"/>
  <c r="X811" i="1" s="1"/>
  <c r="V812" i="1"/>
  <c r="W812" i="1" s="1"/>
  <c r="V813" i="1"/>
  <c r="W813" i="1" s="1"/>
  <c r="V814" i="1"/>
  <c r="W814" i="1" s="1"/>
  <c r="V815" i="1"/>
  <c r="W815" i="1" s="1"/>
  <c r="X815" i="1" s="1"/>
  <c r="Y815" i="1" s="1"/>
  <c r="V816" i="1"/>
  <c r="W816" i="1" s="1"/>
  <c r="V817" i="1"/>
  <c r="W817" i="1" s="1"/>
  <c r="X817" i="1" s="1"/>
  <c r="Y817" i="1" s="1"/>
  <c r="V818" i="1"/>
  <c r="W818" i="1" s="1"/>
  <c r="X818" i="1" s="1"/>
  <c r="V819" i="1"/>
  <c r="W819" i="1" s="1"/>
  <c r="X819" i="1" s="1"/>
  <c r="V820" i="1"/>
  <c r="W820" i="1" s="1"/>
  <c r="V821" i="1"/>
  <c r="W821" i="1" s="1"/>
  <c r="X821" i="1" s="1"/>
  <c r="V822" i="1"/>
  <c r="W822" i="1" s="1"/>
  <c r="X822" i="1" s="1"/>
  <c r="V823" i="1"/>
  <c r="W823" i="1" s="1"/>
  <c r="V824" i="1"/>
  <c r="W824" i="1" s="1"/>
  <c r="X824" i="1" s="1"/>
  <c r="Y824" i="1" s="1"/>
  <c r="V825" i="1"/>
  <c r="W825" i="1" s="1"/>
  <c r="X825" i="1" s="1"/>
  <c r="Y825" i="1" s="1"/>
  <c r="V826" i="1"/>
  <c r="W826" i="1" s="1"/>
  <c r="V827" i="1"/>
  <c r="W827" i="1" s="1"/>
  <c r="X827" i="1" s="1"/>
  <c r="V828" i="1"/>
  <c r="W828" i="1" s="1"/>
  <c r="V829" i="1"/>
  <c r="W829" i="1" s="1"/>
  <c r="V830" i="1"/>
  <c r="W830" i="1" s="1"/>
  <c r="V831" i="1"/>
  <c r="W831" i="1" s="1"/>
  <c r="X831" i="1" s="1"/>
  <c r="Y831" i="1" s="1"/>
  <c r="V832" i="1"/>
  <c r="W832" i="1" s="1"/>
  <c r="V833" i="1"/>
  <c r="W833" i="1" s="1"/>
  <c r="X833" i="1" s="1"/>
  <c r="Y833" i="1" s="1"/>
  <c r="V834" i="1"/>
  <c r="W834" i="1" s="1"/>
  <c r="X834" i="1" s="1"/>
  <c r="V835" i="1"/>
  <c r="W835" i="1" s="1"/>
  <c r="X835" i="1" s="1"/>
  <c r="V836" i="1"/>
  <c r="W836" i="1" s="1"/>
  <c r="V837" i="1"/>
  <c r="W837" i="1" s="1"/>
  <c r="X837" i="1" s="1"/>
  <c r="V838" i="1"/>
  <c r="W838" i="1" s="1"/>
  <c r="V839" i="1"/>
  <c r="W839" i="1" s="1"/>
  <c r="V840" i="1"/>
  <c r="W840" i="1" s="1"/>
  <c r="X840" i="1" s="1"/>
  <c r="Y840" i="1" s="1"/>
  <c r="V841" i="1"/>
  <c r="W841" i="1" s="1"/>
  <c r="V842" i="1"/>
  <c r="W842" i="1" s="1"/>
  <c r="V843" i="1"/>
  <c r="W843" i="1" s="1"/>
  <c r="X843" i="1" s="1"/>
  <c r="Y843" i="1" s="1"/>
  <c r="V844" i="1"/>
  <c r="W844" i="1" s="1"/>
  <c r="X844" i="1" s="1"/>
  <c r="Y844" i="1" s="1"/>
  <c r="V845" i="1"/>
  <c r="W845" i="1" s="1"/>
  <c r="X845" i="1" s="1"/>
  <c r="Y845" i="1" s="1"/>
  <c r="V846" i="1"/>
  <c r="W846" i="1" s="1"/>
  <c r="V847" i="1"/>
  <c r="W847" i="1" s="1"/>
  <c r="X847" i="1" s="1"/>
  <c r="V848" i="1"/>
  <c r="W848" i="1" s="1"/>
  <c r="X848" i="1" s="1"/>
  <c r="V849" i="1"/>
  <c r="W849" i="1" s="1"/>
  <c r="V850" i="1"/>
  <c r="W850" i="1" s="1"/>
  <c r="V851" i="1"/>
  <c r="W851" i="1" s="1"/>
  <c r="X851" i="1" s="1"/>
  <c r="Y851" i="1" s="1"/>
  <c r="V852" i="1"/>
  <c r="W852" i="1" s="1"/>
  <c r="X852" i="1" s="1"/>
  <c r="Y852" i="1" s="1"/>
  <c r="V853" i="1"/>
  <c r="W853" i="1" s="1"/>
  <c r="X853" i="1" s="1"/>
  <c r="Y853" i="1" s="1"/>
  <c r="V854" i="1"/>
  <c r="W854" i="1" s="1"/>
  <c r="V855" i="1"/>
  <c r="W855" i="1" s="1"/>
  <c r="X855" i="1" s="1"/>
  <c r="V856" i="1"/>
  <c r="W856" i="1" s="1"/>
  <c r="X856" i="1" s="1"/>
  <c r="V857" i="1"/>
  <c r="W857" i="1" s="1"/>
  <c r="V858" i="1"/>
  <c r="W858" i="1" s="1"/>
  <c r="V859" i="1"/>
  <c r="W859" i="1" s="1"/>
  <c r="X859" i="1" s="1"/>
  <c r="Y859" i="1" s="1"/>
  <c r="V860" i="1"/>
  <c r="W860" i="1" s="1"/>
  <c r="X860" i="1" s="1"/>
  <c r="Y860" i="1" s="1"/>
  <c r="V861" i="1"/>
  <c r="W861" i="1" s="1"/>
  <c r="X861" i="1" s="1"/>
  <c r="Y861" i="1" s="1"/>
  <c r="V862" i="1"/>
  <c r="W862" i="1" s="1"/>
  <c r="V863" i="1"/>
  <c r="W863" i="1" s="1"/>
  <c r="V864" i="1"/>
  <c r="W864" i="1" s="1"/>
  <c r="X864" i="1" s="1"/>
  <c r="V865" i="1"/>
  <c r="W865" i="1" s="1"/>
  <c r="V866" i="1"/>
  <c r="W866" i="1" s="1"/>
  <c r="V867" i="1"/>
  <c r="W867" i="1" s="1"/>
  <c r="X867" i="1" s="1"/>
  <c r="Y867" i="1" s="1"/>
  <c r="V868" i="1"/>
  <c r="W868" i="1" s="1"/>
  <c r="V869" i="1"/>
  <c r="W869" i="1" s="1"/>
  <c r="X869" i="1" s="1"/>
  <c r="Y869" i="1" s="1"/>
  <c r="V870" i="1"/>
  <c r="W870" i="1" s="1"/>
  <c r="V871" i="1"/>
  <c r="W871" i="1" s="1"/>
  <c r="V872" i="1"/>
  <c r="W872" i="1" s="1"/>
  <c r="X872" i="1" s="1"/>
  <c r="V873" i="1"/>
  <c r="W873" i="1" s="1"/>
  <c r="V874" i="1"/>
  <c r="W874" i="1" s="1"/>
  <c r="V875" i="1"/>
  <c r="W875" i="1" s="1"/>
  <c r="X875" i="1" s="1"/>
  <c r="Y875" i="1" s="1"/>
  <c r="V876" i="1"/>
  <c r="W876" i="1" s="1"/>
  <c r="X876" i="1" s="1"/>
  <c r="Y876" i="1" s="1"/>
  <c r="V877" i="1"/>
  <c r="W877" i="1" s="1"/>
  <c r="X877" i="1" s="1"/>
  <c r="Y877" i="1" s="1"/>
  <c r="V878" i="1"/>
  <c r="W878" i="1" s="1"/>
  <c r="V879" i="1"/>
  <c r="W879" i="1" s="1"/>
  <c r="X879" i="1" s="1"/>
  <c r="V880" i="1"/>
  <c r="W880" i="1" s="1"/>
  <c r="X880" i="1" s="1"/>
  <c r="V881" i="1"/>
  <c r="W881" i="1" s="1"/>
  <c r="V882" i="1"/>
  <c r="W882" i="1" s="1"/>
  <c r="V883" i="1"/>
  <c r="W883" i="1" s="1"/>
  <c r="X883" i="1" s="1"/>
  <c r="Y883" i="1" s="1"/>
  <c r="V884" i="1"/>
  <c r="W884" i="1" s="1"/>
  <c r="X884" i="1" s="1"/>
  <c r="Y884" i="1" s="1"/>
  <c r="V885" i="1"/>
  <c r="W885" i="1" s="1"/>
  <c r="X885" i="1" s="1"/>
  <c r="Y885" i="1" s="1"/>
  <c r="V886" i="1"/>
  <c r="W886" i="1" s="1"/>
  <c r="V887" i="1"/>
  <c r="W887" i="1" s="1"/>
  <c r="X887" i="1" s="1"/>
  <c r="V888" i="1"/>
  <c r="W888" i="1" s="1"/>
  <c r="X888" i="1" s="1"/>
  <c r="V889" i="1"/>
  <c r="W889" i="1" s="1"/>
  <c r="V890" i="1"/>
  <c r="W890" i="1" s="1"/>
  <c r="V891" i="1"/>
  <c r="W891" i="1" s="1"/>
  <c r="X891" i="1" s="1"/>
  <c r="Y891" i="1" s="1"/>
  <c r="V892" i="1"/>
  <c r="W892" i="1" s="1"/>
  <c r="X892" i="1" s="1"/>
  <c r="Y892" i="1" s="1"/>
  <c r="V893" i="1"/>
  <c r="W893" i="1" s="1"/>
  <c r="X893" i="1" s="1"/>
  <c r="Y893" i="1" s="1"/>
  <c r="V894" i="1"/>
  <c r="W894" i="1" s="1"/>
  <c r="V895" i="1"/>
  <c r="W895" i="1" s="1"/>
  <c r="V896" i="1"/>
  <c r="W896" i="1" s="1"/>
  <c r="X896" i="1" s="1"/>
  <c r="V897" i="1"/>
  <c r="W897" i="1" s="1"/>
  <c r="V898" i="1"/>
  <c r="W898" i="1" s="1"/>
  <c r="V899" i="1"/>
  <c r="W899" i="1" s="1"/>
  <c r="X899" i="1" s="1"/>
  <c r="Y899" i="1" s="1"/>
  <c r="V900" i="1"/>
  <c r="W900" i="1" s="1"/>
  <c r="V901" i="1"/>
  <c r="W901" i="1" s="1"/>
  <c r="X901" i="1" s="1"/>
  <c r="Y901" i="1" s="1"/>
  <c r="V902" i="1"/>
  <c r="W902" i="1" s="1"/>
  <c r="V903" i="1"/>
  <c r="W903" i="1" s="1"/>
  <c r="V904" i="1"/>
  <c r="W904" i="1" s="1"/>
  <c r="X904" i="1" s="1"/>
  <c r="V905" i="1"/>
  <c r="W905" i="1" s="1"/>
  <c r="V906" i="1"/>
  <c r="W906" i="1" s="1"/>
  <c r="V907" i="1"/>
  <c r="W907" i="1" s="1"/>
  <c r="X907" i="1" s="1"/>
  <c r="Y907" i="1" s="1"/>
  <c r="V908" i="1"/>
  <c r="W908" i="1" s="1"/>
  <c r="X908" i="1" s="1"/>
  <c r="Y908" i="1" s="1"/>
  <c r="V909" i="1"/>
  <c r="W909" i="1" s="1"/>
  <c r="X909" i="1" s="1"/>
  <c r="Y909" i="1" s="1"/>
  <c r="V910" i="1"/>
  <c r="W910" i="1" s="1"/>
  <c r="V911" i="1"/>
  <c r="W911" i="1" s="1"/>
  <c r="X911" i="1" s="1"/>
  <c r="V912" i="1"/>
  <c r="W912" i="1" s="1"/>
  <c r="X912" i="1" s="1"/>
  <c r="V913" i="1"/>
  <c r="W913" i="1" s="1"/>
  <c r="V914" i="1"/>
  <c r="W914" i="1" s="1"/>
  <c r="V915" i="1"/>
  <c r="W915" i="1" s="1"/>
  <c r="X915" i="1" s="1"/>
  <c r="Y915" i="1" s="1"/>
  <c r="V916" i="1"/>
  <c r="W916" i="1" s="1"/>
  <c r="X916" i="1" s="1"/>
  <c r="Y916" i="1" s="1"/>
  <c r="V917" i="1"/>
  <c r="W917" i="1" s="1"/>
  <c r="X917" i="1" s="1"/>
  <c r="Y917" i="1" s="1"/>
  <c r="V918" i="1"/>
  <c r="W918" i="1" s="1"/>
  <c r="V919" i="1"/>
  <c r="W919" i="1" s="1"/>
  <c r="X919" i="1" s="1"/>
  <c r="V920" i="1"/>
  <c r="W920" i="1" s="1"/>
  <c r="X920" i="1" s="1"/>
  <c r="V921" i="1"/>
  <c r="W921" i="1" s="1"/>
  <c r="V922" i="1"/>
  <c r="W922" i="1" s="1"/>
  <c r="V923" i="1"/>
  <c r="W923" i="1" s="1"/>
  <c r="X923" i="1" s="1"/>
  <c r="Y923" i="1" s="1"/>
  <c r="V924" i="1"/>
  <c r="W924" i="1" s="1"/>
  <c r="V925" i="1"/>
  <c r="W925" i="1" s="1"/>
  <c r="X925" i="1" s="1"/>
  <c r="Y925" i="1" s="1"/>
  <c r="V928" i="1"/>
  <c r="W928" i="1" s="1"/>
  <c r="X928" i="1" s="1"/>
  <c r="V929" i="1"/>
  <c r="W929" i="1" s="1"/>
  <c r="V930" i="1"/>
  <c r="W930" i="1" s="1"/>
  <c r="V931" i="1"/>
  <c r="W931" i="1" s="1"/>
  <c r="X931" i="1" s="1"/>
  <c r="Y931" i="1" s="1"/>
  <c r="V932" i="1"/>
  <c r="W932" i="1" s="1"/>
  <c r="V933" i="1"/>
  <c r="W933" i="1" s="1"/>
  <c r="X933" i="1" s="1"/>
  <c r="Y933" i="1" s="1"/>
  <c r="V934" i="1"/>
  <c r="W934" i="1" s="1"/>
  <c r="V935" i="1"/>
  <c r="W935" i="1" s="1"/>
  <c r="V936" i="1"/>
  <c r="W936" i="1" s="1"/>
  <c r="X936" i="1" s="1"/>
  <c r="V937" i="1"/>
  <c r="W937" i="1" s="1"/>
  <c r="V938" i="1"/>
  <c r="W938" i="1" s="1"/>
  <c r="V939" i="1"/>
  <c r="W939" i="1" s="1"/>
  <c r="X939" i="1" s="1"/>
  <c r="Y939" i="1" s="1"/>
  <c r="V940" i="1"/>
  <c r="W940" i="1" s="1"/>
  <c r="X940" i="1" s="1"/>
  <c r="Y940" i="1" s="1"/>
  <c r="V941" i="1"/>
  <c r="W941" i="1" s="1"/>
  <c r="X941" i="1" s="1"/>
  <c r="Y941" i="1" s="1"/>
  <c r="V942" i="1"/>
  <c r="W942" i="1" s="1"/>
  <c r="V943" i="1"/>
  <c r="W943" i="1" s="1"/>
  <c r="X943" i="1" s="1"/>
  <c r="V944" i="1"/>
  <c r="W944" i="1" s="1"/>
  <c r="X944" i="1" s="1"/>
  <c r="V945" i="1"/>
  <c r="W945" i="1" s="1"/>
  <c r="V946" i="1"/>
  <c r="W946" i="1" s="1"/>
  <c r="V947" i="1"/>
  <c r="W947" i="1" s="1"/>
  <c r="X947" i="1" s="1"/>
  <c r="Y947" i="1" s="1"/>
  <c r="V948" i="1"/>
  <c r="W948" i="1" s="1"/>
  <c r="X948" i="1" s="1"/>
  <c r="Y948" i="1" s="1"/>
  <c r="V949" i="1"/>
  <c r="W949" i="1" s="1"/>
  <c r="X949" i="1" s="1"/>
  <c r="Y949" i="1" s="1"/>
  <c r="V950" i="1"/>
  <c r="W950" i="1" s="1"/>
  <c r="V951" i="1"/>
  <c r="W951" i="1" s="1"/>
  <c r="X951" i="1" s="1"/>
  <c r="V952" i="1"/>
  <c r="W952" i="1" s="1"/>
  <c r="X952" i="1" s="1"/>
  <c r="V953" i="1"/>
  <c r="W953" i="1" s="1"/>
  <c r="V954" i="1"/>
  <c r="W954" i="1" s="1"/>
  <c r="V955" i="1"/>
  <c r="W955" i="1" s="1"/>
  <c r="X955" i="1" s="1"/>
  <c r="Y955" i="1" s="1"/>
  <c r="V956" i="1"/>
  <c r="W956" i="1" s="1"/>
  <c r="V957" i="1"/>
  <c r="W957" i="1" s="1"/>
  <c r="X957" i="1" s="1"/>
  <c r="Y957" i="1" s="1"/>
  <c r="V958" i="1"/>
  <c r="W958" i="1" s="1"/>
  <c r="V959" i="1"/>
  <c r="W959" i="1" s="1"/>
  <c r="V960" i="1"/>
  <c r="W960" i="1" s="1"/>
  <c r="X960" i="1" s="1"/>
  <c r="V961" i="1"/>
  <c r="W961" i="1" s="1"/>
  <c r="V962" i="1"/>
  <c r="W962" i="1" s="1"/>
  <c r="V963" i="1"/>
  <c r="W963" i="1" s="1"/>
  <c r="X963" i="1" s="1"/>
  <c r="Y963" i="1" s="1"/>
  <c r="V964" i="1"/>
  <c r="W964" i="1" s="1"/>
  <c r="V965" i="1"/>
  <c r="W965" i="1" s="1"/>
  <c r="X965" i="1" s="1"/>
  <c r="Y965" i="1" s="1"/>
  <c r="V966" i="1"/>
  <c r="W966" i="1" s="1"/>
  <c r="V967" i="1"/>
  <c r="W967" i="1" s="1"/>
  <c r="V968" i="1"/>
  <c r="W968" i="1" s="1"/>
  <c r="X968" i="1" s="1"/>
  <c r="V969" i="1"/>
  <c r="W969" i="1" s="1"/>
  <c r="V970" i="1"/>
  <c r="W970" i="1" s="1"/>
  <c r="V971" i="1"/>
  <c r="W971" i="1" s="1"/>
  <c r="X971" i="1" s="1"/>
  <c r="Y971" i="1" s="1"/>
  <c r="V972" i="1"/>
  <c r="W972" i="1" s="1"/>
  <c r="X972" i="1" s="1"/>
  <c r="Y972" i="1" s="1"/>
  <c r="V973" i="1"/>
  <c r="W973" i="1" s="1"/>
  <c r="X973" i="1" s="1"/>
  <c r="Y973" i="1" s="1"/>
  <c r="V974" i="1"/>
  <c r="W974" i="1" s="1"/>
  <c r="V975" i="1"/>
  <c r="W975" i="1" s="1"/>
  <c r="X975" i="1" s="1"/>
  <c r="V976" i="1"/>
  <c r="W976" i="1" s="1"/>
  <c r="X976" i="1" s="1"/>
  <c r="V977" i="1"/>
  <c r="W977" i="1" s="1"/>
  <c r="V978" i="1"/>
  <c r="W978" i="1" s="1"/>
  <c r="V979" i="1"/>
  <c r="W979" i="1" s="1"/>
  <c r="X979" i="1" s="1"/>
  <c r="Y979" i="1" s="1"/>
  <c r="V980" i="1"/>
  <c r="W980" i="1" s="1"/>
  <c r="X980" i="1" s="1"/>
  <c r="Y980" i="1" s="1"/>
  <c r="V981" i="1"/>
  <c r="W981" i="1" s="1"/>
  <c r="X981" i="1" s="1"/>
  <c r="Y981" i="1" s="1"/>
  <c r="V982" i="1"/>
  <c r="W982" i="1" s="1"/>
  <c r="V983" i="1"/>
  <c r="W983" i="1" s="1"/>
  <c r="X983" i="1" s="1"/>
  <c r="V984" i="1"/>
  <c r="W984" i="1" s="1"/>
  <c r="X984" i="1" s="1"/>
  <c r="V985" i="1"/>
  <c r="W985" i="1" s="1"/>
  <c r="V986" i="1"/>
  <c r="W986" i="1" s="1"/>
  <c r="V987" i="1"/>
  <c r="W987" i="1" s="1"/>
  <c r="X987" i="1" s="1"/>
  <c r="Y987" i="1" s="1"/>
  <c r="V988" i="1"/>
  <c r="W988" i="1" s="1"/>
  <c r="V989" i="1"/>
  <c r="W989" i="1" s="1"/>
  <c r="X989" i="1" s="1"/>
  <c r="Y989" i="1" s="1"/>
  <c r="V990" i="1"/>
  <c r="W990" i="1" s="1"/>
  <c r="V991" i="1"/>
  <c r="W991" i="1" s="1"/>
  <c r="V992" i="1"/>
  <c r="W992" i="1" s="1"/>
  <c r="X992" i="1" s="1"/>
  <c r="V993" i="1"/>
  <c r="W993" i="1" s="1"/>
  <c r="V994" i="1"/>
  <c r="W994" i="1" s="1"/>
  <c r="V995" i="1"/>
  <c r="W995" i="1" s="1"/>
  <c r="X995" i="1" s="1"/>
  <c r="Y995" i="1" s="1"/>
  <c r="V996" i="1"/>
  <c r="W996" i="1" s="1"/>
  <c r="V997" i="1"/>
  <c r="W997" i="1" s="1"/>
  <c r="X997" i="1" s="1"/>
  <c r="Y997" i="1" s="1"/>
  <c r="V998" i="1"/>
  <c r="W998" i="1" s="1"/>
  <c r="V999" i="1"/>
  <c r="W999" i="1" s="1"/>
  <c r="V1000" i="1"/>
  <c r="W1000" i="1" s="1"/>
  <c r="X1000" i="1" s="1"/>
  <c r="V1001" i="1"/>
  <c r="W1001" i="1" s="1"/>
  <c r="V1002" i="1"/>
  <c r="W1002" i="1" s="1"/>
  <c r="V1003" i="1"/>
  <c r="W1003" i="1" s="1"/>
  <c r="X1003" i="1" s="1"/>
  <c r="Y1003" i="1" s="1"/>
  <c r="V1004" i="1"/>
  <c r="W1004" i="1" s="1"/>
  <c r="X1004" i="1" s="1"/>
  <c r="Y1004" i="1" s="1"/>
  <c r="V1005" i="1"/>
  <c r="W1005" i="1" s="1"/>
  <c r="X1005" i="1" s="1"/>
  <c r="Y1005" i="1" s="1"/>
  <c r="V1006" i="1"/>
  <c r="W1006" i="1" s="1"/>
  <c r="V1007" i="1"/>
  <c r="W1007" i="1" s="1"/>
  <c r="X1007" i="1" s="1"/>
  <c r="V1008" i="1"/>
  <c r="W1008" i="1" s="1"/>
  <c r="X1008" i="1" s="1"/>
  <c r="V1009" i="1"/>
  <c r="W1009" i="1" s="1"/>
  <c r="V1010" i="1"/>
  <c r="W1010" i="1" s="1"/>
  <c r="V1011" i="1"/>
  <c r="W1011" i="1" s="1"/>
  <c r="X1011" i="1" s="1"/>
  <c r="Y1011" i="1" s="1"/>
  <c r="V1012" i="1"/>
  <c r="W1012" i="1" s="1"/>
  <c r="X1012" i="1" s="1"/>
  <c r="Y1012" i="1" s="1"/>
  <c r="V1013" i="1"/>
  <c r="W1013" i="1" s="1"/>
  <c r="X1013" i="1" s="1"/>
  <c r="Y1013" i="1" s="1"/>
  <c r="V1014" i="1"/>
  <c r="W1014" i="1" s="1"/>
  <c r="V1015" i="1"/>
  <c r="W1015" i="1" s="1"/>
  <c r="X1015" i="1" s="1"/>
  <c r="V1016" i="1"/>
  <c r="W1016" i="1" s="1"/>
  <c r="X1016" i="1" s="1"/>
  <c r="V1017" i="1"/>
  <c r="W1017" i="1" s="1"/>
  <c r="V1018" i="1"/>
  <c r="W1018" i="1" s="1"/>
  <c r="V1019" i="1"/>
  <c r="W1019" i="1" s="1"/>
  <c r="X1019" i="1" s="1"/>
  <c r="Y1019" i="1" s="1"/>
  <c r="V1020" i="1"/>
  <c r="W1020" i="1" s="1"/>
  <c r="V1021" i="1"/>
  <c r="W1021" i="1" s="1"/>
  <c r="X1021" i="1" s="1"/>
  <c r="Y1021" i="1" s="1"/>
  <c r="V1022" i="1"/>
  <c r="W1022" i="1" s="1"/>
  <c r="V1023" i="1"/>
  <c r="W1023" i="1" s="1"/>
  <c r="V1024" i="1"/>
  <c r="W1024" i="1" s="1"/>
  <c r="X1024" i="1" s="1"/>
  <c r="V1025" i="1"/>
  <c r="W1025" i="1" s="1"/>
  <c r="V1026" i="1"/>
  <c r="W1026" i="1" s="1"/>
  <c r="V1027" i="1"/>
  <c r="W1027" i="1" s="1"/>
  <c r="X1027" i="1" s="1"/>
  <c r="Y1027" i="1" s="1"/>
  <c r="V1028" i="1"/>
  <c r="W1028" i="1" s="1"/>
  <c r="V1029" i="1"/>
  <c r="W1029" i="1" s="1"/>
  <c r="X1029" i="1" s="1"/>
  <c r="Y1029" i="1" s="1"/>
  <c r="V1030" i="1"/>
  <c r="W1030" i="1" s="1"/>
  <c r="V1031" i="1"/>
  <c r="W1031" i="1" s="1"/>
  <c r="V1032" i="1"/>
  <c r="W1032" i="1" s="1"/>
  <c r="X1032" i="1" s="1"/>
  <c r="V1033" i="1"/>
  <c r="W1033" i="1" s="1"/>
  <c r="V1034" i="1"/>
  <c r="W1034" i="1" s="1"/>
  <c r="V1035" i="1"/>
  <c r="W1035" i="1" s="1"/>
  <c r="X1035" i="1" s="1"/>
  <c r="Y1035" i="1" s="1"/>
  <c r="V1036" i="1"/>
  <c r="W1036" i="1" s="1"/>
  <c r="X1036" i="1" s="1"/>
  <c r="Y1036" i="1" s="1"/>
  <c r="V1037" i="1"/>
  <c r="W1037" i="1" s="1"/>
  <c r="X1037" i="1" s="1"/>
  <c r="Y1037" i="1" s="1"/>
  <c r="V1038" i="1"/>
  <c r="W1038" i="1" s="1"/>
  <c r="V1039" i="1"/>
  <c r="W1039" i="1" s="1"/>
  <c r="X1039" i="1" s="1"/>
  <c r="V1040" i="1"/>
  <c r="W1040" i="1" s="1"/>
  <c r="X1040" i="1" s="1"/>
  <c r="V1041" i="1"/>
  <c r="W1041" i="1" s="1"/>
  <c r="V1042" i="1"/>
  <c r="W1042" i="1" s="1"/>
  <c r="V1043" i="1"/>
  <c r="W1043" i="1" s="1"/>
  <c r="X1043" i="1" s="1"/>
  <c r="Y1043" i="1" s="1"/>
  <c r="V1044" i="1"/>
  <c r="W1044" i="1" s="1"/>
  <c r="X1044" i="1" s="1"/>
  <c r="Y1044" i="1" s="1"/>
  <c r="V1045" i="1"/>
  <c r="W1045" i="1" s="1"/>
  <c r="X1045" i="1" s="1"/>
  <c r="Y1045" i="1" s="1"/>
  <c r="V1046" i="1"/>
  <c r="W1046" i="1" s="1"/>
  <c r="V1047" i="1"/>
  <c r="W1047" i="1" s="1"/>
  <c r="X1047" i="1" s="1"/>
  <c r="V1048" i="1"/>
  <c r="W1048" i="1" s="1"/>
  <c r="X1048" i="1" s="1"/>
  <c r="V1049" i="1"/>
  <c r="W1049" i="1" s="1"/>
  <c r="V1050" i="1"/>
  <c r="W1050" i="1" s="1"/>
  <c r="V1051" i="1"/>
  <c r="W1051" i="1" s="1"/>
  <c r="X1051" i="1" s="1"/>
  <c r="Y1051" i="1" s="1"/>
  <c r="V1052" i="1"/>
  <c r="W1052" i="1" s="1"/>
  <c r="V1053" i="1"/>
  <c r="W1053" i="1" s="1"/>
  <c r="X1053" i="1" s="1"/>
  <c r="Y1053" i="1" s="1"/>
  <c r="V1054" i="1"/>
  <c r="W1054" i="1" s="1"/>
  <c r="V1055" i="1"/>
  <c r="W1055" i="1" s="1"/>
  <c r="V1056" i="1"/>
  <c r="W1056" i="1" s="1"/>
  <c r="V1057" i="1"/>
  <c r="W1057" i="1" s="1"/>
  <c r="V1058" i="1"/>
  <c r="W1058" i="1" s="1"/>
  <c r="X1058" i="1" s="1"/>
  <c r="V1059" i="1"/>
  <c r="W1059" i="1" s="1"/>
  <c r="X1059" i="1" s="1"/>
  <c r="Y1059" i="1" s="1"/>
  <c r="V1060" i="1"/>
  <c r="W1060" i="1" s="1"/>
  <c r="X1060" i="1" s="1"/>
  <c r="V1061" i="1"/>
  <c r="W1061" i="1" s="1"/>
  <c r="X1061" i="1" s="1"/>
  <c r="Y1061" i="1" s="1"/>
  <c r="V1062" i="1"/>
  <c r="W1062" i="1" s="1"/>
  <c r="V1063" i="1"/>
  <c r="W1063" i="1" s="1"/>
  <c r="X1063" i="1" s="1"/>
  <c r="V1064" i="1"/>
  <c r="W1064" i="1" s="1"/>
  <c r="V1065" i="1"/>
  <c r="W1065" i="1" s="1"/>
  <c r="X1065" i="1" s="1"/>
  <c r="V1066" i="1"/>
  <c r="W1066" i="1" s="1"/>
  <c r="V1067" i="1"/>
  <c r="W1067" i="1" s="1"/>
  <c r="X1067" i="1" s="1"/>
  <c r="Y1067" i="1" s="1"/>
  <c r="V1068" i="1"/>
  <c r="W1068" i="1" s="1"/>
  <c r="V1069" i="1"/>
  <c r="W1069" i="1" s="1"/>
  <c r="X1069" i="1" s="1"/>
  <c r="Y1069" i="1" s="1"/>
  <c r="V1070" i="1"/>
  <c r="W1070" i="1" s="1"/>
  <c r="V1071" i="1"/>
  <c r="W1071" i="1" s="1"/>
  <c r="V1072" i="1"/>
  <c r="W1072" i="1" s="1"/>
  <c r="V1073" i="1"/>
  <c r="W1073" i="1" s="1"/>
  <c r="X1073" i="1" s="1"/>
  <c r="V1074" i="1"/>
  <c r="W1074" i="1" s="1"/>
  <c r="V1075" i="1"/>
  <c r="W1075" i="1" s="1"/>
  <c r="X1075" i="1" s="1"/>
  <c r="Y1075" i="1" s="1"/>
  <c r="V1076" i="1"/>
  <c r="W1076" i="1" s="1"/>
  <c r="X1076" i="1" s="1"/>
  <c r="V1077" i="1"/>
  <c r="W1077" i="1" s="1"/>
  <c r="X1077" i="1" s="1"/>
  <c r="Y1077" i="1" s="1"/>
  <c r="V1078" i="1"/>
  <c r="W1078" i="1" s="1"/>
  <c r="V1079" i="1"/>
  <c r="W1079" i="1" s="1"/>
  <c r="V1080" i="1"/>
  <c r="W1080" i="1" s="1"/>
  <c r="V1081" i="1"/>
  <c r="W1081" i="1" s="1"/>
  <c r="V1082" i="1"/>
  <c r="W1082" i="1" s="1"/>
  <c r="V1083" i="1"/>
  <c r="W1083" i="1" s="1"/>
  <c r="X1083" i="1" s="1"/>
  <c r="Y1083" i="1" s="1"/>
  <c r="V1084" i="1"/>
  <c r="W1084" i="1" s="1"/>
  <c r="X1084" i="1" s="1"/>
  <c r="V1085" i="1"/>
  <c r="W1085" i="1" s="1"/>
  <c r="X1085" i="1" s="1"/>
  <c r="Y1085" i="1" s="1"/>
  <c r="V1086" i="1"/>
  <c r="W1086" i="1" s="1"/>
  <c r="V1087" i="1"/>
  <c r="W1087" i="1" s="1"/>
  <c r="X1087" i="1" s="1"/>
  <c r="V1088" i="1"/>
  <c r="W1088" i="1" s="1"/>
  <c r="V1089" i="1"/>
  <c r="W1089" i="1" s="1"/>
  <c r="X1089" i="1" s="1"/>
  <c r="V1090" i="1"/>
  <c r="W1090" i="1" s="1"/>
  <c r="V1091" i="1"/>
  <c r="W1091" i="1" s="1"/>
  <c r="X1091" i="1" s="1"/>
  <c r="Y1091" i="1" s="1"/>
  <c r="V1092" i="1"/>
  <c r="W1092" i="1" s="1"/>
  <c r="X1092" i="1" s="1"/>
  <c r="V1093" i="1"/>
  <c r="W1093" i="1" s="1"/>
  <c r="X1093" i="1" s="1"/>
  <c r="Y1093" i="1" s="1"/>
  <c r="V1094" i="1"/>
  <c r="W1094" i="1" s="1"/>
  <c r="X1094" i="1" s="1"/>
  <c r="Y1094" i="1" s="1"/>
  <c r="V1095" i="1"/>
  <c r="W1095" i="1" s="1"/>
  <c r="X1095" i="1" s="1"/>
  <c r="V1096" i="1"/>
  <c r="W1096" i="1" s="1"/>
  <c r="V1097" i="1"/>
  <c r="W1097" i="1" s="1"/>
  <c r="X1097" i="1" s="1"/>
  <c r="V1098" i="1"/>
  <c r="W1098" i="1" s="1"/>
  <c r="V1099" i="1"/>
  <c r="W1099" i="1" s="1"/>
  <c r="X1099" i="1" s="1"/>
  <c r="Y1099" i="1" s="1"/>
  <c r="V1100" i="1"/>
  <c r="W1100" i="1" s="1"/>
  <c r="X1100" i="1" s="1"/>
  <c r="Y1100" i="1" s="1"/>
  <c r="V1101" i="1"/>
  <c r="W1101" i="1" s="1"/>
  <c r="X1101" i="1" s="1"/>
  <c r="Y1101" i="1" s="1"/>
  <c r="V1102" i="1"/>
  <c r="W1102" i="1" s="1"/>
  <c r="X1102" i="1" s="1"/>
  <c r="Y1102" i="1" s="1"/>
  <c r="V1103" i="1"/>
  <c r="W1103" i="1" s="1"/>
  <c r="X1103" i="1" s="1"/>
  <c r="V1104" i="1"/>
  <c r="W1104" i="1" s="1"/>
  <c r="V1105" i="1"/>
  <c r="W1105" i="1" s="1"/>
  <c r="X1105" i="1" s="1"/>
  <c r="V1106" i="1"/>
  <c r="W1106" i="1" s="1"/>
  <c r="X1106" i="1" s="1"/>
  <c r="V1107" i="1"/>
  <c r="W1107" i="1" s="1"/>
  <c r="V1108" i="1"/>
  <c r="W1108" i="1" s="1"/>
  <c r="X1108" i="1" s="1"/>
  <c r="Y1108" i="1" s="1"/>
  <c r="V1109" i="1"/>
  <c r="W1109" i="1" s="1"/>
  <c r="X1109" i="1" s="1"/>
  <c r="Y1109" i="1" s="1"/>
  <c r="V1110" i="1"/>
  <c r="W1110" i="1" s="1"/>
  <c r="X1110" i="1" s="1"/>
  <c r="Y1110" i="1" s="1"/>
  <c r="V1111" i="1"/>
  <c r="W1111" i="1" s="1"/>
  <c r="X1111" i="1" s="1"/>
  <c r="V1112" i="1"/>
  <c r="W1112" i="1" s="1"/>
  <c r="X1112" i="1" s="1"/>
  <c r="V1113" i="1"/>
  <c r="W1113" i="1" s="1"/>
  <c r="X1113" i="1" s="1"/>
  <c r="Y1113" i="1" s="1"/>
  <c r="V1114" i="1"/>
  <c r="W1114" i="1" s="1"/>
  <c r="X1114" i="1" s="1"/>
  <c r="V1115" i="1"/>
  <c r="W1115" i="1" s="1"/>
  <c r="V1116" i="1"/>
  <c r="W1116" i="1" s="1"/>
  <c r="X1116" i="1" s="1"/>
  <c r="V1117" i="1"/>
  <c r="W1117" i="1" s="1"/>
  <c r="X1117" i="1" s="1"/>
  <c r="Y1117" i="1" s="1"/>
  <c r="V1118" i="1"/>
  <c r="W1118" i="1" s="1"/>
  <c r="V1119" i="1"/>
  <c r="W1119" i="1" s="1"/>
  <c r="X1119" i="1" s="1"/>
  <c r="V1120" i="1"/>
  <c r="W1120" i="1" s="1"/>
  <c r="X1120" i="1" s="1"/>
  <c r="V1121" i="1"/>
  <c r="W1121" i="1" s="1"/>
  <c r="V1122" i="1"/>
  <c r="W1122" i="1" s="1"/>
  <c r="X1122" i="1" s="1"/>
  <c r="V1123" i="1"/>
  <c r="W1123" i="1" s="1"/>
  <c r="V1124" i="1"/>
  <c r="W1124" i="1" s="1"/>
  <c r="X1124" i="1" s="1"/>
  <c r="Y1124" i="1" s="1"/>
  <c r="V1125" i="1"/>
  <c r="W1125" i="1" s="1"/>
  <c r="X1125" i="1" s="1"/>
  <c r="Y1125" i="1" s="1"/>
  <c r="V1126" i="1"/>
  <c r="W1126" i="1" s="1"/>
  <c r="X1126" i="1" s="1"/>
  <c r="Y1126" i="1" s="1"/>
  <c r="V1127" i="1"/>
  <c r="W1127" i="1" s="1"/>
  <c r="X1127" i="1" s="1"/>
  <c r="V1128" i="1"/>
  <c r="W1128" i="1" s="1"/>
  <c r="X1128" i="1" s="1"/>
  <c r="V1129" i="1"/>
  <c r="W1129" i="1" s="1"/>
  <c r="X1129" i="1" s="1"/>
  <c r="Y1129" i="1" s="1"/>
  <c r="V1130" i="1"/>
  <c r="W1130" i="1" s="1"/>
  <c r="X1130" i="1" s="1"/>
  <c r="V1131" i="1"/>
  <c r="W1131" i="1" s="1"/>
  <c r="V1132" i="1"/>
  <c r="W1132" i="1" s="1"/>
  <c r="X1132" i="1" s="1"/>
  <c r="V1133" i="1"/>
  <c r="W1133" i="1" s="1"/>
  <c r="X1133" i="1" s="1"/>
  <c r="Y1133" i="1" s="1"/>
  <c r="V1134" i="1"/>
  <c r="W1134" i="1" s="1"/>
  <c r="V1135" i="1"/>
  <c r="W1135" i="1" s="1"/>
  <c r="X1135" i="1" s="1"/>
  <c r="V1136" i="1"/>
  <c r="W1136" i="1" s="1"/>
  <c r="X1136" i="1" s="1"/>
  <c r="V1137" i="1"/>
  <c r="W1137" i="1" s="1"/>
  <c r="V1138" i="1"/>
  <c r="W1138" i="1" s="1"/>
  <c r="X1138" i="1" s="1"/>
  <c r="V1139" i="1"/>
  <c r="W1139" i="1" s="1"/>
  <c r="V1140" i="1"/>
  <c r="W1140" i="1" s="1"/>
  <c r="X1140" i="1" s="1"/>
  <c r="Y1140" i="1" s="1"/>
  <c r="V1141" i="1"/>
  <c r="W1141" i="1" s="1"/>
  <c r="X1141" i="1" s="1"/>
  <c r="Y1141" i="1" s="1"/>
  <c r="V1142" i="1"/>
  <c r="W1142" i="1" s="1"/>
  <c r="X1142" i="1" s="1"/>
  <c r="Y1142" i="1" s="1"/>
  <c r="V1143" i="1"/>
  <c r="W1143" i="1" s="1"/>
  <c r="X1143" i="1" s="1"/>
  <c r="V1144" i="1"/>
  <c r="W1144" i="1" s="1"/>
  <c r="X1144" i="1" s="1"/>
  <c r="V1145" i="1"/>
  <c r="W1145" i="1" s="1"/>
  <c r="X1145" i="1" s="1"/>
  <c r="Y1145" i="1" s="1"/>
  <c r="V1146" i="1"/>
  <c r="W1146" i="1" s="1"/>
  <c r="X1146" i="1" s="1"/>
  <c r="V1147" i="1"/>
  <c r="W1147" i="1" s="1"/>
  <c r="V1148" i="1"/>
  <c r="W1148" i="1" s="1"/>
  <c r="X1148" i="1" s="1"/>
  <c r="V1149" i="1"/>
  <c r="W1149" i="1" s="1"/>
  <c r="X1149" i="1" s="1"/>
  <c r="V1150" i="1"/>
  <c r="W1150" i="1" s="1"/>
  <c r="V1151" i="1"/>
  <c r="W1151" i="1" s="1"/>
  <c r="X1151" i="1" s="1"/>
  <c r="Y1151" i="1" s="1"/>
  <c r="V1152" i="1"/>
  <c r="W1152" i="1" s="1"/>
  <c r="X1152" i="1" s="1"/>
  <c r="Y1152" i="1" s="1"/>
  <c r="V1153" i="1"/>
  <c r="W1153" i="1" s="1"/>
  <c r="X1153" i="1" s="1"/>
  <c r="Y1153" i="1" s="1"/>
  <c r="V1154" i="1"/>
  <c r="W1154" i="1" s="1"/>
  <c r="X1154" i="1" s="1"/>
  <c r="Y1154" i="1" s="1"/>
  <c r="V1155" i="1"/>
  <c r="W1155" i="1" s="1"/>
  <c r="X1155" i="1" s="1"/>
  <c r="V1156" i="1"/>
  <c r="W1156" i="1" s="1"/>
  <c r="X1156" i="1" s="1"/>
  <c r="V1157" i="1"/>
  <c r="W1157" i="1" s="1"/>
  <c r="X1157" i="1" s="1"/>
  <c r="V1158" i="1"/>
  <c r="W1158" i="1" s="1"/>
  <c r="V1159" i="1"/>
  <c r="W1159" i="1" s="1"/>
  <c r="X1159" i="1" s="1"/>
  <c r="Y1159" i="1" s="1"/>
  <c r="V1160" i="1"/>
  <c r="W1160" i="1" s="1"/>
  <c r="V1161" i="1"/>
  <c r="W1161" i="1" s="1"/>
  <c r="X1161" i="1" s="1"/>
  <c r="Y1161" i="1" s="1"/>
  <c r="V1162" i="1"/>
  <c r="W1162" i="1" s="1"/>
  <c r="X1162" i="1" s="1"/>
  <c r="Y1162" i="1" s="1"/>
  <c r="V1163" i="1"/>
  <c r="W1163" i="1" s="1"/>
  <c r="X1163" i="1" s="1"/>
  <c r="V1164" i="1"/>
  <c r="W1164" i="1" s="1"/>
  <c r="X1164" i="1" s="1"/>
  <c r="V1165" i="1"/>
  <c r="W1165" i="1" s="1"/>
  <c r="X1165" i="1" s="1"/>
  <c r="V1166" i="1"/>
  <c r="W1166" i="1" s="1"/>
  <c r="V1167" i="1"/>
  <c r="W1167" i="1" s="1"/>
  <c r="X1167" i="1" s="1"/>
  <c r="Y1167" i="1" s="1"/>
  <c r="V1168" i="1"/>
  <c r="W1168" i="1" s="1"/>
  <c r="V1169" i="1"/>
  <c r="W1169" i="1" s="1"/>
  <c r="X1169" i="1" s="1"/>
  <c r="Y1169" i="1" s="1"/>
  <c r="V1170" i="1"/>
  <c r="W1170" i="1" s="1"/>
  <c r="X1170" i="1" s="1"/>
  <c r="Y1170" i="1" s="1"/>
  <c r="V1171" i="1"/>
  <c r="W1171" i="1" s="1"/>
  <c r="X1171" i="1" s="1"/>
  <c r="V1172" i="1"/>
  <c r="W1172" i="1" s="1"/>
  <c r="X1172" i="1" s="1"/>
  <c r="V1173" i="1"/>
  <c r="W1173" i="1" s="1"/>
  <c r="X1173" i="1" s="1"/>
  <c r="V1174" i="1"/>
  <c r="W1174" i="1" s="1"/>
  <c r="V1175" i="1"/>
  <c r="W1175" i="1" s="1"/>
  <c r="X1175" i="1" s="1"/>
  <c r="Y1175" i="1" s="1"/>
  <c r="V1176" i="1"/>
  <c r="W1176" i="1" s="1"/>
  <c r="V1177" i="1"/>
  <c r="W1177" i="1" s="1"/>
  <c r="X1177" i="1" s="1"/>
  <c r="Y1177" i="1" s="1"/>
  <c r="V1178" i="1"/>
  <c r="W1178" i="1" s="1"/>
  <c r="X1178" i="1" s="1"/>
  <c r="Y1178" i="1" s="1"/>
  <c r="V1179" i="1"/>
  <c r="W1179" i="1" s="1"/>
  <c r="X1179" i="1" s="1"/>
  <c r="V1180" i="1"/>
  <c r="W1180" i="1" s="1"/>
  <c r="X1180" i="1" s="1"/>
  <c r="V1181" i="1"/>
  <c r="W1181" i="1" s="1"/>
  <c r="X1181" i="1" s="1"/>
  <c r="V1182" i="1"/>
  <c r="W1182" i="1" s="1"/>
  <c r="V1183" i="1"/>
  <c r="W1183" i="1" s="1"/>
  <c r="X1183" i="1" s="1"/>
  <c r="Y1183" i="1" s="1"/>
  <c r="V1184" i="1"/>
  <c r="W1184" i="1" s="1"/>
  <c r="V1185" i="1"/>
  <c r="W1185" i="1" s="1"/>
  <c r="X1185" i="1" s="1"/>
  <c r="Y1185" i="1" s="1"/>
  <c r="V1186" i="1"/>
  <c r="W1186" i="1" s="1"/>
  <c r="X1186" i="1" s="1"/>
  <c r="Y1186" i="1" s="1"/>
  <c r="V1187" i="1"/>
  <c r="W1187" i="1" s="1"/>
  <c r="X1187" i="1" s="1"/>
  <c r="V1188" i="1"/>
  <c r="W1188" i="1" s="1"/>
  <c r="X1188" i="1" s="1"/>
  <c r="V1189" i="1"/>
  <c r="W1189" i="1" s="1"/>
  <c r="X1189" i="1" s="1"/>
  <c r="V1190" i="1"/>
  <c r="W1190" i="1" s="1"/>
  <c r="V1191" i="1"/>
  <c r="W1191" i="1" s="1"/>
  <c r="X1191" i="1" s="1"/>
  <c r="Y1191" i="1" s="1"/>
  <c r="V1192" i="1"/>
  <c r="W1192" i="1" s="1"/>
  <c r="V1193" i="1"/>
  <c r="W1193" i="1" s="1"/>
  <c r="X1193" i="1" s="1"/>
  <c r="Y1193" i="1" s="1"/>
  <c r="V1194" i="1"/>
  <c r="W1194" i="1" s="1"/>
  <c r="X1194" i="1" s="1"/>
  <c r="Y1194" i="1" s="1"/>
  <c r="V1195" i="1"/>
  <c r="W1195" i="1" s="1"/>
  <c r="X1195" i="1" s="1"/>
  <c r="V1196" i="1"/>
  <c r="W1196" i="1" s="1"/>
  <c r="X1196" i="1" s="1"/>
  <c r="V1197" i="1"/>
  <c r="W1197" i="1" s="1"/>
  <c r="X1197" i="1" s="1"/>
  <c r="V1198" i="1"/>
  <c r="W1198" i="1" s="1"/>
  <c r="V1199" i="1"/>
  <c r="W1199" i="1" s="1"/>
  <c r="X1199" i="1" s="1"/>
  <c r="Y1199" i="1" s="1"/>
  <c r="V1200" i="1"/>
  <c r="W1200" i="1" s="1"/>
  <c r="V1201" i="1"/>
  <c r="W1201" i="1" s="1"/>
  <c r="X1201" i="1" s="1"/>
  <c r="Y1201" i="1" s="1"/>
  <c r="V1202" i="1"/>
  <c r="W1202" i="1" s="1"/>
  <c r="X1202" i="1" s="1"/>
  <c r="Y1202" i="1" s="1"/>
  <c r="V1203" i="1"/>
  <c r="W1203" i="1" s="1"/>
  <c r="X1203" i="1" s="1"/>
  <c r="V1204" i="1"/>
  <c r="W1204" i="1" s="1"/>
  <c r="X1204" i="1" s="1"/>
  <c r="V1205" i="1"/>
  <c r="W1205" i="1" s="1"/>
  <c r="X1205" i="1" s="1"/>
  <c r="V1206" i="1"/>
  <c r="W1206" i="1" s="1"/>
  <c r="V1207" i="1"/>
  <c r="W1207" i="1" s="1"/>
  <c r="X1207" i="1" s="1"/>
  <c r="Y1207" i="1" s="1"/>
  <c r="V1208" i="1"/>
  <c r="W1208" i="1" s="1"/>
  <c r="V1209" i="1"/>
  <c r="W1209" i="1" s="1"/>
  <c r="X1209" i="1" s="1"/>
  <c r="Y1209" i="1" s="1"/>
  <c r="V1210" i="1"/>
  <c r="W1210" i="1" s="1"/>
  <c r="X1210" i="1" s="1"/>
  <c r="Y1210" i="1" s="1"/>
  <c r="V1211" i="1"/>
  <c r="W1211" i="1" s="1"/>
  <c r="X1211" i="1" s="1"/>
  <c r="V1212" i="1"/>
  <c r="W1212" i="1" s="1"/>
  <c r="X1212" i="1" s="1"/>
  <c r="V1213" i="1"/>
  <c r="W1213" i="1" s="1"/>
  <c r="X1213" i="1" s="1"/>
  <c r="V1214" i="1"/>
  <c r="W1214" i="1" s="1"/>
  <c r="V1215" i="1"/>
  <c r="W1215" i="1" s="1"/>
  <c r="X1215" i="1" s="1"/>
  <c r="Y1215" i="1" s="1"/>
  <c r="V1216" i="1"/>
  <c r="W1216" i="1" s="1"/>
  <c r="V1217" i="1"/>
  <c r="W1217" i="1" s="1"/>
  <c r="X1217" i="1" s="1"/>
  <c r="Y1217" i="1" s="1"/>
  <c r="V1218" i="1"/>
  <c r="W1218" i="1" s="1"/>
  <c r="X1218" i="1" s="1"/>
  <c r="Y1218" i="1" s="1"/>
  <c r="V1219" i="1"/>
  <c r="W1219" i="1" s="1"/>
  <c r="X1219" i="1" s="1"/>
  <c r="V1220" i="1"/>
  <c r="W1220" i="1" s="1"/>
  <c r="X1220" i="1" s="1"/>
  <c r="V1221" i="1"/>
  <c r="W1221" i="1" s="1"/>
  <c r="X1221" i="1" s="1"/>
  <c r="V1222" i="1"/>
  <c r="W1222" i="1" s="1"/>
  <c r="V1223" i="1"/>
  <c r="W1223" i="1" s="1"/>
  <c r="X1223" i="1" s="1"/>
  <c r="Y1223" i="1" s="1"/>
  <c r="V1224" i="1"/>
  <c r="W1224" i="1" s="1"/>
  <c r="V1225" i="1"/>
  <c r="W1225" i="1" s="1"/>
  <c r="X1225" i="1" s="1"/>
  <c r="Y1225" i="1" s="1"/>
  <c r="V1226" i="1"/>
  <c r="W1226" i="1" s="1"/>
  <c r="X1226" i="1" s="1"/>
  <c r="Y1226" i="1" s="1"/>
  <c r="V1227" i="1"/>
  <c r="W1227" i="1" s="1"/>
  <c r="X1227" i="1" s="1"/>
  <c r="V1228" i="1"/>
  <c r="W1228" i="1" s="1"/>
  <c r="X1228" i="1" s="1"/>
  <c r="V1229" i="1"/>
  <c r="W1229" i="1" s="1"/>
  <c r="X1229" i="1" s="1"/>
  <c r="V1230" i="1"/>
  <c r="W1230" i="1" s="1"/>
  <c r="V1231" i="1"/>
  <c r="W1231" i="1" s="1"/>
  <c r="X1231" i="1" s="1"/>
  <c r="Y1231" i="1" s="1"/>
  <c r="V1232" i="1"/>
  <c r="W1232" i="1" s="1"/>
  <c r="V1233" i="1"/>
  <c r="W1233" i="1" s="1"/>
  <c r="X1233" i="1" s="1"/>
  <c r="Y1233" i="1" s="1"/>
  <c r="V1234" i="1"/>
  <c r="W1234" i="1" s="1"/>
  <c r="X1234" i="1" s="1"/>
  <c r="Y1234" i="1" s="1"/>
  <c r="V1235" i="1"/>
  <c r="W1235" i="1" s="1"/>
  <c r="X1235" i="1" s="1"/>
  <c r="V1236" i="1"/>
  <c r="W1236" i="1" s="1"/>
  <c r="X1236" i="1" s="1"/>
  <c r="V1237" i="1"/>
  <c r="W1237" i="1" s="1"/>
  <c r="X1237" i="1" s="1"/>
  <c r="V1238" i="1"/>
  <c r="W1238" i="1" s="1"/>
  <c r="V1239" i="1"/>
  <c r="W1239" i="1" s="1"/>
  <c r="X1239" i="1" s="1"/>
  <c r="Y1239" i="1" s="1"/>
  <c r="V1240" i="1"/>
  <c r="W1240" i="1" s="1"/>
  <c r="V1241" i="1"/>
  <c r="W1241" i="1" s="1"/>
  <c r="X1241" i="1" s="1"/>
  <c r="Y1241" i="1" s="1"/>
  <c r="V1242" i="1"/>
  <c r="W1242" i="1" s="1"/>
  <c r="X1242" i="1" s="1"/>
  <c r="Y1242" i="1" s="1"/>
  <c r="V1243" i="1"/>
  <c r="W1243" i="1" s="1"/>
  <c r="X1243" i="1" s="1"/>
  <c r="V1244" i="1"/>
  <c r="W1244" i="1" s="1"/>
  <c r="X1244" i="1" s="1"/>
  <c r="V1245" i="1"/>
  <c r="W1245" i="1" s="1"/>
  <c r="X1245" i="1" s="1"/>
  <c r="V1246" i="1"/>
  <c r="W1246" i="1" s="1"/>
  <c r="V1247" i="1"/>
  <c r="W1247" i="1" s="1"/>
  <c r="X1247" i="1" s="1"/>
  <c r="Y1247" i="1" s="1"/>
  <c r="V1248" i="1"/>
  <c r="W1248" i="1" s="1"/>
  <c r="V1249" i="1"/>
  <c r="W1249" i="1" s="1"/>
  <c r="X1249" i="1" s="1"/>
  <c r="Y1249" i="1" s="1"/>
  <c r="V1250" i="1"/>
  <c r="W1250" i="1" s="1"/>
  <c r="X1250" i="1" s="1"/>
  <c r="Y1250" i="1" s="1"/>
  <c r="V1251" i="1"/>
  <c r="W1251" i="1" s="1"/>
  <c r="X1251" i="1" s="1"/>
  <c r="V1252" i="1"/>
  <c r="W1252" i="1" s="1"/>
  <c r="X1252" i="1" s="1"/>
  <c r="V1253" i="1"/>
  <c r="W1253" i="1" s="1"/>
  <c r="X1253" i="1" s="1"/>
  <c r="V1254" i="1"/>
  <c r="W1254" i="1" s="1"/>
  <c r="V1255" i="1"/>
  <c r="W1255" i="1" s="1"/>
  <c r="X1255" i="1" s="1"/>
  <c r="Y1255" i="1" s="1"/>
  <c r="V1256" i="1"/>
  <c r="W1256" i="1" s="1"/>
  <c r="V1257" i="1"/>
  <c r="W1257" i="1" s="1"/>
  <c r="X1257" i="1" s="1"/>
  <c r="Y1257" i="1" s="1"/>
  <c r="V1258" i="1"/>
  <c r="W1258" i="1" s="1"/>
  <c r="X1258" i="1" s="1"/>
  <c r="Y1258" i="1" s="1"/>
  <c r="V1259" i="1"/>
  <c r="W1259" i="1" s="1"/>
  <c r="X1259" i="1" s="1"/>
  <c r="V1260" i="1"/>
  <c r="W1260" i="1" s="1"/>
  <c r="X1260" i="1" s="1"/>
  <c r="V1261" i="1"/>
  <c r="W1261" i="1" s="1"/>
  <c r="X1261" i="1" s="1"/>
  <c r="V1262" i="1"/>
  <c r="W1262" i="1" s="1"/>
  <c r="V1265" i="1"/>
  <c r="W1265" i="1" s="1"/>
  <c r="X1265" i="1" s="1"/>
  <c r="Y1265" i="1" s="1"/>
  <c r="V1266" i="1"/>
  <c r="W1266" i="1" s="1"/>
  <c r="X1266" i="1" s="1"/>
  <c r="Y1266" i="1" s="1"/>
  <c r="V1267" i="1"/>
  <c r="W1267" i="1" s="1"/>
  <c r="X1267" i="1" s="1"/>
  <c r="V1268" i="1"/>
  <c r="W1268" i="1" s="1"/>
  <c r="X1268" i="1" s="1"/>
  <c r="V1269" i="1"/>
  <c r="W1269" i="1" s="1"/>
  <c r="X1269" i="1" s="1"/>
  <c r="V1270" i="1"/>
  <c r="W1270" i="1" s="1"/>
  <c r="V1271" i="1"/>
  <c r="W1271" i="1" s="1"/>
  <c r="X1271" i="1" s="1"/>
  <c r="Y1271" i="1" s="1"/>
  <c r="V1272" i="1"/>
  <c r="W1272" i="1" s="1"/>
  <c r="V1273" i="1"/>
  <c r="W1273" i="1" s="1"/>
  <c r="X1273" i="1" s="1"/>
  <c r="Y1273" i="1" s="1"/>
  <c r="V1274" i="1"/>
  <c r="W1274" i="1" s="1"/>
  <c r="X1274" i="1" s="1"/>
  <c r="Y1274" i="1" s="1"/>
  <c r="V1275" i="1"/>
  <c r="W1275" i="1" s="1"/>
  <c r="X1275" i="1" s="1"/>
  <c r="V1276" i="1"/>
  <c r="W1276" i="1" s="1"/>
  <c r="X1276" i="1" s="1"/>
  <c r="V1277" i="1"/>
  <c r="W1277" i="1" s="1"/>
  <c r="X1277" i="1" s="1"/>
  <c r="V1278" i="1"/>
  <c r="W1278" i="1" s="1"/>
  <c r="V1279" i="1"/>
  <c r="W1279" i="1" s="1"/>
  <c r="X1279" i="1" s="1"/>
  <c r="Y1279" i="1" s="1"/>
  <c r="V1280" i="1"/>
  <c r="W1280" i="1" s="1"/>
  <c r="V1281" i="1"/>
  <c r="W1281" i="1" s="1"/>
  <c r="X1281" i="1" s="1"/>
  <c r="Y1281" i="1" s="1"/>
  <c r="V1282" i="1"/>
  <c r="W1282" i="1" s="1"/>
  <c r="X1282" i="1" s="1"/>
  <c r="Y1282" i="1" s="1"/>
  <c r="V1283" i="1"/>
  <c r="W1283" i="1" s="1"/>
  <c r="X1283" i="1" s="1"/>
  <c r="V1284" i="1"/>
  <c r="W1284" i="1" s="1"/>
  <c r="X1284" i="1" s="1"/>
  <c r="V1285" i="1"/>
  <c r="W1285" i="1" s="1"/>
  <c r="X1285" i="1" s="1"/>
  <c r="V1286" i="1"/>
  <c r="W1286" i="1" s="1"/>
  <c r="V1287" i="1"/>
  <c r="W1287" i="1" s="1"/>
  <c r="X1287" i="1" s="1"/>
  <c r="Y1287" i="1" s="1"/>
  <c r="V1288" i="1"/>
  <c r="W1288" i="1" s="1"/>
  <c r="V1289" i="1"/>
  <c r="W1289" i="1" s="1"/>
  <c r="X1289" i="1" s="1"/>
  <c r="Y1289" i="1" s="1"/>
  <c r="V1290" i="1"/>
  <c r="W1290" i="1" s="1"/>
  <c r="X1290" i="1" s="1"/>
  <c r="Y1290" i="1" s="1"/>
  <c r="V1291" i="1"/>
  <c r="W1291" i="1" s="1"/>
  <c r="X1291" i="1" s="1"/>
  <c r="V1292" i="1"/>
  <c r="W1292" i="1" s="1"/>
  <c r="X1292" i="1" s="1"/>
  <c r="V1293" i="1"/>
  <c r="W1293" i="1" s="1"/>
  <c r="X1293" i="1" s="1"/>
  <c r="V1294" i="1"/>
  <c r="W1294" i="1" s="1"/>
  <c r="V1295" i="1"/>
  <c r="W1295" i="1" s="1"/>
  <c r="X1295" i="1" s="1"/>
  <c r="Y1295" i="1" s="1"/>
  <c r="V1296" i="1"/>
  <c r="W1296" i="1" s="1"/>
  <c r="V1297" i="1"/>
  <c r="W1297" i="1" s="1"/>
  <c r="X1297" i="1" s="1"/>
  <c r="Y1297" i="1" s="1"/>
  <c r="V1298" i="1"/>
  <c r="W1298" i="1" s="1"/>
  <c r="X1298" i="1" s="1"/>
  <c r="Y1298" i="1" s="1"/>
  <c r="V1299" i="1"/>
  <c r="W1299" i="1" s="1"/>
  <c r="X1299" i="1" s="1"/>
  <c r="V1300" i="1"/>
  <c r="W1300" i="1" s="1"/>
  <c r="X1300" i="1" s="1"/>
  <c r="V1301" i="1"/>
  <c r="W1301" i="1" s="1"/>
  <c r="X1301" i="1" s="1"/>
  <c r="V1302" i="1"/>
  <c r="W1302" i="1" s="1"/>
  <c r="V1303" i="1"/>
  <c r="W1303" i="1" s="1"/>
  <c r="X1303" i="1" s="1"/>
  <c r="Y1303" i="1" s="1"/>
  <c r="V1304" i="1"/>
  <c r="W1304" i="1" s="1"/>
  <c r="V1305" i="1"/>
  <c r="W1305" i="1" s="1"/>
  <c r="X1305" i="1" s="1"/>
  <c r="Y1305" i="1" s="1"/>
  <c r="V1306" i="1"/>
  <c r="W1306" i="1" s="1"/>
  <c r="X1306" i="1" s="1"/>
  <c r="Y1306" i="1" s="1"/>
  <c r="V1307" i="1"/>
  <c r="W1307" i="1" s="1"/>
  <c r="X1307" i="1" s="1"/>
  <c r="V1308" i="1"/>
  <c r="W1308" i="1" s="1"/>
  <c r="X1308" i="1" s="1"/>
  <c r="V1309" i="1"/>
  <c r="W1309" i="1" s="1"/>
  <c r="X1309" i="1" s="1"/>
  <c r="V1310" i="1"/>
  <c r="W1310" i="1" s="1"/>
  <c r="V1311" i="1"/>
  <c r="W1311" i="1" s="1"/>
  <c r="X1311" i="1" s="1"/>
  <c r="Y1311" i="1" s="1"/>
  <c r="V1312" i="1"/>
  <c r="W1312" i="1" s="1"/>
  <c r="V1313" i="1"/>
  <c r="W1313" i="1" s="1"/>
  <c r="X1313" i="1" s="1"/>
  <c r="Y1313" i="1" s="1"/>
  <c r="V1314" i="1"/>
  <c r="W1314" i="1" s="1"/>
  <c r="X1314" i="1" s="1"/>
  <c r="Y1314" i="1" s="1"/>
  <c r="V1315" i="1"/>
  <c r="W1315" i="1" s="1"/>
  <c r="X1315" i="1" s="1"/>
  <c r="V1316" i="1"/>
  <c r="W1316" i="1" s="1"/>
  <c r="X1316" i="1" s="1"/>
  <c r="V1317" i="1"/>
  <c r="W1317" i="1" s="1"/>
  <c r="X1317" i="1" s="1"/>
  <c r="V1318" i="1"/>
  <c r="W1318" i="1" s="1"/>
  <c r="V1319" i="1"/>
  <c r="W1319" i="1" s="1"/>
  <c r="X1319" i="1" s="1"/>
  <c r="Y1319" i="1" s="1"/>
  <c r="V1320" i="1"/>
  <c r="W1320" i="1" s="1"/>
  <c r="V1321" i="1"/>
  <c r="W1321" i="1" s="1"/>
  <c r="X1321" i="1" s="1"/>
  <c r="Y1321" i="1" s="1"/>
  <c r="V1322" i="1"/>
  <c r="W1322" i="1" s="1"/>
  <c r="X1322" i="1" s="1"/>
  <c r="Y1322" i="1" s="1"/>
  <c r="V1323" i="1"/>
  <c r="W1323" i="1" s="1"/>
  <c r="X1323" i="1" s="1"/>
  <c r="V1324" i="1"/>
  <c r="W1324" i="1" s="1"/>
  <c r="X1324" i="1" s="1"/>
  <c r="V1325" i="1"/>
  <c r="W1325" i="1" s="1"/>
  <c r="X1325" i="1" s="1"/>
  <c r="V1326" i="1"/>
  <c r="W1326" i="1" s="1"/>
  <c r="V1327" i="1"/>
  <c r="W1327" i="1" s="1"/>
  <c r="X1327" i="1" s="1"/>
  <c r="Y1327" i="1" s="1"/>
  <c r="V1328" i="1"/>
  <c r="W1328" i="1" s="1"/>
  <c r="V1329" i="1"/>
  <c r="W1329" i="1" s="1"/>
  <c r="X1329" i="1" s="1"/>
  <c r="Y1329" i="1" s="1"/>
  <c r="V1330" i="1"/>
  <c r="W1330" i="1" s="1"/>
  <c r="X1330" i="1" s="1"/>
  <c r="Y1330" i="1" s="1"/>
  <c r="V1331" i="1"/>
  <c r="W1331" i="1" s="1"/>
  <c r="X1331" i="1" s="1"/>
  <c r="V1332" i="1"/>
  <c r="W1332" i="1" s="1"/>
  <c r="X1332" i="1" s="1"/>
  <c r="V1333" i="1"/>
  <c r="W1333" i="1" s="1"/>
  <c r="X1333" i="1" s="1"/>
  <c r="V1334" i="1"/>
  <c r="W1334" i="1" s="1"/>
  <c r="V1335" i="1"/>
  <c r="W1335" i="1" s="1"/>
  <c r="X1335" i="1" s="1"/>
  <c r="Y1335" i="1" s="1"/>
  <c r="V1336" i="1"/>
  <c r="W1336" i="1" s="1"/>
  <c r="V1337" i="1"/>
  <c r="W1337" i="1" s="1"/>
  <c r="X1337" i="1" s="1"/>
  <c r="Y1337" i="1" s="1"/>
  <c r="V1338" i="1"/>
  <c r="W1338" i="1" s="1"/>
  <c r="X1338" i="1" s="1"/>
  <c r="Y1338" i="1" s="1"/>
  <c r="V1339" i="1"/>
  <c r="W1339" i="1" s="1"/>
  <c r="X1339" i="1" s="1"/>
  <c r="V1340" i="1"/>
  <c r="W1340" i="1" s="1"/>
  <c r="X1340" i="1" s="1"/>
  <c r="V1341" i="1"/>
  <c r="W1341" i="1" s="1"/>
  <c r="X1341" i="1" s="1"/>
  <c r="V1342" i="1"/>
  <c r="W1342" i="1" s="1"/>
  <c r="V1343" i="1"/>
  <c r="W1343" i="1" s="1"/>
  <c r="X1343" i="1" s="1"/>
  <c r="Y1343" i="1" s="1"/>
  <c r="V1344" i="1"/>
  <c r="W1344" i="1" s="1"/>
  <c r="V1345" i="1"/>
  <c r="W1345" i="1" s="1"/>
  <c r="X1345" i="1" s="1"/>
  <c r="Y1345" i="1" s="1"/>
  <c r="V1346" i="1"/>
  <c r="W1346" i="1" s="1"/>
  <c r="X1346" i="1" s="1"/>
  <c r="Y1346" i="1" s="1"/>
  <c r="V1347" i="1"/>
  <c r="W1347" i="1" s="1"/>
  <c r="X1347" i="1" s="1"/>
  <c r="V1348" i="1"/>
  <c r="W1348" i="1" s="1"/>
  <c r="X1348" i="1" s="1"/>
  <c r="V1349" i="1"/>
  <c r="W1349" i="1" s="1"/>
  <c r="X1349" i="1" s="1"/>
  <c r="V1350" i="1"/>
  <c r="W1350" i="1" s="1"/>
  <c r="V1351" i="1"/>
  <c r="W1351" i="1" s="1"/>
  <c r="X1351" i="1" s="1"/>
  <c r="Y1351" i="1" s="1"/>
  <c r="V1352" i="1"/>
  <c r="W1352" i="1" s="1"/>
  <c r="V1353" i="1"/>
  <c r="W1353" i="1" s="1"/>
  <c r="X1353" i="1" s="1"/>
  <c r="Y1353" i="1" s="1"/>
  <c r="V1354" i="1"/>
  <c r="W1354" i="1" s="1"/>
  <c r="X1354" i="1" s="1"/>
  <c r="Y1354" i="1" s="1"/>
  <c r="V1355" i="1"/>
  <c r="W1355" i="1" s="1"/>
  <c r="X1355" i="1" s="1"/>
  <c r="V1356" i="1"/>
  <c r="W1356" i="1" s="1"/>
  <c r="X1356" i="1" s="1"/>
  <c r="V1357" i="1"/>
  <c r="W1357" i="1" s="1"/>
  <c r="X1357" i="1" s="1"/>
  <c r="V1358" i="1"/>
  <c r="W1358" i="1" s="1"/>
  <c r="V1359" i="1"/>
  <c r="W1359" i="1" s="1"/>
  <c r="X1359" i="1" s="1"/>
  <c r="Y1359" i="1" s="1"/>
  <c r="V1360" i="1"/>
  <c r="W1360" i="1" s="1"/>
  <c r="V1361" i="1"/>
  <c r="W1361" i="1" s="1"/>
  <c r="X1361" i="1" s="1"/>
  <c r="Y1361" i="1" s="1"/>
  <c r="V1362" i="1"/>
  <c r="W1362" i="1" s="1"/>
  <c r="X1362" i="1" s="1"/>
  <c r="Y1362" i="1" s="1"/>
  <c r="V1363" i="1"/>
  <c r="W1363" i="1" s="1"/>
  <c r="X1363" i="1" s="1"/>
  <c r="V1364" i="1"/>
  <c r="W1364" i="1" s="1"/>
  <c r="V1365" i="1"/>
  <c r="W1365" i="1" s="1"/>
  <c r="V1366" i="1"/>
  <c r="W1366" i="1" s="1"/>
  <c r="V1367" i="1"/>
  <c r="W1367" i="1" s="1"/>
  <c r="V1368" i="1"/>
  <c r="W1368" i="1" s="1"/>
  <c r="V1369" i="1"/>
  <c r="W1369" i="1" s="1"/>
  <c r="X1369" i="1" s="1"/>
  <c r="Y1369" i="1" s="1"/>
  <c r="V1370" i="1"/>
  <c r="W1370" i="1" s="1"/>
  <c r="X1370" i="1" s="1"/>
  <c r="Y1370" i="1" s="1"/>
  <c r="V1371" i="1"/>
  <c r="W1371" i="1" s="1"/>
  <c r="X1371" i="1" s="1"/>
  <c r="V1372" i="1"/>
  <c r="W1372" i="1" s="1"/>
  <c r="V1373" i="1"/>
  <c r="W1373" i="1" s="1"/>
  <c r="V1374" i="1"/>
  <c r="W1374" i="1" s="1"/>
  <c r="V1375" i="1"/>
  <c r="W1375" i="1" s="1"/>
  <c r="V1376" i="1"/>
  <c r="W1376" i="1" s="1"/>
  <c r="V1377" i="1"/>
  <c r="W1377" i="1" s="1"/>
  <c r="X1377" i="1" s="1"/>
  <c r="Y1377" i="1" s="1"/>
  <c r="V1378" i="1"/>
  <c r="W1378" i="1" s="1"/>
  <c r="X1378" i="1" s="1"/>
  <c r="Y1378" i="1" s="1"/>
  <c r="V1379" i="1"/>
  <c r="W1379" i="1" s="1"/>
  <c r="X1379" i="1" s="1"/>
  <c r="V1380" i="1"/>
  <c r="W1380" i="1" s="1"/>
  <c r="V1381" i="1"/>
  <c r="W1381" i="1" s="1"/>
  <c r="V1382" i="1"/>
  <c r="W1382" i="1" s="1"/>
  <c r="V1383" i="1"/>
  <c r="W1383" i="1" s="1"/>
  <c r="V1384" i="1"/>
  <c r="W1384" i="1" s="1"/>
  <c r="V1385" i="1"/>
  <c r="W1385" i="1" s="1"/>
  <c r="X1385" i="1" s="1"/>
  <c r="Y1385" i="1" s="1"/>
  <c r="V1386" i="1"/>
  <c r="W1386" i="1" s="1"/>
  <c r="X1386" i="1" s="1"/>
  <c r="Y1386" i="1" s="1"/>
  <c r="V1387" i="1"/>
  <c r="W1387" i="1" s="1"/>
  <c r="X1387" i="1" s="1"/>
  <c r="V1388" i="1"/>
  <c r="W1388" i="1" s="1"/>
  <c r="V1389" i="1"/>
  <c r="W1389" i="1" s="1"/>
  <c r="V1390" i="1"/>
  <c r="W1390" i="1" s="1"/>
  <c r="V1391" i="1"/>
  <c r="W1391" i="1" s="1"/>
  <c r="V1392" i="1"/>
  <c r="W1392" i="1" s="1"/>
  <c r="V1393" i="1"/>
  <c r="W1393" i="1" s="1"/>
  <c r="X1393" i="1" s="1"/>
  <c r="Y1393" i="1" s="1"/>
  <c r="V1394" i="1"/>
  <c r="W1394" i="1" s="1"/>
  <c r="X1394" i="1" s="1"/>
  <c r="Y1394" i="1" s="1"/>
  <c r="V1395" i="1"/>
  <c r="W1395" i="1" s="1"/>
  <c r="X1395" i="1" s="1"/>
  <c r="V1396" i="1"/>
  <c r="W1396" i="1" s="1"/>
  <c r="V1397" i="1"/>
  <c r="W1397" i="1" s="1"/>
  <c r="V1398" i="1"/>
  <c r="W1398" i="1" s="1"/>
  <c r="V1399" i="1"/>
  <c r="W1399" i="1" s="1"/>
  <c r="V1400" i="1"/>
  <c r="W1400" i="1" s="1"/>
  <c r="V1401" i="1"/>
  <c r="W1401" i="1" s="1"/>
  <c r="X1401" i="1" s="1"/>
  <c r="Y1401" i="1" s="1"/>
  <c r="V1402" i="1"/>
  <c r="W1402" i="1" s="1"/>
  <c r="X1402" i="1" s="1"/>
  <c r="Y1402" i="1" s="1"/>
  <c r="V1403" i="1"/>
  <c r="W1403" i="1" s="1"/>
  <c r="X1403" i="1" s="1"/>
  <c r="V1404" i="1"/>
  <c r="W1404" i="1" s="1"/>
  <c r="V1405" i="1"/>
  <c r="W1405" i="1" s="1"/>
  <c r="V1406" i="1"/>
  <c r="W1406" i="1" s="1"/>
  <c r="V1407" i="1"/>
  <c r="W1407" i="1" s="1"/>
  <c r="V1408" i="1"/>
  <c r="W1408" i="1" s="1"/>
  <c r="V1409" i="1"/>
  <c r="W1409" i="1" s="1"/>
  <c r="X1409" i="1" s="1"/>
  <c r="Y1409" i="1" s="1"/>
  <c r="V1410" i="1"/>
  <c r="W1410" i="1" s="1"/>
  <c r="X1410" i="1" s="1"/>
  <c r="Y1410" i="1" s="1"/>
  <c r="V1411" i="1"/>
  <c r="W1411" i="1" s="1"/>
  <c r="X1411" i="1" s="1"/>
  <c r="V1412" i="1"/>
  <c r="W1412" i="1" s="1"/>
  <c r="V1413" i="1"/>
  <c r="W1413" i="1" s="1"/>
  <c r="V1414" i="1"/>
  <c r="W1414" i="1" s="1"/>
  <c r="V1415" i="1"/>
  <c r="W1415" i="1" s="1"/>
  <c r="V1416" i="1"/>
  <c r="W1416" i="1" s="1"/>
  <c r="V1417" i="1"/>
  <c r="W1417" i="1" s="1"/>
  <c r="X1417" i="1" s="1"/>
  <c r="Y1417" i="1" s="1"/>
  <c r="V1418" i="1"/>
  <c r="W1418" i="1" s="1"/>
  <c r="X1418" i="1" s="1"/>
  <c r="Y1418" i="1" s="1"/>
  <c r="V1419" i="1"/>
  <c r="W1419" i="1" s="1"/>
  <c r="X1419" i="1" s="1"/>
  <c r="V1420" i="1"/>
  <c r="W1420" i="1" s="1"/>
  <c r="V1421" i="1"/>
  <c r="W1421" i="1" s="1"/>
  <c r="V1422" i="1"/>
  <c r="W1422" i="1" s="1"/>
  <c r="V1423" i="1"/>
  <c r="W1423" i="1" s="1"/>
  <c r="V1424" i="1"/>
  <c r="W1424" i="1" s="1"/>
  <c r="V1425" i="1"/>
  <c r="W1425" i="1" s="1"/>
  <c r="X1425" i="1" s="1"/>
  <c r="Y1425" i="1" s="1"/>
  <c r="V1426" i="1"/>
  <c r="W1426" i="1" s="1"/>
  <c r="X1426" i="1" s="1"/>
  <c r="Y1426" i="1" s="1"/>
  <c r="V1427" i="1"/>
  <c r="W1427" i="1" s="1"/>
  <c r="X1427" i="1" s="1"/>
  <c r="V1428" i="1"/>
  <c r="W1428" i="1" s="1"/>
  <c r="V1429" i="1"/>
  <c r="W1429" i="1" s="1"/>
  <c r="V1430" i="1"/>
  <c r="W1430" i="1" s="1"/>
  <c r="V1431" i="1"/>
  <c r="W1431" i="1" s="1"/>
  <c r="V1432" i="1"/>
  <c r="W1432" i="1" s="1"/>
  <c r="V1433" i="1"/>
  <c r="W1433" i="1" s="1"/>
  <c r="X1433" i="1" s="1"/>
  <c r="Y1433" i="1" s="1"/>
  <c r="V1434" i="1"/>
  <c r="W1434" i="1" s="1"/>
  <c r="X1434" i="1" s="1"/>
  <c r="Y1434" i="1" s="1"/>
  <c r="V1435" i="1"/>
  <c r="W1435" i="1" s="1"/>
  <c r="X1435" i="1" s="1"/>
  <c r="V1436" i="1"/>
  <c r="W1436" i="1" s="1"/>
  <c r="X1436" i="1" s="1"/>
  <c r="V1437" i="1"/>
  <c r="W1437" i="1" s="1"/>
  <c r="X1437" i="1" s="1"/>
  <c r="V1438" i="1"/>
  <c r="W1438" i="1" s="1"/>
  <c r="V1439" i="1"/>
  <c r="W1439" i="1" s="1"/>
  <c r="V1440" i="1"/>
  <c r="W1440" i="1" s="1"/>
  <c r="X1440" i="1" s="1"/>
  <c r="Y1440" i="1" s="1"/>
  <c r="V1441" i="1"/>
  <c r="W1441" i="1" s="1"/>
  <c r="V1442" i="1"/>
  <c r="W1442" i="1" s="1"/>
  <c r="X1442" i="1" s="1"/>
  <c r="Y1442" i="1" s="1"/>
  <c r="V1443" i="1"/>
  <c r="W1443" i="1" s="1"/>
  <c r="X1443" i="1" s="1"/>
  <c r="V1444" i="1"/>
  <c r="W1444" i="1" s="1"/>
  <c r="X1444" i="1" s="1"/>
  <c r="V1445" i="1"/>
  <c r="W1445" i="1" s="1"/>
  <c r="V1446" i="1"/>
  <c r="W1446" i="1" s="1"/>
  <c r="V1447" i="1"/>
  <c r="W1447" i="1" s="1"/>
  <c r="V1448" i="1"/>
  <c r="W1448" i="1" s="1"/>
  <c r="V1449" i="1"/>
  <c r="W1449" i="1" s="1"/>
  <c r="V1450" i="1"/>
  <c r="W1450" i="1" s="1"/>
  <c r="X1450" i="1" s="1"/>
  <c r="Y1450" i="1" s="1"/>
  <c r="V1451" i="1"/>
  <c r="W1451" i="1" s="1"/>
  <c r="X1451" i="1" s="1"/>
  <c r="V1452" i="1"/>
  <c r="W1452" i="1" s="1"/>
  <c r="V1453" i="1"/>
  <c r="W1453" i="1" s="1"/>
  <c r="X1453" i="1" s="1"/>
  <c r="V1454" i="1"/>
  <c r="W1454" i="1" s="1"/>
  <c r="V1455" i="1"/>
  <c r="W1455" i="1" s="1"/>
  <c r="V1456" i="1"/>
  <c r="W1456" i="1" s="1"/>
  <c r="X1456" i="1" s="1"/>
  <c r="Y1456" i="1" s="1"/>
  <c r="V1457" i="1"/>
  <c r="W1457" i="1" s="1"/>
  <c r="V1458" i="1"/>
  <c r="W1458" i="1" s="1"/>
  <c r="X1458" i="1" s="1"/>
  <c r="Y1458" i="1" s="1"/>
  <c r="V1459" i="1"/>
  <c r="W1459" i="1" s="1"/>
  <c r="X1459" i="1" s="1"/>
  <c r="V1460" i="1"/>
  <c r="W1460" i="1" s="1"/>
  <c r="X1460" i="1" s="1"/>
  <c r="V1461" i="1"/>
  <c r="W1461" i="1" s="1"/>
  <c r="V1462" i="1"/>
  <c r="W1462" i="1" s="1"/>
  <c r="V1463" i="1"/>
  <c r="W1463" i="1" s="1"/>
  <c r="V1464" i="1"/>
  <c r="W1464" i="1" s="1"/>
  <c r="X1464" i="1" s="1"/>
  <c r="Y1464" i="1" s="1"/>
  <c r="V1465" i="1"/>
  <c r="W1465" i="1" s="1"/>
  <c r="X1465" i="1" s="1"/>
  <c r="V1466" i="1"/>
  <c r="W1466" i="1" s="1"/>
  <c r="V1467" i="1"/>
  <c r="W1467" i="1" s="1"/>
  <c r="X1467" i="1" s="1"/>
  <c r="V1468" i="1"/>
  <c r="W1468" i="1" s="1"/>
  <c r="V1469" i="1"/>
  <c r="W1469" i="1" s="1"/>
  <c r="V1470" i="1"/>
  <c r="W1470" i="1" s="1"/>
  <c r="V1471" i="1"/>
  <c r="W1471" i="1" s="1"/>
  <c r="X1471" i="1" s="1"/>
  <c r="Y1471" i="1" s="1"/>
  <c r="V1472" i="1"/>
  <c r="W1472" i="1" s="1"/>
  <c r="X1472" i="1" s="1"/>
  <c r="Y1472" i="1" s="1"/>
  <c r="V1473" i="1"/>
  <c r="W1473" i="1" s="1"/>
  <c r="X1473" i="1" s="1"/>
  <c r="V1474" i="1"/>
  <c r="W1474" i="1" s="1"/>
  <c r="X1474" i="1" s="1"/>
  <c r="V1475" i="1"/>
  <c r="W1475" i="1" s="1"/>
  <c r="X1475" i="1" s="1"/>
  <c r="V1476" i="1"/>
  <c r="W1476" i="1" s="1"/>
  <c r="X1476" i="1" s="1"/>
  <c r="Y1476" i="1" s="1"/>
  <c r="V1477" i="1"/>
  <c r="W1477" i="1" s="1"/>
  <c r="V1478" i="1"/>
  <c r="W1478" i="1" s="1"/>
  <c r="V1479" i="1"/>
  <c r="W1479" i="1" s="1"/>
  <c r="V1480" i="1"/>
  <c r="W1480" i="1" s="1"/>
  <c r="X1480" i="1" s="1"/>
  <c r="Y1480" i="1" s="1"/>
  <c r="V1481" i="1"/>
  <c r="W1481" i="1" s="1"/>
  <c r="X1481" i="1" s="1"/>
  <c r="V1482" i="1"/>
  <c r="W1482" i="1" s="1"/>
  <c r="X1482" i="1" s="1"/>
  <c r="V1483" i="1"/>
  <c r="W1483" i="1" s="1"/>
  <c r="X1483" i="1" s="1"/>
  <c r="V1484" i="1"/>
  <c r="W1484" i="1" s="1"/>
  <c r="X1484" i="1" s="1"/>
  <c r="Y1484" i="1" s="1"/>
  <c r="V1485" i="1"/>
  <c r="W1485" i="1" s="1"/>
  <c r="V1486" i="1"/>
  <c r="W1486" i="1" s="1"/>
  <c r="V1487" i="1"/>
  <c r="W1487" i="1" s="1"/>
  <c r="V1488" i="1"/>
  <c r="W1488" i="1" s="1"/>
  <c r="X1488" i="1" s="1"/>
  <c r="Y1488" i="1" s="1"/>
  <c r="V1489" i="1"/>
  <c r="W1489" i="1" s="1"/>
  <c r="X1489" i="1" s="1"/>
  <c r="V1490" i="1"/>
  <c r="W1490" i="1" s="1"/>
  <c r="X1490" i="1" s="1"/>
  <c r="V1491" i="1"/>
  <c r="W1491" i="1" s="1"/>
  <c r="X1491" i="1" s="1"/>
  <c r="V1492" i="1"/>
  <c r="W1492" i="1" s="1"/>
  <c r="X1492" i="1" s="1"/>
  <c r="Y1492" i="1" s="1"/>
  <c r="V1493" i="1"/>
  <c r="W1493" i="1" s="1"/>
  <c r="V1494" i="1"/>
  <c r="W1494" i="1" s="1"/>
  <c r="V1495" i="1"/>
  <c r="W1495" i="1" s="1"/>
  <c r="V1496" i="1"/>
  <c r="W1496" i="1" s="1"/>
  <c r="X1496" i="1" s="1"/>
  <c r="Y1496" i="1" s="1"/>
  <c r="V1497" i="1"/>
  <c r="W1497" i="1" s="1"/>
  <c r="X1497" i="1" s="1"/>
  <c r="V1498" i="1"/>
  <c r="W1498" i="1" s="1"/>
  <c r="V1499" i="1"/>
  <c r="W1499" i="1" s="1"/>
  <c r="X1499" i="1" s="1"/>
  <c r="V1500" i="1"/>
  <c r="W1500" i="1" s="1"/>
  <c r="X1500" i="1" s="1"/>
  <c r="Y1500" i="1" s="1"/>
  <c r="V1501" i="1"/>
  <c r="W1501" i="1" s="1"/>
  <c r="V1502" i="1"/>
  <c r="W1502" i="1" s="1"/>
  <c r="V1503" i="1"/>
  <c r="W1503" i="1" s="1"/>
  <c r="X1503" i="1" s="1"/>
  <c r="Y1503" i="1" s="1"/>
  <c r="V1504" i="1"/>
  <c r="W1504" i="1" s="1"/>
  <c r="X1504" i="1" s="1"/>
  <c r="Y1504" i="1" s="1"/>
  <c r="V1505" i="1"/>
  <c r="W1505" i="1" s="1"/>
  <c r="X1505" i="1" s="1"/>
  <c r="V1506" i="1"/>
  <c r="W1506" i="1" s="1"/>
  <c r="V1507" i="1"/>
  <c r="W1507" i="1" s="1"/>
  <c r="X1507" i="1" s="1"/>
  <c r="V1508" i="1"/>
  <c r="W1508" i="1" s="1"/>
  <c r="X1508" i="1" s="1"/>
  <c r="Y1508" i="1" s="1"/>
  <c r="V1509" i="1"/>
  <c r="W1509" i="1" s="1"/>
  <c r="V1510" i="1"/>
  <c r="W1510" i="1" s="1"/>
  <c r="V1511" i="1"/>
  <c r="W1511" i="1" s="1"/>
  <c r="V1512" i="1"/>
  <c r="W1512" i="1" s="1"/>
  <c r="X1512" i="1" s="1"/>
  <c r="Y1512" i="1" s="1"/>
  <c r="V1513" i="1"/>
  <c r="W1513" i="1" s="1"/>
  <c r="X1513" i="1" s="1"/>
  <c r="V1514" i="1"/>
  <c r="W1514" i="1" s="1"/>
  <c r="X1514" i="1" s="1"/>
  <c r="V1515" i="1"/>
  <c r="W1515" i="1" s="1"/>
  <c r="X1515" i="1" s="1"/>
  <c r="V1516" i="1"/>
  <c r="W1516" i="1" s="1"/>
  <c r="X1516" i="1" s="1"/>
  <c r="V1517" i="1"/>
  <c r="W1517" i="1" s="1"/>
  <c r="V1518" i="1"/>
  <c r="W1518" i="1" s="1"/>
  <c r="X1518" i="1" s="1"/>
  <c r="V1519" i="1"/>
  <c r="W1519" i="1" s="1"/>
  <c r="X1519" i="1" s="1"/>
  <c r="Y1519" i="1" s="1"/>
  <c r="V1520" i="1"/>
  <c r="W1520" i="1" s="1"/>
  <c r="X1520" i="1" s="1"/>
  <c r="Y1520" i="1" s="1"/>
  <c r="V1521" i="1"/>
  <c r="W1521" i="1" s="1"/>
  <c r="X1521" i="1" s="1"/>
  <c r="V1522" i="1"/>
  <c r="W1522" i="1" s="1"/>
  <c r="X1522" i="1" s="1"/>
  <c r="V1523" i="1"/>
  <c r="W1523" i="1" s="1"/>
  <c r="X1523" i="1" s="1"/>
  <c r="V1524" i="1"/>
  <c r="W1524" i="1" s="1"/>
  <c r="X1524" i="1" s="1"/>
  <c r="V1525" i="1"/>
  <c r="W1525" i="1" s="1"/>
  <c r="V1526" i="1"/>
  <c r="W1526" i="1" s="1"/>
  <c r="V1527" i="1"/>
  <c r="W1527" i="1" s="1"/>
  <c r="X1527" i="1" s="1"/>
  <c r="Y1527" i="1" s="1"/>
  <c r="V1528" i="1"/>
  <c r="W1528" i="1" s="1"/>
  <c r="X1528" i="1" s="1"/>
  <c r="Y1528" i="1" s="1"/>
  <c r="V1529" i="1"/>
  <c r="W1529" i="1" s="1"/>
  <c r="X1529" i="1" s="1"/>
  <c r="V1530" i="1"/>
  <c r="W1530" i="1" s="1"/>
  <c r="X1530" i="1" s="1"/>
  <c r="V1531" i="1"/>
  <c r="W1531" i="1" s="1"/>
  <c r="X1531" i="1" s="1"/>
  <c r="V1532" i="1"/>
  <c r="W1532" i="1" s="1"/>
  <c r="X1532" i="1" s="1"/>
  <c r="V1533" i="1"/>
  <c r="W1533" i="1" s="1"/>
  <c r="V1534" i="1"/>
  <c r="W1534" i="1" s="1"/>
  <c r="V1535" i="1"/>
  <c r="W1535" i="1" s="1"/>
  <c r="X1535" i="1" s="1"/>
  <c r="Y1535" i="1" s="1"/>
  <c r="V1536" i="1"/>
  <c r="W1536" i="1" s="1"/>
  <c r="X1536" i="1" s="1"/>
  <c r="Y1536" i="1" s="1"/>
  <c r="V1537" i="1"/>
  <c r="W1537" i="1" s="1"/>
  <c r="X1537" i="1" s="1"/>
  <c r="V1538" i="1"/>
  <c r="W1538" i="1" s="1"/>
  <c r="V1539" i="1"/>
  <c r="W1539" i="1" s="1"/>
  <c r="X1539" i="1" s="1"/>
  <c r="V1540" i="1"/>
  <c r="W1540" i="1" s="1"/>
  <c r="X1540" i="1" s="1"/>
  <c r="V1541" i="1"/>
  <c r="W1541" i="1" s="1"/>
  <c r="V1542" i="1"/>
  <c r="W1542" i="1" s="1"/>
  <c r="V1543" i="1"/>
  <c r="W1543" i="1" s="1"/>
  <c r="V1544" i="1"/>
  <c r="W1544" i="1" s="1"/>
  <c r="X1544" i="1" s="1"/>
  <c r="Y1544" i="1" s="1"/>
  <c r="V1546" i="1"/>
  <c r="W1546" i="1" s="1"/>
  <c r="X1546" i="1" s="1"/>
  <c r="V1547" i="1"/>
  <c r="W1547" i="1" s="1"/>
  <c r="X1547" i="1" s="1"/>
  <c r="V1548" i="1"/>
  <c r="W1548" i="1" s="1"/>
  <c r="X1548" i="1" s="1"/>
  <c r="V1549" i="1"/>
  <c r="W1549" i="1" s="1"/>
  <c r="V1550" i="1"/>
  <c r="W1550" i="1" s="1"/>
  <c r="V1551" i="1"/>
  <c r="W1551" i="1" s="1"/>
  <c r="X1551" i="1" s="1"/>
  <c r="Y1551" i="1" s="1"/>
  <c r="V1552" i="1"/>
  <c r="W1552" i="1" s="1"/>
  <c r="X1552" i="1" s="1"/>
  <c r="Y1552" i="1" s="1"/>
  <c r="V1553" i="1"/>
  <c r="W1553" i="1" s="1"/>
  <c r="X1553" i="1" s="1"/>
  <c r="V1554" i="1"/>
  <c r="W1554" i="1" s="1"/>
  <c r="X1554" i="1" s="1"/>
  <c r="V1555" i="1"/>
  <c r="W1555" i="1" s="1"/>
  <c r="X1555" i="1" s="1"/>
  <c r="V1556" i="1"/>
  <c r="W1556" i="1" s="1"/>
  <c r="X1556" i="1" s="1"/>
  <c r="V1557" i="1"/>
  <c r="W1557" i="1" s="1"/>
  <c r="V1558" i="1"/>
  <c r="W1558" i="1" s="1"/>
  <c r="V1559" i="1"/>
  <c r="W1559" i="1" s="1"/>
  <c r="X1559" i="1" s="1"/>
  <c r="Y1559" i="1" s="1"/>
  <c r="V1560" i="1"/>
  <c r="W1560" i="1" s="1"/>
  <c r="X1560" i="1" s="1"/>
  <c r="Y1560" i="1" s="1"/>
  <c r="V1561" i="1"/>
  <c r="W1561" i="1" s="1"/>
  <c r="X1561" i="1" s="1"/>
  <c r="V1562" i="1"/>
  <c r="W1562" i="1" s="1"/>
  <c r="X1562" i="1" s="1"/>
  <c r="V1563" i="1"/>
  <c r="W1563" i="1" s="1"/>
  <c r="X1563" i="1" s="1"/>
  <c r="V1564" i="1"/>
  <c r="W1564" i="1" s="1"/>
  <c r="X1564" i="1" s="1"/>
  <c r="Y1564" i="1" s="1"/>
  <c r="V1565" i="1"/>
  <c r="W1565" i="1" s="1"/>
  <c r="V1566" i="1"/>
  <c r="W1566" i="1" s="1"/>
  <c r="V1567" i="1"/>
  <c r="W1567" i="1" s="1"/>
  <c r="X1567" i="1" s="1"/>
  <c r="Y1567" i="1" s="1"/>
  <c r="V1568" i="1"/>
  <c r="W1568" i="1" s="1"/>
  <c r="X1568" i="1" s="1"/>
  <c r="Y1568" i="1" s="1"/>
  <c r="V1569" i="1"/>
  <c r="W1569" i="1" s="1"/>
  <c r="X1569" i="1" s="1"/>
  <c r="V1570" i="1"/>
  <c r="W1570" i="1" s="1"/>
  <c r="V1571" i="1"/>
  <c r="W1571" i="1" s="1"/>
  <c r="X1571" i="1" s="1"/>
  <c r="V1572" i="1"/>
  <c r="W1572" i="1" s="1"/>
  <c r="X1572" i="1" s="1"/>
  <c r="Y1572" i="1" s="1"/>
  <c r="V1573" i="1"/>
  <c r="W1573" i="1" s="1"/>
  <c r="V1574" i="1"/>
  <c r="W1574" i="1" s="1"/>
  <c r="V1575" i="1"/>
  <c r="W1575" i="1" s="1"/>
  <c r="X1575" i="1" s="1"/>
  <c r="Y1575" i="1" s="1"/>
  <c r="V1576" i="1"/>
  <c r="W1576" i="1" s="1"/>
  <c r="X1576" i="1" s="1"/>
  <c r="Y1576" i="1" s="1"/>
  <c r="V1577" i="1"/>
  <c r="W1577" i="1" s="1"/>
  <c r="X1577" i="1" s="1"/>
  <c r="V1578" i="1"/>
  <c r="W1578" i="1" s="1"/>
  <c r="X1578" i="1" s="1"/>
  <c r="V1579" i="1"/>
  <c r="W1579" i="1" s="1"/>
  <c r="X1579" i="1" s="1"/>
  <c r="V1580" i="1"/>
  <c r="W1580" i="1" s="1"/>
  <c r="X1580" i="1" s="1"/>
  <c r="Y1580" i="1" s="1"/>
  <c r="V1581" i="1"/>
  <c r="W1581" i="1" s="1"/>
  <c r="V1582" i="1"/>
  <c r="W1582" i="1" s="1"/>
  <c r="V1583" i="1"/>
  <c r="W1583" i="1" s="1"/>
  <c r="X1583" i="1" s="1"/>
  <c r="Y1583" i="1" s="1"/>
  <c r="V1584" i="1"/>
  <c r="W1584" i="1" s="1"/>
  <c r="X1584" i="1" s="1"/>
  <c r="Y1584" i="1" s="1"/>
  <c r="V1585" i="1"/>
  <c r="W1585" i="1" s="1"/>
  <c r="X1585" i="1" s="1"/>
  <c r="V1586" i="1"/>
  <c r="W1586" i="1" s="1"/>
  <c r="X1586" i="1" s="1"/>
  <c r="V1587" i="1"/>
  <c r="W1587" i="1" s="1"/>
  <c r="X1587" i="1" s="1"/>
  <c r="V1588" i="1"/>
  <c r="W1588" i="1" s="1"/>
  <c r="X1588" i="1" s="1"/>
  <c r="V1589" i="1"/>
  <c r="W1589" i="1" s="1"/>
  <c r="V1590" i="1"/>
  <c r="W1590" i="1" s="1"/>
  <c r="V1591" i="1"/>
  <c r="W1591" i="1" s="1"/>
  <c r="V1592" i="1"/>
  <c r="W1592" i="1" s="1"/>
  <c r="X1592" i="1" s="1"/>
  <c r="Y1592" i="1" s="1"/>
  <c r="V1593" i="1"/>
  <c r="W1593" i="1" s="1"/>
  <c r="X1593" i="1" s="1"/>
  <c r="V1594" i="1"/>
  <c r="W1594" i="1" s="1"/>
  <c r="X1594" i="1" s="1"/>
  <c r="V1595" i="1"/>
  <c r="W1595" i="1" s="1"/>
  <c r="X1595" i="1" s="1"/>
  <c r="V1596" i="1"/>
  <c r="W1596" i="1" s="1"/>
  <c r="X1596" i="1" s="1"/>
  <c r="V1597" i="1"/>
  <c r="W1597" i="1" s="1"/>
  <c r="V1598" i="1"/>
  <c r="W1598" i="1" s="1"/>
  <c r="V1599" i="1"/>
  <c r="W1599" i="1" s="1"/>
  <c r="X1599" i="1" s="1"/>
  <c r="Y1599" i="1" s="1"/>
  <c r="V1600" i="1"/>
  <c r="W1600" i="1" s="1"/>
  <c r="X1600" i="1" s="1"/>
  <c r="Y1600" i="1" s="1"/>
  <c r="V1601" i="1"/>
  <c r="W1601" i="1" s="1"/>
  <c r="X1601" i="1" s="1"/>
  <c r="V1602" i="1"/>
  <c r="W1602" i="1" s="1"/>
  <c r="X1602" i="1" s="1"/>
  <c r="V1603" i="1"/>
  <c r="W1603" i="1" s="1"/>
  <c r="X1603" i="1" s="1"/>
  <c r="V1604" i="1"/>
  <c r="W1604" i="1" s="1"/>
  <c r="X1604" i="1" s="1"/>
  <c r="V1605" i="1"/>
  <c r="W1605" i="1" s="1"/>
  <c r="V1606" i="1"/>
  <c r="W1606" i="1" s="1"/>
  <c r="V1607" i="1"/>
  <c r="W1607" i="1" s="1"/>
  <c r="X1607" i="1" s="1"/>
  <c r="Y1607" i="1" s="1"/>
  <c r="V1608" i="1"/>
  <c r="W1608" i="1" s="1"/>
  <c r="X1608" i="1" s="1"/>
  <c r="Y1608" i="1" s="1"/>
  <c r="V1609" i="1"/>
  <c r="W1609" i="1" s="1"/>
  <c r="X1609" i="1" s="1"/>
  <c r="V1610" i="1"/>
  <c r="W1610" i="1" s="1"/>
  <c r="X1610" i="1" s="1"/>
  <c r="V1611" i="1"/>
  <c r="W1611" i="1" s="1"/>
  <c r="X1611" i="1" s="1"/>
  <c r="V1612" i="1"/>
  <c r="W1612" i="1" s="1"/>
  <c r="X1612" i="1" s="1"/>
  <c r="V1613" i="1"/>
  <c r="W1613" i="1" s="1"/>
  <c r="V1614" i="1"/>
  <c r="W1614" i="1" s="1"/>
  <c r="V1615" i="1"/>
  <c r="W1615" i="1" s="1"/>
  <c r="X1615" i="1" s="1"/>
  <c r="Y1615" i="1" s="1"/>
  <c r="V1616" i="1"/>
  <c r="W1616" i="1" s="1"/>
  <c r="X1616" i="1" s="1"/>
  <c r="Y1616" i="1" s="1"/>
  <c r="V1617" i="1"/>
  <c r="W1617" i="1" s="1"/>
  <c r="X1617" i="1" s="1"/>
  <c r="V1618" i="1"/>
  <c r="W1618" i="1" s="1"/>
  <c r="V1619" i="1"/>
  <c r="W1619" i="1" s="1"/>
  <c r="X1619" i="1" s="1"/>
  <c r="V1620" i="1"/>
  <c r="W1620" i="1" s="1"/>
  <c r="X1620" i="1" s="1"/>
  <c r="V1621" i="1"/>
  <c r="W1621" i="1" s="1"/>
  <c r="V1622" i="1"/>
  <c r="W1622" i="1" s="1"/>
  <c r="V1623" i="1"/>
  <c r="W1623" i="1" s="1"/>
  <c r="X1623" i="1" s="1"/>
  <c r="Y1623" i="1" s="1"/>
  <c r="V1624" i="1"/>
  <c r="W1624" i="1" s="1"/>
  <c r="X1624" i="1" s="1"/>
  <c r="Y1624" i="1" s="1"/>
  <c r="V1625" i="1"/>
  <c r="W1625" i="1" s="1"/>
  <c r="X1625" i="1" s="1"/>
  <c r="V1626" i="1"/>
  <c r="W1626" i="1" s="1"/>
  <c r="X1626" i="1" s="1"/>
  <c r="Y1626" i="1" s="1"/>
  <c r="V1627" i="1"/>
  <c r="W1627" i="1" s="1"/>
  <c r="X1627" i="1" s="1"/>
  <c r="V1628" i="1"/>
  <c r="W1628" i="1" s="1"/>
  <c r="X1628" i="1" s="1"/>
  <c r="Y1628" i="1" s="1"/>
  <c r="V1629" i="1"/>
  <c r="W1629" i="1" s="1"/>
  <c r="V1630" i="1"/>
  <c r="W1630" i="1" s="1"/>
  <c r="X1630" i="1" s="1"/>
  <c r="V1631" i="1"/>
  <c r="W1631" i="1" s="1"/>
  <c r="X1631" i="1" s="1"/>
  <c r="Y1631" i="1" s="1"/>
  <c r="V1632" i="1"/>
  <c r="W1632" i="1" s="1"/>
  <c r="X1632" i="1" s="1"/>
  <c r="Y1632" i="1" s="1"/>
  <c r="V1633" i="1"/>
  <c r="W1633" i="1" s="1"/>
  <c r="X1633" i="1" s="1"/>
  <c r="V1634" i="1"/>
  <c r="W1634" i="1" s="1"/>
  <c r="V1635" i="1"/>
  <c r="W1635" i="1" s="1"/>
  <c r="X1635" i="1" s="1"/>
  <c r="V1636" i="1"/>
  <c r="W1636" i="1" s="1"/>
  <c r="X1636" i="1" s="1"/>
  <c r="Y1636" i="1" s="1"/>
  <c r="V1637" i="1"/>
  <c r="W1637" i="1" s="1"/>
  <c r="V1638" i="1"/>
  <c r="W1638" i="1" s="1"/>
  <c r="X1638" i="1" s="1"/>
  <c r="V1639" i="1"/>
  <c r="W1639" i="1" s="1"/>
  <c r="V1640" i="1"/>
  <c r="W1640" i="1" s="1"/>
  <c r="X1640" i="1" s="1"/>
  <c r="Y1640" i="1" s="1"/>
  <c r="V1641" i="1"/>
  <c r="W1641" i="1" s="1"/>
  <c r="X1641" i="1" s="1"/>
  <c r="V1642" i="1"/>
  <c r="W1642" i="1" s="1"/>
  <c r="X1642" i="1" s="1"/>
  <c r="V1643" i="1"/>
  <c r="W1643" i="1" s="1"/>
  <c r="X1643" i="1" s="1"/>
  <c r="V1644" i="1"/>
  <c r="W1644" i="1" s="1"/>
  <c r="X1644" i="1" s="1"/>
  <c r="Y1644" i="1" s="1"/>
  <c r="V1645" i="1"/>
  <c r="W1645" i="1" s="1"/>
  <c r="V1646" i="1"/>
  <c r="W1646" i="1" s="1"/>
  <c r="X1646" i="1" s="1"/>
  <c r="V1647" i="1"/>
  <c r="W1647" i="1" s="1"/>
  <c r="X1647" i="1" s="1"/>
  <c r="Y1647" i="1" s="1"/>
  <c r="V1648" i="1"/>
  <c r="W1648" i="1" s="1"/>
  <c r="X1648" i="1" s="1"/>
  <c r="Y1648" i="1" s="1"/>
  <c r="V1649" i="1"/>
  <c r="W1649" i="1" s="1"/>
  <c r="X1649" i="1" s="1"/>
  <c r="V1650" i="1"/>
  <c r="W1650" i="1" s="1"/>
  <c r="X1650" i="1" s="1"/>
  <c r="V1651" i="1"/>
  <c r="W1651" i="1" s="1"/>
  <c r="X1651" i="1" s="1"/>
  <c r="V1652" i="1"/>
  <c r="W1652" i="1" s="1"/>
  <c r="X1652" i="1" s="1"/>
  <c r="V1653" i="1"/>
  <c r="W1653" i="1" s="1"/>
  <c r="V1654" i="1"/>
  <c r="W1654" i="1" s="1"/>
  <c r="X1654" i="1" s="1"/>
  <c r="V1655" i="1"/>
  <c r="W1655" i="1" s="1"/>
  <c r="X1655" i="1" s="1"/>
  <c r="Y1655" i="1" s="1"/>
  <c r="V1656" i="1"/>
  <c r="W1656" i="1" s="1"/>
  <c r="X1656" i="1" s="1"/>
  <c r="Y1656" i="1" s="1"/>
  <c r="V1657" i="1"/>
  <c r="W1657" i="1" s="1"/>
  <c r="X1657" i="1" s="1"/>
  <c r="V1658" i="1"/>
  <c r="W1658" i="1" s="1"/>
  <c r="X1658" i="1" s="1"/>
  <c r="V1659" i="1"/>
  <c r="W1659" i="1" s="1"/>
  <c r="V1660" i="1"/>
  <c r="W1660" i="1" s="1"/>
  <c r="X1660" i="1" s="1"/>
  <c r="V1661" i="1"/>
  <c r="W1661" i="1" s="1"/>
  <c r="V1662" i="1"/>
  <c r="W1662" i="1" s="1"/>
  <c r="X1662" i="1" s="1"/>
  <c r="V1663" i="1"/>
  <c r="W1663" i="1" s="1"/>
  <c r="X1663" i="1" s="1"/>
  <c r="Y1663" i="1" s="1"/>
  <c r="V1664" i="1"/>
  <c r="W1664" i="1" s="1"/>
  <c r="X1664" i="1" s="1"/>
  <c r="Y1664" i="1" s="1"/>
  <c r="V1665" i="1"/>
  <c r="W1665" i="1" s="1"/>
  <c r="X1665" i="1" s="1"/>
  <c r="V1666" i="1"/>
  <c r="W1666" i="1" s="1"/>
  <c r="V1667" i="1"/>
  <c r="W1667" i="1" s="1"/>
  <c r="V1668" i="1"/>
  <c r="W1668" i="1" s="1"/>
  <c r="X1668" i="1" s="1"/>
  <c r="V1669" i="1"/>
  <c r="W1669" i="1" s="1"/>
  <c r="V1670" i="1"/>
  <c r="W1670" i="1" s="1"/>
  <c r="X1670" i="1" s="1"/>
  <c r="V1671" i="1"/>
  <c r="W1671" i="1" s="1"/>
  <c r="V1672" i="1"/>
  <c r="W1672" i="1" s="1"/>
  <c r="X1672" i="1" s="1"/>
  <c r="Y1672" i="1" s="1"/>
  <c r="V1673" i="1"/>
  <c r="W1673" i="1" s="1"/>
  <c r="X1673" i="1" s="1"/>
  <c r="V1674" i="1"/>
  <c r="W1674" i="1" s="1"/>
  <c r="X1674" i="1" s="1"/>
  <c r="V1675" i="1"/>
  <c r="W1675" i="1" s="1"/>
  <c r="V1676" i="1"/>
  <c r="W1676" i="1" s="1"/>
  <c r="X1676" i="1" s="1"/>
  <c r="V1677" i="1"/>
  <c r="W1677" i="1" s="1"/>
  <c r="X1677" i="1" s="1"/>
  <c r="V1678" i="1"/>
  <c r="W1678" i="1" s="1"/>
  <c r="X1678" i="1" s="1"/>
  <c r="V1679" i="1"/>
  <c r="W1679" i="1" s="1"/>
  <c r="X1679" i="1" s="1"/>
  <c r="Y1679" i="1" s="1"/>
  <c r="V1680" i="1"/>
  <c r="W1680" i="1" s="1"/>
  <c r="X1680" i="1" s="1"/>
  <c r="Y1680" i="1" s="1"/>
  <c r="V1681" i="1"/>
  <c r="W1681" i="1" s="1"/>
  <c r="X1681" i="1" s="1"/>
  <c r="V1682" i="1"/>
  <c r="W1682" i="1" s="1"/>
  <c r="X1682" i="1" s="1"/>
  <c r="V1683" i="1"/>
  <c r="W1683" i="1" s="1"/>
  <c r="V1684" i="1"/>
  <c r="W1684" i="1" s="1"/>
  <c r="X1684" i="1" s="1"/>
  <c r="V1685" i="1"/>
  <c r="W1685" i="1" s="1"/>
  <c r="V1686" i="1"/>
  <c r="W1686" i="1" s="1"/>
  <c r="X1686" i="1" s="1"/>
  <c r="V1687" i="1"/>
  <c r="W1687" i="1" s="1"/>
  <c r="X1687" i="1" s="1"/>
  <c r="Y1687" i="1" s="1"/>
  <c r="V1688" i="1"/>
  <c r="W1688" i="1" s="1"/>
  <c r="X1688" i="1" s="1"/>
  <c r="Y1688" i="1" s="1"/>
  <c r="V1689" i="1"/>
  <c r="W1689" i="1" s="1"/>
  <c r="X1689" i="1" s="1"/>
  <c r="V1690" i="1"/>
  <c r="W1690" i="1" s="1"/>
  <c r="X1690" i="1" s="1"/>
  <c r="V1691" i="1"/>
  <c r="W1691" i="1" s="1"/>
  <c r="V1692" i="1"/>
  <c r="W1692" i="1" s="1"/>
  <c r="X1692" i="1" s="1"/>
  <c r="V1693" i="1"/>
  <c r="W1693" i="1" s="1"/>
  <c r="V1694" i="1"/>
  <c r="W1694" i="1" s="1"/>
  <c r="X1694" i="1" s="1"/>
  <c r="V1695" i="1"/>
  <c r="W1695" i="1" s="1"/>
  <c r="X1695" i="1" s="1"/>
  <c r="Y1695" i="1" s="1"/>
  <c r="V1696" i="1"/>
  <c r="W1696" i="1" s="1"/>
  <c r="X1696" i="1" s="1"/>
  <c r="Y1696" i="1" s="1"/>
  <c r="V1697" i="1"/>
  <c r="W1697" i="1" s="1"/>
  <c r="X1697" i="1" s="1"/>
  <c r="V1698" i="1"/>
  <c r="W1698" i="1" s="1"/>
  <c r="V1699" i="1"/>
  <c r="W1699" i="1" s="1"/>
  <c r="V1700" i="1"/>
  <c r="W1700" i="1" s="1"/>
  <c r="X1700" i="1" s="1"/>
  <c r="V1701" i="1"/>
  <c r="W1701" i="1" s="1"/>
  <c r="X1701" i="1" s="1"/>
  <c r="V1702" i="1"/>
  <c r="W1702" i="1" s="1"/>
  <c r="X1702" i="1" s="1"/>
  <c r="V1703" i="1"/>
  <c r="W1703" i="1" s="1"/>
  <c r="V1704" i="1"/>
  <c r="W1704" i="1" s="1"/>
  <c r="X1704" i="1" s="1"/>
  <c r="Y1704" i="1" s="1"/>
  <c r="V1705" i="1"/>
  <c r="W1705" i="1" s="1"/>
  <c r="X1705" i="1" s="1"/>
  <c r="V1706" i="1"/>
  <c r="W1706" i="1" s="1"/>
  <c r="V1707" i="1"/>
  <c r="W1707" i="1" s="1"/>
  <c r="X1707" i="1" s="1"/>
  <c r="V1708" i="1"/>
  <c r="W1708" i="1" s="1"/>
  <c r="X1708" i="1" s="1"/>
  <c r="V1709" i="1"/>
  <c r="W1709" i="1" s="1"/>
  <c r="X1709" i="1" s="1"/>
  <c r="V1710" i="1"/>
  <c r="W1710" i="1" s="1"/>
  <c r="X1710" i="1" s="1"/>
  <c r="V1711" i="1"/>
  <c r="W1711" i="1" s="1"/>
  <c r="X1711" i="1" s="1"/>
  <c r="V1712" i="1"/>
  <c r="W1712" i="1" s="1"/>
  <c r="X1712" i="1" s="1"/>
  <c r="V1713" i="1"/>
  <c r="W1713" i="1" s="1"/>
  <c r="X1713" i="1" s="1"/>
  <c r="V1714" i="1"/>
  <c r="W1714" i="1" s="1"/>
  <c r="V1715" i="1"/>
  <c r="W1715" i="1" s="1"/>
  <c r="V1716" i="1"/>
  <c r="W1716" i="1" s="1"/>
  <c r="V1717" i="1"/>
  <c r="W1717" i="1" s="1"/>
  <c r="X1717" i="1" s="1"/>
  <c r="V1718" i="1"/>
  <c r="W1718" i="1" s="1"/>
  <c r="V1719" i="1"/>
  <c r="W1719" i="1" s="1"/>
  <c r="V1720" i="1"/>
  <c r="W1720" i="1" s="1"/>
  <c r="X1720" i="1" s="1"/>
  <c r="V1721" i="1"/>
  <c r="W1721" i="1" s="1"/>
  <c r="V1722" i="1"/>
  <c r="W1722" i="1" s="1"/>
  <c r="V1723" i="1"/>
  <c r="W1723" i="1" s="1"/>
  <c r="V1724" i="1"/>
  <c r="W1724" i="1" s="1"/>
  <c r="X1724" i="1" s="1"/>
  <c r="V1725" i="1"/>
  <c r="W1725" i="1" s="1"/>
  <c r="V1726" i="1"/>
  <c r="W1726" i="1" s="1"/>
  <c r="V1727" i="1"/>
  <c r="W1727" i="1" s="1"/>
  <c r="V1728" i="1"/>
  <c r="W1728" i="1" s="1"/>
  <c r="V1729" i="1"/>
  <c r="W1729" i="1" s="1"/>
  <c r="V1730" i="1"/>
  <c r="W1730" i="1" s="1"/>
  <c r="V1731" i="1"/>
  <c r="W1731" i="1" s="1"/>
  <c r="X1731" i="1" s="1"/>
  <c r="Y1731" i="1" s="1"/>
  <c r="V1732" i="1"/>
  <c r="W1732" i="1" s="1"/>
  <c r="X1732" i="1" s="1"/>
  <c r="V1733" i="1"/>
  <c r="W1733" i="1" s="1"/>
  <c r="V1734" i="1"/>
  <c r="W1734" i="1" s="1"/>
  <c r="X1734" i="1" s="1"/>
  <c r="Y1734" i="1" s="1"/>
  <c r="V1735" i="1"/>
  <c r="W1735" i="1" s="1"/>
  <c r="X1735" i="1" s="1"/>
  <c r="V1736" i="1"/>
  <c r="W1736" i="1" s="1"/>
  <c r="V1737" i="1"/>
  <c r="W1737" i="1" s="1"/>
  <c r="X1737" i="1" s="1"/>
  <c r="Y1737" i="1" s="1"/>
  <c r="V1738" i="1"/>
  <c r="W1738" i="1" s="1"/>
  <c r="X1738" i="1" s="1"/>
  <c r="Y1738" i="1" s="1"/>
  <c r="V1739" i="1"/>
  <c r="W1739" i="1" s="1"/>
  <c r="X1739" i="1" s="1"/>
  <c r="V1740" i="1"/>
  <c r="W1740" i="1" s="1"/>
  <c r="X1740" i="1" s="1"/>
  <c r="V1741" i="1"/>
  <c r="W1741" i="1" s="1"/>
  <c r="X1741" i="1" s="1"/>
  <c r="V1742" i="1"/>
  <c r="W1742" i="1" s="1"/>
  <c r="X1742" i="1" s="1"/>
  <c r="V1743" i="1"/>
  <c r="W1743" i="1" s="1"/>
  <c r="X1743" i="1" s="1"/>
  <c r="V1744" i="1"/>
  <c r="W1744" i="1" s="1"/>
  <c r="X1744" i="1" s="1"/>
  <c r="V1745" i="1"/>
  <c r="W1745" i="1" s="1"/>
  <c r="X1745" i="1" s="1"/>
  <c r="V1746" i="1"/>
  <c r="W1746" i="1" s="1"/>
  <c r="V1747" i="1"/>
  <c r="W1747" i="1" s="1"/>
  <c r="X1747" i="1" s="1"/>
  <c r="Y1747" i="1" s="1"/>
  <c r="V1748" i="1"/>
  <c r="W1748" i="1" s="1"/>
  <c r="V1749" i="1"/>
  <c r="W1749" i="1" s="1"/>
  <c r="X1749" i="1" s="1"/>
  <c r="V1750" i="1"/>
  <c r="W1750" i="1" s="1"/>
  <c r="X1750" i="1" s="1"/>
  <c r="Y1750" i="1" s="1"/>
  <c r="V1751" i="1"/>
  <c r="W1751" i="1" s="1"/>
  <c r="V1752" i="1"/>
  <c r="W1752" i="1" s="1"/>
  <c r="X1752" i="1" s="1"/>
  <c r="V1753" i="1"/>
  <c r="W1753" i="1" s="1"/>
  <c r="X1753" i="1" s="1"/>
  <c r="Y1753" i="1" s="1"/>
  <c r="V1754" i="1"/>
  <c r="W1754" i="1" s="1"/>
  <c r="V1755" i="1"/>
  <c r="W1755" i="1" s="1"/>
  <c r="V1756" i="1"/>
  <c r="W1756" i="1" s="1"/>
  <c r="X1756" i="1" s="1"/>
  <c r="V1757" i="1"/>
  <c r="W1757" i="1" s="1"/>
  <c r="V1758" i="1"/>
  <c r="W1758" i="1" s="1"/>
  <c r="V1759" i="1"/>
  <c r="W1759" i="1" s="1"/>
  <c r="X1759" i="1" s="1"/>
  <c r="V1760" i="1"/>
  <c r="W1760" i="1" s="1"/>
  <c r="V1761" i="1"/>
  <c r="W1761" i="1" s="1"/>
  <c r="V1762" i="1"/>
  <c r="W1762" i="1" s="1"/>
  <c r="V1763" i="1"/>
  <c r="W1763" i="1" s="1"/>
  <c r="X1763" i="1" s="1"/>
  <c r="Y1763" i="1" s="1"/>
  <c r="V1764" i="1"/>
  <c r="W1764" i="1" s="1"/>
  <c r="X1764" i="1" s="1"/>
  <c r="V1765" i="1"/>
  <c r="W1765" i="1" s="1"/>
  <c r="X1765" i="1" s="1"/>
  <c r="Y1765" i="1" s="1"/>
  <c r="V1766" i="1"/>
  <c r="W1766" i="1" s="1"/>
  <c r="X1766" i="1" s="1"/>
  <c r="Y1766" i="1" s="1"/>
  <c r="V1767" i="1"/>
  <c r="W1767" i="1" s="1"/>
  <c r="X1767" i="1" s="1"/>
  <c r="V1768" i="1"/>
  <c r="W1768" i="1" s="1"/>
  <c r="X1768" i="1" s="1"/>
  <c r="Y1768" i="1" s="1"/>
  <c r="V1769" i="1"/>
  <c r="W1769" i="1" s="1"/>
  <c r="X1769" i="1" s="1"/>
  <c r="Y1769" i="1" s="1"/>
  <c r="V1770" i="1"/>
  <c r="W1770" i="1" s="1"/>
  <c r="X1770" i="1" s="1"/>
  <c r="Y1770" i="1" s="1"/>
  <c r="V1771" i="1"/>
  <c r="W1771" i="1" s="1"/>
  <c r="V1772" i="1"/>
  <c r="W1772" i="1" s="1"/>
  <c r="X1772" i="1" s="1"/>
  <c r="V1773" i="1"/>
  <c r="W1773" i="1" s="1"/>
  <c r="X1773" i="1" s="1"/>
  <c r="V1774" i="1"/>
  <c r="W1774" i="1" s="1"/>
  <c r="X1774" i="1" s="1"/>
  <c r="V1775" i="1"/>
  <c r="W1775" i="1" s="1"/>
  <c r="X1775" i="1" s="1"/>
  <c r="V1776" i="1"/>
  <c r="W1776" i="1" s="1"/>
  <c r="X1776" i="1" s="1"/>
  <c r="V1777" i="1"/>
  <c r="W1777" i="1" s="1"/>
  <c r="V1778" i="1"/>
  <c r="W1778" i="1" s="1"/>
  <c r="V1779" i="1"/>
  <c r="W1779" i="1" s="1"/>
  <c r="X1779" i="1" s="1"/>
  <c r="V1780" i="1"/>
  <c r="W1780" i="1" s="1"/>
  <c r="V1781" i="1"/>
  <c r="W1781" i="1" s="1"/>
  <c r="X1781" i="1" s="1"/>
  <c r="V1782" i="1"/>
  <c r="W1782" i="1" s="1"/>
  <c r="V1784" i="1"/>
  <c r="W1784" i="1" s="1"/>
  <c r="X1784" i="1" s="1"/>
  <c r="V1785" i="1"/>
  <c r="W1785" i="1" s="1"/>
  <c r="X1785" i="1" s="1"/>
  <c r="V1786" i="1"/>
  <c r="W1786" i="1" s="1"/>
  <c r="X1786" i="1" s="1"/>
  <c r="V1787" i="1"/>
  <c r="W1787" i="1" s="1"/>
  <c r="X1787" i="1" s="1"/>
  <c r="V1788" i="1"/>
  <c r="W1788" i="1" s="1"/>
  <c r="X1788" i="1" s="1"/>
  <c r="V1789" i="1"/>
  <c r="W1789" i="1" s="1"/>
  <c r="V1790" i="1"/>
  <c r="W1790" i="1" s="1"/>
  <c r="X1790" i="1" s="1"/>
  <c r="V1791" i="1"/>
  <c r="W1791" i="1" s="1"/>
  <c r="V1792" i="1"/>
  <c r="W1792" i="1" s="1"/>
  <c r="V1793" i="1"/>
  <c r="W1793" i="1" s="1"/>
  <c r="X1793" i="1" s="1"/>
  <c r="V1794" i="1"/>
  <c r="W1794" i="1" s="1"/>
  <c r="X1794" i="1" s="1"/>
  <c r="Y1794" i="1" s="1"/>
  <c r="V1795" i="1"/>
  <c r="W1795" i="1" s="1"/>
  <c r="X1795" i="1" s="1"/>
  <c r="Y1795" i="1" s="1"/>
  <c r="V1796" i="1"/>
  <c r="W1796" i="1" s="1"/>
  <c r="X1796" i="1" s="1"/>
  <c r="V1797" i="1"/>
  <c r="W1797" i="1" s="1"/>
  <c r="X1797" i="1" s="1"/>
  <c r="Y1797" i="1" s="1"/>
  <c r="V1798" i="1"/>
  <c r="W1798" i="1" s="1"/>
  <c r="X1798" i="1" s="1"/>
  <c r="Y1798" i="1" s="1"/>
  <c r="V1799" i="1"/>
  <c r="W1799" i="1" s="1"/>
  <c r="X1799" i="1" s="1"/>
  <c r="V1800" i="1"/>
  <c r="W1800" i="1" s="1"/>
  <c r="X1800" i="1" s="1"/>
  <c r="Y1800" i="1" s="1"/>
  <c r="V1801" i="1"/>
  <c r="W1801" i="1" s="1"/>
  <c r="X1801" i="1" s="1"/>
  <c r="Y1801" i="1" s="1"/>
  <c r="V1802" i="1"/>
  <c r="W1802" i="1" s="1"/>
  <c r="X1802" i="1" s="1"/>
  <c r="Y1802" i="1" s="1"/>
  <c r="V1803" i="1"/>
  <c r="W1803" i="1" s="1"/>
  <c r="X1803" i="1" s="1"/>
  <c r="V1804" i="1"/>
  <c r="W1804" i="1" s="1"/>
  <c r="X1804" i="1" s="1"/>
  <c r="V1805" i="1"/>
  <c r="W1805" i="1" s="1"/>
  <c r="X1805" i="1" s="1"/>
  <c r="V1806" i="1"/>
  <c r="W1806" i="1" s="1"/>
  <c r="X1806" i="1" s="1"/>
  <c r="V1807" i="1"/>
  <c r="W1807" i="1" s="1"/>
  <c r="X1807" i="1" s="1"/>
  <c r="V1808" i="1"/>
  <c r="W1808" i="1" s="1"/>
  <c r="X1808" i="1" s="1"/>
  <c r="V1809" i="1"/>
  <c r="W1809" i="1" s="1"/>
  <c r="X1809" i="1" s="1"/>
  <c r="V1810" i="1"/>
  <c r="W1810" i="1" s="1"/>
  <c r="X1810" i="1" s="1"/>
  <c r="Y1810" i="1" s="1"/>
  <c r="V1811" i="1"/>
  <c r="W1811" i="1" s="1"/>
  <c r="X1811" i="1" s="1"/>
  <c r="Y1811" i="1" s="1"/>
  <c r="V1812" i="1"/>
  <c r="W1812" i="1" s="1"/>
  <c r="V1813" i="1"/>
  <c r="W1813" i="1" s="1"/>
  <c r="X1813" i="1" s="1"/>
  <c r="V1814" i="1"/>
  <c r="W1814" i="1" s="1"/>
  <c r="X1814" i="1" s="1"/>
  <c r="V1815" i="1"/>
  <c r="W1815" i="1" s="1"/>
  <c r="V1816" i="1"/>
  <c r="W1816" i="1" s="1"/>
  <c r="X1816" i="1" s="1"/>
  <c r="V1817" i="1"/>
  <c r="W1817" i="1" s="1"/>
  <c r="X1817" i="1" s="1"/>
  <c r="Y1817" i="1" s="1"/>
  <c r="V1818" i="1"/>
  <c r="W1818" i="1" s="1"/>
  <c r="V1819" i="1"/>
  <c r="W1819" i="1" s="1"/>
  <c r="X1819" i="1" s="1"/>
  <c r="V1820" i="1"/>
  <c r="W1820" i="1" s="1"/>
  <c r="X1820" i="1" s="1"/>
  <c r="V1821" i="1"/>
  <c r="W1821" i="1" s="1"/>
  <c r="V1822" i="1"/>
  <c r="W1822" i="1" s="1"/>
  <c r="X1822" i="1" s="1"/>
  <c r="V1823" i="1"/>
  <c r="W1823" i="1" s="1"/>
  <c r="V1824" i="1"/>
  <c r="W1824" i="1" s="1"/>
  <c r="V1825" i="1"/>
  <c r="W1825" i="1" s="1"/>
  <c r="X1825" i="1" s="1"/>
  <c r="V1826" i="1"/>
  <c r="W1826" i="1" s="1"/>
  <c r="V1827" i="1"/>
  <c r="W1827" i="1" s="1"/>
  <c r="X1827" i="1" s="1"/>
  <c r="Y1827" i="1" s="1"/>
  <c r="V1828" i="1"/>
  <c r="W1828" i="1" s="1"/>
  <c r="X1828" i="1" s="1"/>
  <c r="V1829" i="1"/>
  <c r="W1829" i="1" s="1"/>
  <c r="X1829" i="1" s="1"/>
  <c r="V1830" i="1"/>
  <c r="W1830" i="1" s="1"/>
  <c r="X1830" i="1" s="1"/>
  <c r="Y1830" i="1" s="1"/>
  <c r="V1831" i="1"/>
  <c r="W1831" i="1" s="1"/>
  <c r="X1831" i="1" s="1"/>
  <c r="V1832" i="1"/>
  <c r="W1832" i="1" s="1"/>
  <c r="X1832" i="1" s="1"/>
  <c r="Y1832" i="1" s="1"/>
  <c r="V1833" i="1"/>
  <c r="W1833" i="1" s="1"/>
  <c r="X1833" i="1" s="1"/>
  <c r="Y1833" i="1" s="1"/>
  <c r="V1834" i="1"/>
  <c r="W1834" i="1" s="1"/>
  <c r="X1834" i="1" s="1"/>
  <c r="Y1834" i="1" s="1"/>
  <c r="V1835" i="1"/>
  <c r="W1835" i="1" s="1"/>
  <c r="X1835" i="1" s="1"/>
  <c r="V1836" i="1"/>
  <c r="W1836" i="1" s="1"/>
  <c r="X1836" i="1" s="1"/>
  <c r="V1837" i="1"/>
  <c r="W1837" i="1" s="1"/>
  <c r="X1837" i="1" s="1"/>
  <c r="V1838" i="1"/>
  <c r="W1838" i="1" s="1"/>
  <c r="X1838" i="1" s="1"/>
  <c r="V1839" i="1"/>
  <c r="W1839" i="1" s="1"/>
  <c r="X1839" i="1" s="1"/>
  <c r="V1841" i="1"/>
  <c r="W1841" i="1" s="1"/>
  <c r="X1841" i="1" s="1"/>
  <c r="V1842" i="1"/>
  <c r="W1842" i="1" s="1"/>
  <c r="X1842" i="1" s="1"/>
  <c r="Y1842" i="1" s="1"/>
  <c r="V1843" i="1"/>
  <c r="W1843" i="1" s="1"/>
  <c r="X1843" i="1" s="1"/>
  <c r="V1844" i="1"/>
  <c r="W1844" i="1" s="1"/>
  <c r="V1845" i="1"/>
  <c r="W1845" i="1" s="1"/>
  <c r="X1845" i="1" s="1"/>
  <c r="V1846" i="1"/>
  <c r="W1846" i="1" s="1"/>
  <c r="V1847" i="1"/>
  <c r="W1847" i="1" s="1"/>
  <c r="V1848" i="1"/>
  <c r="W1848" i="1" s="1"/>
  <c r="X1848" i="1" s="1"/>
  <c r="V1849" i="1"/>
  <c r="W1849" i="1" s="1"/>
  <c r="X1849" i="1" s="1"/>
  <c r="V1850" i="1"/>
  <c r="W1850" i="1" s="1"/>
  <c r="V1851" i="1"/>
  <c r="W1851" i="1" s="1"/>
  <c r="X1851" i="1" s="1"/>
  <c r="V1852" i="1"/>
  <c r="W1852" i="1" s="1"/>
  <c r="X1852" i="1" s="1"/>
  <c r="V1853" i="1"/>
  <c r="W1853" i="1" s="1"/>
  <c r="V1854" i="1"/>
  <c r="W1854" i="1" s="1"/>
  <c r="X1854" i="1" s="1"/>
  <c r="V1855" i="1"/>
  <c r="W1855" i="1" s="1"/>
  <c r="V1856" i="1"/>
  <c r="W1856" i="1" s="1"/>
  <c r="V1857" i="1"/>
  <c r="W1857" i="1" s="1"/>
  <c r="X1857" i="1" s="1"/>
  <c r="V1858" i="1"/>
  <c r="W1858" i="1" s="1"/>
  <c r="V1859" i="1"/>
  <c r="W1859" i="1" s="1"/>
  <c r="X1859" i="1" s="1"/>
  <c r="Y1859" i="1" s="1"/>
  <c r="V1860" i="1"/>
  <c r="W1860" i="1" s="1"/>
  <c r="X1860" i="1" s="1"/>
  <c r="V1861" i="1"/>
  <c r="W1861" i="1" s="1"/>
  <c r="X1861" i="1" s="1"/>
  <c r="Y1861" i="1" s="1"/>
  <c r="V1862" i="1"/>
  <c r="W1862" i="1" s="1"/>
  <c r="X1862" i="1" s="1"/>
  <c r="Y1862" i="1" s="1"/>
  <c r="V1863" i="1"/>
  <c r="W1863" i="1" s="1"/>
  <c r="X1863" i="1" s="1"/>
  <c r="V1864" i="1"/>
  <c r="W1864" i="1" s="1"/>
  <c r="X1864" i="1" s="1"/>
  <c r="Y1864" i="1" s="1"/>
  <c r="V1866" i="1"/>
  <c r="W1866" i="1" s="1"/>
  <c r="X1866" i="1" s="1"/>
  <c r="V1867" i="1"/>
  <c r="W1867" i="1" s="1"/>
  <c r="X1867" i="1" s="1"/>
  <c r="V1868" i="1"/>
  <c r="W1868" i="1" s="1"/>
  <c r="X1868" i="1" s="1"/>
  <c r="V1869" i="1"/>
  <c r="W1869" i="1" s="1"/>
  <c r="X1869" i="1" s="1"/>
  <c r="V1870" i="1"/>
  <c r="W1870" i="1" s="1"/>
  <c r="X1870" i="1" s="1"/>
  <c r="V1871" i="1"/>
  <c r="W1871" i="1" s="1"/>
  <c r="X1871" i="1" s="1"/>
  <c r="V1872" i="1"/>
  <c r="W1872" i="1" s="1"/>
  <c r="X1872" i="1" s="1"/>
  <c r="V1873" i="1"/>
  <c r="W1873" i="1" s="1"/>
  <c r="X1873" i="1" s="1"/>
  <c r="V1874" i="1"/>
  <c r="W1874" i="1" s="1"/>
  <c r="X1874" i="1" s="1"/>
  <c r="Y1874" i="1" s="1"/>
  <c r="V1875" i="1"/>
  <c r="W1875" i="1" s="1"/>
  <c r="X1875" i="1" s="1"/>
  <c r="Y1875" i="1" s="1"/>
  <c r="V1876" i="1"/>
  <c r="W1876" i="1" s="1"/>
  <c r="V1877" i="1"/>
  <c r="W1877" i="1" s="1"/>
  <c r="X1877" i="1" s="1"/>
  <c r="V1878" i="1"/>
  <c r="W1878" i="1" s="1"/>
  <c r="V1879" i="1"/>
  <c r="W1879" i="1" s="1"/>
  <c r="V1880" i="1"/>
  <c r="W1880" i="1" s="1"/>
  <c r="X1880" i="1" s="1"/>
  <c r="V1881" i="1"/>
  <c r="W1881" i="1" s="1"/>
  <c r="X1881" i="1" s="1"/>
  <c r="Y1881" i="1" s="1"/>
  <c r="V1882" i="1"/>
  <c r="W1882" i="1" s="1"/>
  <c r="V1883" i="1"/>
  <c r="W1883" i="1" s="1"/>
  <c r="X1883" i="1" s="1"/>
  <c r="V1884" i="1"/>
  <c r="W1884" i="1" s="1"/>
  <c r="X1884" i="1" s="1"/>
  <c r="V1885" i="1"/>
  <c r="W1885" i="1" s="1"/>
  <c r="V1886" i="1"/>
  <c r="W1886" i="1" s="1"/>
  <c r="X1886" i="1" s="1"/>
  <c r="V1887" i="1"/>
  <c r="W1887" i="1" s="1"/>
  <c r="V1888" i="1"/>
  <c r="W1888" i="1" s="1"/>
  <c r="V1889" i="1"/>
  <c r="W1889" i="1" s="1"/>
  <c r="X1889" i="1" s="1"/>
  <c r="V1890" i="1"/>
  <c r="W1890" i="1" s="1"/>
  <c r="X1890" i="1" s="1"/>
  <c r="Y1890" i="1" s="1"/>
  <c r="V1891" i="1"/>
  <c r="W1891" i="1" s="1"/>
  <c r="X1891" i="1" s="1"/>
  <c r="Y1891" i="1" s="1"/>
  <c r="V1892" i="1"/>
  <c r="W1892" i="1" s="1"/>
  <c r="X1892" i="1" s="1"/>
  <c r="V1893" i="1"/>
  <c r="W1893" i="1" s="1"/>
  <c r="X1893" i="1" s="1"/>
  <c r="Y1893" i="1" s="1"/>
  <c r="V1894" i="1"/>
  <c r="W1894" i="1" s="1"/>
  <c r="X1894" i="1" s="1"/>
  <c r="Y1894" i="1" s="1"/>
  <c r="V1895" i="1"/>
  <c r="W1895" i="1" s="1"/>
  <c r="X1895" i="1" s="1"/>
  <c r="V1896" i="1"/>
  <c r="W1896" i="1" s="1"/>
  <c r="X1896" i="1" s="1"/>
  <c r="Y1896" i="1" s="1"/>
  <c r="V1897" i="1"/>
  <c r="W1897" i="1" s="1"/>
  <c r="X1897" i="1" s="1"/>
  <c r="Y1897" i="1" s="1"/>
  <c r="V1898" i="1"/>
  <c r="W1898" i="1" s="1"/>
  <c r="X1898" i="1" s="1"/>
  <c r="V1899" i="1"/>
  <c r="W1899" i="1" s="1"/>
  <c r="X1899" i="1" s="1"/>
  <c r="V1900" i="1"/>
  <c r="W1900" i="1" s="1"/>
  <c r="X1900" i="1" s="1"/>
  <c r="V1901" i="1"/>
  <c r="W1901" i="1" s="1"/>
  <c r="X1901" i="1" s="1"/>
  <c r="V1902" i="1"/>
  <c r="W1902" i="1" s="1"/>
  <c r="X1902" i="1" s="1"/>
  <c r="V1904" i="1"/>
  <c r="W1904" i="1" s="1"/>
  <c r="X1904" i="1" s="1"/>
  <c r="V1905" i="1"/>
  <c r="W1905" i="1" s="1"/>
  <c r="X1905" i="1" s="1"/>
  <c r="V1906" i="1"/>
  <c r="W1906" i="1" s="1"/>
  <c r="X1906" i="1" s="1"/>
  <c r="Y1906" i="1" s="1"/>
  <c r="V1907" i="1"/>
  <c r="W1907" i="1" s="1"/>
  <c r="V1908" i="1"/>
  <c r="W1908" i="1" s="1"/>
  <c r="V1909" i="1"/>
  <c r="W1909" i="1" s="1"/>
  <c r="X1909" i="1" s="1"/>
  <c r="V1910" i="1"/>
  <c r="W1910" i="1" s="1"/>
  <c r="X1910" i="1" s="1"/>
  <c r="V1911" i="1"/>
  <c r="W1911" i="1" s="1"/>
  <c r="V1912" i="1"/>
  <c r="W1912" i="1" s="1"/>
  <c r="X1912" i="1" s="1"/>
  <c r="V1913" i="1"/>
  <c r="W1913" i="1" s="1"/>
  <c r="V1914" i="1"/>
  <c r="W1914" i="1" s="1"/>
  <c r="V1915" i="1"/>
  <c r="W1915" i="1" s="1"/>
  <c r="X1915" i="1" s="1"/>
  <c r="V1916" i="1"/>
  <c r="W1916" i="1" s="1"/>
  <c r="X1916" i="1" s="1"/>
  <c r="V1917" i="1"/>
  <c r="W1917" i="1" s="1"/>
  <c r="V1918" i="1"/>
  <c r="W1918" i="1" s="1"/>
  <c r="X1918" i="1" s="1"/>
  <c r="V1919" i="1"/>
  <c r="W1919" i="1" s="1"/>
  <c r="V1920" i="1"/>
  <c r="W1920" i="1" s="1"/>
  <c r="V1921" i="1"/>
  <c r="W1921" i="1" s="1"/>
  <c r="X1921" i="1" s="1"/>
  <c r="V1922" i="1"/>
  <c r="W1922" i="1" s="1"/>
  <c r="X1922" i="1" s="1"/>
  <c r="Y1922" i="1" s="1"/>
  <c r="V1923" i="1"/>
  <c r="W1923" i="1" s="1"/>
  <c r="X1923" i="1" s="1"/>
  <c r="Y1923" i="1" s="1"/>
  <c r="V1924" i="1"/>
  <c r="W1924" i="1" s="1"/>
  <c r="X1924" i="1" s="1"/>
  <c r="V1925" i="1"/>
  <c r="W1925" i="1" s="1"/>
  <c r="X1925" i="1" s="1"/>
  <c r="Y1925" i="1" s="1"/>
  <c r="V1926" i="1"/>
  <c r="W1926" i="1" s="1"/>
  <c r="X1926" i="1" s="1"/>
  <c r="Y1926" i="1" s="1"/>
  <c r="V1927" i="1"/>
  <c r="W1927" i="1" s="1"/>
  <c r="X1927" i="1" s="1"/>
  <c r="V1928" i="1"/>
  <c r="W1928" i="1" s="1"/>
  <c r="X1928" i="1" s="1"/>
  <c r="V1929" i="1"/>
  <c r="W1929" i="1" s="1"/>
  <c r="X1929" i="1" s="1"/>
  <c r="Y1929" i="1" s="1"/>
  <c r="V1930" i="1"/>
  <c r="W1930" i="1" s="1"/>
  <c r="V1931" i="1"/>
  <c r="W1931" i="1" s="1"/>
  <c r="X1931" i="1" s="1"/>
  <c r="V1932" i="1"/>
  <c r="W1932" i="1" s="1"/>
  <c r="X1932" i="1" s="1"/>
  <c r="V1933" i="1"/>
  <c r="W1933" i="1" s="1"/>
  <c r="X1933" i="1" s="1"/>
  <c r="V1934" i="1"/>
  <c r="W1934" i="1" s="1"/>
  <c r="X1934" i="1" s="1"/>
  <c r="V1935" i="1"/>
  <c r="W1935" i="1" s="1"/>
  <c r="X1935" i="1" s="1"/>
  <c r="V1936" i="1"/>
  <c r="W1936" i="1" s="1"/>
  <c r="X1936" i="1" s="1"/>
  <c r="V1937" i="1"/>
  <c r="W1937" i="1" s="1"/>
  <c r="X1937" i="1" s="1"/>
  <c r="V1938" i="1"/>
  <c r="W1938" i="1" s="1"/>
  <c r="X1938" i="1" s="1"/>
  <c r="Y1938" i="1" s="1"/>
  <c r="V1939" i="1"/>
  <c r="W1939" i="1" s="1"/>
  <c r="V1940" i="1"/>
  <c r="W1940" i="1" s="1"/>
  <c r="V1941" i="1"/>
  <c r="W1941" i="1" s="1"/>
  <c r="X1941" i="1" s="1"/>
  <c r="V1942" i="1"/>
  <c r="W1942" i="1" s="1"/>
  <c r="V1943" i="1"/>
  <c r="W1943" i="1" s="1"/>
  <c r="V1944" i="1"/>
  <c r="W1944" i="1" s="1"/>
  <c r="X1944" i="1" s="1"/>
  <c r="V1945" i="1"/>
  <c r="W1945" i="1" s="1"/>
  <c r="X1945" i="1" s="1"/>
  <c r="Y1945" i="1" s="1"/>
  <c r="V1946" i="1"/>
  <c r="W1946" i="1" s="1"/>
  <c r="V1947" i="1"/>
  <c r="W1947" i="1" s="1"/>
  <c r="X1947" i="1" s="1"/>
  <c r="V1948" i="1"/>
  <c r="W1948" i="1" s="1"/>
  <c r="X1948" i="1" s="1"/>
  <c r="V1949" i="1"/>
  <c r="W1949" i="1" s="1"/>
  <c r="V1950" i="1"/>
  <c r="W1950" i="1" s="1"/>
  <c r="X1950" i="1" s="1"/>
  <c r="V1951" i="1"/>
  <c r="W1951" i="1" s="1"/>
  <c r="V1952" i="1"/>
  <c r="W1952" i="1" s="1"/>
  <c r="V1953" i="1"/>
  <c r="W1953" i="1" s="1"/>
  <c r="X1953" i="1" s="1"/>
  <c r="V1954" i="1"/>
  <c r="W1954" i="1" s="1"/>
  <c r="X1954" i="1" s="1"/>
  <c r="V1955" i="1"/>
  <c r="W1955" i="1" s="1"/>
  <c r="X1955" i="1" s="1"/>
  <c r="Y1955" i="1" s="1"/>
  <c r="V1956" i="1"/>
  <c r="W1956" i="1" s="1"/>
  <c r="X1956" i="1" s="1"/>
  <c r="V1957" i="1"/>
  <c r="W1957" i="1" s="1"/>
  <c r="V1958" i="1"/>
  <c r="W1958" i="1" s="1"/>
  <c r="X1958" i="1" s="1"/>
  <c r="Y1958" i="1" s="1"/>
  <c r="V1959" i="1"/>
  <c r="W1959" i="1" s="1"/>
  <c r="X1959" i="1" s="1"/>
  <c r="V1960" i="1"/>
  <c r="W1960" i="1" s="1"/>
  <c r="V1961" i="1"/>
  <c r="W1961" i="1" s="1"/>
  <c r="X1961" i="1" s="1"/>
  <c r="Y1961" i="1" s="1"/>
  <c r="V1962" i="1"/>
  <c r="W1962" i="1" s="1"/>
  <c r="V1963" i="1"/>
  <c r="W1963" i="1" s="1"/>
  <c r="X1963" i="1" s="1"/>
  <c r="V1964" i="1"/>
  <c r="W1964" i="1" s="1"/>
  <c r="X1964" i="1" s="1"/>
  <c r="V1965" i="1"/>
  <c r="W1965" i="1" s="1"/>
  <c r="X1965" i="1" s="1"/>
  <c r="V1966" i="1"/>
  <c r="W1966" i="1" s="1"/>
  <c r="X1966" i="1" s="1"/>
  <c r="V1967" i="1"/>
  <c r="W1967" i="1" s="1"/>
  <c r="X1967" i="1" s="1"/>
  <c r="V1968" i="1"/>
  <c r="W1968" i="1" s="1"/>
  <c r="X1968" i="1" s="1"/>
  <c r="V1969" i="1"/>
  <c r="W1969" i="1" s="1"/>
  <c r="X1969" i="1" s="1"/>
  <c r="V1970" i="1"/>
  <c r="W1970" i="1" s="1"/>
  <c r="X1970" i="1" s="1"/>
  <c r="Y1970" i="1" s="1"/>
  <c r="V1971" i="1"/>
  <c r="W1971" i="1" s="1"/>
  <c r="V1972" i="1"/>
  <c r="W1972" i="1" s="1"/>
  <c r="V1973" i="1"/>
  <c r="W1973" i="1" s="1"/>
  <c r="X1973" i="1" s="1"/>
  <c r="V1974" i="1"/>
  <c r="W1974" i="1" s="1"/>
  <c r="V1975" i="1"/>
  <c r="W1975" i="1" s="1"/>
  <c r="V1976" i="1"/>
  <c r="W1976" i="1" s="1"/>
  <c r="X1976" i="1" s="1"/>
  <c r="V1977" i="1"/>
  <c r="W1977" i="1" s="1"/>
  <c r="X1977" i="1" s="1"/>
  <c r="V1978" i="1"/>
  <c r="W1978" i="1" s="1"/>
  <c r="V1979" i="1"/>
  <c r="W1979" i="1" s="1"/>
  <c r="X1979" i="1" s="1"/>
  <c r="V1980" i="1"/>
  <c r="W1980" i="1" s="1"/>
  <c r="X1980" i="1" s="1"/>
  <c r="V1981" i="1"/>
  <c r="W1981" i="1" s="1"/>
  <c r="V1982" i="1"/>
  <c r="W1982" i="1" s="1"/>
  <c r="X1982" i="1" s="1"/>
  <c r="V1983" i="1"/>
  <c r="W1983" i="1" s="1"/>
  <c r="V1984" i="1"/>
  <c r="W1984" i="1" s="1"/>
  <c r="V1985" i="1"/>
  <c r="W1985" i="1" s="1"/>
  <c r="X1985" i="1" s="1"/>
  <c r="V1986" i="1"/>
  <c r="W1986" i="1" s="1"/>
  <c r="X1986" i="1" s="1"/>
  <c r="Y1986" i="1" s="1"/>
  <c r="V1987" i="1"/>
  <c r="W1987" i="1" s="1"/>
  <c r="X1987" i="1" s="1"/>
  <c r="Y1987" i="1" s="1"/>
  <c r="V1988" i="1"/>
  <c r="W1988" i="1" s="1"/>
  <c r="X1988" i="1" s="1"/>
  <c r="V1989" i="1"/>
  <c r="W1989" i="1" s="1"/>
  <c r="X1989" i="1" s="1"/>
  <c r="Y1989" i="1" s="1"/>
  <c r="V1990" i="1"/>
  <c r="W1990" i="1" s="1"/>
  <c r="X1990" i="1" s="1"/>
  <c r="Y1990" i="1" s="1"/>
  <c r="V1991" i="1"/>
  <c r="W1991" i="1" s="1"/>
  <c r="X1991" i="1" s="1"/>
  <c r="V1992" i="1"/>
  <c r="W1992" i="1" s="1"/>
  <c r="X1992" i="1" s="1"/>
  <c r="Y1992" i="1" s="1"/>
  <c r="V1993" i="1"/>
  <c r="W1993" i="1" s="1"/>
  <c r="X1993" i="1" s="1"/>
  <c r="Y1993" i="1" s="1"/>
  <c r="V1994" i="1"/>
  <c r="W1994" i="1" s="1"/>
  <c r="V1995" i="1"/>
  <c r="W1995" i="1" s="1"/>
  <c r="X1995" i="1" s="1"/>
  <c r="V1996" i="1"/>
  <c r="W1996" i="1" s="1"/>
  <c r="X1996" i="1" s="1"/>
  <c r="V1997" i="1"/>
  <c r="W1997" i="1" s="1"/>
  <c r="X1997" i="1" s="1"/>
  <c r="V1998" i="1"/>
  <c r="W1998" i="1" s="1"/>
  <c r="X1998" i="1" s="1"/>
  <c r="V1999" i="1"/>
  <c r="W1999" i="1" s="1"/>
  <c r="X1999" i="1" s="1"/>
  <c r="V2000" i="1"/>
  <c r="W2000" i="1" s="1"/>
  <c r="X2000" i="1" s="1"/>
  <c r="V2001" i="1"/>
  <c r="W2001" i="1" s="1"/>
  <c r="X2001" i="1" s="1"/>
  <c r="V2002" i="1"/>
  <c r="W2002" i="1" s="1"/>
  <c r="X2002" i="1" s="1"/>
  <c r="Y2002" i="1" s="1"/>
  <c r="V2003" i="1"/>
  <c r="W2003" i="1" s="1"/>
  <c r="X2003" i="1" s="1"/>
  <c r="V2004" i="1"/>
  <c r="W2004" i="1" s="1"/>
  <c r="V2005" i="1"/>
  <c r="W2005" i="1" s="1"/>
  <c r="X2005" i="1" s="1"/>
  <c r="V2006" i="1"/>
  <c r="W2006" i="1" s="1"/>
  <c r="V2007" i="1"/>
  <c r="W2007" i="1" s="1"/>
  <c r="V2008" i="1"/>
  <c r="W2008" i="1" s="1"/>
  <c r="X2008" i="1" s="1"/>
  <c r="V2009" i="1"/>
  <c r="W2009" i="1" s="1"/>
  <c r="V2010" i="1"/>
  <c r="W2010" i="1" s="1"/>
  <c r="V2011" i="1"/>
  <c r="W2011" i="1" s="1"/>
  <c r="X2011" i="1" s="1"/>
  <c r="V2012" i="1"/>
  <c r="W2012" i="1" s="1"/>
  <c r="X2012" i="1" s="1"/>
  <c r="V2013" i="1"/>
  <c r="W2013" i="1" s="1"/>
  <c r="V2014" i="1"/>
  <c r="W2014" i="1" s="1"/>
  <c r="X2014" i="1" s="1"/>
  <c r="V2015" i="1"/>
  <c r="W2015" i="1" s="1"/>
  <c r="V2016" i="1"/>
  <c r="W2016" i="1" s="1"/>
  <c r="V2017" i="1"/>
  <c r="W2017" i="1" s="1"/>
  <c r="X2017" i="1" s="1"/>
  <c r="V2018" i="1"/>
  <c r="W2018" i="1" s="1"/>
  <c r="X2018" i="1" s="1"/>
  <c r="Y2018" i="1" s="1"/>
  <c r="V2019" i="1"/>
  <c r="W2019" i="1" s="1"/>
  <c r="X2019" i="1" s="1"/>
  <c r="Y2019" i="1" s="1"/>
  <c r="V2020" i="1"/>
  <c r="W2020" i="1" s="1"/>
  <c r="X2020" i="1" s="1"/>
  <c r="V2021" i="1"/>
  <c r="W2021" i="1" s="1"/>
  <c r="X2021" i="1" s="1"/>
  <c r="Y2021" i="1" s="1"/>
  <c r="V2022" i="1"/>
  <c r="W2022" i="1" s="1"/>
  <c r="X2022" i="1" s="1"/>
  <c r="Y2022" i="1" s="1"/>
  <c r="V2023" i="1"/>
  <c r="W2023" i="1" s="1"/>
  <c r="X2023" i="1" s="1"/>
  <c r="V2024" i="1"/>
  <c r="W2024" i="1" s="1"/>
  <c r="X2024" i="1" s="1"/>
  <c r="V2025" i="1"/>
  <c r="W2025" i="1" s="1"/>
  <c r="X2025" i="1" s="1"/>
  <c r="Y2025" i="1" s="1"/>
  <c r="V2026" i="1"/>
  <c r="W2026" i="1" s="1"/>
  <c r="X2026" i="1" s="1"/>
  <c r="V2027" i="1"/>
  <c r="W2027" i="1" s="1"/>
  <c r="V2028" i="1"/>
  <c r="W2028" i="1" s="1"/>
  <c r="X2028" i="1" s="1"/>
  <c r="V2029" i="1"/>
  <c r="W2029" i="1" s="1"/>
  <c r="X2029" i="1" s="1"/>
  <c r="V2030" i="1"/>
  <c r="W2030" i="1" s="1"/>
  <c r="X2030" i="1" s="1"/>
  <c r="V2031" i="1"/>
  <c r="W2031" i="1" s="1"/>
  <c r="X2031" i="1" s="1"/>
  <c r="V2032" i="1"/>
  <c r="W2032" i="1" s="1"/>
  <c r="X2032" i="1" s="1"/>
  <c r="V2033" i="1"/>
  <c r="W2033" i="1" s="1"/>
  <c r="V2034" i="1"/>
  <c r="W2034" i="1" s="1"/>
  <c r="X2034" i="1" s="1"/>
  <c r="Y2034" i="1" s="1"/>
  <c r="V2035" i="1"/>
  <c r="W2035" i="1" s="1"/>
  <c r="X2035" i="1" s="1"/>
  <c r="Y2035" i="1" s="1"/>
  <c r="V2037" i="1"/>
  <c r="W2037" i="1" s="1"/>
  <c r="X2037" i="1" s="1"/>
  <c r="V2038" i="1"/>
  <c r="W2038" i="1" s="1"/>
  <c r="V2039" i="1"/>
  <c r="W2039" i="1" s="1"/>
  <c r="V2040" i="1"/>
  <c r="W2040" i="1" s="1"/>
  <c r="X2040" i="1" s="1"/>
  <c r="V2041" i="1"/>
  <c r="W2041" i="1" s="1"/>
  <c r="V2042" i="1"/>
  <c r="W2042" i="1" s="1"/>
  <c r="V2043" i="1"/>
  <c r="W2043" i="1" s="1"/>
  <c r="X2043" i="1" s="1"/>
  <c r="V2044" i="1"/>
  <c r="W2044" i="1" s="1"/>
  <c r="X2044" i="1" s="1"/>
  <c r="V2045" i="1"/>
  <c r="W2045" i="1" s="1"/>
  <c r="V2046" i="1"/>
  <c r="W2046" i="1" s="1"/>
  <c r="X2046" i="1" s="1"/>
  <c r="V2047" i="1"/>
  <c r="W2047" i="1" s="1"/>
  <c r="X2047" i="1" s="1"/>
  <c r="V2048" i="1"/>
  <c r="W2048" i="1" s="1"/>
  <c r="V2049" i="1"/>
  <c r="W2049" i="1" s="1"/>
  <c r="X2049" i="1" s="1"/>
  <c r="V2050" i="1"/>
  <c r="W2050" i="1" s="1"/>
  <c r="X2050" i="1" s="1"/>
  <c r="V2051" i="1"/>
  <c r="W2051" i="1" s="1"/>
  <c r="X2051" i="1" s="1"/>
  <c r="Y2051" i="1" s="1"/>
  <c r="V2052" i="1"/>
  <c r="W2052" i="1" s="1"/>
  <c r="X2052" i="1" s="1"/>
  <c r="V2053" i="1"/>
  <c r="W2053" i="1" s="1"/>
  <c r="X2053" i="1" s="1"/>
  <c r="Y2053" i="1" s="1"/>
  <c r="V2054" i="1"/>
  <c r="W2054" i="1" s="1"/>
  <c r="X2054" i="1" s="1"/>
  <c r="Y2054" i="1" s="1"/>
  <c r="V2055" i="1"/>
  <c r="W2055" i="1" s="1"/>
  <c r="X2055" i="1" s="1"/>
  <c r="V2056" i="1"/>
  <c r="W2056" i="1" s="1"/>
  <c r="X2056" i="1" s="1"/>
  <c r="Y2056" i="1" s="1"/>
  <c r="V2057" i="1"/>
  <c r="W2057" i="1" s="1"/>
  <c r="X2057" i="1" s="1"/>
  <c r="Y2057" i="1" s="1"/>
  <c r="V2058" i="1"/>
  <c r="W2058" i="1" s="1"/>
  <c r="X2058" i="1" s="1"/>
  <c r="Y2058" i="1" s="1"/>
  <c r="V2059" i="1"/>
  <c r="W2059" i="1" s="1"/>
  <c r="X2059" i="1" s="1"/>
  <c r="V2060" i="1"/>
  <c r="W2060" i="1" s="1"/>
  <c r="X2060" i="1" s="1"/>
  <c r="V2061" i="1"/>
  <c r="W2061" i="1" s="1"/>
  <c r="X2061" i="1" s="1"/>
  <c r="V2062" i="1"/>
  <c r="W2062" i="1" s="1"/>
  <c r="X2062" i="1" s="1"/>
  <c r="V2063" i="1"/>
  <c r="W2063" i="1" s="1"/>
  <c r="X2063" i="1" s="1"/>
  <c r="V2064" i="1"/>
  <c r="W2064" i="1" s="1"/>
  <c r="X2064" i="1" s="1"/>
  <c r="V2065" i="1"/>
  <c r="W2065" i="1" s="1"/>
  <c r="X2065" i="1" s="1"/>
  <c r="V2066" i="1"/>
  <c r="W2066" i="1" s="1"/>
  <c r="X2066" i="1" s="1"/>
  <c r="Y2066" i="1" s="1"/>
  <c r="V2067" i="1"/>
  <c r="W2067" i="1" s="1"/>
  <c r="V2068" i="1"/>
  <c r="W2068" i="1" s="1"/>
  <c r="V2069" i="1"/>
  <c r="W2069" i="1" s="1"/>
  <c r="X2069" i="1" s="1"/>
  <c r="V2070" i="1"/>
  <c r="W2070" i="1" s="1"/>
  <c r="V2071" i="1"/>
  <c r="W2071" i="1" s="1"/>
  <c r="V2072" i="1"/>
  <c r="W2072" i="1" s="1"/>
  <c r="X2072" i="1" s="1"/>
  <c r="V2073" i="1"/>
  <c r="W2073" i="1" s="1"/>
  <c r="X2073" i="1" s="1"/>
  <c r="V2074" i="1"/>
  <c r="W2074" i="1" s="1"/>
  <c r="V2075" i="1"/>
  <c r="W2075" i="1" s="1"/>
  <c r="X2075" i="1" s="1"/>
  <c r="V2076" i="1"/>
  <c r="W2076" i="1" s="1"/>
  <c r="X2076" i="1" s="1"/>
  <c r="V2077" i="1"/>
  <c r="W2077" i="1" s="1"/>
  <c r="V2078" i="1"/>
  <c r="W2078" i="1" s="1"/>
  <c r="X2078" i="1" s="1"/>
  <c r="V2079" i="1"/>
  <c r="W2079" i="1" s="1"/>
  <c r="V2080" i="1"/>
  <c r="W2080" i="1" s="1"/>
  <c r="V2082" i="1"/>
  <c r="W2082" i="1" s="1"/>
  <c r="X2082" i="1" s="1"/>
  <c r="V2083" i="1"/>
  <c r="W2083" i="1" s="1"/>
  <c r="X2083" i="1" s="1"/>
  <c r="Y2083" i="1" s="1"/>
  <c r="V2084" i="1"/>
  <c r="W2084" i="1" s="1"/>
  <c r="X2084" i="1" s="1"/>
  <c r="V2085" i="1"/>
  <c r="W2085" i="1" s="1"/>
  <c r="X2085" i="1" s="1"/>
  <c r="Y2085" i="1" s="1"/>
  <c r="V2086" i="1"/>
  <c r="W2086" i="1" s="1"/>
  <c r="X2086" i="1" s="1"/>
  <c r="Y2086" i="1" s="1"/>
  <c r="V2087" i="1"/>
  <c r="W2087" i="1" s="1"/>
  <c r="X2087" i="1" s="1"/>
  <c r="V2088" i="1"/>
  <c r="W2088" i="1" s="1"/>
  <c r="V2089" i="1"/>
  <c r="W2089" i="1" s="1"/>
  <c r="X2089" i="1" s="1"/>
  <c r="Y2089" i="1" s="1"/>
  <c r="V2090" i="1"/>
  <c r="W2090" i="1" s="1"/>
  <c r="X2090" i="1" s="1"/>
  <c r="V2091" i="1"/>
  <c r="W2091" i="1" s="1"/>
  <c r="X2091" i="1" s="1"/>
  <c r="V2092" i="1"/>
  <c r="W2092" i="1" s="1"/>
  <c r="X2092" i="1" s="1"/>
  <c r="V2093" i="1"/>
  <c r="W2093" i="1" s="1"/>
  <c r="X2093" i="1" s="1"/>
  <c r="V2094" i="1"/>
  <c r="W2094" i="1" s="1"/>
  <c r="X2094" i="1" s="1"/>
  <c r="V2095" i="1"/>
  <c r="W2095" i="1" s="1"/>
  <c r="X2095" i="1" s="1"/>
  <c r="V2096" i="1"/>
  <c r="W2096" i="1" s="1"/>
  <c r="X2096" i="1" s="1"/>
  <c r="V2097" i="1"/>
  <c r="W2097" i="1" s="1"/>
  <c r="X2097" i="1" s="1"/>
  <c r="V2098" i="1"/>
  <c r="W2098" i="1" s="1"/>
  <c r="X2098" i="1" s="1"/>
  <c r="Y2098" i="1" s="1"/>
  <c r="V2099" i="1"/>
  <c r="W2099" i="1" s="1"/>
  <c r="X2099" i="1" s="1"/>
  <c r="V2100" i="1"/>
  <c r="W2100" i="1" s="1"/>
  <c r="V2101" i="1"/>
  <c r="W2101" i="1" s="1"/>
  <c r="X2101" i="1" s="1"/>
  <c r="V2102" i="1"/>
  <c r="W2102" i="1" s="1"/>
  <c r="V2103" i="1"/>
  <c r="W2103" i="1" s="1"/>
  <c r="V2104" i="1"/>
  <c r="W2104" i="1" s="1"/>
  <c r="X2104" i="1" s="1"/>
  <c r="V2105" i="1"/>
  <c r="W2105" i="1" s="1"/>
  <c r="V2106" i="1"/>
  <c r="W2106" i="1" s="1"/>
  <c r="V2107" i="1"/>
  <c r="W2107" i="1" s="1"/>
  <c r="X2107" i="1" s="1"/>
  <c r="V2108" i="1"/>
  <c r="W2108" i="1" s="1"/>
  <c r="X2108" i="1" s="1"/>
  <c r="V2109" i="1"/>
  <c r="W2109" i="1" s="1"/>
  <c r="V2110" i="1"/>
  <c r="W2110" i="1" s="1"/>
  <c r="X2110" i="1" s="1"/>
  <c r="V2111" i="1"/>
  <c r="W2111" i="1" s="1"/>
  <c r="V2112" i="1"/>
  <c r="W2112" i="1" s="1"/>
  <c r="V2113" i="1"/>
  <c r="W2113" i="1" s="1"/>
  <c r="X2113" i="1" s="1"/>
  <c r="V2114" i="1"/>
  <c r="W2114" i="1" s="1"/>
  <c r="X2114" i="1" s="1"/>
  <c r="Y2114" i="1" s="1"/>
  <c r="V2115" i="1"/>
  <c r="W2115" i="1" s="1"/>
  <c r="X2115" i="1" s="1"/>
  <c r="Y2115" i="1" s="1"/>
  <c r="V2116" i="1"/>
  <c r="W2116" i="1" s="1"/>
  <c r="X2116" i="1" s="1"/>
  <c r="V2117" i="1"/>
  <c r="W2117" i="1" s="1"/>
  <c r="V2118" i="1"/>
  <c r="W2118" i="1" s="1"/>
  <c r="X2118" i="1" s="1"/>
  <c r="Y2118" i="1" s="1"/>
  <c r="V2119" i="1"/>
  <c r="W2119" i="1" s="1"/>
  <c r="X2119" i="1" s="1"/>
  <c r="V2120" i="1"/>
  <c r="W2120" i="1" s="1"/>
  <c r="X2120" i="1" s="1"/>
  <c r="Y2120" i="1" s="1"/>
  <c r="V2121" i="1"/>
  <c r="W2121" i="1" s="1"/>
  <c r="X2121" i="1" s="1"/>
  <c r="Y2121" i="1" s="1"/>
  <c r="V2122" i="1"/>
  <c r="W2122" i="1" s="1"/>
  <c r="X2122" i="1" s="1"/>
  <c r="V2123" i="1"/>
  <c r="W2123" i="1" s="1"/>
  <c r="X2123" i="1" s="1"/>
  <c r="V2124" i="1"/>
  <c r="W2124" i="1" s="1"/>
  <c r="X2124" i="1" s="1"/>
  <c r="V2125" i="1"/>
  <c r="W2125" i="1" s="1"/>
  <c r="X2125" i="1" s="1"/>
  <c r="V2126" i="1"/>
  <c r="W2126" i="1" s="1"/>
  <c r="X2126" i="1" s="1"/>
  <c r="V2127" i="1"/>
  <c r="W2127" i="1" s="1"/>
  <c r="X2127" i="1" s="1"/>
  <c r="V2128" i="1"/>
  <c r="W2128" i="1" s="1"/>
  <c r="X2128" i="1" s="1"/>
  <c r="V2129" i="1"/>
  <c r="W2129" i="1" s="1"/>
  <c r="X2129" i="1" s="1"/>
  <c r="V2130" i="1"/>
  <c r="W2130" i="1" s="1"/>
  <c r="X2130" i="1" s="1"/>
  <c r="Y2130" i="1" s="1"/>
  <c r="V2131" i="1"/>
  <c r="W2131" i="1" s="1"/>
  <c r="V2132" i="1"/>
  <c r="W2132" i="1" s="1"/>
  <c r="V2133" i="1"/>
  <c r="W2133" i="1" s="1"/>
  <c r="X2133" i="1" s="1"/>
  <c r="V2134" i="1"/>
  <c r="W2134" i="1" s="1"/>
  <c r="X2134" i="1" s="1"/>
  <c r="V2135" i="1"/>
  <c r="W2135" i="1" s="1"/>
  <c r="V2136" i="1"/>
  <c r="W2136" i="1" s="1"/>
  <c r="X2136" i="1" s="1"/>
  <c r="V2137" i="1"/>
  <c r="W2137" i="1" s="1"/>
  <c r="X2137" i="1" s="1"/>
  <c r="V2138" i="1"/>
  <c r="W2138" i="1" s="1"/>
  <c r="X2138" i="1" s="1"/>
  <c r="V2139" i="1"/>
  <c r="W2139" i="1" s="1"/>
  <c r="X2139" i="1" s="1"/>
  <c r="V2140" i="1"/>
  <c r="W2140" i="1" s="1"/>
  <c r="X2140" i="1" s="1"/>
  <c r="V2141" i="1"/>
  <c r="W2141" i="1" s="1"/>
  <c r="V2142" i="1"/>
  <c r="W2142" i="1" s="1"/>
  <c r="X2142" i="1" s="1"/>
  <c r="V2143" i="1"/>
  <c r="W2143" i="1" s="1"/>
  <c r="V2144" i="1"/>
  <c r="W2144" i="1" s="1"/>
  <c r="V2145" i="1"/>
  <c r="W2145" i="1" s="1"/>
  <c r="X2145" i="1" s="1"/>
  <c r="V2146" i="1"/>
  <c r="W2146" i="1" s="1"/>
  <c r="V2147" i="1"/>
  <c r="W2147" i="1" s="1"/>
  <c r="X2147" i="1" s="1"/>
  <c r="Y2147" i="1" s="1"/>
  <c r="V2148" i="1"/>
  <c r="W2148" i="1" s="1"/>
  <c r="X2148" i="1" s="1"/>
  <c r="V2149" i="1"/>
  <c r="W2149" i="1" s="1"/>
  <c r="X2149" i="1" s="1"/>
  <c r="Y2149" i="1" s="1"/>
  <c r="V2150" i="1"/>
  <c r="W2150" i="1" s="1"/>
  <c r="X2150" i="1" s="1"/>
  <c r="Y2150" i="1" s="1"/>
  <c r="V2151" i="1"/>
  <c r="W2151" i="1" s="1"/>
  <c r="X2151" i="1" s="1"/>
  <c r="V2152" i="1"/>
  <c r="W2152" i="1" s="1"/>
  <c r="V2153" i="1"/>
  <c r="W2153" i="1" s="1"/>
  <c r="X2153" i="1" s="1"/>
  <c r="Y2153" i="1" s="1"/>
  <c r="V2154" i="1"/>
  <c r="W2154" i="1" s="1"/>
  <c r="V2155" i="1"/>
  <c r="W2155" i="1" s="1"/>
  <c r="X2155" i="1" s="1"/>
  <c r="V2156" i="1"/>
  <c r="W2156" i="1" s="1"/>
  <c r="X2156" i="1" s="1"/>
  <c r="V2157" i="1"/>
  <c r="W2157" i="1" s="1"/>
  <c r="X2157" i="1" s="1"/>
  <c r="V2158" i="1"/>
  <c r="W2158" i="1" s="1"/>
  <c r="V2159" i="1"/>
  <c r="W2159" i="1" s="1"/>
  <c r="X2159" i="1" s="1"/>
  <c r="V2160" i="1"/>
  <c r="W2160" i="1" s="1"/>
  <c r="X2160" i="1" s="1"/>
  <c r="V2161" i="1"/>
  <c r="W2161" i="1" s="1"/>
  <c r="X2161" i="1" s="1"/>
  <c r="V2162" i="1"/>
  <c r="W2162" i="1" s="1"/>
  <c r="X2162" i="1" s="1"/>
  <c r="Y2162" i="1" s="1"/>
  <c r="V2163" i="1"/>
  <c r="W2163" i="1" s="1"/>
  <c r="X2163" i="1" s="1"/>
  <c r="Y2163" i="1" s="1"/>
  <c r="V2164" i="1"/>
  <c r="W2164" i="1" s="1"/>
  <c r="V2165" i="1"/>
  <c r="W2165" i="1" s="1"/>
  <c r="X2165" i="1" s="1"/>
  <c r="V2166" i="1"/>
  <c r="W2166" i="1" s="1"/>
  <c r="X2166" i="1" s="1"/>
  <c r="Y2166" i="1" s="1"/>
  <c r="V2167" i="1"/>
  <c r="W2167" i="1" s="1"/>
  <c r="V2168" i="1"/>
  <c r="W2168" i="1" s="1"/>
  <c r="X2168" i="1" s="1"/>
  <c r="V2169" i="1"/>
  <c r="W2169" i="1" s="1"/>
  <c r="X2169" i="1" s="1"/>
  <c r="Y2169" i="1" s="1"/>
  <c r="V2170" i="1"/>
  <c r="W2170" i="1" s="1"/>
  <c r="V2171" i="1"/>
  <c r="W2171" i="1" s="1"/>
  <c r="X2171" i="1" s="1"/>
  <c r="V2172" i="1"/>
  <c r="W2172" i="1" s="1"/>
  <c r="X2172" i="1" s="1"/>
  <c r="V2173" i="1"/>
  <c r="W2173" i="1" s="1"/>
  <c r="V2174" i="1"/>
  <c r="W2174" i="1" s="1"/>
  <c r="X2174" i="1" s="1"/>
  <c r="V2175" i="1"/>
  <c r="W2175" i="1" s="1"/>
  <c r="V2176" i="1"/>
  <c r="W2176" i="1" s="1"/>
  <c r="V2177" i="1"/>
  <c r="W2177" i="1" s="1"/>
  <c r="X2177" i="1" s="1"/>
  <c r="V2178" i="1"/>
  <c r="W2178" i="1" s="1"/>
  <c r="X2178" i="1" s="1"/>
  <c r="Y2178" i="1" s="1"/>
  <c r="V2179" i="1"/>
  <c r="W2179" i="1" s="1"/>
  <c r="X2179" i="1" s="1"/>
  <c r="Y2179" i="1" s="1"/>
  <c r="V2180" i="1"/>
  <c r="W2180" i="1" s="1"/>
  <c r="X2180" i="1" s="1"/>
  <c r="V2181" i="1"/>
  <c r="W2181" i="1" s="1"/>
  <c r="X2181" i="1" s="1"/>
  <c r="Y2181" i="1" s="1"/>
  <c r="V2182" i="1"/>
  <c r="W2182" i="1" s="1"/>
  <c r="X2182" i="1" s="1"/>
  <c r="Y2182" i="1" s="1"/>
  <c r="V2183" i="1"/>
  <c r="W2183" i="1" s="1"/>
  <c r="X2183" i="1" s="1"/>
  <c r="V2184" i="1"/>
  <c r="W2184" i="1" s="1"/>
  <c r="X2184" i="1" s="1"/>
  <c r="V2185" i="1"/>
  <c r="W2185" i="1" s="1"/>
  <c r="X2185" i="1" s="1"/>
  <c r="Y2185" i="1" s="1"/>
  <c r="V2186" i="1"/>
  <c r="W2186" i="1" s="1"/>
  <c r="V2187" i="1"/>
  <c r="W2187" i="1" s="1"/>
  <c r="X2187" i="1" s="1"/>
  <c r="V2188" i="1"/>
  <c r="W2188" i="1" s="1"/>
  <c r="X2188" i="1" s="1"/>
  <c r="V2189" i="1"/>
  <c r="W2189" i="1" s="1"/>
  <c r="X2189" i="1" s="1"/>
  <c r="V2190" i="1"/>
  <c r="W2190" i="1" s="1"/>
  <c r="X2190" i="1" s="1"/>
  <c r="V2191" i="1"/>
  <c r="W2191" i="1" s="1"/>
  <c r="X2191" i="1" s="1"/>
  <c r="V2192" i="1"/>
  <c r="W2192" i="1" s="1"/>
  <c r="X2192" i="1" s="1"/>
  <c r="V2193" i="1"/>
  <c r="W2193" i="1" s="1"/>
  <c r="X2193" i="1" s="1"/>
  <c r="V2194" i="1"/>
  <c r="W2194" i="1" s="1"/>
  <c r="X2194" i="1" s="1"/>
  <c r="Y2194" i="1" s="1"/>
  <c r="V2195" i="1"/>
  <c r="W2195" i="1" s="1"/>
  <c r="V2196" i="1"/>
  <c r="W2196" i="1" s="1"/>
  <c r="V2197" i="1"/>
  <c r="W2197" i="1" s="1"/>
  <c r="X2197" i="1" s="1"/>
  <c r="V2198" i="1"/>
  <c r="W2198" i="1" s="1"/>
  <c r="X2198" i="1" s="1"/>
  <c r="Y2198" i="1" s="1"/>
  <c r="V2199" i="1"/>
  <c r="W2199" i="1" s="1"/>
  <c r="V2200" i="1"/>
  <c r="W2200" i="1" s="1"/>
  <c r="X2200" i="1" s="1"/>
  <c r="V2201" i="1"/>
  <c r="W2201" i="1" s="1"/>
  <c r="X2201" i="1" s="1"/>
  <c r="V2202" i="1"/>
  <c r="W2202" i="1" s="1"/>
  <c r="X2202" i="1" s="1"/>
  <c r="V2203" i="1"/>
  <c r="W2203" i="1" s="1"/>
  <c r="X2203" i="1" s="1"/>
  <c r="V2204" i="1"/>
  <c r="W2204" i="1" s="1"/>
  <c r="X2204" i="1" s="1"/>
  <c r="V2205" i="1"/>
  <c r="W2205" i="1" s="1"/>
  <c r="X2205" i="1" s="1"/>
  <c r="V2206" i="1"/>
  <c r="W2206" i="1" s="1"/>
  <c r="X2206" i="1" s="1"/>
  <c r="V2207" i="1"/>
  <c r="W2207" i="1" s="1"/>
  <c r="X2207" i="1" s="1"/>
  <c r="V2208" i="1"/>
  <c r="W2208" i="1" s="1"/>
  <c r="X2208" i="1" s="1"/>
  <c r="V2209" i="1"/>
  <c r="W2209" i="1" s="1"/>
  <c r="X2209" i="1" s="1"/>
  <c r="V2210" i="1"/>
  <c r="W2210" i="1" s="1"/>
  <c r="X2210" i="1" s="1"/>
  <c r="V2211" i="1"/>
  <c r="W2211" i="1" s="1"/>
  <c r="X2211" i="1" s="1"/>
  <c r="Y2211" i="1" s="1"/>
  <c r="V2212" i="1"/>
  <c r="W2212" i="1" s="1"/>
  <c r="X2212" i="1" s="1"/>
  <c r="V2213" i="1"/>
  <c r="W2213" i="1" s="1"/>
  <c r="V2214" i="1"/>
  <c r="W2214" i="1" s="1"/>
  <c r="X2214" i="1" s="1"/>
  <c r="Y2214" i="1" s="1"/>
  <c r="V2215" i="1"/>
  <c r="W2215" i="1" s="1"/>
  <c r="X2215" i="1" s="1"/>
  <c r="V2216" i="1"/>
  <c r="W2216" i="1" s="1"/>
  <c r="X2216" i="1" s="1"/>
  <c r="Y2216" i="1" s="1"/>
  <c r="V2217" i="1"/>
  <c r="W2217" i="1" s="1"/>
  <c r="X2217" i="1" s="1"/>
  <c r="Y2217" i="1" s="1"/>
  <c r="V2218" i="1"/>
  <c r="W2218" i="1" s="1"/>
  <c r="X2218" i="1" s="1"/>
  <c r="Y2218" i="1" s="1"/>
  <c r="V2219" i="1"/>
  <c r="W2219" i="1" s="1"/>
  <c r="X2219" i="1" s="1"/>
  <c r="V2220" i="1"/>
  <c r="W2220" i="1" s="1"/>
  <c r="V2221" i="1"/>
  <c r="W2221" i="1" s="1"/>
  <c r="X2221" i="1" s="1"/>
  <c r="V2222" i="1"/>
  <c r="W2222" i="1" s="1"/>
  <c r="X2222" i="1" s="1"/>
  <c r="V2223" i="1"/>
  <c r="W2223" i="1" s="1"/>
  <c r="V2224" i="1"/>
  <c r="W2224" i="1" s="1"/>
  <c r="X2224" i="1" s="1"/>
  <c r="V2225" i="1"/>
  <c r="W2225" i="1" s="1"/>
  <c r="X2225" i="1" s="1"/>
  <c r="V2226" i="1"/>
  <c r="W2226" i="1" s="1"/>
  <c r="X2226" i="1" s="1"/>
  <c r="Y2226" i="1" s="1"/>
  <c r="V2227" i="1"/>
  <c r="W2227" i="1" s="1"/>
  <c r="V2228" i="1"/>
  <c r="W2228" i="1" s="1"/>
  <c r="V2229" i="1"/>
  <c r="W2229" i="1" s="1"/>
  <c r="V2230" i="1"/>
  <c r="W2230" i="1" s="1"/>
  <c r="V2231" i="1"/>
  <c r="W2231" i="1" s="1"/>
  <c r="V2232" i="1"/>
  <c r="W2232" i="1" s="1"/>
  <c r="V2233" i="1"/>
  <c r="W2233" i="1" s="1"/>
  <c r="V2234" i="1"/>
  <c r="W2234" i="1" s="1"/>
  <c r="X2234" i="1" s="1"/>
  <c r="V2235" i="1"/>
  <c r="W2235" i="1" s="1"/>
  <c r="X2235" i="1" s="1"/>
  <c r="V2236" i="1"/>
  <c r="W2236" i="1" s="1"/>
  <c r="X2236" i="1" s="1"/>
  <c r="V2237" i="1"/>
  <c r="W2237" i="1" s="1"/>
  <c r="X2237" i="1" s="1"/>
  <c r="Y2237" i="1" s="1"/>
  <c r="V2238" i="1"/>
  <c r="W2238" i="1" s="1"/>
  <c r="X2238" i="1" s="1"/>
  <c r="V2239" i="1"/>
  <c r="W2239" i="1" s="1"/>
  <c r="V2240" i="1"/>
  <c r="W2240" i="1" s="1"/>
  <c r="X2240" i="1" s="1"/>
  <c r="V2241" i="1"/>
  <c r="W2241" i="1" s="1"/>
  <c r="X2241" i="1" s="1"/>
  <c r="V2242" i="1"/>
  <c r="W2242" i="1" s="1"/>
  <c r="X2242" i="1" s="1"/>
  <c r="V2243" i="1"/>
  <c r="W2243" i="1" s="1"/>
  <c r="X2243" i="1" s="1"/>
  <c r="Y2243" i="1" s="1"/>
  <c r="V2244" i="1"/>
  <c r="W2244" i="1" s="1"/>
  <c r="X2244" i="1" s="1"/>
  <c r="V2245" i="1"/>
  <c r="W2245" i="1" s="1"/>
  <c r="X2245" i="1" s="1"/>
  <c r="Y2245" i="1" s="1"/>
  <c r="V2246" i="1"/>
  <c r="W2246" i="1" s="1"/>
  <c r="X2246" i="1" s="1"/>
  <c r="Y2246" i="1" s="1"/>
  <c r="V2247" i="1"/>
  <c r="W2247" i="1" s="1"/>
  <c r="X2247" i="1" s="1"/>
  <c r="V2248" i="1"/>
  <c r="W2248" i="1" s="1"/>
  <c r="X2248" i="1" s="1"/>
  <c r="Y2248" i="1" s="1"/>
  <c r="V2249" i="1"/>
  <c r="W2249" i="1" s="1"/>
  <c r="X2249" i="1" s="1"/>
  <c r="Y2249" i="1" s="1"/>
  <c r="V2250" i="1"/>
  <c r="W2250" i="1" s="1"/>
  <c r="X2250" i="1" s="1"/>
  <c r="Y2250" i="1" s="1"/>
  <c r="V2251" i="1"/>
  <c r="W2251" i="1" s="1"/>
  <c r="V2252" i="1"/>
  <c r="W2252" i="1" s="1"/>
  <c r="V2253" i="1"/>
  <c r="W2253" i="1" s="1"/>
  <c r="X2253" i="1" s="1"/>
  <c r="V2254" i="1"/>
  <c r="W2254" i="1" s="1"/>
  <c r="X2254" i="1" s="1"/>
  <c r="V2255" i="1"/>
  <c r="W2255" i="1" s="1"/>
  <c r="V2256" i="1"/>
  <c r="W2256" i="1" s="1"/>
  <c r="X2256" i="1" s="1"/>
  <c r="V2257" i="1"/>
  <c r="W2257" i="1" s="1"/>
  <c r="V2258" i="1"/>
  <c r="W2258" i="1" s="1"/>
  <c r="X2258" i="1" s="1"/>
  <c r="Y2258" i="1" s="1"/>
  <c r="V2259" i="1"/>
  <c r="W2259" i="1" s="1"/>
  <c r="X2259" i="1" s="1"/>
  <c r="Y2259" i="1" s="1"/>
  <c r="V2260" i="1"/>
  <c r="W2260" i="1" s="1"/>
  <c r="V2261" i="1"/>
  <c r="W2261" i="1" s="1"/>
  <c r="V2262" i="1"/>
  <c r="W2262" i="1" s="1"/>
  <c r="X2262" i="1" s="1"/>
  <c r="Y2262" i="1" s="1"/>
  <c r="V2263" i="1"/>
  <c r="W2263" i="1" s="1"/>
  <c r="V2264" i="1"/>
  <c r="W2264" i="1" s="1"/>
  <c r="V2265" i="1"/>
  <c r="W2265" i="1" s="1"/>
  <c r="X2265" i="1" s="1"/>
  <c r="Y2265" i="1" s="1"/>
  <c r="V2266" i="1"/>
  <c r="W2266" i="1" s="1"/>
  <c r="V2267" i="1"/>
  <c r="W2267" i="1" s="1"/>
  <c r="X2267" i="1" s="1"/>
  <c r="V2268" i="1"/>
  <c r="W2268" i="1" s="1"/>
  <c r="X2268" i="1" s="1"/>
  <c r="V2269" i="1"/>
  <c r="W2269" i="1" s="1"/>
  <c r="X2269" i="1" s="1"/>
  <c r="V2270" i="1"/>
  <c r="W2270" i="1" s="1"/>
  <c r="X2270" i="1" s="1"/>
  <c r="V2271" i="1"/>
  <c r="W2271" i="1" s="1"/>
  <c r="V2272" i="1"/>
  <c r="W2272" i="1" s="1"/>
  <c r="V2273" i="1"/>
  <c r="W2273" i="1" s="1"/>
  <c r="X2273" i="1" s="1"/>
  <c r="V2274" i="1"/>
  <c r="W2274" i="1" s="1"/>
  <c r="X2274" i="1" s="1"/>
  <c r="Y2274" i="1" s="1"/>
  <c r="V2275" i="1"/>
  <c r="W2275" i="1" s="1"/>
  <c r="X2275" i="1" s="1"/>
  <c r="Y2275" i="1" s="1"/>
  <c r="V2276" i="1"/>
  <c r="W2276" i="1" s="1"/>
  <c r="X2276" i="1" s="1"/>
  <c r="V2277" i="1"/>
  <c r="W2277" i="1" s="1"/>
  <c r="X2277" i="1" s="1"/>
  <c r="V2278" i="1"/>
  <c r="W2278" i="1" s="1"/>
  <c r="V2279" i="1"/>
  <c r="W2279" i="1" s="1"/>
  <c r="X2279" i="1" s="1"/>
  <c r="Y2279" i="1" s="1"/>
  <c r="V2280" i="1"/>
  <c r="W2280" i="1" s="1"/>
  <c r="X2280" i="1" s="1"/>
  <c r="V2281" i="1"/>
  <c r="W2281" i="1" s="1"/>
  <c r="X2281" i="1" s="1"/>
  <c r="V2282" i="1"/>
  <c r="W2282" i="1" s="1"/>
  <c r="V2283" i="1"/>
  <c r="W2283" i="1" s="1"/>
  <c r="X2283" i="1" s="1"/>
  <c r="Y2283" i="1" s="1"/>
  <c r="V2284" i="1"/>
  <c r="W2284" i="1" s="1"/>
  <c r="X2284" i="1" s="1"/>
  <c r="V2285" i="1"/>
  <c r="W2285" i="1" s="1"/>
  <c r="V2286" i="1"/>
  <c r="W2286" i="1" s="1"/>
  <c r="V2287" i="1"/>
  <c r="W2287" i="1" s="1"/>
  <c r="X2287" i="1" s="1"/>
  <c r="V2288" i="1"/>
  <c r="W2288" i="1" s="1"/>
  <c r="X2288" i="1" s="1"/>
  <c r="V2289" i="1"/>
  <c r="W2289" i="1" s="1"/>
  <c r="X2289" i="1" s="1"/>
  <c r="V2290" i="1"/>
  <c r="W2290" i="1" s="1"/>
  <c r="X2290" i="1" s="1"/>
  <c r="V2291" i="1"/>
  <c r="W2291" i="1" s="1"/>
  <c r="X2291" i="1" s="1"/>
  <c r="Y2291" i="1" s="1"/>
  <c r="V2292" i="1"/>
  <c r="W2292" i="1" s="1"/>
  <c r="X2292" i="1" s="1"/>
  <c r="V2293" i="1"/>
  <c r="W2293" i="1" s="1"/>
  <c r="X2293" i="1" s="1"/>
  <c r="V2294" i="1"/>
  <c r="W2294" i="1" s="1"/>
  <c r="V2295" i="1"/>
  <c r="W2295" i="1" s="1"/>
  <c r="X2295" i="1" s="1"/>
  <c r="V2296" i="1"/>
  <c r="W2296" i="1" s="1"/>
  <c r="V2297" i="1"/>
  <c r="W2297" i="1" s="1"/>
  <c r="X2297" i="1" s="1"/>
  <c r="V2298" i="1"/>
  <c r="W2298" i="1" s="1"/>
  <c r="V2299" i="1"/>
  <c r="W2299" i="1" s="1"/>
  <c r="X2299" i="1" s="1"/>
  <c r="Y2299" i="1" s="1"/>
  <c r="V2300" i="1"/>
  <c r="W2300" i="1" s="1"/>
  <c r="X2300" i="1" s="1"/>
  <c r="V2301" i="1"/>
  <c r="W2301" i="1" s="1"/>
  <c r="X2301" i="1" s="1"/>
  <c r="V2302" i="1"/>
  <c r="W2302" i="1" s="1"/>
  <c r="V2303" i="1"/>
  <c r="W2303" i="1" s="1"/>
  <c r="X2303" i="1" s="1"/>
  <c r="Y2303" i="1" s="1"/>
  <c r="V2304" i="1"/>
  <c r="W2304" i="1" s="1"/>
  <c r="V2305" i="1"/>
  <c r="W2305" i="1" s="1"/>
  <c r="X2305" i="1" s="1"/>
  <c r="V2306" i="1"/>
  <c r="W2306" i="1" s="1"/>
  <c r="X2306" i="1" s="1"/>
  <c r="Y2306" i="1" s="1"/>
  <c r="V2307" i="1"/>
  <c r="W2307" i="1" s="1"/>
  <c r="X2307" i="1" s="1"/>
  <c r="Y2307" i="1" s="1"/>
  <c r="V2308" i="1"/>
  <c r="W2308" i="1" s="1"/>
  <c r="X2308" i="1" s="1"/>
  <c r="V2309" i="1"/>
  <c r="W2309" i="1" s="1"/>
  <c r="X2309" i="1" s="1"/>
  <c r="V2310" i="1"/>
  <c r="W2310" i="1" s="1"/>
  <c r="V2311" i="1"/>
  <c r="W2311" i="1" s="1"/>
  <c r="X2311" i="1" s="1"/>
  <c r="Y2311" i="1" s="1"/>
  <c r="V2312" i="1"/>
  <c r="W2312" i="1" s="1"/>
  <c r="X2312" i="1" s="1"/>
  <c r="V2313" i="1"/>
  <c r="W2313" i="1" s="1"/>
  <c r="X2313" i="1" s="1"/>
  <c r="V2314" i="1"/>
  <c r="W2314" i="1" s="1"/>
  <c r="X2314" i="1" s="1"/>
  <c r="V2315" i="1"/>
  <c r="W2315" i="1" s="1"/>
  <c r="X2315" i="1" s="1"/>
  <c r="Y2315" i="1" s="1"/>
  <c r="V2316" i="1"/>
  <c r="W2316" i="1" s="1"/>
  <c r="X2316" i="1" s="1"/>
  <c r="V2317" i="1"/>
  <c r="W2317" i="1" s="1"/>
  <c r="V2318" i="1"/>
  <c r="W2318" i="1" s="1"/>
  <c r="V2319" i="1"/>
  <c r="W2319" i="1" s="1"/>
  <c r="X2319" i="1" s="1"/>
  <c r="V2320" i="1"/>
  <c r="W2320" i="1" s="1"/>
  <c r="V2321" i="1"/>
  <c r="W2321" i="1" s="1"/>
  <c r="X2321" i="1" s="1"/>
  <c r="V2322" i="1"/>
  <c r="W2322" i="1" s="1"/>
  <c r="X2322" i="1" s="1"/>
  <c r="V2323" i="1"/>
  <c r="W2323" i="1" s="1"/>
  <c r="X2323" i="1" s="1"/>
  <c r="Y2323" i="1" s="1"/>
  <c r="V2324" i="1"/>
  <c r="W2324" i="1" s="1"/>
  <c r="X2324" i="1" s="1"/>
  <c r="V2325" i="1"/>
  <c r="W2325" i="1" s="1"/>
  <c r="X2325" i="1" s="1"/>
  <c r="V2326" i="1"/>
  <c r="W2326" i="1" s="1"/>
  <c r="V2327" i="1"/>
  <c r="W2327" i="1" s="1"/>
  <c r="V2328" i="1"/>
  <c r="W2328" i="1" s="1"/>
  <c r="X2328" i="1" s="1"/>
  <c r="V2329" i="1"/>
  <c r="W2329" i="1" s="1"/>
  <c r="X2329" i="1" s="1"/>
  <c r="V2330" i="1"/>
  <c r="W2330" i="1" s="1"/>
  <c r="X2330" i="1" s="1"/>
  <c r="Y2330" i="1" s="1"/>
  <c r="V2331" i="1"/>
  <c r="W2331" i="1" s="1"/>
  <c r="X2331" i="1" s="1"/>
  <c r="Y2331" i="1" s="1"/>
  <c r="V2332" i="1"/>
  <c r="W2332" i="1" s="1"/>
  <c r="X2332" i="1" s="1"/>
  <c r="V2333" i="1"/>
  <c r="W2333" i="1" s="1"/>
  <c r="X2333" i="1" s="1"/>
  <c r="V2334" i="1"/>
  <c r="W2334" i="1" s="1"/>
  <c r="V2335" i="1"/>
  <c r="W2335" i="1" s="1"/>
  <c r="X2335" i="1" s="1"/>
  <c r="Y2335" i="1" s="1"/>
  <c r="V2336" i="1"/>
  <c r="W2336" i="1" s="1"/>
  <c r="V2337" i="1"/>
  <c r="W2337" i="1" s="1"/>
  <c r="X2337" i="1" s="1"/>
  <c r="V2338" i="1"/>
  <c r="W2338" i="1" s="1"/>
  <c r="V2339" i="1"/>
  <c r="W2339" i="1" s="1"/>
  <c r="X2339" i="1" s="1"/>
  <c r="Y2339" i="1" s="1"/>
  <c r="V2340" i="1"/>
  <c r="W2340" i="1" s="1"/>
  <c r="X2340" i="1" s="1"/>
  <c r="V2341" i="1"/>
  <c r="W2341" i="1" s="1"/>
  <c r="X2341" i="1" s="1"/>
  <c r="V2342" i="1"/>
  <c r="W2342" i="1" s="1"/>
  <c r="V2343" i="1"/>
  <c r="W2343" i="1" s="1"/>
  <c r="V2344" i="1"/>
  <c r="W2344" i="1" s="1"/>
  <c r="X2344" i="1" s="1"/>
  <c r="V2345" i="1"/>
  <c r="W2345" i="1" s="1"/>
  <c r="X2345" i="1" s="1"/>
  <c r="V2346" i="1"/>
  <c r="W2346" i="1" s="1"/>
  <c r="V2347" i="1"/>
  <c r="W2347" i="1" s="1"/>
  <c r="X2347" i="1" s="1"/>
  <c r="Y2347" i="1" s="1"/>
  <c r="V2348" i="1"/>
  <c r="W2348" i="1" s="1"/>
  <c r="X2348" i="1" s="1"/>
  <c r="Y2348" i="1" s="1"/>
  <c r="V2349" i="1"/>
  <c r="W2349" i="1" s="1"/>
  <c r="V2350" i="1"/>
  <c r="W2350" i="1" s="1"/>
  <c r="V2351" i="1"/>
  <c r="W2351" i="1" s="1"/>
  <c r="V2352" i="1"/>
  <c r="W2352" i="1" s="1"/>
  <c r="V2353" i="1"/>
  <c r="W2353" i="1" s="1"/>
  <c r="X2353" i="1" s="1"/>
  <c r="V2354" i="1"/>
  <c r="W2354" i="1" s="1"/>
  <c r="X2354" i="1" s="1"/>
  <c r="Y2354" i="1" s="1"/>
  <c r="V2355" i="1"/>
  <c r="W2355" i="1" s="1"/>
  <c r="X2355" i="1" s="1"/>
  <c r="Y2355" i="1" s="1"/>
  <c r="V2356" i="1"/>
  <c r="W2356" i="1" s="1"/>
  <c r="X2356" i="1" s="1"/>
  <c r="Y2356" i="1" s="1"/>
  <c r="V2357" i="1"/>
  <c r="W2357" i="1" s="1"/>
  <c r="X2357" i="1" s="1"/>
  <c r="V2358" i="1"/>
  <c r="W2358" i="1" s="1"/>
  <c r="V2359" i="1"/>
  <c r="W2359" i="1" s="1"/>
  <c r="X2359" i="1" s="1"/>
  <c r="V2360" i="1"/>
  <c r="W2360" i="1" s="1"/>
  <c r="V2361" i="1"/>
  <c r="W2361" i="1" s="1"/>
  <c r="X2361" i="1" s="1"/>
  <c r="V2362" i="1"/>
  <c r="W2362" i="1" s="1"/>
  <c r="V2363" i="1"/>
  <c r="W2363" i="1" s="1"/>
  <c r="X2363" i="1" s="1"/>
  <c r="Y2363" i="1" s="1"/>
  <c r="V2364" i="1"/>
  <c r="W2364" i="1" s="1"/>
  <c r="X2364" i="1" s="1"/>
  <c r="Y2364" i="1" s="1"/>
  <c r="V2365" i="1"/>
  <c r="W2365" i="1" s="1"/>
  <c r="X2365" i="1" s="1"/>
  <c r="V2366" i="1"/>
  <c r="W2366" i="1" s="1"/>
  <c r="V2367" i="1"/>
  <c r="W2367" i="1" s="1"/>
  <c r="V2368" i="1"/>
  <c r="W2368" i="1" s="1"/>
  <c r="V2369" i="1"/>
  <c r="W2369" i="1" s="1"/>
  <c r="X2369" i="1" s="1"/>
  <c r="V2370" i="1"/>
  <c r="W2370" i="1" s="1"/>
  <c r="X2370" i="1" s="1"/>
  <c r="Y2370" i="1" s="1"/>
  <c r="V2371" i="1"/>
  <c r="W2371" i="1" s="1"/>
  <c r="X2371" i="1" s="1"/>
  <c r="Y2371" i="1" s="1"/>
  <c r="V2373" i="1"/>
  <c r="W2373" i="1" s="1"/>
  <c r="X2373" i="1" s="1"/>
  <c r="V2374" i="1"/>
  <c r="W2374" i="1" s="1"/>
  <c r="V2375" i="1"/>
  <c r="W2375" i="1" s="1"/>
  <c r="X2375" i="1" s="1"/>
  <c r="V2376" i="1"/>
  <c r="W2376" i="1" s="1"/>
  <c r="X2376" i="1" s="1"/>
  <c r="V2377" i="1"/>
  <c r="W2377" i="1" s="1"/>
  <c r="V2378" i="1"/>
  <c r="W2378" i="1" s="1"/>
  <c r="V2379" i="1"/>
  <c r="W2379" i="1" s="1"/>
  <c r="X2379" i="1" s="1"/>
  <c r="V2380" i="1"/>
  <c r="W2380" i="1" s="1"/>
  <c r="X2380" i="1" s="1"/>
  <c r="V2381" i="1"/>
  <c r="W2381" i="1" s="1"/>
  <c r="X2381" i="1" s="1"/>
  <c r="Y2381" i="1" s="1"/>
  <c r="V2382" i="1"/>
  <c r="W2382" i="1" s="1"/>
  <c r="X2382" i="1" s="1"/>
  <c r="Y2382" i="1" s="1"/>
  <c r="V2383" i="1"/>
  <c r="W2383" i="1" s="1"/>
  <c r="X2383" i="1" s="1"/>
  <c r="Y2383" i="1" s="1"/>
  <c r="V2384" i="1"/>
  <c r="W2384" i="1" s="1"/>
  <c r="X2384" i="1" s="1"/>
  <c r="V2385" i="1"/>
  <c r="W2385" i="1" s="1"/>
  <c r="V2386" i="1"/>
  <c r="W2386" i="1" s="1"/>
  <c r="X2386" i="1" s="1"/>
  <c r="Y2386" i="1" s="1"/>
  <c r="V2387" i="1"/>
  <c r="W2387" i="1" s="1"/>
  <c r="X2387" i="1" s="1"/>
  <c r="V2388" i="1"/>
  <c r="W2388" i="1" s="1"/>
  <c r="X2388" i="1" s="1"/>
  <c r="V2389" i="1"/>
  <c r="W2389" i="1" s="1"/>
  <c r="V2390" i="1"/>
  <c r="W2390" i="1" s="1"/>
  <c r="X2390" i="1" s="1"/>
  <c r="Y2390" i="1" s="1"/>
  <c r="V2391" i="1"/>
  <c r="W2391" i="1" s="1"/>
  <c r="X2391" i="1" s="1"/>
  <c r="V2392" i="1"/>
  <c r="W2392" i="1" s="1"/>
  <c r="X2392" i="1" s="1"/>
  <c r="V2393" i="1"/>
  <c r="W2393" i="1" s="1"/>
  <c r="V2394" i="1"/>
  <c r="W2394" i="1" s="1"/>
  <c r="X2394" i="1" s="1"/>
  <c r="Y2394" i="1" s="1"/>
  <c r="V2395" i="1"/>
  <c r="W2395" i="1" s="1"/>
  <c r="V2396" i="1"/>
  <c r="W2396" i="1" s="1"/>
  <c r="X2396" i="1" s="1"/>
  <c r="V2397" i="1"/>
  <c r="W2397" i="1" s="1"/>
  <c r="V2398" i="1"/>
  <c r="W2398" i="1" s="1"/>
  <c r="X2398" i="1" s="1"/>
  <c r="Y2398" i="1" s="1"/>
  <c r="V2399" i="1"/>
  <c r="W2399" i="1" s="1"/>
  <c r="X2399" i="1" s="1"/>
  <c r="V4" i="1"/>
  <c r="W4" i="1" s="1"/>
  <c r="X4" i="1" s="1"/>
  <c r="Y2205" i="1" l="1"/>
  <c r="Y2137" i="1"/>
  <c r="X2111" i="1"/>
  <c r="Y2111" i="1" s="1"/>
  <c r="Y2073" i="1"/>
  <c r="Y1785" i="1"/>
  <c r="Y2122" i="1"/>
  <c r="Y1759" i="1"/>
  <c r="Y2319" i="1"/>
  <c r="Y4" i="1"/>
  <c r="Y2099" i="1"/>
  <c r="Y2047" i="1"/>
  <c r="Y1701" i="1"/>
  <c r="Y2359" i="1"/>
  <c r="Y2290" i="1"/>
  <c r="Y2207" i="1"/>
  <c r="X2230" i="1"/>
  <c r="Y2230" i="1" s="1"/>
  <c r="X2102" i="1"/>
  <c r="Y2102" i="1" s="1"/>
  <c r="X2006" i="1"/>
  <c r="Y2006" i="1" s="1"/>
  <c r="X1878" i="1"/>
  <c r="Y1878" i="1" s="1"/>
  <c r="X1782" i="1"/>
  <c r="Y1782" i="1" s="1"/>
  <c r="X1622" i="1"/>
  <c r="Y1622" i="1" s="1"/>
  <c r="X1542" i="1"/>
  <c r="Y1542" i="1" s="1"/>
  <c r="X2213" i="1"/>
  <c r="Y2213" i="1" s="1"/>
  <c r="X2117" i="1"/>
  <c r="Y2117" i="1" s="1"/>
  <c r="X2195" i="1"/>
  <c r="Y2195" i="1" s="1"/>
  <c r="X2131" i="1"/>
  <c r="Y2131" i="1" s="1"/>
  <c r="X2067" i="1"/>
  <c r="Y2067" i="1" s="1"/>
  <c r="X1971" i="1"/>
  <c r="Y1971" i="1" s="1"/>
  <c r="X1939" i="1"/>
  <c r="Y1939" i="1" s="1"/>
  <c r="X2227" i="1"/>
  <c r="Y2227" i="1" s="1"/>
  <c r="X2397" i="1"/>
  <c r="Y2397" i="1" s="1"/>
  <c r="X2362" i="1"/>
  <c r="Y2362" i="1" s="1"/>
  <c r="X2338" i="1"/>
  <c r="Y2338" i="1" s="1"/>
  <c r="X2298" i="1"/>
  <c r="Y2298" i="1" s="1"/>
  <c r="X2266" i="1"/>
  <c r="Y2266" i="1" s="1"/>
  <c r="X2186" i="1"/>
  <c r="Y2186" i="1" s="1"/>
  <c r="X2170" i="1"/>
  <c r="Y2170" i="1" s="1"/>
  <c r="X2106" i="1"/>
  <c r="Y2106" i="1" s="1"/>
  <c r="X1930" i="1"/>
  <c r="Y1930" i="1" s="1"/>
  <c r="X1914" i="1"/>
  <c r="Y1914" i="1" s="1"/>
  <c r="X1858" i="1"/>
  <c r="Y1858" i="1" s="1"/>
  <c r="X1850" i="1"/>
  <c r="Y1850" i="1" s="1"/>
  <c r="X1818" i="1"/>
  <c r="Y1818" i="1" s="1"/>
  <c r="X1778" i="1"/>
  <c r="Y1778" i="1" s="1"/>
  <c r="X2105" i="1"/>
  <c r="Y2105" i="1" s="1"/>
  <c r="X2041" i="1"/>
  <c r="Y2041" i="1" s="1"/>
  <c r="X2395" i="1"/>
  <c r="Y2395" i="1" s="1"/>
  <c r="X2368" i="1"/>
  <c r="Y2368" i="1" s="1"/>
  <c r="X2352" i="1"/>
  <c r="Y2352" i="1" s="1"/>
  <c r="X2152" i="1"/>
  <c r="Y2152" i="1" s="1"/>
  <c r="X2088" i="1"/>
  <c r="Y2088" i="1" s="1"/>
  <c r="X1272" i="1"/>
  <c r="Y1272" i="1" s="1"/>
  <c r="X1184" i="1"/>
  <c r="Y1184" i="1" s="1"/>
  <c r="X2343" i="1"/>
  <c r="Y2343" i="1" s="1"/>
  <c r="X2327" i="1"/>
  <c r="Y2327" i="1" s="1"/>
  <c r="X2271" i="1"/>
  <c r="Y2271" i="1" s="1"/>
  <c r="X2175" i="1"/>
  <c r="Y2175" i="1" s="1"/>
  <c r="X2015" i="1"/>
  <c r="Y2015" i="1" s="1"/>
  <c r="X1919" i="1"/>
  <c r="Y1919" i="1" s="1"/>
  <c r="X1855" i="1"/>
  <c r="Y1855" i="1" s="1"/>
  <c r="X1823" i="1"/>
  <c r="Y1823" i="1" s="1"/>
  <c r="X1495" i="1"/>
  <c r="Y1495" i="1" s="1"/>
  <c r="X1052" i="1"/>
  <c r="Y1052" i="1" s="1"/>
  <c r="X2320" i="1"/>
  <c r="Y2320" i="1" s="1"/>
  <c r="X1723" i="1"/>
  <c r="Y1723" i="1" s="1"/>
  <c r="X555" i="1"/>
  <c r="Y555" i="1" s="1"/>
  <c r="X2296" i="1"/>
  <c r="Y2296" i="1" s="1"/>
  <c r="X1960" i="1"/>
  <c r="Y1960" i="1" s="1"/>
  <c r="X2367" i="1"/>
  <c r="Y2367" i="1" s="1"/>
  <c r="X2070" i="1"/>
  <c r="Y2070" i="1" s="1"/>
  <c r="X1974" i="1"/>
  <c r="Y1974" i="1" s="1"/>
  <c r="X1942" i="1"/>
  <c r="Y1942" i="1" s="1"/>
  <c r="X1846" i="1"/>
  <c r="Y1846" i="1" s="1"/>
  <c r="X1758" i="1"/>
  <c r="Y1758" i="1" s="1"/>
  <c r="X1726" i="1"/>
  <c r="Y1726" i="1" s="1"/>
  <c r="X1718" i="1"/>
  <c r="Y1718" i="1" s="1"/>
  <c r="X1614" i="1"/>
  <c r="Y1614" i="1" s="1"/>
  <c r="X1606" i="1"/>
  <c r="Y1606" i="1" s="1"/>
  <c r="X1590" i="1"/>
  <c r="Y1590" i="1" s="1"/>
  <c r="X1582" i="1"/>
  <c r="Y1582" i="1" s="1"/>
  <c r="X1574" i="1"/>
  <c r="Y1574" i="1" s="1"/>
  <c r="X1566" i="1"/>
  <c r="Y1566" i="1" s="1"/>
  <c r="X1558" i="1"/>
  <c r="Y1558" i="1" s="1"/>
  <c r="X1550" i="1"/>
  <c r="Y1550" i="1" s="1"/>
  <c r="X1534" i="1"/>
  <c r="Y1534" i="1" s="1"/>
  <c r="X1526" i="1"/>
  <c r="Y1526" i="1" s="1"/>
  <c r="X1510" i="1"/>
  <c r="Y1510" i="1" s="1"/>
  <c r="X1502" i="1"/>
  <c r="Y1502" i="1" s="1"/>
  <c r="X1494" i="1"/>
  <c r="Y1494" i="1" s="1"/>
  <c r="X1486" i="1"/>
  <c r="Y1486" i="1" s="1"/>
  <c r="X1478" i="1"/>
  <c r="Y1478" i="1" s="1"/>
  <c r="X1470" i="1"/>
  <c r="Y1470" i="1" s="1"/>
  <c r="X1462" i="1"/>
  <c r="Y1462" i="1" s="1"/>
  <c r="X1454" i="1"/>
  <c r="Y1454" i="1" s="1"/>
  <c r="X1446" i="1"/>
  <c r="Y1446" i="1" s="1"/>
  <c r="X1438" i="1"/>
  <c r="Y1438" i="1" s="1"/>
  <c r="X1430" i="1"/>
  <c r="Y1430" i="1" s="1"/>
  <c r="X1422" i="1"/>
  <c r="Y1422" i="1" s="1"/>
  <c r="X1414" i="1"/>
  <c r="Y1414" i="1" s="1"/>
  <c r="X1406" i="1"/>
  <c r="Y1406" i="1" s="1"/>
  <c r="X1398" i="1"/>
  <c r="Y1398" i="1" s="1"/>
  <c r="X1390" i="1"/>
  <c r="Y1390" i="1" s="1"/>
  <c r="X1382" i="1"/>
  <c r="Y1382" i="1" s="1"/>
  <c r="X1374" i="1"/>
  <c r="Y1374" i="1" s="1"/>
  <c r="X1366" i="1"/>
  <c r="Y1366" i="1" s="1"/>
  <c r="X1150" i="1"/>
  <c r="Y1150" i="1" s="1"/>
  <c r="X1134" i="1"/>
  <c r="Y1134" i="1" s="1"/>
  <c r="X1118" i="1"/>
  <c r="Y1118" i="1" s="1"/>
  <c r="X1086" i="1"/>
  <c r="Y1086" i="1" s="1"/>
  <c r="X1078" i="1"/>
  <c r="Y1078" i="1" s="1"/>
  <c r="X1070" i="1"/>
  <c r="Y1070" i="1" s="1"/>
  <c r="X1062" i="1"/>
  <c r="Y1062" i="1" s="1"/>
  <c r="X1054" i="1"/>
  <c r="Y1054" i="1" s="1"/>
  <c r="X1046" i="1"/>
  <c r="Y1046" i="1" s="1"/>
  <c r="X1030" i="1"/>
  <c r="Y1030" i="1" s="1"/>
  <c r="X1022" i="1"/>
  <c r="Y1022" i="1" s="1"/>
  <c r="X1014" i="1"/>
  <c r="Y1014" i="1" s="1"/>
  <c r="X1006" i="1"/>
  <c r="Y1006" i="1" s="1"/>
  <c r="X998" i="1"/>
  <c r="Y998" i="1" s="1"/>
  <c r="X990" i="1"/>
  <c r="Y990" i="1" s="1"/>
  <c r="X982" i="1"/>
  <c r="Y982" i="1" s="1"/>
  <c r="X974" i="1"/>
  <c r="Y974" i="1" s="1"/>
  <c r="X966" i="1"/>
  <c r="Y966" i="1" s="1"/>
  <c r="X958" i="1"/>
  <c r="Y958" i="1" s="1"/>
  <c r="X950" i="1"/>
  <c r="Y950" i="1" s="1"/>
  <c r="X942" i="1"/>
  <c r="Y942" i="1" s="1"/>
  <c r="X934" i="1"/>
  <c r="Y934" i="1" s="1"/>
  <c r="X918" i="1"/>
  <c r="Y918" i="1" s="1"/>
  <c r="X910" i="1"/>
  <c r="Y910" i="1" s="1"/>
  <c r="X902" i="1"/>
  <c r="Y902" i="1" s="1"/>
  <c r="X894" i="1"/>
  <c r="Y894" i="1" s="1"/>
  <c r="X886" i="1"/>
  <c r="Y886" i="1" s="1"/>
  <c r="X878" i="1"/>
  <c r="Y878" i="1" s="1"/>
  <c r="X870" i="1"/>
  <c r="Y870" i="1" s="1"/>
  <c r="X862" i="1"/>
  <c r="Y862" i="1" s="1"/>
  <c r="X854" i="1"/>
  <c r="Y854" i="1" s="1"/>
  <c r="X846" i="1"/>
  <c r="Y846" i="1" s="1"/>
  <c r="X838" i="1"/>
  <c r="Y838" i="1" s="1"/>
  <c r="X830" i="1"/>
  <c r="Y830" i="1" s="1"/>
  <c r="X814" i="1"/>
  <c r="Y814" i="1" s="1"/>
  <c r="X806" i="1"/>
  <c r="Y806" i="1" s="1"/>
  <c r="X798" i="1"/>
  <c r="Y798" i="1" s="1"/>
  <c r="X774" i="1"/>
  <c r="Y774" i="1" s="1"/>
  <c r="X742" i="1"/>
  <c r="Y742" i="1" s="1"/>
  <c r="X534" i="1"/>
  <c r="Y534" i="1" s="1"/>
  <c r="X518" i="1"/>
  <c r="Y518" i="1" s="1"/>
  <c r="X494" i="1"/>
  <c r="Y494" i="1" s="1"/>
  <c r="X486" i="1"/>
  <c r="Y486" i="1" s="1"/>
  <c r="X462" i="1"/>
  <c r="Y462" i="1" s="1"/>
  <c r="X454" i="1"/>
  <c r="Y454" i="1" s="1"/>
  <c r="X430" i="1"/>
  <c r="Y430" i="1" s="1"/>
  <c r="X422" i="1"/>
  <c r="Y422" i="1" s="1"/>
  <c r="Y2295" i="1"/>
  <c r="X2282" i="1"/>
  <c r="Y2282" i="1" s="1"/>
  <c r="Y2210" i="1"/>
  <c r="X1962" i="1"/>
  <c r="Y1962" i="1" s="1"/>
  <c r="Y1843" i="1"/>
  <c r="Y1829" i="1"/>
  <c r="X1722" i="1"/>
  <c r="Y1722" i="1" s="1"/>
  <c r="X1598" i="1"/>
  <c r="Y1598" i="1" s="1"/>
  <c r="X1028" i="1"/>
  <c r="Y1028" i="1" s="1"/>
  <c r="X988" i="1"/>
  <c r="Y988" i="1" s="1"/>
  <c r="X812" i="1"/>
  <c r="Y812" i="1" s="1"/>
  <c r="X556" i="1"/>
  <c r="Y556" i="1" s="1"/>
  <c r="X2233" i="1"/>
  <c r="Y2233" i="1" s="1"/>
  <c r="X1907" i="1"/>
  <c r="Y1907" i="1" s="1"/>
  <c r="X1755" i="1"/>
  <c r="Y1755" i="1" s="1"/>
  <c r="X1139" i="1"/>
  <c r="Y1139" i="1" s="1"/>
  <c r="X2304" i="1"/>
  <c r="Y2304" i="1" s="1"/>
  <c r="X2378" i="1"/>
  <c r="Y2378" i="1" s="1"/>
  <c r="X2239" i="1"/>
  <c r="Y2239" i="1" s="1"/>
  <c r="X1983" i="1"/>
  <c r="Y1983" i="1" s="1"/>
  <c r="X1733" i="1"/>
  <c r="Y1733" i="1" s="1"/>
  <c r="X1693" i="1"/>
  <c r="Y1693" i="1" s="1"/>
  <c r="X1685" i="1"/>
  <c r="Y1685" i="1" s="1"/>
  <c r="X1669" i="1"/>
  <c r="Y1669" i="1" s="1"/>
  <c r="X1661" i="1"/>
  <c r="Y1661" i="1" s="1"/>
  <c r="X1653" i="1"/>
  <c r="Y1653" i="1" s="1"/>
  <c r="X1445" i="1"/>
  <c r="Y1445" i="1" s="1"/>
  <c r="X829" i="1"/>
  <c r="Y829" i="1" s="1"/>
  <c r="X813" i="1"/>
  <c r="Y813" i="1" s="1"/>
  <c r="X797" i="1"/>
  <c r="Y797" i="1" s="1"/>
  <c r="X765" i="1"/>
  <c r="Y765" i="1" s="1"/>
  <c r="X733" i="1"/>
  <c r="Y733" i="1" s="1"/>
  <c r="X573" i="1"/>
  <c r="Y573" i="1" s="1"/>
  <c r="Y2391" i="1"/>
  <c r="Y2379" i="1"/>
  <c r="Y2234" i="1"/>
  <c r="Y2138" i="1"/>
  <c r="X2038" i="1"/>
  <c r="Y2038" i="1" s="1"/>
  <c r="Y2024" i="1"/>
  <c r="X2010" i="1"/>
  <c r="Y2010" i="1" s="1"/>
  <c r="Y1910" i="1"/>
  <c r="Y1814" i="1"/>
  <c r="Y1786" i="1"/>
  <c r="X1468" i="1"/>
  <c r="Y1468" i="1" s="1"/>
  <c r="X1020" i="1"/>
  <c r="Y1020" i="1" s="1"/>
  <c r="X996" i="1"/>
  <c r="Y996" i="1" s="1"/>
  <c r="X964" i="1"/>
  <c r="Y964" i="1" s="1"/>
  <c r="X564" i="1"/>
  <c r="Y564" i="1" s="1"/>
  <c r="X532" i="1"/>
  <c r="Y532" i="1" s="1"/>
  <c r="X515" i="1"/>
  <c r="Y515" i="1" s="1"/>
  <c r="X499" i="1"/>
  <c r="Y499" i="1" s="1"/>
  <c r="X483" i="1"/>
  <c r="Y483" i="1" s="1"/>
  <c r="X467" i="1"/>
  <c r="Y467" i="1" s="1"/>
  <c r="X451" i="1"/>
  <c r="Y451" i="1" s="1"/>
  <c r="X435" i="1"/>
  <c r="Y435" i="1" s="1"/>
  <c r="X419" i="1"/>
  <c r="Y419" i="1" s="1"/>
  <c r="X371" i="1"/>
  <c r="Y371" i="1" s="1"/>
  <c r="X2009" i="1"/>
  <c r="Y2009" i="1" s="1"/>
  <c r="X1826" i="1"/>
  <c r="Y1826" i="1" s="1"/>
  <c r="X1038" i="1"/>
  <c r="Y1038" i="1" s="1"/>
  <c r="X2389" i="1"/>
  <c r="Y2389" i="1" s="1"/>
  <c r="X2346" i="1"/>
  <c r="Y2346" i="1" s="1"/>
  <c r="Y2322" i="1"/>
  <c r="X2154" i="1"/>
  <c r="Y2154" i="1" s="1"/>
  <c r="X2146" i="1"/>
  <c r="Y2146" i="1" s="1"/>
  <c r="X2074" i="1"/>
  <c r="Y2074" i="1" s="1"/>
  <c r="X1978" i="1"/>
  <c r="Y1978" i="1" s="1"/>
  <c r="X1946" i="1"/>
  <c r="Y1946" i="1" s="1"/>
  <c r="Y1898" i="1"/>
  <c r="X1882" i="1"/>
  <c r="Y1882" i="1" s="1"/>
  <c r="Y1866" i="1"/>
  <c r="X1762" i="1"/>
  <c r="Y1762" i="1" s="1"/>
  <c r="X1754" i="1"/>
  <c r="Y1754" i="1" s="1"/>
  <c r="X1746" i="1"/>
  <c r="Y1746" i="1" s="1"/>
  <c r="X1730" i="1"/>
  <c r="Y1730" i="1" s="1"/>
  <c r="X1714" i="1"/>
  <c r="Y1714" i="1" s="1"/>
  <c r="X1706" i="1"/>
  <c r="Y1706" i="1" s="1"/>
  <c r="X1698" i="1"/>
  <c r="Y1698" i="1" s="1"/>
  <c r="X1666" i="1"/>
  <c r="Y1666" i="1" s="1"/>
  <c r="X1634" i="1"/>
  <c r="Y1634" i="1" s="1"/>
  <c r="X1618" i="1"/>
  <c r="Y1618" i="1" s="1"/>
  <c r="Y1586" i="1"/>
  <c r="X1570" i="1"/>
  <c r="Y1570" i="1" s="1"/>
  <c r="X1538" i="1"/>
  <c r="Y1538" i="1" s="1"/>
  <c r="X1506" i="1"/>
  <c r="Y1506" i="1" s="1"/>
  <c r="X1498" i="1"/>
  <c r="Y1498" i="1" s="1"/>
  <c r="X1466" i="1"/>
  <c r="Y1466" i="1" s="1"/>
  <c r="X1090" i="1"/>
  <c r="Y1090" i="1" s="1"/>
  <c r="X1082" i="1"/>
  <c r="Y1082" i="1" s="1"/>
  <c r="X1066" i="1"/>
  <c r="Y1066" i="1" s="1"/>
  <c r="X786" i="1"/>
  <c r="Y786" i="1" s="1"/>
  <c r="X770" i="1"/>
  <c r="Y770" i="1" s="1"/>
  <c r="X762" i="1"/>
  <c r="Y762" i="1" s="1"/>
  <c r="X754" i="1"/>
  <c r="Y754" i="1" s="1"/>
  <c r="X738" i="1"/>
  <c r="Y738" i="1" s="1"/>
  <c r="X730" i="1"/>
  <c r="Y730" i="1" s="1"/>
  <c r="X722" i="1"/>
  <c r="Y722" i="1" s="1"/>
  <c r="X706" i="1"/>
  <c r="Y706" i="1" s="1"/>
  <c r="X690" i="1"/>
  <c r="Y690" i="1" s="1"/>
  <c r="X674" i="1"/>
  <c r="Y674" i="1" s="1"/>
  <c r="X658" i="1"/>
  <c r="Y658" i="1" s="1"/>
  <c r="X642" i="1"/>
  <c r="Y642" i="1" s="1"/>
  <c r="X626" i="1"/>
  <c r="Y626" i="1" s="1"/>
  <c r="X610" i="1"/>
  <c r="Y610" i="1" s="1"/>
  <c r="X594" i="1"/>
  <c r="Y594" i="1" s="1"/>
  <c r="X586" i="1"/>
  <c r="Y586" i="1" s="1"/>
  <c r="X578" i="1"/>
  <c r="Y578" i="1" s="1"/>
  <c r="Y2344" i="1"/>
  <c r="Y2242" i="1"/>
  <c r="Y2134" i="1"/>
  <c r="X1994" i="1"/>
  <c r="Y1994" i="1" s="1"/>
  <c r="X1957" i="1"/>
  <c r="Y1957" i="1" s="1"/>
  <c r="Y1460" i="1"/>
  <c r="X1068" i="1"/>
  <c r="Y1068" i="1" s="1"/>
  <c r="X956" i="1"/>
  <c r="Y956" i="1" s="1"/>
  <c r="X932" i="1"/>
  <c r="Y932" i="1" s="1"/>
  <c r="X900" i="1"/>
  <c r="Y900" i="1" s="1"/>
  <c r="X868" i="1"/>
  <c r="Y868" i="1" s="1"/>
  <c r="X828" i="1"/>
  <c r="Y828" i="1" s="1"/>
  <c r="X796" i="1"/>
  <c r="Y796" i="1" s="1"/>
  <c r="X572" i="1"/>
  <c r="Y572" i="1" s="1"/>
  <c r="X540" i="1"/>
  <c r="Y540" i="1" s="1"/>
  <c r="Y2050" i="1"/>
  <c r="X1715" i="1"/>
  <c r="Y1715" i="1" s="1"/>
  <c r="X1123" i="1"/>
  <c r="Y1123" i="1" s="1"/>
  <c r="X1107" i="1"/>
  <c r="Y1107" i="1" s="1"/>
  <c r="X523" i="1"/>
  <c r="Y523" i="1" s="1"/>
  <c r="X491" i="1"/>
  <c r="Y491" i="1" s="1"/>
  <c r="X475" i="1"/>
  <c r="Y475" i="1" s="1"/>
  <c r="X459" i="1"/>
  <c r="Y459" i="1" s="1"/>
  <c r="X443" i="1"/>
  <c r="Y443" i="1" s="1"/>
  <c r="X427" i="1"/>
  <c r="Y427" i="1" s="1"/>
  <c r="X411" i="1"/>
  <c r="Y411" i="1" s="1"/>
  <c r="X395" i="1"/>
  <c r="Y395" i="1" s="1"/>
  <c r="X363" i="1"/>
  <c r="Y363" i="1" s="1"/>
  <c r="X347" i="1"/>
  <c r="Y347" i="1" s="1"/>
  <c r="Y1518" i="1"/>
  <c r="X1913" i="1"/>
  <c r="Y1913" i="1" s="1"/>
  <c r="X1761" i="1"/>
  <c r="Y1761" i="1" s="1"/>
  <c r="X1729" i="1"/>
  <c r="Y1729" i="1" s="1"/>
  <c r="X1721" i="1"/>
  <c r="Y1721" i="1" s="1"/>
  <c r="X1457" i="1"/>
  <c r="Y1457" i="1" s="1"/>
  <c r="X1449" i="1"/>
  <c r="Y1449" i="1" s="1"/>
  <c r="X1441" i="1"/>
  <c r="Y1441" i="1" s="1"/>
  <c r="X1137" i="1"/>
  <c r="Y1137" i="1" s="1"/>
  <c r="X1121" i="1"/>
  <c r="Y1121" i="1" s="1"/>
  <c r="X1081" i="1"/>
  <c r="Y1081" i="1" s="1"/>
  <c r="X1057" i="1"/>
  <c r="Y1057" i="1" s="1"/>
  <c r="X1049" i="1"/>
  <c r="Y1049" i="1" s="1"/>
  <c r="X1041" i="1"/>
  <c r="Y1041" i="1" s="1"/>
  <c r="X1033" i="1"/>
  <c r="Y1033" i="1" s="1"/>
  <c r="X1025" i="1"/>
  <c r="Y1025" i="1" s="1"/>
  <c r="X1017" i="1"/>
  <c r="Y1017" i="1" s="1"/>
  <c r="X1009" i="1"/>
  <c r="Y1009" i="1" s="1"/>
  <c r="X1001" i="1"/>
  <c r="Y1001" i="1" s="1"/>
  <c r="X993" i="1"/>
  <c r="Y993" i="1" s="1"/>
  <c r="X985" i="1"/>
  <c r="Y985" i="1" s="1"/>
  <c r="X977" i="1"/>
  <c r="Y977" i="1" s="1"/>
  <c r="X969" i="1"/>
  <c r="Y969" i="1" s="1"/>
  <c r="X961" i="1"/>
  <c r="Y961" i="1" s="1"/>
  <c r="X953" i="1"/>
  <c r="Y953" i="1" s="1"/>
  <c r="X945" i="1"/>
  <c r="Y945" i="1" s="1"/>
  <c r="X937" i="1"/>
  <c r="Y937" i="1" s="1"/>
  <c r="X929" i="1"/>
  <c r="Y929" i="1" s="1"/>
  <c r="X921" i="1"/>
  <c r="Y921" i="1" s="1"/>
  <c r="X913" i="1"/>
  <c r="Y913" i="1" s="1"/>
  <c r="X905" i="1"/>
  <c r="Y905" i="1" s="1"/>
  <c r="X897" i="1"/>
  <c r="Y897" i="1" s="1"/>
  <c r="X889" i="1"/>
  <c r="Y889" i="1" s="1"/>
  <c r="X881" i="1"/>
  <c r="Y881" i="1" s="1"/>
  <c r="X873" i="1"/>
  <c r="Y873" i="1" s="1"/>
  <c r="X865" i="1"/>
  <c r="Y865" i="1" s="1"/>
  <c r="X857" i="1"/>
  <c r="Y857" i="1" s="1"/>
  <c r="X849" i="1"/>
  <c r="Y849" i="1" s="1"/>
  <c r="X841" i="1"/>
  <c r="Y841" i="1" s="1"/>
  <c r="X793" i="1"/>
  <c r="Y793" i="1" s="1"/>
  <c r="X521" i="1"/>
  <c r="Y521" i="1" s="1"/>
  <c r="X513" i="1"/>
  <c r="Y513" i="1" s="1"/>
  <c r="X497" i="1"/>
  <c r="Y497" i="1" s="1"/>
  <c r="X489" i="1"/>
  <c r="Y489" i="1" s="1"/>
  <c r="X481" i="1"/>
  <c r="Y481" i="1" s="1"/>
  <c r="X457" i="1"/>
  <c r="Y457" i="1" s="1"/>
  <c r="X449" i="1"/>
  <c r="Y449" i="1" s="1"/>
  <c r="X425" i="1"/>
  <c r="Y425" i="1" s="1"/>
  <c r="X417" i="1"/>
  <c r="Y417" i="1" s="1"/>
  <c r="Y2387" i="1"/>
  <c r="Y2328" i="1"/>
  <c r="Y2314" i="1"/>
  <c r="Y2287" i="1"/>
  <c r="Y2202" i="1"/>
  <c r="Y2082" i="1"/>
  <c r="Y1849" i="1"/>
  <c r="Y1779" i="1"/>
  <c r="Y822" i="1"/>
  <c r="X924" i="1"/>
  <c r="Y924" i="1" s="1"/>
  <c r="X2272" i="1"/>
  <c r="Y2272" i="1" s="1"/>
  <c r="X1736" i="1"/>
  <c r="Y1736" i="1" s="1"/>
  <c r="X1448" i="1"/>
  <c r="Y1448" i="1" s="1"/>
  <c r="X1432" i="1"/>
  <c r="Y1432" i="1" s="1"/>
  <c r="X1424" i="1"/>
  <c r="Y1424" i="1" s="1"/>
  <c r="X1416" i="1"/>
  <c r="Y1416" i="1" s="1"/>
  <c r="X1408" i="1"/>
  <c r="Y1408" i="1" s="1"/>
  <c r="X1400" i="1"/>
  <c r="Y1400" i="1" s="1"/>
  <c r="X1392" i="1"/>
  <c r="Y1392" i="1" s="1"/>
  <c r="X1384" i="1"/>
  <c r="Y1384" i="1" s="1"/>
  <c r="X1376" i="1"/>
  <c r="Y1376" i="1" s="1"/>
  <c r="X1368" i="1"/>
  <c r="Y1368" i="1" s="1"/>
  <c r="X1360" i="1"/>
  <c r="Y1360" i="1" s="1"/>
  <c r="X1352" i="1"/>
  <c r="Y1352" i="1" s="1"/>
  <c r="X1344" i="1"/>
  <c r="Y1344" i="1" s="1"/>
  <c r="X1336" i="1"/>
  <c r="Y1336" i="1" s="1"/>
  <c r="X1328" i="1"/>
  <c r="Y1328" i="1" s="1"/>
  <c r="X1320" i="1"/>
  <c r="Y1320" i="1" s="1"/>
  <c r="X1312" i="1"/>
  <c r="Y1312" i="1" s="1"/>
  <c r="X1304" i="1"/>
  <c r="Y1304" i="1" s="1"/>
  <c r="X1296" i="1"/>
  <c r="Y1296" i="1" s="1"/>
  <c r="X1288" i="1"/>
  <c r="Y1288" i="1" s="1"/>
  <c r="X1280" i="1"/>
  <c r="Y1280" i="1" s="1"/>
  <c r="X1256" i="1"/>
  <c r="Y1256" i="1" s="1"/>
  <c r="X1248" i="1"/>
  <c r="Y1248" i="1" s="1"/>
  <c r="X1240" i="1"/>
  <c r="Y1240" i="1" s="1"/>
  <c r="X1232" i="1"/>
  <c r="Y1232" i="1" s="1"/>
  <c r="X1224" i="1"/>
  <c r="Y1224" i="1" s="1"/>
  <c r="X1216" i="1"/>
  <c r="Y1216" i="1" s="1"/>
  <c r="X1208" i="1"/>
  <c r="Y1208" i="1" s="1"/>
  <c r="X1200" i="1"/>
  <c r="Y1200" i="1" s="1"/>
  <c r="X1192" i="1"/>
  <c r="Y1192" i="1" s="1"/>
  <c r="X1176" i="1"/>
  <c r="Y1176" i="1" s="1"/>
  <c r="X1168" i="1"/>
  <c r="Y1168" i="1" s="1"/>
  <c r="X1160" i="1"/>
  <c r="Y1160" i="1" s="1"/>
  <c r="X832" i="1"/>
  <c r="Y832" i="1" s="1"/>
  <c r="X816" i="1"/>
  <c r="Y816" i="1" s="1"/>
  <c r="X800" i="1"/>
  <c r="Y800" i="1" s="1"/>
  <c r="X568" i="1"/>
  <c r="Y568" i="1" s="1"/>
  <c r="X560" i="1"/>
  <c r="Y560" i="1" s="1"/>
  <c r="X552" i="1"/>
  <c r="Y552" i="1" s="1"/>
  <c r="X544" i="1"/>
  <c r="Y544" i="1" s="1"/>
  <c r="X536" i="1"/>
  <c r="Y536" i="1" s="1"/>
  <c r="X528" i="1"/>
  <c r="Y528" i="1" s="1"/>
  <c r="X520" i="1"/>
  <c r="Y520" i="1" s="1"/>
  <c r="X512" i="1"/>
  <c r="Y512" i="1" s="1"/>
  <c r="X504" i="1"/>
  <c r="Y504" i="1" s="1"/>
  <c r="X496" i="1"/>
  <c r="Y496" i="1" s="1"/>
  <c r="X488" i="1"/>
  <c r="Y488" i="1" s="1"/>
  <c r="X480" i="1"/>
  <c r="Y480" i="1" s="1"/>
  <c r="X472" i="1"/>
  <c r="Y472" i="1" s="1"/>
  <c r="X464" i="1"/>
  <c r="Y464" i="1" s="1"/>
  <c r="X456" i="1"/>
  <c r="Y456" i="1" s="1"/>
  <c r="X448" i="1"/>
  <c r="Y448" i="1" s="1"/>
  <c r="X440" i="1"/>
  <c r="Y440" i="1" s="1"/>
  <c r="X432" i="1"/>
  <c r="Y432" i="1" s="1"/>
  <c r="X424" i="1"/>
  <c r="Y424" i="1" s="1"/>
  <c r="X416" i="1"/>
  <c r="Y416" i="1" s="1"/>
  <c r="Y2201" i="1"/>
  <c r="X2042" i="1"/>
  <c r="Y2042" i="1" s="1"/>
  <c r="Y2003" i="1"/>
  <c r="Y1977" i="1"/>
  <c r="Y1954" i="1"/>
  <c r="Y1928" i="1"/>
  <c r="X2360" i="1"/>
  <c r="Y2360" i="1" s="1"/>
  <c r="X2336" i="1"/>
  <c r="Y2336" i="1" s="1"/>
  <c r="X2351" i="1"/>
  <c r="Y2351" i="1" s="1"/>
  <c r="X2143" i="1"/>
  <c r="Y2143" i="1" s="1"/>
  <c r="X2079" i="1"/>
  <c r="Y2079" i="1" s="1"/>
  <c r="X1951" i="1"/>
  <c r="Y1951" i="1" s="1"/>
  <c r="X1887" i="1"/>
  <c r="Y1887" i="1" s="1"/>
  <c r="X1791" i="1"/>
  <c r="Y1791" i="1" s="1"/>
  <c r="X1727" i="1"/>
  <c r="Y1727" i="1" s="1"/>
  <c r="X1703" i="1"/>
  <c r="Y1703" i="1" s="1"/>
  <c r="X1671" i="1"/>
  <c r="Y1671" i="1" s="1"/>
  <c r="X1639" i="1"/>
  <c r="Y1639" i="1" s="1"/>
  <c r="X1591" i="1"/>
  <c r="Y1591" i="1" s="1"/>
  <c r="X1543" i="1"/>
  <c r="Y1543" i="1" s="1"/>
  <c r="X1511" i="1"/>
  <c r="Y1511" i="1" s="1"/>
  <c r="X1487" i="1"/>
  <c r="Y1487" i="1" s="1"/>
  <c r="X1479" i="1"/>
  <c r="Y1479" i="1" s="1"/>
  <c r="X1463" i="1"/>
  <c r="Y1463" i="1" s="1"/>
  <c r="X1455" i="1"/>
  <c r="Y1455" i="1" s="1"/>
  <c r="X1447" i="1"/>
  <c r="Y1447" i="1" s="1"/>
  <c r="X1439" i="1"/>
  <c r="Y1439" i="1" s="1"/>
  <c r="X1431" i="1"/>
  <c r="Y1431" i="1" s="1"/>
  <c r="X1423" i="1"/>
  <c r="Y1423" i="1" s="1"/>
  <c r="X1415" i="1"/>
  <c r="Y1415" i="1" s="1"/>
  <c r="X1407" i="1"/>
  <c r="Y1407" i="1" s="1"/>
  <c r="X1399" i="1"/>
  <c r="Y1399" i="1" s="1"/>
  <c r="X1391" i="1"/>
  <c r="Y1391" i="1" s="1"/>
  <c r="X1383" i="1"/>
  <c r="Y1383" i="1" s="1"/>
  <c r="X1375" i="1"/>
  <c r="Y1375" i="1" s="1"/>
  <c r="X1367" i="1"/>
  <c r="Y1367" i="1" s="1"/>
  <c r="X1079" i="1"/>
  <c r="Y1079" i="1" s="1"/>
  <c r="X1071" i="1"/>
  <c r="Y1071" i="1" s="1"/>
  <c r="X1055" i="1"/>
  <c r="Y1055" i="1" s="1"/>
  <c r="X1031" i="1"/>
  <c r="Y1031" i="1" s="1"/>
  <c r="X1023" i="1"/>
  <c r="Y1023" i="1" s="1"/>
  <c r="X999" i="1"/>
  <c r="Y999" i="1" s="1"/>
  <c r="X991" i="1"/>
  <c r="Y991" i="1" s="1"/>
  <c r="X967" i="1"/>
  <c r="Y967" i="1" s="1"/>
  <c r="X959" i="1"/>
  <c r="Y959" i="1" s="1"/>
  <c r="X935" i="1"/>
  <c r="Y935" i="1" s="1"/>
  <c r="X903" i="1"/>
  <c r="Y903" i="1" s="1"/>
  <c r="X895" i="1"/>
  <c r="Y895" i="1" s="1"/>
  <c r="X871" i="1"/>
  <c r="Y871" i="1" s="1"/>
  <c r="X863" i="1"/>
  <c r="Y863" i="1" s="1"/>
  <c r="X839" i="1"/>
  <c r="Y839" i="1" s="1"/>
  <c r="X823" i="1"/>
  <c r="Y823" i="1" s="1"/>
  <c r="X807" i="1"/>
  <c r="Y807" i="1" s="1"/>
  <c r="X783" i="1"/>
  <c r="Y783" i="1" s="1"/>
  <c r="X751" i="1"/>
  <c r="Y751" i="1" s="1"/>
  <c r="X719" i="1"/>
  <c r="Y719" i="1" s="1"/>
  <c r="X591" i="1"/>
  <c r="Y591" i="1" s="1"/>
  <c r="X583" i="1"/>
  <c r="Y583" i="1" s="1"/>
  <c r="X575" i="1"/>
  <c r="Y575" i="1" s="1"/>
  <c r="X567" i="1"/>
  <c r="Y567" i="1" s="1"/>
  <c r="X551" i="1"/>
  <c r="Y551" i="1" s="1"/>
  <c r="X543" i="1"/>
  <c r="Y543" i="1" s="1"/>
  <c r="X463" i="1"/>
  <c r="Y463" i="1" s="1"/>
  <c r="X455" i="1"/>
  <c r="Y455" i="1" s="1"/>
  <c r="X447" i="1"/>
  <c r="Y447" i="1" s="1"/>
  <c r="X439" i="1"/>
  <c r="Y439" i="1" s="1"/>
  <c r="X415" i="1"/>
  <c r="Y415" i="1" s="1"/>
  <c r="X407" i="1"/>
  <c r="Y407" i="1" s="1"/>
  <c r="X327" i="1"/>
  <c r="Y327" i="1" s="1"/>
  <c r="X279" i="1"/>
  <c r="Y279" i="1" s="1"/>
  <c r="X207" i="1"/>
  <c r="Y207" i="1" s="1"/>
  <c r="X199" i="1"/>
  <c r="Y199" i="1" s="1"/>
  <c r="X191" i="1"/>
  <c r="Y191" i="1" s="1"/>
  <c r="X151" i="1"/>
  <c r="Y151" i="1" s="1"/>
  <c r="X143" i="1"/>
  <c r="Y143" i="1" s="1"/>
  <c r="X135" i="1"/>
  <c r="Y135" i="1" s="1"/>
  <c r="X127" i="1"/>
  <c r="Y127" i="1" s="1"/>
  <c r="X7" i="1"/>
  <c r="Y7" i="1" s="1"/>
  <c r="Y2184" i="1"/>
  <c r="Y2090" i="1"/>
  <c r="Y2026" i="1"/>
  <c r="X5" i="1"/>
  <c r="Y5" i="1" s="1"/>
  <c r="X316" i="1"/>
  <c r="Y316" i="1" s="1"/>
  <c r="X292" i="1"/>
  <c r="Y292" i="1" s="1"/>
  <c r="X284" i="1"/>
  <c r="Y284" i="1" s="1"/>
  <c r="X276" i="1"/>
  <c r="Y276" i="1" s="1"/>
  <c r="X204" i="1"/>
  <c r="Y204" i="1" s="1"/>
  <c r="X188" i="1"/>
  <c r="Y188" i="1" s="1"/>
  <c r="X180" i="1"/>
  <c r="Y180" i="1" s="1"/>
  <c r="X156" i="1"/>
  <c r="Y156" i="1" s="1"/>
  <c r="X132" i="1"/>
  <c r="Y132" i="1" s="1"/>
  <c r="X124" i="1"/>
  <c r="Y124" i="1" s="1"/>
  <c r="X116" i="1"/>
  <c r="Y116" i="1" s="1"/>
  <c r="X108" i="1"/>
  <c r="Y108" i="1" s="1"/>
  <c r="X100" i="1"/>
  <c r="Y100" i="1" s="1"/>
  <c r="X92" i="1"/>
  <c r="Y92" i="1" s="1"/>
  <c r="X84" i="1"/>
  <c r="Y84" i="1" s="1"/>
  <c r="X76" i="1"/>
  <c r="Y76" i="1" s="1"/>
  <c r="X68" i="1"/>
  <c r="Y68" i="1" s="1"/>
  <c r="X60" i="1"/>
  <c r="Y60" i="1" s="1"/>
  <c r="X52" i="1"/>
  <c r="Y52" i="1" s="1"/>
  <c r="X36" i="1"/>
  <c r="Y36" i="1" s="1"/>
  <c r="X28" i="1"/>
  <c r="Y28" i="1" s="1"/>
  <c r="X20" i="1"/>
  <c r="Y20" i="1" s="1"/>
  <c r="X12" i="1"/>
  <c r="Y12" i="1" s="1"/>
  <c r="X401" i="1"/>
  <c r="Y401" i="1" s="1"/>
  <c r="X393" i="1"/>
  <c r="Y393" i="1" s="1"/>
  <c r="X385" i="1"/>
  <c r="Y385" i="1" s="1"/>
  <c r="X361" i="1"/>
  <c r="Y361" i="1" s="1"/>
  <c r="X353" i="1"/>
  <c r="Y353" i="1" s="1"/>
  <c r="X337" i="1"/>
  <c r="Y337" i="1" s="1"/>
  <c r="X321" i="1"/>
  <c r="Y321" i="1" s="1"/>
  <c r="X313" i="1"/>
  <c r="Y313" i="1" s="1"/>
  <c r="X281" i="1"/>
  <c r="Y281" i="1" s="1"/>
  <c r="X265" i="1"/>
  <c r="Y265" i="1" s="1"/>
  <c r="X249" i="1"/>
  <c r="Y249" i="1" s="1"/>
  <c r="X241" i="1"/>
  <c r="Y241" i="1" s="1"/>
  <c r="X233" i="1"/>
  <c r="Y233" i="1" s="1"/>
  <c r="X209" i="1"/>
  <c r="Y209" i="1" s="1"/>
  <c r="X193" i="1"/>
  <c r="Y193" i="1" s="1"/>
  <c r="X177" i="1"/>
  <c r="Y177" i="1" s="1"/>
  <c r="X161" i="1"/>
  <c r="Y161" i="1" s="1"/>
  <c r="X153" i="1"/>
  <c r="Y153" i="1" s="1"/>
  <c r="X137" i="1"/>
  <c r="Y137" i="1" s="1"/>
  <c r="X129" i="1"/>
  <c r="Y129" i="1" s="1"/>
  <c r="X121" i="1"/>
  <c r="Y121" i="1" s="1"/>
  <c r="X113" i="1"/>
  <c r="Y113" i="1" s="1"/>
  <c r="X105" i="1"/>
  <c r="Y105" i="1" s="1"/>
  <c r="X97" i="1"/>
  <c r="Y97" i="1" s="1"/>
  <c r="X89" i="1"/>
  <c r="Y89" i="1" s="1"/>
  <c r="X81" i="1"/>
  <c r="Y81" i="1" s="1"/>
  <c r="X73" i="1"/>
  <c r="Y73" i="1" s="1"/>
  <c r="X65" i="1"/>
  <c r="Y65" i="1" s="1"/>
  <c r="X57" i="1"/>
  <c r="Y57" i="1" s="1"/>
  <c r="X49" i="1"/>
  <c r="Y49" i="1" s="1"/>
  <c r="X41" i="1"/>
  <c r="Y41" i="1" s="1"/>
  <c r="X33" i="1"/>
  <c r="Y33" i="1" s="1"/>
  <c r="X25" i="1"/>
  <c r="Y25" i="1" s="1"/>
  <c r="X17" i="1"/>
  <c r="Y17" i="1" s="1"/>
  <c r="X408" i="1"/>
  <c r="Y408" i="1" s="1"/>
  <c r="X400" i="1"/>
  <c r="Y400" i="1" s="1"/>
  <c r="X392" i="1"/>
  <c r="Y392" i="1" s="1"/>
  <c r="X384" i="1"/>
  <c r="Y384" i="1" s="1"/>
  <c r="X376" i="1"/>
  <c r="Y376" i="1" s="1"/>
  <c r="X368" i="1"/>
  <c r="Y368" i="1" s="1"/>
  <c r="X360" i="1"/>
  <c r="Y360" i="1" s="1"/>
  <c r="X352" i="1"/>
  <c r="Y352" i="1" s="1"/>
  <c r="X344" i="1"/>
  <c r="Y344" i="1" s="1"/>
  <c r="X312" i="1"/>
  <c r="Y312" i="1" s="1"/>
  <c r="X398" i="1"/>
  <c r="Y398" i="1" s="1"/>
  <c r="X390" i="1"/>
  <c r="Y390" i="1" s="1"/>
  <c r="X358" i="1"/>
  <c r="Y358" i="1" s="1"/>
  <c r="X342" i="1"/>
  <c r="Y342" i="1" s="1"/>
  <c r="X334" i="1"/>
  <c r="Y334" i="1" s="1"/>
  <c r="X310" i="1"/>
  <c r="Y310" i="1" s="1"/>
  <c r="X302" i="1"/>
  <c r="Y302" i="1" s="1"/>
  <c r="X294" i="1"/>
  <c r="Y294" i="1" s="1"/>
  <c r="X286" i="1"/>
  <c r="Y286" i="1" s="1"/>
  <c r="X278" i="1"/>
  <c r="Y278" i="1" s="1"/>
  <c r="X270" i="1"/>
  <c r="Y270" i="1" s="1"/>
  <c r="X262" i="1"/>
  <c r="Y262" i="1" s="1"/>
  <c r="X254" i="1"/>
  <c r="Y254" i="1" s="1"/>
  <c r="X246" i="1"/>
  <c r="Y246" i="1" s="1"/>
  <c r="X238" i="1"/>
  <c r="Y238" i="1" s="1"/>
  <c r="X230" i="1"/>
  <c r="Y230" i="1" s="1"/>
  <c r="X222" i="1"/>
  <c r="Y222" i="1" s="1"/>
  <c r="X214" i="1"/>
  <c r="Y214" i="1" s="1"/>
  <c r="X206" i="1"/>
  <c r="Y206" i="1" s="1"/>
  <c r="X198" i="1"/>
  <c r="Y198" i="1" s="1"/>
  <c r="X190" i="1"/>
  <c r="Y190" i="1" s="1"/>
  <c r="X182" i="1"/>
  <c r="Y182" i="1" s="1"/>
  <c r="X174" i="1"/>
  <c r="Y174" i="1" s="1"/>
  <c r="X166" i="1"/>
  <c r="Y166" i="1" s="1"/>
  <c r="X158" i="1"/>
  <c r="Y158" i="1" s="1"/>
  <c r="X150" i="1"/>
  <c r="Y150" i="1" s="1"/>
  <c r="X142" i="1"/>
  <c r="Y142" i="1" s="1"/>
  <c r="X134" i="1"/>
  <c r="Y134" i="1" s="1"/>
  <c r="X94" i="1"/>
  <c r="Y94" i="1" s="1"/>
  <c r="X86" i="1"/>
  <c r="Y86" i="1" s="1"/>
  <c r="X78" i="1"/>
  <c r="Y78" i="1" s="1"/>
  <c r="X70" i="1"/>
  <c r="Y70" i="1" s="1"/>
  <c r="X62" i="1"/>
  <c r="Y62" i="1" s="1"/>
  <c r="X54" i="1"/>
  <c r="Y54" i="1" s="1"/>
  <c r="X46" i="1"/>
  <c r="Y46" i="1" s="1"/>
  <c r="X38" i="1"/>
  <c r="Y38" i="1" s="1"/>
  <c r="X30" i="1"/>
  <c r="Y30" i="1" s="1"/>
  <c r="X22" i="1"/>
  <c r="Y22" i="1" s="1"/>
  <c r="X14" i="1"/>
  <c r="Y14" i="1" s="1"/>
  <c r="X6" i="1"/>
  <c r="Y6" i="1" s="1"/>
  <c r="X159" i="1"/>
  <c r="Y159" i="1" s="1"/>
  <c r="X98" i="1"/>
  <c r="Y98" i="1" s="1"/>
  <c r="X2077" i="1"/>
  <c r="Y2077" i="1" s="1"/>
  <c r="X2068" i="1"/>
  <c r="Y2068" i="1" s="1"/>
  <c r="X1777" i="1"/>
  <c r="Y1777" i="1" s="1"/>
  <c r="X1493" i="1"/>
  <c r="Y1493" i="1" s="1"/>
  <c r="X1115" i="1"/>
  <c r="Y1115" i="1" s="1"/>
  <c r="X34" i="1"/>
  <c r="Y34" i="1" s="1"/>
  <c r="X2285" i="1"/>
  <c r="Y2285" i="1" s="1"/>
  <c r="Y2280" i="1"/>
  <c r="X2257" i="1"/>
  <c r="Y2257" i="1" s="1"/>
  <c r="X842" i="1"/>
  <c r="Y842" i="1" s="1"/>
  <c r="X749" i="1"/>
  <c r="Y749" i="1" s="1"/>
  <c r="X189" i="1"/>
  <c r="Y189" i="1" s="1"/>
  <c r="X938" i="1"/>
  <c r="Y938" i="1" s="1"/>
  <c r="X810" i="1"/>
  <c r="Y810" i="1" s="1"/>
  <c r="X526" i="1"/>
  <c r="Y526" i="1" s="1"/>
  <c r="X2349" i="1"/>
  <c r="Y2349" i="1" s="1"/>
  <c r="X2294" i="1"/>
  <c r="Y2294" i="1" s="1"/>
  <c r="X2229" i="1"/>
  <c r="Y2229" i="1" s="1"/>
  <c r="Y2001" i="1"/>
  <c r="Y1995" i="1"/>
  <c r="X1920" i="1"/>
  <c r="Y1920" i="1" s="1"/>
  <c r="Y1905" i="1"/>
  <c r="Y1899" i="1"/>
  <c r="X1853" i="1"/>
  <c r="Y1853" i="1" s="1"/>
  <c r="Y1838" i="1"/>
  <c r="X1691" i="1"/>
  <c r="Y1691" i="1" s="1"/>
  <c r="X2366" i="1"/>
  <c r="Y2366" i="1" s="1"/>
  <c r="X2261" i="1"/>
  <c r="Y2261" i="1" s="1"/>
  <c r="X2228" i="1"/>
  <c r="Y2228" i="1" s="1"/>
  <c r="X2223" i="1"/>
  <c r="Y2223" i="1" s="1"/>
  <c r="X2027" i="1"/>
  <c r="Y2027" i="1" s="1"/>
  <c r="X1780" i="1"/>
  <c r="Y1780" i="1" s="1"/>
  <c r="Y1745" i="1"/>
  <c r="Y1739" i="1"/>
  <c r="Y2357" i="1"/>
  <c r="X2173" i="1"/>
  <c r="Y2173" i="1" s="1"/>
  <c r="X2033" i="1"/>
  <c r="Y2033" i="1" s="1"/>
  <c r="X1952" i="1"/>
  <c r="Y1952" i="1" s="1"/>
  <c r="X2377" i="1"/>
  <c r="Y2377" i="1" s="1"/>
  <c r="X2317" i="1"/>
  <c r="Y2317" i="1" s="1"/>
  <c r="Y2312" i="1"/>
  <c r="X2251" i="1"/>
  <c r="Y2251" i="1" s="1"/>
  <c r="X1876" i="1"/>
  <c r="Y1876" i="1" s="1"/>
  <c r="X2326" i="1"/>
  <c r="Y2326" i="1" s="1"/>
  <c r="X2196" i="1"/>
  <c r="Y2196" i="1" s="1"/>
  <c r="X2158" i="1"/>
  <c r="Y2158" i="1" s="1"/>
  <c r="X2135" i="1"/>
  <c r="Y2135" i="1" s="1"/>
  <c r="Y2126" i="1"/>
  <c r="X2045" i="1"/>
  <c r="Y2045" i="1" s="1"/>
  <c r="X1815" i="1"/>
  <c r="Y1815" i="1" s="1"/>
  <c r="X1771" i="1"/>
  <c r="Y1771" i="1" s="1"/>
  <c r="X2393" i="1"/>
  <c r="Y2393" i="1" s="1"/>
  <c r="X2385" i="1"/>
  <c r="Y2385" i="1" s="1"/>
  <c r="Y2376" i="1"/>
  <c r="X2374" i="1"/>
  <c r="Y2374" i="1" s="1"/>
  <c r="Y2365" i="1"/>
  <c r="X2334" i="1"/>
  <c r="Y2334" i="1" s="1"/>
  <c r="Y2325" i="1"/>
  <c r="X2302" i="1"/>
  <c r="Y2302" i="1" s="1"/>
  <c r="Y2293" i="1"/>
  <c r="Y2288" i="1"/>
  <c r="X2260" i="1"/>
  <c r="Y2260" i="1" s="1"/>
  <c r="X2255" i="1"/>
  <c r="Y2255" i="1" s="1"/>
  <c r="Y2190" i="1"/>
  <c r="X2167" i="1"/>
  <c r="Y2167" i="1" s="1"/>
  <c r="X2144" i="1"/>
  <c r="Y2144" i="1" s="1"/>
  <c r="X2103" i="1"/>
  <c r="Y2103" i="1" s="1"/>
  <c r="Y2094" i="1"/>
  <c r="X2013" i="1"/>
  <c r="Y2013" i="1" s="1"/>
  <c r="X2004" i="1"/>
  <c r="Y2004" i="1" s="1"/>
  <c r="Y1969" i="1"/>
  <c r="Y1963" i="1"/>
  <c r="X1824" i="1"/>
  <c r="Y1824" i="1" s="1"/>
  <c r="Y1809" i="1"/>
  <c r="Y1803" i="1"/>
  <c r="X1748" i="1"/>
  <c r="Y1748" i="1" s="1"/>
  <c r="Y1713" i="1"/>
  <c r="Y1707" i="1"/>
  <c r="Y2269" i="1"/>
  <c r="Y2222" i="1"/>
  <c r="X2112" i="1"/>
  <c r="Y2112" i="1" s="1"/>
  <c r="X2071" i="1"/>
  <c r="Y2071" i="1" s="1"/>
  <c r="Y2062" i="1"/>
  <c r="X1981" i="1"/>
  <c r="Y1981" i="1" s="1"/>
  <c r="X1972" i="1"/>
  <c r="Y1972" i="1" s="1"/>
  <c r="Y1937" i="1"/>
  <c r="Y1931" i="1"/>
  <c r="X1908" i="1"/>
  <c r="Y1908" i="1" s="1"/>
  <c r="X1885" i="1"/>
  <c r="Y1885" i="1" s="1"/>
  <c r="Y1870" i="1"/>
  <c r="X1847" i="1"/>
  <c r="Y1847" i="1" s="1"/>
  <c r="X1789" i="1"/>
  <c r="Y1789" i="1" s="1"/>
  <c r="X1757" i="1"/>
  <c r="Y1757" i="1" s="1"/>
  <c r="X1716" i="1"/>
  <c r="Y1716" i="1" s="1"/>
  <c r="X1581" i="1"/>
  <c r="Y1581" i="1" s="1"/>
  <c r="Y2392" i="1"/>
  <c r="Y2384" i="1"/>
  <c r="Y2373" i="1"/>
  <c r="X2342" i="1"/>
  <c r="Y2342" i="1" s="1"/>
  <c r="Y2333" i="1"/>
  <c r="X2310" i="1"/>
  <c r="Y2310" i="1" s="1"/>
  <c r="Y2301" i="1"/>
  <c r="X2278" i="1"/>
  <c r="Y2278" i="1" s="1"/>
  <c r="Y2254" i="1"/>
  <c r="X2232" i="1"/>
  <c r="Y2232" i="1" s="1"/>
  <c r="Y2208" i="1"/>
  <c r="X2199" i="1"/>
  <c r="Y2199" i="1" s="1"/>
  <c r="X2176" i="1"/>
  <c r="Y2176" i="1" s="1"/>
  <c r="Y2161" i="1"/>
  <c r="Y2155" i="1"/>
  <c r="X2080" i="1"/>
  <c r="Y2080" i="1" s="1"/>
  <c r="X2039" i="1"/>
  <c r="Y2039" i="1" s="1"/>
  <c r="Y2030" i="1"/>
  <c r="X1949" i="1"/>
  <c r="Y1949" i="1" s="1"/>
  <c r="X1940" i="1"/>
  <c r="Y1940" i="1" s="1"/>
  <c r="X1812" i="1"/>
  <c r="Y1812" i="1" s="1"/>
  <c r="Y1774" i="1"/>
  <c r="X1725" i="1"/>
  <c r="Y1725" i="1" s="1"/>
  <c r="X1597" i="1"/>
  <c r="Y1597" i="1" s="1"/>
  <c r="X2264" i="1"/>
  <c r="Y2264" i="1" s="1"/>
  <c r="Y2240" i="1"/>
  <c r="X2231" i="1"/>
  <c r="Y2231" i="1" s="1"/>
  <c r="X2220" i="1"/>
  <c r="Y2220" i="1" s="1"/>
  <c r="Y2129" i="1"/>
  <c r="Y2123" i="1"/>
  <c r="X2048" i="1"/>
  <c r="Y2048" i="1" s="1"/>
  <c r="X2007" i="1"/>
  <c r="Y2007" i="1" s="1"/>
  <c r="Y1998" i="1"/>
  <c r="X1917" i="1"/>
  <c r="Y1917" i="1" s="1"/>
  <c r="Y1902" i="1"/>
  <c r="X1879" i="1"/>
  <c r="Y1879" i="1" s="1"/>
  <c r="X1856" i="1"/>
  <c r="Y1856" i="1" s="1"/>
  <c r="Y1841" i="1"/>
  <c r="Y1835" i="1"/>
  <c r="Y1742" i="1"/>
  <c r="Y2399" i="1"/>
  <c r="X2350" i="1"/>
  <c r="Y2350" i="1" s="1"/>
  <c r="Y2341" i="1"/>
  <c r="X2318" i="1"/>
  <c r="Y2318" i="1" s="1"/>
  <c r="Y2309" i="1"/>
  <c r="X2286" i="1"/>
  <c r="Y2286" i="1" s="1"/>
  <c r="Y2277" i="1"/>
  <c r="X2263" i="1"/>
  <c r="Y2263" i="1" s="1"/>
  <c r="X2252" i="1"/>
  <c r="Y2252" i="1" s="1"/>
  <c r="Y2193" i="1"/>
  <c r="Y2187" i="1"/>
  <c r="X2164" i="1"/>
  <c r="Y2164" i="1" s="1"/>
  <c r="X2141" i="1"/>
  <c r="Y2141" i="1" s="1"/>
  <c r="X2132" i="1"/>
  <c r="Y2132" i="1" s="1"/>
  <c r="Y2097" i="1"/>
  <c r="Y2091" i="1"/>
  <c r="X2016" i="1"/>
  <c r="Y2016" i="1" s="1"/>
  <c r="X1975" i="1"/>
  <c r="Y1975" i="1" s="1"/>
  <c r="Y1966" i="1"/>
  <c r="X1821" i="1"/>
  <c r="Y1821" i="1" s="1"/>
  <c r="Y1806" i="1"/>
  <c r="X1760" i="1"/>
  <c r="Y1760" i="1" s="1"/>
  <c r="X1751" i="1"/>
  <c r="Y1751" i="1" s="1"/>
  <c r="Y1710" i="1"/>
  <c r="X1675" i="1"/>
  <c r="Y1675" i="1" s="1"/>
  <c r="X2358" i="1"/>
  <c r="Y2358" i="1" s="1"/>
  <c r="Y2225" i="1"/>
  <c r="Y2219" i="1"/>
  <c r="X2109" i="1"/>
  <c r="Y2109" i="1" s="1"/>
  <c r="X2100" i="1"/>
  <c r="Y2100" i="1" s="1"/>
  <c r="Y2065" i="1"/>
  <c r="Y2059" i="1"/>
  <c r="X1984" i="1"/>
  <c r="Y1984" i="1" s="1"/>
  <c r="X1943" i="1"/>
  <c r="Y1943" i="1" s="1"/>
  <c r="Y1934" i="1"/>
  <c r="X1911" i="1"/>
  <c r="Y1911" i="1" s="1"/>
  <c r="X1888" i="1"/>
  <c r="Y1888" i="1" s="1"/>
  <c r="Y1873" i="1"/>
  <c r="Y1867" i="1"/>
  <c r="X1844" i="1"/>
  <c r="Y1844" i="1" s="1"/>
  <c r="X1792" i="1"/>
  <c r="Y1792" i="1" s="1"/>
  <c r="X1728" i="1"/>
  <c r="Y1728" i="1" s="1"/>
  <c r="X1719" i="1"/>
  <c r="Y1719" i="1" s="1"/>
  <c r="Y2340" i="1"/>
  <c r="Y2332" i="1"/>
  <c r="Y2324" i="1"/>
  <c r="Y2316" i="1"/>
  <c r="Y2308" i="1"/>
  <c r="Y2300" i="1"/>
  <c r="Y2292" i="1"/>
  <c r="Y2284" i="1"/>
  <c r="Y2276" i="1"/>
  <c r="Y2268" i="1"/>
  <c r="Y2256" i="1"/>
  <c r="Y2253" i="1"/>
  <c r="Y2236" i="1"/>
  <c r="Y2224" i="1"/>
  <c r="Y2221" i="1"/>
  <c r="Y2204" i="1"/>
  <c r="Y2192" i="1"/>
  <c r="Y2189" i="1"/>
  <c r="Y2172" i="1"/>
  <c r="Y2160" i="1"/>
  <c r="Y2157" i="1"/>
  <c r="Y2140" i="1"/>
  <c r="Y2128" i="1"/>
  <c r="Y2125" i="1"/>
  <c r="Y2108" i="1"/>
  <c r="Y2096" i="1"/>
  <c r="Y2093" i="1"/>
  <c r="Y2076" i="1"/>
  <c r="Y2064" i="1"/>
  <c r="Y2061" i="1"/>
  <c r="Y2044" i="1"/>
  <c r="Y2032" i="1"/>
  <c r="Y2029" i="1"/>
  <c r="Y2012" i="1"/>
  <c r="Y2000" i="1"/>
  <c r="Y1997" i="1"/>
  <c r="Y1980" i="1"/>
  <c r="Y1968" i="1"/>
  <c r="Y1965" i="1"/>
  <c r="Y1948" i="1"/>
  <c r="Y1936" i="1"/>
  <c r="Y1933" i="1"/>
  <c r="Y1916" i="1"/>
  <c r="Y1904" i="1"/>
  <c r="Y1901" i="1"/>
  <c r="Y1884" i="1"/>
  <c r="Y1872" i="1"/>
  <c r="Y1869" i="1"/>
  <c r="Y1852" i="1"/>
  <c r="Y1837" i="1"/>
  <c r="Y1820" i="1"/>
  <c r="Y1808" i="1"/>
  <c r="Y1805" i="1"/>
  <c r="Y1788" i="1"/>
  <c r="Y1776" i="1"/>
  <c r="Y1773" i="1"/>
  <c r="Y1756" i="1"/>
  <c r="Y1744" i="1"/>
  <c r="Y1741" i="1"/>
  <c r="Y1724" i="1"/>
  <c r="Y1712" i="1"/>
  <c r="Y1709" i="1"/>
  <c r="X1629" i="1"/>
  <c r="Y1629" i="1" s="1"/>
  <c r="X1613" i="1"/>
  <c r="Y1613" i="1" s="1"/>
  <c r="Y1602" i="1"/>
  <c r="Y1482" i="1"/>
  <c r="X1477" i="1"/>
  <c r="Y1477" i="1" s="1"/>
  <c r="Y2396" i="1"/>
  <c r="Y2388" i="1"/>
  <c r="Y2380" i="1"/>
  <c r="Y2375" i="1"/>
  <c r="Y2369" i="1"/>
  <c r="Y2361" i="1"/>
  <c r="Y2353" i="1"/>
  <c r="Y2345" i="1"/>
  <c r="Y2337" i="1"/>
  <c r="Y2329" i="1"/>
  <c r="Y2321" i="1"/>
  <c r="Y2313" i="1"/>
  <c r="Y2305" i="1"/>
  <c r="Y2297" i="1"/>
  <c r="Y2289" i="1"/>
  <c r="Y2281" i="1"/>
  <c r="Y2273" i="1"/>
  <c r="Y2270" i="1"/>
  <c r="Y2267" i="1"/>
  <c r="Y2247" i="1"/>
  <c r="Y2241" i="1"/>
  <c r="Y2238" i="1"/>
  <c r="Y2235" i="1"/>
  <c r="Y2215" i="1"/>
  <c r="Y2209" i="1"/>
  <c r="Y2206" i="1"/>
  <c r="Y2203" i="1"/>
  <c r="Y2183" i="1"/>
  <c r="Y2177" i="1"/>
  <c r="Y2174" i="1"/>
  <c r="Y2171" i="1"/>
  <c r="Y2151" i="1"/>
  <c r="Y2145" i="1"/>
  <c r="Y2142" i="1"/>
  <c r="Y2139" i="1"/>
  <c r="Y2119" i="1"/>
  <c r="Y2113" i="1"/>
  <c r="Y2110" i="1"/>
  <c r="Y2107" i="1"/>
  <c r="Y2087" i="1"/>
  <c r="Y2078" i="1"/>
  <c r="Y2075" i="1"/>
  <c r="Y2055" i="1"/>
  <c r="Y2049" i="1"/>
  <c r="Y2046" i="1"/>
  <c r="Y2043" i="1"/>
  <c r="Y2023" i="1"/>
  <c r="Y2017" i="1"/>
  <c r="Y2014" i="1"/>
  <c r="Y2011" i="1"/>
  <c r="Y1991" i="1"/>
  <c r="Y1985" i="1"/>
  <c r="Y1982" i="1"/>
  <c r="Y1979" i="1"/>
  <c r="Y1959" i="1"/>
  <c r="Y1953" i="1"/>
  <c r="Y1950" i="1"/>
  <c r="Y1947" i="1"/>
  <c r="Y1927" i="1"/>
  <c r="Y1921" i="1"/>
  <c r="Y1918" i="1"/>
  <c r="Y1915" i="1"/>
  <c r="Y1895" i="1"/>
  <c r="Y1889" i="1"/>
  <c r="Y1886" i="1"/>
  <c r="Y1883" i="1"/>
  <c r="Y1863" i="1"/>
  <c r="Y1857" i="1"/>
  <c r="Y1854" i="1"/>
  <c r="Y1851" i="1"/>
  <c r="Y1831" i="1"/>
  <c r="Y1825" i="1"/>
  <c r="Y1822" i="1"/>
  <c r="Y1819" i="1"/>
  <c r="Y1799" i="1"/>
  <c r="Y1793" i="1"/>
  <c r="Y1790" i="1"/>
  <c r="Y1787" i="1"/>
  <c r="Y1767" i="1"/>
  <c r="Y1735" i="1"/>
  <c r="X1645" i="1"/>
  <c r="Y1645" i="1" s="1"/>
  <c r="X1501" i="1"/>
  <c r="Y1501" i="1" s="1"/>
  <c r="Y2244" i="1"/>
  <c r="Y2212" i="1"/>
  <c r="Y2200" i="1"/>
  <c r="Y2197" i="1"/>
  <c r="Y2180" i="1"/>
  <c r="Y2168" i="1"/>
  <c r="Y2165" i="1"/>
  <c r="Y2148" i="1"/>
  <c r="Y2136" i="1"/>
  <c r="Y2133" i="1"/>
  <c r="Y2116" i="1"/>
  <c r="Y2104" i="1"/>
  <c r="Y2101" i="1"/>
  <c r="Y2084" i="1"/>
  <c r="Y2072" i="1"/>
  <c r="Y2069" i="1"/>
  <c r="Y2052" i="1"/>
  <c r="Y2040" i="1"/>
  <c r="Y2037" i="1"/>
  <c r="Y2020" i="1"/>
  <c r="Y2008" i="1"/>
  <c r="Y2005" i="1"/>
  <c r="Y1988" i="1"/>
  <c r="Y1976" i="1"/>
  <c r="Y1973" i="1"/>
  <c r="Y1956" i="1"/>
  <c r="Y1944" i="1"/>
  <c r="Y1941" i="1"/>
  <c r="Y1924" i="1"/>
  <c r="Y1912" i="1"/>
  <c r="Y1909" i="1"/>
  <c r="Y1892" i="1"/>
  <c r="Y1880" i="1"/>
  <c r="Y1877" i="1"/>
  <c r="Y1860" i="1"/>
  <c r="Y1848" i="1"/>
  <c r="Y1845" i="1"/>
  <c r="Y1828" i="1"/>
  <c r="Y1816" i="1"/>
  <c r="Y1813" i="1"/>
  <c r="Y1796" i="1"/>
  <c r="Y1784" i="1"/>
  <c r="Y1781" i="1"/>
  <c r="Y1764" i="1"/>
  <c r="Y1752" i="1"/>
  <c r="Y1749" i="1"/>
  <c r="Y1732" i="1"/>
  <c r="Y1720" i="1"/>
  <c r="Y1717" i="1"/>
  <c r="X1667" i="1"/>
  <c r="Y1667" i="1" s="1"/>
  <c r="X1517" i="1"/>
  <c r="Y1517" i="1" s="1"/>
  <c r="X1461" i="1"/>
  <c r="Y1461" i="1" s="1"/>
  <c r="X1452" i="1"/>
  <c r="Y1452" i="1" s="1"/>
  <c r="X1413" i="1"/>
  <c r="Y1413" i="1" s="1"/>
  <c r="X1381" i="1"/>
  <c r="Y1381" i="1" s="1"/>
  <c r="Y2191" i="1"/>
  <c r="Y2159" i="1"/>
  <c r="Y2127" i="1"/>
  <c r="Y2095" i="1"/>
  <c r="Y2063" i="1"/>
  <c r="Y2031" i="1"/>
  <c r="Y1999" i="1"/>
  <c r="Y1967" i="1"/>
  <c r="Y1935" i="1"/>
  <c r="Y1871" i="1"/>
  <c r="Y1839" i="1"/>
  <c r="Y1807" i="1"/>
  <c r="Y1775" i="1"/>
  <c r="Y1743" i="1"/>
  <c r="Y1711" i="1"/>
  <c r="X1683" i="1"/>
  <c r="Y1683" i="1" s="1"/>
  <c r="Y1677" i="1"/>
  <c r="Y1650" i="1"/>
  <c r="X1533" i="1"/>
  <c r="Y1533" i="1" s="1"/>
  <c r="Y1522" i="1"/>
  <c r="Y1490" i="1"/>
  <c r="X1485" i="1"/>
  <c r="Y1485" i="1" s="1"/>
  <c r="Y2188" i="1"/>
  <c r="Y2156" i="1"/>
  <c r="Y2124" i="1"/>
  <c r="Y2092" i="1"/>
  <c r="Y2060" i="1"/>
  <c r="Y2028" i="1"/>
  <c r="Y1996" i="1"/>
  <c r="Y1964" i="1"/>
  <c r="Y1932" i="1"/>
  <c r="Y1900" i="1"/>
  <c r="Y1868" i="1"/>
  <c r="Y1836" i="1"/>
  <c r="Y1804" i="1"/>
  <c r="Y1772" i="1"/>
  <c r="Y1740" i="1"/>
  <c r="Y1708" i="1"/>
  <c r="X1699" i="1"/>
  <c r="Y1699" i="1" s="1"/>
  <c r="X1549" i="1"/>
  <c r="Y1549" i="1" s="1"/>
  <c r="Y1682" i="1"/>
  <c r="X1659" i="1"/>
  <c r="Y1659" i="1" s="1"/>
  <c r="X1637" i="1"/>
  <c r="Y1637" i="1" s="1"/>
  <c r="X1565" i="1"/>
  <c r="Y1565" i="1" s="1"/>
  <c r="Y1554" i="1"/>
  <c r="Y1690" i="1"/>
  <c r="Y1674" i="1"/>
  <c r="Y1658" i="1"/>
  <c r="Y1642" i="1"/>
  <c r="X1621" i="1"/>
  <c r="Y1621" i="1" s="1"/>
  <c r="Y1610" i="1"/>
  <c r="X1605" i="1"/>
  <c r="Y1605" i="1" s="1"/>
  <c r="Y1594" i="1"/>
  <c r="X1589" i="1"/>
  <c r="Y1589" i="1" s="1"/>
  <c r="Y1578" i="1"/>
  <c r="X1573" i="1"/>
  <c r="Y1573" i="1" s="1"/>
  <c r="Y1562" i="1"/>
  <c r="X1557" i="1"/>
  <c r="Y1557" i="1" s="1"/>
  <c r="Y1546" i="1"/>
  <c r="X1541" i="1"/>
  <c r="Y1541" i="1" s="1"/>
  <c r="Y1530" i="1"/>
  <c r="X1525" i="1"/>
  <c r="Y1525" i="1" s="1"/>
  <c r="Y1514" i="1"/>
  <c r="X1509" i="1"/>
  <c r="Y1509" i="1" s="1"/>
  <c r="Y1474" i="1"/>
  <c r="X1469" i="1"/>
  <c r="Y1469" i="1" s="1"/>
  <c r="Y1700" i="1"/>
  <c r="Y1692" i="1"/>
  <c r="Y1684" i="1"/>
  <c r="Y1676" i="1"/>
  <c r="Y1668" i="1"/>
  <c r="Y1660" i="1"/>
  <c r="Y1652" i="1"/>
  <c r="Y1620" i="1"/>
  <c r="Y1612" i="1"/>
  <c r="Y1604" i="1"/>
  <c r="Y1596" i="1"/>
  <c r="Y1588" i="1"/>
  <c r="Y1556" i="1"/>
  <c r="Y1548" i="1"/>
  <c r="Y1540" i="1"/>
  <c r="Y1532" i="1"/>
  <c r="Y1524" i="1"/>
  <c r="Y1516" i="1"/>
  <c r="Y1435" i="1"/>
  <c r="X1412" i="1"/>
  <c r="Y1412" i="1" s="1"/>
  <c r="Y1403" i="1"/>
  <c r="X1380" i="1"/>
  <c r="Y1380" i="1" s="1"/>
  <c r="Y1371" i="1"/>
  <c r="Y1105" i="1"/>
  <c r="Y1705" i="1"/>
  <c r="Y1697" i="1"/>
  <c r="Y1689" i="1"/>
  <c r="Y1681" i="1"/>
  <c r="Y1673" i="1"/>
  <c r="Y1665" i="1"/>
  <c r="Y1657" i="1"/>
  <c r="Y1649" i="1"/>
  <c r="Y1641" i="1"/>
  <c r="Y1633" i="1"/>
  <c r="Y1625" i="1"/>
  <c r="Y1617" i="1"/>
  <c r="Y1609" i="1"/>
  <c r="Y1601" i="1"/>
  <c r="Y1593" i="1"/>
  <c r="Y1585" i="1"/>
  <c r="Y1577" i="1"/>
  <c r="Y1569" i="1"/>
  <c r="Y1561" i="1"/>
  <c r="Y1553" i="1"/>
  <c r="Y1537" i="1"/>
  <c r="Y1529" i="1"/>
  <c r="Y1521" i="1"/>
  <c r="Y1513" i="1"/>
  <c r="Y1505" i="1"/>
  <c r="Y1497" i="1"/>
  <c r="Y1489" i="1"/>
  <c r="Y1481" i="1"/>
  <c r="Y1473" i="1"/>
  <c r="Y1465" i="1"/>
  <c r="Y1451" i="1"/>
  <c r="X1421" i="1"/>
  <c r="Y1421" i="1" s="1"/>
  <c r="X1389" i="1"/>
  <c r="Y1389" i="1" s="1"/>
  <c r="X1074" i="1"/>
  <c r="Y1074" i="1" s="1"/>
  <c r="X970" i="1"/>
  <c r="Y970" i="1" s="1"/>
  <c r="Y1702" i="1"/>
  <c r="Y1694" i="1"/>
  <c r="Y1686" i="1"/>
  <c r="Y1678" i="1"/>
  <c r="Y1670" i="1"/>
  <c r="Y1662" i="1"/>
  <c r="Y1654" i="1"/>
  <c r="Y1646" i="1"/>
  <c r="Y1638" i="1"/>
  <c r="Y1630" i="1"/>
  <c r="X1420" i="1"/>
  <c r="Y1420" i="1" s="1"/>
  <c r="Y1411" i="1"/>
  <c r="X1388" i="1"/>
  <c r="Y1388" i="1" s="1"/>
  <c r="Y1379" i="1"/>
  <c r="Y1355" i="1"/>
  <c r="X1350" i="1"/>
  <c r="Y1350" i="1" s="1"/>
  <c r="Y1339" i="1"/>
  <c r="X1334" i="1"/>
  <c r="Y1334" i="1" s="1"/>
  <c r="Y1323" i="1"/>
  <c r="X1318" i="1"/>
  <c r="Y1318" i="1" s="1"/>
  <c r="Y1307" i="1"/>
  <c r="X1302" i="1"/>
  <c r="Y1302" i="1" s="1"/>
  <c r="Y1291" i="1"/>
  <c r="X1286" i="1"/>
  <c r="Y1286" i="1" s="1"/>
  <c r="Y1275" i="1"/>
  <c r="X1270" i="1"/>
  <c r="Y1270" i="1" s="1"/>
  <c r="Y1259" i="1"/>
  <c r="X1254" i="1"/>
  <c r="Y1254" i="1" s="1"/>
  <c r="Y1243" i="1"/>
  <c r="X1238" i="1"/>
  <c r="Y1238" i="1" s="1"/>
  <c r="Y1227" i="1"/>
  <c r="X1222" i="1"/>
  <c r="Y1222" i="1" s="1"/>
  <c r="Y1211" i="1"/>
  <c r="X1206" i="1"/>
  <c r="Y1206" i="1" s="1"/>
  <c r="Y1195" i="1"/>
  <c r="X1190" i="1"/>
  <c r="Y1190" i="1" s="1"/>
  <c r="Y1179" i="1"/>
  <c r="X1174" i="1"/>
  <c r="Y1174" i="1" s="1"/>
  <c r="Y1163" i="1"/>
  <c r="X1158" i="1"/>
  <c r="Y1158" i="1" s="1"/>
  <c r="X874" i="1"/>
  <c r="Y874" i="1" s="1"/>
  <c r="Y1651" i="1"/>
  <c r="Y1643" i="1"/>
  <c r="Y1635" i="1"/>
  <c r="Y1627" i="1"/>
  <c r="Y1619" i="1"/>
  <c r="Y1611" i="1"/>
  <c r="Y1603" i="1"/>
  <c r="Y1595" i="1"/>
  <c r="Y1587" i="1"/>
  <c r="Y1579" i="1"/>
  <c r="Y1571" i="1"/>
  <c r="Y1563" i="1"/>
  <c r="Y1555" i="1"/>
  <c r="Y1547" i="1"/>
  <c r="Y1539" i="1"/>
  <c r="Y1531" i="1"/>
  <c r="Y1523" i="1"/>
  <c r="Y1515" i="1"/>
  <c r="Y1507" i="1"/>
  <c r="Y1499" i="1"/>
  <c r="Y1491" i="1"/>
  <c r="Y1483" i="1"/>
  <c r="Y1475" i="1"/>
  <c r="Y1467" i="1"/>
  <c r="Y1459" i="1"/>
  <c r="Y1453" i="1"/>
  <c r="Y1444" i="1"/>
  <c r="X1429" i="1"/>
  <c r="Y1429" i="1" s="1"/>
  <c r="X1397" i="1"/>
  <c r="Y1397" i="1" s="1"/>
  <c r="X1365" i="1"/>
  <c r="Y1365" i="1" s="1"/>
  <c r="X1147" i="1"/>
  <c r="Y1147" i="1" s="1"/>
  <c r="X1098" i="1"/>
  <c r="Y1098" i="1" s="1"/>
  <c r="X1002" i="1"/>
  <c r="Y1002" i="1" s="1"/>
  <c r="Y1437" i="1"/>
  <c r="X1428" i="1"/>
  <c r="Y1428" i="1" s="1"/>
  <c r="Y1419" i="1"/>
  <c r="X1396" i="1"/>
  <c r="Y1396" i="1" s="1"/>
  <c r="Y1387" i="1"/>
  <c r="X1364" i="1"/>
  <c r="Y1364" i="1" s="1"/>
  <c r="Y1443" i="1"/>
  <c r="X1405" i="1"/>
  <c r="Y1405" i="1" s="1"/>
  <c r="X1373" i="1"/>
  <c r="Y1373" i="1" s="1"/>
  <c r="X1131" i="1"/>
  <c r="Y1131" i="1" s="1"/>
  <c r="X1034" i="1"/>
  <c r="Y1034" i="1" s="1"/>
  <c r="X906" i="1"/>
  <c r="Y906" i="1" s="1"/>
  <c r="Y1436" i="1"/>
  <c r="Y1427" i="1"/>
  <c r="X1404" i="1"/>
  <c r="Y1404" i="1" s="1"/>
  <c r="Y1395" i="1"/>
  <c r="X1372" i="1"/>
  <c r="Y1372" i="1" s="1"/>
  <c r="Y1363" i="1"/>
  <c r="X1358" i="1"/>
  <c r="Y1358" i="1" s="1"/>
  <c r="Y1347" i="1"/>
  <c r="X1342" i="1"/>
  <c r="Y1342" i="1" s="1"/>
  <c r="Y1331" i="1"/>
  <c r="X1326" i="1"/>
  <c r="Y1326" i="1" s="1"/>
  <c r="Y1315" i="1"/>
  <c r="X1310" i="1"/>
  <c r="Y1310" i="1" s="1"/>
  <c r="Y1299" i="1"/>
  <c r="X1294" i="1"/>
  <c r="Y1294" i="1" s="1"/>
  <c r="Y1283" i="1"/>
  <c r="X1278" i="1"/>
  <c r="Y1278" i="1" s="1"/>
  <c r="Y1267" i="1"/>
  <c r="X1262" i="1"/>
  <c r="Y1262" i="1" s="1"/>
  <c r="Y1251" i="1"/>
  <c r="X1246" i="1"/>
  <c r="Y1246" i="1" s="1"/>
  <c r="Y1235" i="1"/>
  <c r="X1230" i="1"/>
  <c r="Y1230" i="1" s="1"/>
  <c r="Y1219" i="1"/>
  <c r="X1214" i="1"/>
  <c r="Y1214" i="1" s="1"/>
  <c r="Y1203" i="1"/>
  <c r="X1198" i="1"/>
  <c r="Y1198" i="1" s="1"/>
  <c r="Y1187" i="1"/>
  <c r="X1182" i="1"/>
  <c r="Y1182" i="1" s="1"/>
  <c r="Y1171" i="1"/>
  <c r="X1166" i="1"/>
  <c r="Y1166" i="1" s="1"/>
  <c r="Y1155" i="1"/>
  <c r="Y1357" i="1"/>
  <c r="Y1349" i="1"/>
  <c r="Y1341" i="1"/>
  <c r="Y1333" i="1"/>
  <c r="Y1325" i="1"/>
  <c r="Y1317" i="1"/>
  <c r="Y1309" i="1"/>
  <c r="Y1301" i="1"/>
  <c r="Y1293" i="1"/>
  <c r="Y1285" i="1"/>
  <c r="Y1277" i="1"/>
  <c r="Y1269" i="1"/>
  <c r="Y1261" i="1"/>
  <c r="Y1253" i="1"/>
  <c r="Y1245" i="1"/>
  <c r="Y1237" i="1"/>
  <c r="Y1229" i="1"/>
  <c r="Y1221" i="1"/>
  <c r="Y1213" i="1"/>
  <c r="Y1205" i="1"/>
  <c r="Y1197" i="1"/>
  <c r="Y1189" i="1"/>
  <c r="Y1181" i="1"/>
  <c r="Y1173" i="1"/>
  <c r="Y1165" i="1"/>
  <c r="Y1157" i="1"/>
  <c r="Y1149" i="1"/>
  <c r="Y1146" i="1"/>
  <c r="Y1143" i="1"/>
  <c r="Y1130" i="1"/>
  <c r="Y1127" i="1"/>
  <c r="Y1114" i="1"/>
  <c r="Y1111" i="1"/>
  <c r="Y1097" i="1"/>
  <c r="Y1065" i="1"/>
  <c r="X1056" i="1"/>
  <c r="Y1056" i="1" s="1"/>
  <c r="Y1047" i="1"/>
  <c r="Y1015" i="1"/>
  <c r="Y983" i="1"/>
  <c r="Y951" i="1"/>
  <c r="Y919" i="1"/>
  <c r="Y887" i="1"/>
  <c r="Y855" i="1"/>
  <c r="X781" i="1"/>
  <c r="Y781" i="1" s="1"/>
  <c r="X669" i="1"/>
  <c r="Y669" i="1" s="1"/>
  <c r="X605" i="1"/>
  <c r="Y605" i="1" s="1"/>
  <c r="X1104" i="1"/>
  <c r="Y1104" i="1" s="1"/>
  <c r="Y1073" i="1"/>
  <c r="X1064" i="1"/>
  <c r="Y1064" i="1" s="1"/>
  <c r="Y1060" i="1"/>
  <c r="X1042" i="1"/>
  <c r="Y1042" i="1" s="1"/>
  <c r="X1010" i="1"/>
  <c r="Y1010" i="1" s="1"/>
  <c r="X978" i="1"/>
  <c r="Y978" i="1" s="1"/>
  <c r="X946" i="1"/>
  <c r="Y946" i="1" s="1"/>
  <c r="X914" i="1"/>
  <c r="Y914" i="1" s="1"/>
  <c r="X882" i="1"/>
  <c r="Y882" i="1" s="1"/>
  <c r="X850" i="1"/>
  <c r="Y850" i="1" s="1"/>
  <c r="X836" i="1"/>
  <c r="Y836" i="1" s="1"/>
  <c r="X804" i="1"/>
  <c r="Y804" i="1" s="1"/>
  <c r="Y1136" i="1"/>
  <c r="Y1120" i="1"/>
  <c r="X1072" i="1"/>
  <c r="Y1072" i="1" s="1"/>
  <c r="X685" i="1"/>
  <c r="Y685" i="1" s="1"/>
  <c r="X621" i="1"/>
  <c r="Y621" i="1" s="1"/>
  <c r="Y1356" i="1"/>
  <c r="Y1348" i="1"/>
  <c r="Y1340" i="1"/>
  <c r="Y1332" i="1"/>
  <c r="Y1324" i="1"/>
  <c r="Y1316" i="1"/>
  <c r="Y1308" i="1"/>
  <c r="Y1300" i="1"/>
  <c r="Y1292" i="1"/>
  <c r="Y1284" i="1"/>
  <c r="Y1276" i="1"/>
  <c r="Y1268" i="1"/>
  <c r="Y1260" i="1"/>
  <c r="Y1252" i="1"/>
  <c r="Y1244" i="1"/>
  <c r="Y1236" i="1"/>
  <c r="Y1228" i="1"/>
  <c r="Y1220" i="1"/>
  <c r="Y1212" i="1"/>
  <c r="Y1204" i="1"/>
  <c r="Y1196" i="1"/>
  <c r="Y1188" i="1"/>
  <c r="Y1180" i="1"/>
  <c r="Y1172" i="1"/>
  <c r="Y1164" i="1"/>
  <c r="Y1156" i="1"/>
  <c r="Y1148" i="1"/>
  <c r="Y1132" i="1"/>
  <c r="Y1116" i="1"/>
  <c r="Y1103" i="1"/>
  <c r="X1096" i="1"/>
  <c r="Y1096" i="1" s="1"/>
  <c r="Y1092" i="1"/>
  <c r="Y1089" i="1"/>
  <c r="X1080" i="1"/>
  <c r="Y1080" i="1" s="1"/>
  <c r="Y1076" i="1"/>
  <c r="Y1063" i="1"/>
  <c r="X1050" i="1"/>
  <c r="Y1050" i="1" s="1"/>
  <c r="X1018" i="1"/>
  <c r="Y1018" i="1" s="1"/>
  <c r="X986" i="1"/>
  <c r="Y986" i="1" s="1"/>
  <c r="X954" i="1"/>
  <c r="Y954" i="1" s="1"/>
  <c r="X922" i="1"/>
  <c r="Y922" i="1" s="1"/>
  <c r="X890" i="1"/>
  <c r="Y890" i="1" s="1"/>
  <c r="X858" i="1"/>
  <c r="Y858" i="1" s="1"/>
  <c r="X826" i="1"/>
  <c r="Y826" i="1" s="1"/>
  <c r="Y1138" i="1"/>
  <c r="Y1135" i="1"/>
  <c r="Y1122" i="1"/>
  <c r="Y1119" i="1"/>
  <c r="Y1106" i="1"/>
  <c r="X1088" i="1"/>
  <c r="Y1088" i="1" s="1"/>
  <c r="Y1084" i="1"/>
  <c r="Y1058" i="1"/>
  <c r="X701" i="1"/>
  <c r="Y701" i="1" s="1"/>
  <c r="X637" i="1"/>
  <c r="Y637" i="1" s="1"/>
  <c r="Y1095" i="1"/>
  <c r="X1026" i="1"/>
  <c r="Y1026" i="1" s="1"/>
  <c r="X994" i="1"/>
  <c r="Y994" i="1" s="1"/>
  <c r="X962" i="1"/>
  <c r="Y962" i="1" s="1"/>
  <c r="X930" i="1"/>
  <c r="Y930" i="1" s="1"/>
  <c r="X898" i="1"/>
  <c r="Y898" i="1" s="1"/>
  <c r="X866" i="1"/>
  <c r="Y866" i="1" s="1"/>
  <c r="X820" i="1"/>
  <c r="Y820" i="1" s="1"/>
  <c r="X739" i="1"/>
  <c r="Y739" i="1" s="1"/>
  <c r="Y1144" i="1"/>
  <c r="Y1128" i="1"/>
  <c r="Y1112" i="1"/>
  <c r="Y1087" i="1"/>
  <c r="Y1039" i="1"/>
  <c r="Y1007" i="1"/>
  <c r="Y975" i="1"/>
  <c r="Y943" i="1"/>
  <c r="Y911" i="1"/>
  <c r="Y879" i="1"/>
  <c r="Y847" i="1"/>
  <c r="X771" i="1"/>
  <c r="Y771" i="1" s="1"/>
  <c r="X717" i="1"/>
  <c r="Y717" i="1" s="1"/>
  <c r="X653" i="1"/>
  <c r="Y653" i="1" s="1"/>
  <c r="Y789" i="1"/>
  <c r="X780" i="1"/>
  <c r="Y780" i="1" s="1"/>
  <c r="Y757" i="1"/>
  <c r="X748" i="1"/>
  <c r="Y748" i="1" s="1"/>
  <c r="Y725" i="1"/>
  <c r="X716" i="1"/>
  <c r="Y716" i="1" s="1"/>
  <c r="X589" i="1"/>
  <c r="Y589" i="1" s="1"/>
  <c r="X538" i="1"/>
  <c r="Y538" i="1" s="1"/>
  <c r="Y835" i="1"/>
  <c r="Y819" i="1"/>
  <c r="Y803" i="1"/>
  <c r="X779" i="1"/>
  <c r="Y779" i="1" s="1"/>
  <c r="X747" i="1"/>
  <c r="Y747" i="1" s="1"/>
  <c r="X788" i="1"/>
  <c r="Y788" i="1" s="1"/>
  <c r="X756" i="1"/>
  <c r="Y756" i="1" s="1"/>
  <c r="X724" i="1"/>
  <c r="Y724" i="1" s="1"/>
  <c r="Y542" i="1"/>
  <c r="Y1048" i="1"/>
  <c r="Y1040" i="1"/>
  <c r="Y1032" i="1"/>
  <c r="Y1024" i="1"/>
  <c r="Y1016" i="1"/>
  <c r="Y1008" i="1"/>
  <c r="Y1000" i="1"/>
  <c r="Y992" i="1"/>
  <c r="Y984" i="1"/>
  <c r="Y976" i="1"/>
  <c r="Y968" i="1"/>
  <c r="Y960" i="1"/>
  <c r="Y952" i="1"/>
  <c r="Y944" i="1"/>
  <c r="Y936" i="1"/>
  <c r="Y928" i="1"/>
  <c r="Y920" i="1"/>
  <c r="Y912" i="1"/>
  <c r="Y904" i="1"/>
  <c r="Y896" i="1"/>
  <c r="Y888" i="1"/>
  <c r="Y880" i="1"/>
  <c r="Y872" i="1"/>
  <c r="Y864" i="1"/>
  <c r="Y856" i="1"/>
  <c r="Y848" i="1"/>
  <c r="Y837" i="1"/>
  <c r="Y834" i="1"/>
  <c r="Y821" i="1"/>
  <c r="Y818" i="1"/>
  <c r="Y805" i="1"/>
  <c r="Y802" i="1"/>
  <c r="X787" i="1"/>
  <c r="Y787" i="1" s="1"/>
  <c r="Y778" i="1"/>
  <c r="X755" i="1"/>
  <c r="Y755" i="1" s="1"/>
  <c r="Y746" i="1"/>
  <c r="X723" i="1"/>
  <c r="Y723" i="1" s="1"/>
  <c r="Y714" i="1"/>
  <c r="X709" i="1"/>
  <c r="Y709" i="1" s="1"/>
  <c r="Y698" i="1"/>
  <c r="X693" i="1"/>
  <c r="Y693" i="1" s="1"/>
  <c r="Y682" i="1"/>
  <c r="X677" i="1"/>
  <c r="Y677" i="1" s="1"/>
  <c r="Y666" i="1"/>
  <c r="X661" i="1"/>
  <c r="Y661" i="1" s="1"/>
  <c r="Y650" i="1"/>
  <c r="X645" i="1"/>
  <c r="Y645" i="1" s="1"/>
  <c r="Y634" i="1"/>
  <c r="X629" i="1"/>
  <c r="Y629" i="1" s="1"/>
  <c r="Y618" i="1"/>
  <c r="X613" i="1"/>
  <c r="Y613" i="1" s="1"/>
  <c r="Y602" i="1"/>
  <c r="X597" i="1"/>
  <c r="Y597" i="1" s="1"/>
  <c r="X795" i="1"/>
  <c r="Y795" i="1" s="1"/>
  <c r="Y773" i="1"/>
  <c r="X764" i="1"/>
  <c r="Y764" i="1" s="1"/>
  <c r="Y741" i="1"/>
  <c r="X732" i="1"/>
  <c r="Y732" i="1" s="1"/>
  <c r="X550" i="1"/>
  <c r="Y550" i="1" s="1"/>
  <c r="Y827" i="1"/>
  <c r="Y811" i="1"/>
  <c r="X763" i="1"/>
  <c r="Y763" i="1" s="1"/>
  <c r="X731" i="1"/>
  <c r="Y731" i="1" s="1"/>
  <c r="X581" i="1"/>
  <c r="Y581" i="1" s="1"/>
  <c r="Y794" i="1"/>
  <c r="X772" i="1"/>
  <c r="Y772" i="1" s="1"/>
  <c r="X740" i="1"/>
  <c r="Y740" i="1" s="1"/>
  <c r="X553" i="1"/>
  <c r="Y553" i="1" s="1"/>
  <c r="Y708" i="1"/>
  <c r="Y700" i="1"/>
  <c r="Y692" i="1"/>
  <c r="Y684" i="1"/>
  <c r="Y676" i="1"/>
  <c r="Y668" i="1"/>
  <c r="Y660" i="1"/>
  <c r="Y652" i="1"/>
  <c r="Y644" i="1"/>
  <c r="Y636" i="1"/>
  <c r="Y628" i="1"/>
  <c r="Y620" i="1"/>
  <c r="Y612" i="1"/>
  <c r="Y604" i="1"/>
  <c r="Y596" i="1"/>
  <c r="Y588" i="1"/>
  <c r="Y580" i="1"/>
  <c r="Y545" i="1"/>
  <c r="Y529" i="1"/>
  <c r="X516" i="1"/>
  <c r="Y516" i="1" s="1"/>
  <c r="Y507" i="1"/>
  <c r="X484" i="1"/>
  <c r="Y484" i="1" s="1"/>
  <c r="X452" i="1"/>
  <c r="Y452" i="1" s="1"/>
  <c r="X420" i="1"/>
  <c r="Y420" i="1" s="1"/>
  <c r="X356" i="1"/>
  <c r="Y356" i="1" s="1"/>
  <c r="Y324" i="1"/>
  <c r="Y231" i="1"/>
  <c r="Y548" i="1"/>
  <c r="Y537" i="1"/>
  <c r="Y524" i="1"/>
  <c r="Y465" i="1"/>
  <c r="Y433" i="1"/>
  <c r="X220" i="1"/>
  <c r="Y220" i="1" s="1"/>
  <c r="X492" i="1"/>
  <c r="Y492" i="1" s="1"/>
  <c r="X460" i="1"/>
  <c r="Y460" i="1" s="1"/>
  <c r="X428" i="1"/>
  <c r="Y428" i="1" s="1"/>
  <c r="X396" i="1"/>
  <c r="Y396" i="1" s="1"/>
  <c r="X364" i="1"/>
  <c r="Y364" i="1" s="1"/>
  <c r="X148" i="1"/>
  <c r="Y148" i="1" s="1"/>
  <c r="Y715" i="1"/>
  <c r="Y707" i="1"/>
  <c r="Y699" i="1"/>
  <c r="Y691" i="1"/>
  <c r="Y683" i="1"/>
  <c r="Y675" i="1"/>
  <c r="Y667" i="1"/>
  <c r="Y659" i="1"/>
  <c r="Y651" i="1"/>
  <c r="Y643" i="1"/>
  <c r="Y635" i="1"/>
  <c r="Y627" i="1"/>
  <c r="Y619" i="1"/>
  <c r="Y611" i="1"/>
  <c r="Y603" i="1"/>
  <c r="Y595" i="1"/>
  <c r="Y587" i="1"/>
  <c r="Y579" i="1"/>
  <c r="Y566" i="1"/>
  <c r="Y559" i="1"/>
  <c r="Y510" i="1"/>
  <c r="Y505" i="1"/>
  <c r="Y473" i="1"/>
  <c r="Y441" i="1"/>
  <c r="Y409" i="1"/>
  <c r="Y377" i="1"/>
  <c r="Y345" i="1"/>
  <c r="X258" i="1"/>
  <c r="Y258" i="1" s="1"/>
  <c r="Y239" i="1"/>
  <c r="X570" i="1"/>
  <c r="Y570" i="1" s="1"/>
  <c r="X562" i="1"/>
  <c r="Y562" i="1" s="1"/>
  <c r="X500" i="1"/>
  <c r="Y500" i="1" s="1"/>
  <c r="X468" i="1"/>
  <c r="Y468" i="1" s="1"/>
  <c r="X436" i="1"/>
  <c r="Y436" i="1" s="1"/>
  <c r="X404" i="1"/>
  <c r="Y404" i="1" s="1"/>
  <c r="X372" i="1"/>
  <c r="Y372" i="1" s="1"/>
  <c r="X554" i="1"/>
  <c r="Y554" i="1" s="1"/>
  <c r="X277" i="1"/>
  <c r="Y277" i="1" s="1"/>
  <c r="X228" i="1"/>
  <c r="Y228" i="1" s="1"/>
  <c r="X212" i="1"/>
  <c r="Y212" i="1" s="1"/>
  <c r="X170" i="1"/>
  <c r="Y170" i="1" s="1"/>
  <c r="Y569" i="1"/>
  <c r="Y561" i="1"/>
  <c r="X546" i="1"/>
  <c r="Y546" i="1" s="1"/>
  <c r="Y535" i="1"/>
  <c r="X530" i="1"/>
  <c r="Y530" i="1" s="1"/>
  <c r="X508" i="1"/>
  <c r="Y508" i="1" s="1"/>
  <c r="X476" i="1"/>
  <c r="Y476" i="1" s="1"/>
  <c r="X444" i="1"/>
  <c r="Y444" i="1" s="1"/>
  <c r="X412" i="1"/>
  <c r="Y412" i="1" s="1"/>
  <c r="X348" i="1"/>
  <c r="Y348" i="1" s="1"/>
  <c r="Y335" i="1"/>
  <c r="Y303" i="1"/>
  <c r="Y338" i="1"/>
  <c r="Y250" i="1"/>
  <c r="X181" i="1"/>
  <c r="Y181" i="1" s="1"/>
  <c r="Y162" i="1"/>
  <c r="X122" i="1"/>
  <c r="Y122" i="1" s="1"/>
  <c r="X42" i="1"/>
  <c r="Y42" i="1" s="1"/>
  <c r="X341" i="1"/>
  <c r="Y341" i="1" s="1"/>
  <c r="X309" i="1"/>
  <c r="Y309" i="1" s="1"/>
  <c r="X261" i="1"/>
  <c r="Y261" i="1" s="1"/>
  <c r="Y242" i="1"/>
  <c r="Y234" i="1"/>
  <c r="X173" i="1"/>
  <c r="Y173" i="1" s="1"/>
  <c r="Y154" i="1"/>
  <c r="X50" i="1"/>
  <c r="Y50" i="1" s="1"/>
  <c r="Y565" i="1"/>
  <c r="Y330" i="1"/>
  <c r="Y298" i="1"/>
  <c r="X253" i="1"/>
  <c r="Y253" i="1" s="1"/>
  <c r="Y218" i="1"/>
  <c r="Y210" i="1"/>
  <c r="X165" i="1"/>
  <c r="Y165" i="1" s="1"/>
  <c r="Y146" i="1"/>
  <c r="X106" i="1"/>
  <c r="Y106" i="1" s="1"/>
  <c r="X58" i="1"/>
  <c r="Y58" i="1" s="1"/>
  <c r="Y522" i="1"/>
  <c r="Y514" i="1"/>
  <c r="Y506" i="1"/>
  <c r="Y498" i="1"/>
  <c r="Y490" i="1"/>
  <c r="Y482" i="1"/>
  <c r="Y474" i="1"/>
  <c r="Y466" i="1"/>
  <c r="Y458" i="1"/>
  <c r="Y450" i="1"/>
  <c r="Y442" i="1"/>
  <c r="Y434" i="1"/>
  <c r="Y426" i="1"/>
  <c r="Y418" i="1"/>
  <c r="Y410" i="1"/>
  <c r="Y394" i="1"/>
  <c r="Y386" i="1"/>
  <c r="Y378" i="1"/>
  <c r="Y362" i="1"/>
  <c r="Y346" i="1"/>
  <c r="X333" i="1"/>
  <c r="Y333" i="1" s="1"/>
  <c r="Y326" i="1"/>
  <c r="X301" i="1"/>
  <c r="Y301" i="1" s="1"/>
  <c r="Y290" i="1"/>
  <c r="Y263" i="1"/>
  <c r="Y252" i="1"/>
  <c r="X245" i="1"/>
  <c r="Y245" i="1" s="1"/>
  <c r="X237" i="1"/>
  <c r="Y237" i="1" s="1"/>
  <c r="Y202" i="1"/>
  <c r="Y175" i="1"/>
  <c r="Y164" i="1"/>
  <c r="X157" i="1"/>
  <c r="Y157" i="1" s="1"/>
  <c r="Y138" i="1"/>
  <c r="X130" i="1"/>
  <c r="Y130" i="1" s="1"/>
  <c r="Y111" i="1"/>
  <c r="X66" i="1"/>
  <c r="Y66" i="1" s="1"/>
  <c r="Y282" i="1"/>
  <c r="X229" i="1"/>
  <c r="Y229" i="1" s="1"/>
  <c r="X221" i="1"/>
  <c r="Y221" i="1" s="1"/>
  <c r="X213" i="1"/>
  <c r="Y213" i="1" s="1"/>
  <c r="Y194" i="1"/>
  <c r="X149" i="1"/>
  <c r="Y149" i="1" s="1"/>
  <c r="X74" i="1"/>
  <c r="Y74" i="1" s="1"/>
  <c r="X10" i="1"/>
  <c r="Y10" i="1" s="1"/>
  <c r="X325" i="1"/>
  <c r="Y325" i="1" s="1"/>
  <c r="X293" i="1"/>
  <c r="Y293" i="1" s="1"/>
  <c r="Y274" i="1"/>
  <c r="X205" i="1"/>
  <c r="Y205" i="1" s="1"/>
  <c r="X141" i="1"/>
  <c r="Y141" i="1" s="1"/>
  <c r="X114" i="1"/>
  <c r="Y114" i="1" s="1"/>
  <c r="X82" i="1"/>
  <c r="Y82" i="1" s="1"/>
  <c r="X18" i="1"/>
  <c r="Y18" i="1" s="1"/>
  <c r="Y314" i="1"/>
  <c r="Y307" i="1"/>
  <c r="X285" i="1"/>
  <c r="Y285" i="1" s="1"/>
  <c r="Y266" i="1"/>
  <c r="X197" i="1"/>
  <c r="Y197" i="1" s="1"/>
  <c r="Y178" i="1"/>
  <c r="X133" i="1"/>
  <c r="Y133" i="1" s="1"/>
  <c r="Y119" i="1"/>
  <c r="X90" i="1"/>
  <c r="Y90" i="1" s="1"/>
  <c r="X26" i="1"/>
  <c r="Y26" i="1" s="1"/>
  <c r="Y227" i="1"/>
  <c r="Y163" i="1"/>
  <c r="Y139" i="1"/>
  <c r="Y131" i="1"/>
  <c r="Y123" i="1"/>
  <c r="Y115" i="1"/>
  <c r="Y107" i="1"/>
  <c r="Y99" i="1"/>
  <c r="Y91" i="1"/>
  <c r="Y83" i="1"/>
  <c r="Y75" i="1"/>
  <c r="Y67" i="1"/>
  <c r="Y59" i="1"/>
  <c r="Y51" i="1"/>
  <c r="Y43" i="1"/>
  <c r="Y35" i="1"/>
  <c r="Y27" i="1"/>
  <c r="Y19" i="1"/>
  <c r="Y11" i="1"/>
  <c r="Y280" i="1"/>
  <c r="Y272" i="1"/>
  <c r="Y264" i="1"/>
  <c r="Y256" i="1"/>
  <c r="Y240" i="1"/>
  <c r="Y232" i="1"/>
  <c r="Y224" i="1"/>
  <c r="Y216" i="1"/>
  <c r="Y208" i="1"/>
  <c r="Y200" i="1"/>
  <c r="Y192" i="1"/>
  <c r="Y184" i="1"/>
  <c r="Y176" i="1"/>
  <c r="Y168" i="1"/>
  <c r="Y160" i="1"/>
  <c r="Y152" i="1"/>
  <c r="Y136" i="1"/>
  <c r="Y128" i="1"/>
  <c r="Y120" i="1"/>
  <c r="Y112" i="1"/>
  <c r="Y104" i="1"/>
  <c r="Y96" i="1"/>
  <c r="Y88" i="1"/>
  <c r="Y80" i="1"/>
  <c r="Y64" i="1"/>
  <c r="Y56" i="1"/>
  <c r="Y48" i="1"/>
  <c r="Y40" i="1"/>
  <c r="Y32" i="1"/>
  <c r="Y24" i="1"/>
  <c r="Y16" i="1"/>
  <c r="Y8" i="1"/>
  <c r="Y125" i="1"/>
  <c r="Y117" i="1"/>
  <c r="Y109" i="1"/>
  <c r="Y101" i="1"/>
  <c r="Y93" i="1"/>
  <c r="Y85" i="1"/>
  <c r="Y77" i="1"/>
  <c r="Y69" i="1"/>
  <c r="Y61" i="1"/>
  <c r="Y53" i="1"/>
  <c r="Y37" i="1"/>
  <c r="Y29" i="1"/>
  <c r="Y21" i="1"/>
  <c r="Y13" i="1"/>
  <c r="J4" i="1" l="1"/>
  <c r="J5" i="1"/>
  <c r="K5" i="1" s="1"/>
  <c r="L5" i="1" s="1"/>
  <c r="J6" i="1"/>
  <c r="K6" i="1" s="1"/>
  <c r="L6" i="1" s="1"/>
  <c r="J7" i="1"/>
  <c r="K7" i="1" s="1"/>
  <c r="L7" i="1" s="1"/>
  <c r="J8" i="1"/>
  <c r="K8" i="1" s="1"/>
  <c r="L8" i="1" s="1"/>
  <c r="J9" i="1"/>
  <c r="K9" i="1" s="1"/>
  <c r="L9" i="1" s="1"/>
  <c r="J10" i="1"/>
  <c r="K10" i="1" s="1"/>
  <c r="J11" i="1"/>
  <c r="K11" i="1" s="1"/>
  <c r="J12" i="1"/>
  <c r="K12" i="1" s="1"/>
  <c r="L12" i="1" s="1"/>
  <c r="J13" i="1"/>
  <c r="K13" i="1" s="1"/>
  <c r="L13" i="1" s="1"/>
  <c r="J14" i="1"/>
  <c r="K14" i="1" s="1"/>
  <c r="L14" i="1" s="1"/>
  <c r="J15" i="1"/>
  <c r="K15" i="1" s="1"/>
  <c r="L15" i="1" s="1"/>
  <c r="J16" i="1"/>
  <c r="K16" i="1" s="1"/>
  <c r="L16" i="1" s="1"/>
  <c r="J17" i="1"/>
  <c r="K17" i="1" s="1"/>
  <c r="L17" i="1" s="1"/>
  <c r="J18" i="1"/>
  <c r="K18" i="1" s="1"/>
  <c r="L18" i="1" s="1"/>
  <c r="J19" i="1"/>
  <c r="K19" i="1" s="1"/>
  <c r="J20" i="1"/>
  <c r="K20" i="1" s="1"/>
  <c r="L20" i="1" s="1"/>
  <c r="J21" i="1"/>
  <c r="K21" i="1" s="1"/>
  <c r="L21" i="1" s="1"/>
  <c r="J22" i="1"/>
  <c r="K22" i="1" s="1"/>
  <c r="L22" i="1" s="1"/>
  <c r="J23" i="1"/>
  <c r="K23" i="1" s="1"/>
  <c r="L23" i="1" s="1"/>
  <c r="J24" i="1"/>
  <c r="K24" i="1" s="1"/>
  <c r="L24" i="1" s="1"/>
  <c r="J25" i="1"/>
  <c r="K25" i="1" s="1"/>
  <c r="L25" i="1" s="1"/>
  <c r="J26" i="1"/>
  <c r="K26" i="1" s="1"/>
  <c r="L26" i="1" s="1"/>
  <c r="J27" i="1"/>
  <c r="K27" i="1" s="1"/>
  <c r="J28" i="1"/>
  <c r="K28" i="1" s="1"/>
  <c r="L28" i="1" s="1"/>
  <c r="J29" i="1"/>
  <c r="K29" i="1" s="1"/>
  <c r="L29" i="1" s="1"/>
  <c r="J30" i="1"/>
  <c r="K30" i="1" s="1"/>
  <c r="L30" i="1" s="1"/>
  <c r="J31" i="1"/>
  <c r="K31" i="1" s="1"/>
  <c r="L31" i="1" s="1"/>
  <c r="J32" i="1"/>
  <c r="K32" i="1" s="1"/>
  <c r="L32" i="1" s="1"/>
  <c r="J33" i="1"/>
  <c r="K33" i="1" s="1"/>
  <c r="L33" i="1" s="1"/>
  <c r="J34" i="1"/>
  <c r="K34" i="1" s="1"/>
  <c r="L34" i="1" s="1"/>
  <c r="J35" i="1"/>
  <c r="K35" i="1" s="1"/>
  <c r="J36" i="1"/>
  <c r="K36" i="1" s="1"/>
  <c r="L36" i="1" s="1"/>
  <c r="J37" i="1"/>
  <c r="K37" i="1" s="1"/>
  <c r="L37" i="1" s="1"/>
  <c r="J38" i="1"/>
  <c r="K38" i="1" s="1"/>
  <c r="L38" i="1" s="1"/>
  <c r="J39" i="1"/>
  <c r="K39" i="1" s="1"/>
  <c r="L39" i="1" s="1"/>
  <c r="J40" i="1"/>
  <c r="K40" i="1" s="1"/>
  <c r="L40" i="1" s="1"/>
  <c r="J41" i="1"/>
  <c r="K41" i="1" s="1"/>
  <c r="L41" i="1" s="1"/>
  <c r="J42" i="1"/>
  <c r="K42" i="1" s="1"/>
  <c r="L42" i="1" s="1"/>
  <c r="J43" i="1"/>
  <c r="K43" i="1" s="1"/>
  <c r="L43" i="1" s="1"/>
  <c r="K4" i="1"/>
  <c r="L4" i="1" s="1"/>
  <c r="Z4" i="1" s="1"/>
  <c r="J2399" i="1"/>
  <c r="K2399" i="1" s="1"/>
  <c r="L2399" i="1" s="1"/>
  <c r="J2398" i="1"/>
  <c r="K2398" i="1" s="1"/>
  <c r="L2398" i="1" s="1"/>
  <c r="J2397" i="1"/>
  <c r="K2397" i="1" s="1"/>
  <c r="L2397" i="1" s="1"/>
  <c r="J2396" i="1"/>
  <c r="K2396" i="1" s="1"/>
  <c r="L2396" i="1" s="1"/>
  <c r="J2395" i="1"/>
  <c r="K2395" i="1" s="1"/>
  <c r="L2395" i="1" s="1"/>
  <c r="J2394" i="1"/>
  <c r="K2394" i="1" s="1"/>
  <c r="L2394" i="1" s="1"/>
  <c r="J2393" i="1"/>
  <c r="K2393" i="1" s="1"/>
  <c r="L2393" i="1" s="1"/>
  <c r="J2392" i="1"/>
  <c r="K2392" i="1" s="1"/>
  <c r="L2392" i="1" s="1"/>
  <c r="J2391" i="1"/>
  <c r="K2391" i="1" s="1"/>
  <c r="L2391" i="1" s="1"/>
  <c r="J2390" i="1"/>
  <c r="K2390" i="1" s="1"/>
  <c r="L2390" i="1" s="1"/>
  <c r="J2389" i="1"/>
  <c r="K2389" i="1" s="1"/>
  <c r="L2389" i="1" s="1"/>
  <c r="J2388" i="1"/>
  <c r="K2388" i="1" s="1"/>
  <c r="L2388" i="1" s="1"/>
  <c r="J2387" i="1"/>
  <c r="K2387" i="1" s="1"/>
  <c r="L2387" i="1" s="1"/>
  <c r="J2386" i="1"/>
  <c r="K2386" i="1" s="1"/>
  <c r="L2386" i="1" s="1"/>
  <c r="J2385" i="1"/>
  <c r="K2385" i="1" s="1"/>
  <c r="L2385" i="1" s="1"/>
  <c r="J2384" i="1"/>
  <c r="K2384" i="1" s="1"/>
  <c r="L2384" i="1" s="1"/>
  <c r="J2383" i="1"/>
  <c r="K2383" i="1" s="1"/>
  <c r="L2383" i="1" s="1"/>
  <c r="J2382" i="1"/>
  <c r="K2382" i="1" s="1"/>
  <c r="L2382" i="1" s="1"/>
  <c r="J2381" i="1"/>
  <c r="K2381" i="1" s="1"/>
  <c r="L2381" i="1" s="1"/>
  <c r="J2380" i="1"/>
  <c r="K2380" i="1" s="1"/>
  <c r="L2380" i="1" s="1"/>
  <c r="J2379" i="1"/>
  <c r="K2379" i="1" s="1"/>
  <c r="L2379" i="1" s="1"/>
  <c r="J2378" i="1"/>
  <c r="K2378" i="1" s="1"/>
  <c r="L2378" i="1" s="1"/>
  <c r="J2377" i="1"/>
  <c r="K2377" i="1" s="1"/>
  <c r="L2377" i="1" s="1"/>
  <c r="J2376" i="1"/>
  <c r="K2376" i="1" s="1"/>
  <c r="L2376" i="1" s="1"/>
  <c r="J2375" i="1"/>
  <c r="K2375" i="1" s="1"/>
  <c r="L2375" i="1" s="1"/>
  <c r="J2374" i="1"/>
  <c r="K2374" i="1" s="1"/>
  <c r="L2374" i="1" s="1"/>
  <c r="J2373" i="1"/>
  <c r="K2373" i="1" s="1"/>
  <c r="L2373" i="1" s="1"/>
  <c r="J2371" i="1"/>
  <c r="K2371" i="1" s="1"/>
  <c r="L2371" i="1" s="1"/>
  <c r="J2370" i="1"/>
  <c r="K2370" i="1" s="1"/>
  <c r="L2370" i="1" s="1"/>
  <c r="J2369" i="1"/>
  <c r="K2369" i="1" s="1"/>
  <c r="L2369" i="1" s="1"/>
  <c r="J2368" i="1"/>
  <c r="K2368" i="1" s="1"/>
  <c r="L2368" i="1" s="1"/>
  <c r="J2367" i="1"/>
  <c r="K2367" i="1" s="1"/>
  <c r="L2367" i="1" s="1"/>
  <c r="J2366" i="1"/>
  <c r="K2366" i="1" s="1"/>
  <c r="L2366" i="1" s="1"/>
  <c r="J2365" i="1"/>
  <c r="K2365" i="1" s="1"/>
  <c r="L2365" i="1" s="1"/>
  <c r="J2364" i="1"/>
  <c r="K2364" i="1" s="1"/>
  <c r="L2364" i="1" s="1"/>
  <c r="J2363" i="1"/>
  <c r="K2363" i="1" s="1"/>
  <c r="L2363" i="1" s="1"/>
  <c r="J2362" i="1"/>
  <c r="K2362" i="1" s="1"/>
  <c r="L2362" i="1" s="1"/>
  <c r="J2361" i="1"/>
  <c r="K2361" i="1" s="1"/>
  <c r="L2361" i="1" s="1"/>
  <c r="J2360" i="1"/>
  <c r="K2360" i="1" s="1"/>
  <c r="L2360" i="1" s="1"/>
  <c r="J2359" i="1"/>
  <c r="K2359" i="1" s="1"/>
  <c r="L2359" i="1" s="1"/>
  <c r="J2358" i="1"/>
  <c r="K2358" i="1" s="1"/>
  <c r="L2358" i="1" s="1"/>
  <c r="J2357" i="1"/>
  <c r="K2357" i="1" s="1"/>
  <c r="L2357" i="1" s="1"/>
  <c r="J2356" i="1"/>
  <c r="K2356" i="1" s="1"/>
  <c r="L2356" i="1" s="1"/>
  <c r="J2355" i="1"/>
  <c r="K2355" i="1" s="1"/>
  <c r="L2355" i="1" s="1"/>
  <c r="J2354" i="1"/>
  <c r="K2354" i="1" s="1"/>
  <c r="L2354" i="1" s="1"/>
  <c r="J2353" i="1"/>
  <c r="K2353" i="1" s="1"/>
  <c r="L2353" i="1" s="1"/>
  <c r="J2352" i="1"/>
  <c r="K2352" i="1" s="1"/>
  <c r="L2352" i="1" s="1"/>
  <c r="J2351" i="1"/>
  <c r="K2351" i="1" s="1"/>
  <c r="L2351" i="1" s="1"/>
  <c r="J2350" i="1"/>
  <c r="K2350" i="1" s="1"/>
  <c r="L2350" i="1" s="1"/>
  <c r="J2349" i="1"/>
  <c r="K2349" i="1" s="1"/>
  <c r="L2349" i="1" s="1"/>
  <c r="J2348" i="1"/>
  <c r="K2348" i="1" s="1"/>
  <c r="L2348" i="1" s="1"/>
  <c r="J2347" i="1"/>
  <c r="K2347" i="1" s="1"/>
  <c r="L2347" i="1" s="1"/>
  <c r="J2346" i="1"/>
  <c r="K2346" i="1" s="1"/>
  <c r="L2346" i="1" s="1"/>
  <c r="J2345" i="1"/>
  <c r="K2345" i="1" s="1"/>
  <c r="L2345" i="1" s="1"/>
  <c r="J2344" i="1"/>
  <c r="K2344" i="1" s="1"/>
  <c r="L2344" i="1" s="1"/>
  <c r="J2343" i="1"/>
  <c r="K2343" i="1" s="1"/>
  <c r="L2343" i="1" s="1"/>
  <c r="J2342" i="1"/>
  <c r="K2342" i="1" s="1"/>
  <c r="L2342" i="1" s="1"/>
  <c r="J2341" i="1"/>
  <c r="K2341" i="1" s="1"/>
  <c r="L2341" i="1" s="1"/>
  <c r="J2340" i="1"/>
  <c r="K2340" i="1" s="1"/>
  <c r="L2340" i="1" s="1"/>
  <c r="J2339" i="1"/>
  <c r="K2339" i="1" s="1"/>
  <c r="L2339" i="1" s="1"/>
  <c r="J2338" i="1"/>
  <c r="K2338" i="1" s="1"/>
  <c r="L2338" i="1" s="1"/>
  <c r="J2337" i="1"/>
  <c r="K2337" i="1" s="1"/>
  <c r="L2337" i="1" s="1"/>
  <c r="J2336" i="1"/>
  <c r="K2336" i="1" s="1"/>
  <c r="L2336" i="1" s="1"/>
  <c r="J2335" i="1"/>
  <c r="K2335" i="1" s="1"/>
  <c r="L2335" i="1" s="1"/>
  <c r="J2334" i="1"/>
  <c r="K2334" i="1" s="1"/>
  <c r="L2334" i="1" s="1"/>
  <c r="J2333" i="1"/>
  <c r="K2333" i="1" s="1"/>
  <c r="L2333" i="1" s="1"/>
  <c r="J2332" i="1"/>
  <c r="K2332" i="1" s="1"/>
  <c r="L2332" i="1" s="1"/>
  <c r="J2331" i="1"/>
  <c r="K2331" i="1" s="1"/>
  <c r="L2331" i="1" s="1"/>
  <c r="J2330" i="1"/>
  <c r="K2330" i="1" s="1"/>
  <c r="L2330" i="1" s="1"/>
  <c r="J2329" i="1"/>
  <c r="K2329" i="1" s="1"/>
  <c r="L2329" i="1" s="1"/>
  <c r="J2328" i="1"/>
  <c r="K2328" i="1" s="1"/>
  <c r="L2328" i="1" s="1"/>
  <c r="J2327" i="1"/>
  <c r="K2327" i="1" s="1"/>
  <c r="L2327" i="1" s="1"/>
  <c r="J2326" i="1"/>
  <c r="K2326" i="1" s="1"/>
  <c r="L2326" i="1" s="1"/>
  <c r="J2325" i="1"/>
  <c r="K2325" i="1" s="1"/>
  <c r="L2325" i="1" s="1"/>
  <c r="J2324" i="1"/>
  <c r="K2324" i="1" s="1"/>
  <c r="L2324" i="1" s="1"/>
  <c r="J2323" i="1"/>
  <c r="K2323" i="1" s="1"/>
  <c r="L2323" i="1" s="1"/>
  <c r="J2322" i="1"/>
  <c r="K2322" i="1" s="1"/>
  <c r="L2322" i="1" s="1"/>
  <c r="J2321" i="1"/>
  <c r="K2321" i="1" s="1"/>
  <c r="L2321" i="1" s="1"/>
  <c r="J2320" i="1"/>
  <c r="K2320" i="1" s="1"/>
  <c r="L2320" i="1" s="1"/>
  <c r="J2319" i="1"/>
  <c r="K2319" i="1" s="1"/>
  <c r="L2319" i="1" s="1"/>
  <c r="J2318" i="1"/>
  <c r="K2318" i="1" s="1"/>
  <c r="L2318" i="1" s="1"/>
  <c r="J2317" i="1"/>
  <c r="K2317" i="1" s="1"/>
  <c r="L2317" i="1" s="1"/>
  <c r="J2316" i="1"/>
  <c r="K2316" i="1" s="1"/>
  <c r="L2316" i="1" s="1"/>
  <c r="J2315" i="1"/>
  <c r="K2315" i="1" s="1"/>
  <c r="L2315" i="1" s="1"/>
  <c r="J2314" i="1"/>
  <c r="K2314" i="1" s="1"/>
  <c r="L2314" i="1" s="1"/>
  <c r="J2313" i="1"/>
  <c r="K2313" i="1" s="1"/>
  <c r="L2313" i="1" s="1"/>
  <c r="J2312" i="1"/>
  <c r="K2312" i="1" s="1"/>
  <c r="L2312" i="1" s="1"/>
  <c r="J2311" i="1"/>
  <c r="K2311" i="1" s="1"/>
  <c r="L2311" i="1" s="1"/>
  <c r="J2310" i="1"/>
  <c r="K2310" i="1" s="1"/>
  <c r="L2310" i="1" s="1"/>
  <c r="J2309" i="1"/>
  <c r="K2309" i="1" s="1"/>
  <c r="L2309" i="1" s="1"/>
  <c r="J2308" i="1"/>
  <c r="K2308" i="1" s="1"/>
  <c r="L2308" i="1" s="1"/>
  <c r="J2307" i="1"/>
  <c r="K2307" i="1" s="1"/>
  <c r="L2307" i="1" s="1"/>
  <c r="J2306" i="1"/>
  <c r="K2306" i="1" s="1"/>
  <c r="L2306" i="1" s="1"/>
  <c r="J2305" i="1"/>
  <c r="K2305" i="1" s="1"/>
  <c r="L2305" i="1" s="1"/>
  <c r="J2304" i="1"/>
  <c r="K2304" i="1" s="1"/>
  <c r="L2304" i="1" s="1"/>
  <c r="J2303" i="1"/>
  <c r="K2303" i="1" s="1"/>
  <c r="L2303" i="1" s="1"/>
  <c r="J2302" i="1"/>
  <c r="K2302" i="1" s="1"/>
  <c r="L2302" i="1" s="1"/>
  <c r="J2301" i="1"/>
  <c r="K2301" i="1" s="1"/>
  <c r="L2301" i="1" s="1"/>
  <c r="J2300" i="1"/>
  <c r="K2300" i="1" s="1"/>
  <c r="L2300" i="1" s="1"/>
  <c r="J2299" i="1"/>
  <c r="K2299" i="1" s="1"/>
  <c r="L2299" i="1" s="1"/>
  <c r="J2298" i="1"/>
  <c r="K2298" i="1" s="1"/>
  <c r="L2298" i="1" s="1"/>
  <c r="J2297" i="1"/>
  <c r="K2297" i="1" s="1"/>
  <c r="L2297" i="1" s="1"/>
  <c r="J2296" i="1"/>
  <c r="K2296" i="1" s="1"/>
  <c r="L2296" i="1" s="1"/>
  <c r="J2295" i="1"/>
  <c r="K2295" i="1" s="1"/>
  <c r="L2295" i="1" s="1"/>
  <c r="J2294" i="1"/>
  <c r="K2294" i="1" s="1"/>
  <c r="L2294" i="1" s="1"/>
  <c r="J2293" i="1"/>
  <c r="K2293" i="1" s="1"/>
  <c r="L2293" i="1" s="1"/>
  <c r="J2292" i="1"/>
  <c r="K2292" i="1" s="1"/>
  <c r="L2292" i="1" s="1"/>
  <c r="J2291" i="1"/>
  <c r="K2291" i="1" s="1"/>
  <c r="L2291" i="1" s="1"/>
  <c r="J2290" i="1"/>
  <c r="K2290" i="1" s="1"/>
  <c r="L2290" i="1" s="1"/>
  <c r="J2289" i="1"/>
  <c r="K2289" i="1" s="1"/>
  <c r="L2289" i="1" s="1"/>
  <c r="J2288" i="1"/>
  <c r="K2288" i="1" s="1"/>
  <c r="L2288" i="1" s="1"/>
  <c r="J2287" i="1"/>
  <c r="K2287" i="1" s="1"/>
  <c r="L2287" i="1" s="1"/>
  <c r="J2286" i="1"/>
  <c r="K2286" i="1" s="1"/>
  <c r="L2286" i="1" s="1"/>
  <c r="J2285" i="1"/>
  <c r="K2285" i="1" s="1"/>
  <c r="L2285" i="1" s="1"/>
  <c r="J2284" i="1"/>
  <c r="K2284" i="1" s="1"/>
  <c r="L2284" i="1" s="1"/>
  <c r="J2283" i="1"/>
  <c r="K2283" i="1" s="1"/>
  <c r="L2283" i="1" s="1"/>
  <c r="J2282" i="1"/>
  <c r="K2282" i="1" s="1"/>
  <c r="L2282" i="1" s="1"/>
  <c r="J2281" i="1"/>
  <c r="K2281" i="1" s="1"/>
  <c r="L2281" i="1" s="1"/>
  <c r="J2280" i="1"/>
  <c r="K2280" i="1" s="1"/>
  <c r="L2280" i="1" s="1"/>
  <c r="J2279" i="1"/>
  <c r="K2279" i="1" s="1"/>
  <c r="L2279" i="1" s="1"/>
  <c r="J2278" i="1"/>
  <c r="K2278" i="1" s="1"/>
  <c r="L2278" i="1" s="1"/>
  <c r="J2277" i="1"/>
  <c r="K2277" i="1" s="1"/>
  <c r="L2277" i="1" s="1"/>
  <c r="J2276" i="1"/>
  <c r="K2276" i="1" s="1"/>
  <c r="L2276" i="1" s="1"/>
  <c r="J2275" i="1"/>
  <c r="K2275" i="1" s="1"/>
  <c r="L2275" i="1" s="1"/>
  <c r="J2274" i="1"/>
  <c r="K2274" i="1" s="1"/>
  <c r="L2274" i="1" s="1"/>
  <c r="J2273" i="1"/>
  <c r="K2273" i="1" s="1"/>
  <c r="L2273" i="1" s="1"/>
  <c r="J2272" i="1"/>
  <c r="K2272" i="1" s="1"/>
  <c r="L2272" i="1" s="1"/>
  <c r="J2271" i="1"/>
  <c r="K2271" i="1" s="1"/>
  <c r="L2271" i="1" s="1"/>
  <c r="J2270" i="1"/>
  <c r="K2270" i="1" s="1"/>
  <c r="L2270" i="1" s="1"/>
  <c r="J2269" i="1"/>
  <c r="K2269" i="1" s="1"/>
  <c r="L2269" i="1" s="1"/>
  <c r="J2268" i="1"/>
  <c r="K2268" i="1" s="1"/>
  <c r="L2268" i="1" s="1"/>
  <c r="J2267" i="1"/>
  <c r="K2267" i="1" s="1"/>
  <c r="L2267" i="1" s="1"/>
  <c r="J2266" i="1"/>
  <c r="K2266" i="1" s="1"/>
  <c r="L2266" i="1" s="1"/>
  <c r="J2265" i="1"/>
  <c r="K2265" i="1" s="1"/>
  <c r="L2265" i="1" s="1"/>
  <c r="J2264" i="1"/>
  <c r="K2264" i="1" s="1"/>
  <c r="L2264" i="1" s="1"/>
  <c r="J2263" i="1"/>
  <c r="K2263" i="1" s="1"/>
  <c r="L2263" i="1" s="1"/>
  <c r="J2262" i="1"/>
  <c r="K2262" i="1" s="1"/>
  <c r="L2262" i="1" s="1"/>
  <c r="J2261" i="1"/>
  <c r="K2261" i="1" s="1"/>
  <c r="L2261" i="1" s="1"/>
  <c r="J2260" i="1"/>
  <c r="K2260" i="1" s="1"/>
  <c r="L2260" i="1" s="1"/>
  <c r="J2259" i="1"/>
  <c r="K2259" i="1" s="1"/>
  <c r="L2259" i="1" s="1"/>
  <c r="J2258" i="1"/>
  <c r="K2258" i="1" s="1"/>
  <c r="L2258" i="1" s="1"/>
  <c r="J2257" i="1"/>
  <c r="K2257" i="1" s="1"/>
  <c r="L2257" i="1" s="1"/>
  <c r="J2256" i="1"/>
  <c r="K2256" i="1" s="1"/>
  <c r="L2256" i="1" s="1"/>
  <c r="J2255" i="1"/>
  <c r="K2255" i="1" s="1"/>
  <c r="L2255" i="1" s="1"/>
  <c r="J2254" i="1"/>
  <c r="K2254" i="1" s="1"/>
  <c r="L2254" i="1" s="1"/>
  <c r="J2253" i="1"/>
  <c r="K2253" i="1" s="1"/>
  <c r="L2253" i="1" s="1"/>
  <c r="J2252" i="1"/>
  <c r="K2252" i="1" s="1"/>
  <c r="L2252" i="1" s="1"/>
  <c r="J2251" i="1"/>
  <c r="K2251" i="1" s="1"/>
  <c r="L2251" i="1" s="1"/>
  <c r="J2250" i="1"/>
  <c r="K2250" i="1" s="1"/>
  <c r="L2250" i="1" s="1"/>
  <c r="J2249" i="1"/>
  <c r="K2249" i="1" s="1"/>
  <c r="L2249" i="1" s="1"/>
  <c r="J2248" i="1"/>
  <c r="K2248" i="1" s="1"/>
  <c r="L2248" i="1" s="1"/>
  <c r="J2247" i="1"/>
  <c r="K2247" i="1" s="1"/>
  <c r="L2247" i="1" s="1"/>
  <c r="J2246" i="1"/>
  <c r="K2246" i="1" s="1"/>
  <c r="L2246" i="1" s="1"/>
  <c r="J2245" i="1"/>
  <c r="K2245" i="1" s="1"/>
  <c r="L2245" i="1" s="1"/>
  <c r="J2244" i="1"/>
  <c r="K2244" i="1" s="1"/>
  <c r="L2244" i="1" s="1"/>
  <c r="J2243" i="1"/>
  <c r="K2243" i="1" s="1"/>
  <c r="L2243" i="1" s="1"/>
  <c r="J2242" i="1"/>
  <c r="K2242" i="1" s="1"/>
  <c r="L2242" i="1" s="1"/>
  <c r="J2241" i="1"/>
  <c r="K2241" i="1" s="1"/>
  <c r="L2241" i="1" s="1"/>
  <c r="J2240" i="1"/>
  <c r="K2240" i="1" s="1"/>
  <c r="L2240" i="1" s="1"/>
  <c r="J2239" i="1"/>
  <c r="K2239" i="1" s="1"/>
  <c r="L2239" i="1" s="1"/>
  <c r="J2238" i="1"/>
  <c r="K2238" i="1" s="1"/>
  <c r="L2238" i="1" s="1"/>
  <c r="J2237" i="1"/>
  <c r="K2237" i="1" s="1"/>
  <c r="L2237" i="1" s="1"/>
  <c r="J2236" i="1"/>
  <c r="K2236" i="1" s="1"/>
  <c r="L2236" i="1" s="1"/>
  <c r="J2235" i="1"/>
  <c r="K2235" i="1" s="1"/>
  <c r="L2235" i="1" s="1"/>
  <c r="J2234" i="1"/>
  <c r="K2234" i="1" s="1"/>
  <c r="L2234" i="1" s="1"/>
  <c r="J2233" i="1"/>
  <c r="K2233" i="1" s="1"/>
  <c r="L2233" i="1" s="1"/>
  <c r="J2232" i="1"/>
  <c r="K2232" i="1" s="1"/>
  <c r="L2232" i="1" s="1"/>
  <c r="J2231" i="1"/>
  <c r="K2231" i="1" s="1"/>
  <c r="L2231" i="1" s="1"/>
  <c r="J2230" i="1"/>
  <c r="K2230" i="1" s="1"/>
  <c r="L2230" i="1" s="1"/>
  <c r="J2229" i="1"/>
  <c r="K2229" i="1" s="1"/>
  <c r="L2229" i="1" s="1"/>
  <c r="J2228" i="1"/>
  <c r="K2228" i="1" s="1"/>
  <c r="L2228" i="1" s="1"/>
  <c r="J2227" i="1"/>
  <c r="K2227" i="1" s="1"/>
  <c r="L2227" i="1" s="1"/>
  <c r="J2226" i="1"/>
  <c r="K2226" i="1" s="1"/>
  <c r="L2226" i="1" s="1"/>
  <c r="J2225" i="1"/>
  <c r="K2225" i="1" s="1"/>
  <c r="L2225" i="1" s="1"/>
  <c r="J2224" i="1"/>
  <c r="K2224" i="1" s="1"/>
  <c r="L2224" i="1" s="1"/>
  <c r="J2223" i="1"/>
  <c r="K2223" i="1" s="1"/>
  <c r="L2223" i="1" s="1"/>
  <c r="J2222" i="1"/>
  <c r="K2222" i="1" s="1"/>
  <c r="L2222" i="1" s="1"/>
  <c r="J2221" i="1"/>
  <c r="K2221" i="1" s="1"/>
  <c r="L2221" i="1" s="1"/>
  <c r="J2220" i="1"/>
  <c r="K2220" i="1" s="1"/>
  <c r="L2220" i="1" s="1"/>
  <c r="J2219" i="1"/>
  <c r="K2219" i="1" s="1"/>
  <c r="L2219" i="1" s="1"/>
  <c r="J2218" i="1"/>
  <c r="K2218" i="1" s="1"/>
  <c r="L2218" i="1" s="1"/>
  <c r="J2217" i="1"/>
  <c r="K2217" i="1" s="1"/>
  <c r="L2217" i="1" s="1"/>
  <c r="J2216" i="1"/>
  <c r="K2216" i="1" s="1"/>
  <c r="L2216" i="1" s="1"/>
  <c r="J2215" i="1"/>
  <c r="K2215" i="1" s="1"/>
  <c r="L2215" i="1" s="1"/>
  <c r="J2214" i="1"/>
  <c r="K2214" i="1" s="1"/>
  <c r="L2214" i="1" s="1"/>
  <c r="J2213" i="1"/>
  <c r="K2213" i="1" s="1"/>
  <c r="L2213" i="1" s="1"/>
  <c r="J2212" i="1"/>
  <c r="K2212" i="1" s="1"/>
  <c r="L2212" i="1" s="1"/>
  <c r="J2211" i="1"/>
  <c r="K2211" i="1" s="1"/>
  <c r="L2211" i="1" s="1"/>
  <c r="J2210" i="1"/>
  <c r="K2210" i="1" s="1"/>
  <c r="L2210" i="1" s="1"/>
  <c r="J2209" i="1"/>
  <c r="K2209" i="1" s="1"/>
  <c r="L2209" i="1" s="1"/>
  <c r="J2208" i="1"/>
  <c r="K2208" i="1" s="1"/>
  <c r="L2208" i="1" s="1"/>
  <c r="J2207" i="1"/>
  <c r="K2207" i="1" s="1"/>
  <c r="L2207" i="1" s="1"/>
  <c r="J2206" i="1"/>
  <c r="K2206" i="1" s="1"/>
  <c r="L2206" i="1" s="1"/>
  <c r="J2205" i="1"/>
  <c r="K2205" i="1" s="1"/>
  <c r="L2205" i="1" s="1"/>
  <c r="J2204" i="1"/>
  <c r="K2204" i="1" s="1"/>
  <c r="L2204" i="1" s="1"/>
  <c r="J2203" i="1"/>
  <c r="K2203" i="1" s="1"/>
  <c r="L2203" i="1" s="1"/>
  <c r="J2202" i="1"/>
  <c r="K2202" i="1" s="1"/>
  <c r="L2202" i="1" s="1"/>
  <c r="J2201" i="1"/>
  <c r="K2201" i="1" s="1"/>
  <c r="L2201" i="1" s="1"/>
  <c r="J2200" i="1"/>
  <c r="K2200" i="1" s="1"/>
  <c r="L2200" i="1" s="1"/>
  <c r="J2199" i="1"/>
  <c r="K2199" i="1" s="1"/>
  <c r="L2199" i="1" s="1"/>
  <c r="J2198" i="1"/>
  <c r="K2198" i="1" s="1"/>
  <c r="L2198" i="1" s="1"/>
  <c r="J2197" i="1"/>
  <c r="K2197" i="1" s="1"/>
  <c r="L2197" i="1" s="1"/>
  <c r="J2196" i="1"/>
  <c r="K2196" i="1" s="1"/>
  <c r="L2196" i="1" s="1"/>
  <c r="J2195" i="1"/>
  <c r="K2195" i="1" s="1"/>
  <c r="L2195" i="1" s="1"/>
  <c r="J2194" i="1"/>
  <c r="K2194" i="1" s="1"/>
  <c r="L2194" i="1" s="1"/>
  <c r="J2193" i="1"/>
  <c r="K2193" i="1" s="1"/>
  <c r="L2193" i="1" s="1"/>
  <c r="AG2193" i="1" s="1"/>
  <c r="J2192" i="1"/>
  <c r="K2192" i="1" s="1"/>
  <c r="L2192" i="1" s="1"/>
  <c r="J2191" i="1"/>
  <c r="K2191" i="1" s="1"/>
  <c r="L2191" i="1" s="1"/>
  <c r="J2190" i="1"/>
  <c r="K2190" i="1" s="1"/>
  <c r="L2190" i="1" s="1"/>
  <c r="J2189" i="1"/>
  <c r="K2189" i="1" s="1"/>
  <c r="L2189" i="1" s="1"/>
  <c r="J2188" i="1"/>
  <c r="K2188" i="1" s="1"/>
  <c r="L2188" i="1" s="1"/>
  <c r="J2187" i="1"/>
  <c r="K2187" i="1" s="1"/>
  <c r="L2187" i="1" s="1"/>
  <c r="J2186" i="1"/>
  <c r="K2186" i="1" s="1"/>
  <c r="L2186" i="1" s="1"/>
  <c r="J2185" i="1"/>
  <c r="K2185" i="1" s="1"/>
  <c r="L2185" i="1" s="1"/>
  <c r="J2184" i="1"/>
  <c r="K2184" i="1" s="1"/>
  <c r="L2184" i="1" s="1"/>
  <c r="J2183" i="1"/>
  <c r="K2183" i="1" s="1"/>
  <c r="L2183" i="1" s="1"/>
  <c r="J2182" i="1"/>
  <c r="K2182" i="1" s="1"/>
  <c r="L2182" i="1" s="1"/>
  <c r="J2181" i="1"/>
  <c r="K2181" i="1" s="1"/>
  <c r="L2181" i="1" s="1"/>
  <c r="J2180" i="1"/>
  <c r="K2180" i="1" s="1"/>
  <c r="L2180" i="1" s="1"/>
  <c r="J2179" i="1"/>
  <c r="K2179" i="1" s="1"/>
  <c r="L2179" i="1" s="1"/>
  <c r="J2178" i="1"/>
  <c r="K2178" i="1" s="1"/>
  <c r="L2178" i="1" s="1"/>
  <c r="J2177" i="1"/>
  <c r="K2177" i="1" s="1"/>
  <c r="L2177" i="1" s="1"/>
  <c r="J2176" i="1"/>
  <c r="K2176" i="1" s="1"/>
  <c r="L2176" i="1" s="1"/>
  <c r="J2175" i="1"/>
  <c r="K2175" i="1" s="1"/>
  <c r="L2175" i="1" s="1"/>
  <c r="J2174" i="1"/>
  <c r="K2174" i="1" s="1"/>
  <c r="L2174" i="1" s="1"/>
  <c r="J2173" i="1"/>
  <c r="K2173" i="1" s="1"/>
  <c r="L2173" i="1" s="1"/>
  <c r="J2172" i="1"/>
  <c r="K2172" i="1" s="1"/>
  <c r="L2172" i="1" s="1"/>
  <c r="J2171" i="1"/>
  <c r="K2171" i="1" s="1"/>
  <c r="L2171" i="1" s="1"/>
  <c r="J2170" i="1"/>
  <c r="K2170" i="1" s="1"/>
  <c r="L2170" i="1" s="1"/>
  <c r="J2169" i="1"/>
  <c r="K2169" i="1" s="1"/>
  <c r="L2169" i="1" s="1"/>
  <c r="J2168" i="1"/>
  <c r="K2168" i="1" s="1"/>
  <c r="L2168" i="1" s="1"/>
  <c r="J2167" i="1"/>
  <c r="K2167" i="1" s="1"/>
  <c r="L2167" i="1" s="1"/>
  <c r="J2166" i="1"/>
  <c r="K2166" i="1" s="1"/>
  <c r="L2166" i="1" s="1"/>
  <c r="J2165" i="1"/>
  <c r="K2165" i="1" s="1"/>
  <c r="L2165" i="1" s="1"/>
  <c r="J2164" i="1"/>
  <c r="K2164" i="1" s="1"/>
  <c r="L2164" i="1" s="1"/>
  <c r="J2163" i="1"/>
  <c r="K2163" i="1" s="1"/>
  <c r="L2163" i="1" s="1"/>
  <c r="J2162" i="1"/>
  <c r="K2162" i="1" s="1"/>
  <c r="L2162" i="1" s="1"/>
  <c r="J2161" i="1"/>
  <c r="K2161" i="1" s="1"/>
  <c r="L2161" i="1" s="1"/>
  <c r="J2160" i="1"/>
  <c r="K2160" i="1" s="1"/>
  <c r="L2160" i="1" s="1"/>
  <c r="J2159" i="1"/>
  <c r="K2159" i="1" s="1"/>
  <c r="L2159" i="1" s="1"/>
  <c r="J2158" i="1"/>
  <c r="K2158" i="1" s="1"/>
  <c r="L2158" i="1" s="1"/>
  <c r="J2157" i="1"/>
  <c r="K2157" i="1" s="1"/>
  <c r="L2157" i="1" s="1"/>
  <c r="J2156" i="1"/>
  <c r="K2156" i="1" s="1"/>
  <c r="L2156" i="1" s="1"/>
  <c r="J2155" i="1"/>
  <c r="K2155" i="1" s="1"/>
  <c r="L2155" i="1" s="1"/>
  <c r="J2154" i="1"/>
  <c r="K2154" i="1" s="1"/>
  <c r="L2154" i="1" s="1"/>
  <c r="J2153" i="1"/>
  <c r="K2153" i="1" s="1"/>
  <c r="L2153" i="1" s="1"/>
  <c r="J2152" i="1"/>
  <c r="K2152" i="1" s="1"/>
  <c r="L2152" i="1" s="1"/>
  <c r="J2151" i="1"/>
  <c r="K2151" i="1" s="1"/>
  <c r="L2151" i="1" s="1"/>
  <c r="J2150" i="1"/>
  <c r="K2150" i="1" s="1"/>
  <c r="L2150" i="1" s="1"/>
  <c r="J2149" i="1"/>
  <c r="K2149" i="1" s="1"/>
  <c r="L2149" i="1" s="1"/>
  <c r="J2148" i="1"/>
  <c r="K2148" i="1" s="1"/>
  <c r="L2148" i="1" s="1"/>
  <c r="J2147" i="1"/>
  <c r="K2147" i="1" s="1"/>
  <c r="L2147" i="1" s="1"/>
  <c r="J2146" i="1"/>
  <c r="K2146" i="1" s="1"/>
  <c r="L2146" i="1" s="1"/>
  <c r="J2145" i="1"/>
  <c r="K2145" i="1" s="1"/>
  <c r="L2145" i="1" s="1"/>
  <c r="J2144" i="1"/>
  <c r="K2144" i="1" s="1"/>
  <c r="L2144" i="1" s="1"/>
  <c r="J2143" i="1"/>
  <c r="K2143" i="1" s="1"/>
  <c r="L2143" i="1" s="1"/>
  <c r="J2142" i="1"/>
  <c r="K2142" i="1" s="1"/>
  <c r="L2142" i="1" s="1"/>
  <c r="J2141" i="1"/>
  <c r="K2141" i="1" s="1"/>
  <c r="L2141" i="1" s="1"/>
  <c r="J2140" i="1"/>
  <c r="K2140" i="1" s="1"/>
  <c r="L2140" i="1" s="1"/>
  <c r="J2139" i="1"/>
  <c r="K2139" i="1" s="1"/>
  <c r="L2139" i="1" s="1"/>
  <c r="J2138" i="1"/>
  <c r="K2138" i="1" s="1"/>
  <c r="L2138" i="1" s="1"/>
  <c r="J2137" i="1"/>
  <c r="K2137" i="1" s="1"/>
  <c r="L2137" i="1" s="1"/>
  <c r="J2136" i="1"/>
  <c r="K2136" i="1" s="1"/>
  <c r="L2136" i="1" s="1"/>
  <c r="J2135" i="1"/>
  <c r="K2135" i="1" s="1"/>
  <c r="L2135" i="1" s="1"/>
  <c r="J2134" i="1"/>
  <c r="K2134" i="1" s="1"/>
  <c r="L2134" i="1" s="1"/>
  <c r="J2133" i="1"/>
  <c r="K2133" i="1" s="1"/>
  <c r="L2133" i="1" s="1"/>
  <c r="J2132" i="1"/>
  <c r="K2132" i="1" s="1"/>
  <c r="L2132" i="1" s="1"/>
  <c r="J2131" i="1"/>
  <c r="K2131" i="1" s="1"/>
  <c r="L2131" i="1" s="1"/>
  <c r="J2130" i="1"/>
  <c r="K2130" i="1" s="1"/>
  <c r="L2130" i="1" s="1"/>
  <c r="J2129" i="1"/>
  <c r="K2129" i="1" s="1"/>
  <c r="L2129" i="1" s="1"/>
  <c r="J2128" i="1"/>
  <c r="K2128" i="1" s="1"/>
  <c r="L2128" i="1" s="1"/>
  <c r="J2127" i="1"/>
  <c r="K2127" i="1" s="1"/>
  <c r="L2127" i="1" s="1"/>
  <c r="J2126" i="1"/>
  <c r="K2126" i="1" s="1"/>
  <c r="L2126" i="1" s="1"/>
  <c r="J2125" i="1"/>
  <c r="K2125" i="1" s="1"/>
  <c r="L2125" i="1" s="1"/>
  <c r="J2124" i="1"/>
  <c r="K2124" i="1" s="1"/>
  <c r="L2124" i="1" s="1"/>
  <c r="J2123" i="1"/>
  <c r="K2123" i="1" s="1"/>
  <c r="L2123" i="1" s="1"/>
  <c r="J2122" i="1"/>
  <c r="K2122" i="1" s="1"/>
  <c r="L2122" i="1" s="1"/>
  <c r="J2121" i="1"/>
  <c r="K2121" i="1" s="1"/>
  <c r="L2121" i="1" s="1"/>
  <c r="J2120" i="1"/>
  <c r="K2120" i="1" s="1"/>
  <c r="L2120" i="1" s="1"/>
  <c r="J2119" i="1"/>
  <c r="K2119" i="1" s="1"/>
  <c r="L2119" i="1" s="1"/>
  <c r="J2118" i="1"/>
  <c r="K2118" i="1" s="1"/>
  <c r="L2118" i="1" s="1"/>
  <c r="J2117" i="1"/>
  <c r="K2117" i="1" s="1"/>
  <c r="L2117" i="1" s="1"/>
  <c r="J2116" i="1"/>
  <c r="K2116" i="1" s="1"/>
  <c r="L2116" i="1" s="1"/>
  <c r="J2115" i="1"/>
  <c r="K2115" i="1" s="1"/>
  <c r="L2115" i="1" s="1"/>
  <c r="J2114" i="1"/>
  <c r="K2114" i="1" s="1"/>
  <c r="L2114" i="1" s="1"/>
  <c r="J2113" i="1"/>
  <c r="K2113" i="1" s="1"/>
  <c r="L2113" i="1" s="1"/>
  <c r="J2112" i="1"/>
  <c r="K2112" i="1" s="1"/>
  <c r="L2112" i="1" s="1"/>
  <c r="J2111" i="1"/>
  <c r="K2111" i="1" s="1"/>
  <c r="L2111" i="1" s="1"/>
  <c r="J2110" i="1"/>
  <c r="K2110" i="1" s="1"/>
  <c r="L2110" i="1" s="1"/>
  <c r="J2109" i="1"/>
  <c r="K2109" i="1" s="1"/>
  <c r="L2109" i="1" s="1"/>
  <c r="J2108" i="1"/>
  <c r="K2108" i="1" s="1"/>
  <c r="L2108" i="1" s="1"/>
  <c r="J2107" i="1"/>
  <c r="K2107" i="1" s="1"/>
  <c r="L2107" i="1" s="1"/>
  <c r="J2106" i="1"/>
  <c r="K2106" i="1" s="1"/>
  <c r="L2106" i="1" s="1"/>
  <c r="J2105" i="1"/>
  <c r="K2105" i="1" s="1"/>
  <c r="L2105" i="1" s="1"/>
  <c r="J2104" i="1"/>
  <c r="K2104" i="1" s="1"/>
  <c r="L2104" i="1" s="1"/>
  <c r="J2103" i="1"/>
  <c r="K2103" i="1" s="1"/>
  <c r="L2103" i="1" s="1"/>
  <c r="J2102" i="1"/>
  <c r="K2102" i="1" s="1"/>
  <c r="L2102" i="1" s="1"/>
  <c r="J2101" i="1"/>
  <c r="K2101" i="1" s="1"/>
  <c r="L2101" i="1" s="1"/>
  <c r="J2100" i="1"/>
  <c r="K2100" i="1" s="1"/>
  <c r="L2100" i="1" s="1"/>
  <c r="J2099" i="1"/>
  <c r="K2099" i="1" s="1"/>
  <c r="L2099" i="1" s="1"/>
  <c r="J2098" i="1"/>
  <c r="K2098" i="1" s="1"/>
  <c r="L2098" i="1" s="1"/>
  <c r="J2097" i="1"/>
  <c r="K2097" i="1" s="1"/>
  <c r="L2097" i="1" s="1"/>
  <c r="J2096" i="1"/>
  <c r="K2096" i="1" s="1"/>
  <c r="L2096" i="1" s="1"/>
  <c r="J2095" i="1"/>
  <c r="K2095" i="1" s="1"/>
  <c r="L2095" i="1" s="1"/>
  <c r="J2094" i="1"/>
  <c r="K2094" i="1" s="1"/>
  <c r="L2094" i="1" s="1"/>
  <c r="J2093" i="1"/>
  <c r="K2093" i="1" s="1"/>
  <c r="L2093" i="1" s="1"/>
  <c r="J2092" i="1"/>
  <c r="K2092" i="1" s="1"/>
  <c r="L2092" i="1" s="1"/>
  <c r="J2091" i="1"/>
  <c r="K2091" i="1" s="1"/>
  <c r="L2091" i="1" s="1"/>
  <c r="J2090" i="1"/>
  <c r="K2090" i="1" s="1"/>
  <c r="L2090" i="1" s="1"/>
  <c r="J2089" i="1"/>
  <c r="K2089" i="1" s="1"/>
  <c r="L2089" i="1" s="1"/>
  <c r="J2088" i="1"/>
  <c r="K2088" i="1" s="1"/>
  <c r="L2088" i="1" s="1"/>
  <c r="J2087" i="1"/>
  <c r="K2087" i="1" s="1"/>
  <c r="L2087" i="1" s="1"/>
  <c r="J2086" i="1"/>
  <c r="K2086" i="1" s="1"/>
  <c r="L2086" i="1" s="1"/>
  <c r="J2085" i="1"/>
  <c r="K2085" i="1" s="1"/>
  <c r="L2085" i="1" s="1"/>
  <c r="J2084" i="1"/>
  <c r="K2084" i="1" s="1"/>
  <c r="L2084" i="1" s="1"/>
  <c r="J2083" i="1"/>
  <c r="K2083" i="1" s="1"/>
  <c r="L2083" i="1" s="1"/>
  <c r="J2082" i="1"/>
  <c r="K2082" i="1" s="1"/>
  <c r="L2082" i="1" s="1"/>
  <c r="J2080" i="1"/>
  <c r="K2080" i="1" s="1"/>
  <c r="L2080" i="1" s="1"/>
  <c r="J2079" i="1"/>
  <c r="K2079" i="1" s="1"/>
  <c r="L2079" i="1" s="1"/>
  <c r="J2078" i="1"/>
  <c r="K2078" i="1" s="1"/>
  <c r="L2078" i="1" s="1"/>
  <c r="J2077" i="1"/>
  <c r="K2077" i="1" s="1"/>
  <c r="L2077" i="1" s="1"/>
  <c r="J2076" i="1"/>
  <c r="K2076" i="1" s="1"/>
  <c r="L2076" i="1" s="1"/>
  <c r="J2075" i="1"/>
  <c r="K2075" i="1" s="1"/>
  <c r="L2075" i="1" s="1"/>
  <c r="J2074" i="1"/>
  <c r="K2074" i="1" s="1"/>
  <c r="L2074" i="1" s="1"/>
  <c r="J2073" i="1"/>
  <c r="K2073" i="1" s="1"/>
  <c r="L2073" i="1" s="1"/>
  <c r="J2072" i="1"/>
  <c r="K2072" i="1" s="1"/>
  <c r="L2072" i="1" s="1"/>
  <c r="J2071" i="1"/>
  <c r="K2071" i="1" s="1"/>
  <c r="L2071" i="1" s="1"/>
  <c r="J2070" i="1"/>
  <c r="K2070" i="1" s="1"/>
  <c r="L2070" i="1" s="1"/>
  <c r="J2069" i="1"/>
  <c r="K2069" i="1" s="1"/>
  <c r="L2069" i="1" s="1"/>
  <c r="J2068" i="1"/>
  <c r="K2068" i="1" s="1"/>
  <c r="L2068" i="1" s="1"/>
  <c r="J2067" i="1"/>
  <c r="K2067" i="1" s="1"/>
  <c r="L2067" i="1" s="1"/>
  <c r="J2066" i="1"/>
  <c r="K2066" i="1" s="1"/>
  <c r="L2066" i="1" s="1"/>
  <c r="J2065" i="1"/>
  <c r="K2065" i="1" s="1"/>
  <c r="L2065" i="1" s="1"/>
  <c r="J2064" i="1"/>
  <c r="K2064" i="1" s="1"/>
  <c r="L2064" i="1" s="1"/>
  <c r="J2063" i="1"/>
  <c r="K2063" i="1" s="1"/>
  <c r="L2063" i="1" s="1"/>
  <c r="J2062" i="1"/>
  <c r="K2062" i="1" s="1"/>
  <c r="L2062" i="1" s="1"/>
  <c r="J2061" i="1"/>
  <c r="K2061" i="1" s="1"/>
  <c r="L2061" i="1" s="1"/>
  <c r="J2060" i="1"/>
  <c r="K2060" i="1" s="1"/>
  <c r="L2060" i="1" s="1"/>
  <c r="J2059" i="1"/>
  <c r="K2059" i="1" s="1"/>
  <c r="L2059" i="1" s="1"/>
  <c r="J2058" i="1"/>
  <c r="K2058" i="1" s="1"/>
  <c r="L2058" i="1" s="1"/>
  <c r="J2057" i="1"/>
  <c r="K2057" i="1" s="1"/>
  <c r="L2057" i="1" s="1"/>
  <c r="J2056" i="1"/>
  <c r="K2056" i="1" s="1"/>
  <c r="L2056" i="1" s="1"/>
  <c r="J2055" i="1"/>
  <c r="K2055" i="1" s="1"/>
  <c r="L2055" i="1" s="1"/>
  <c r="J2054" i="1"/>
  <c r="K2054" i="1" s="1"/>
  <c r="L2054" i="1" s="1"/>
  <c r="J2053" i="1"/>
  <c r="K2053" i="1" s="1"/>
  <c r="L2053" i="1" s="1"/>
  <c r="J2052" i="1"/>
  <c r="K2052" i="1" s="1"/>
  <c r="L2052" i="1" s="1"/>
  <c r="J2051" i="1"/>
  <c r="K2051" i="1" s="1"/>
  <c r="L2051" i="1" s="1"/>
  <c r="J2050" i="1"/>
  <c r="K2050" i="1" s="1"/>
  <c r="L2050" i="1" s="1"/>
  <c r="J2049" i="1"/>
  <c r="K2049" i="1" s="1"/>
  <c r="L2049" i="1" s="1"/>
  <c r="J2048" i="1"/>
  <c r="K2048" i="1" s="1"/>
  <c r="L2048" i="1" s="1"/>
  <c r="J2047" i="1"/>
  <c r="K2047" i="1" s="1"/>
  <c r="L2047" i="1" s="1"/>
  <c r="J2046" i="1"/>
  <c r="K2046" i="1" s="1"/>
  <c r="L2046" i="1" s="1"/>
  <c r="J2045" i="1"/>
  <c r="K2045" i="1" s="1"/>
  <c r="L2045" i="1" s="1"/>
  <c r="J2044" i="1"/>
  <c r="K2044" i="1" s="1"/>
  <c r="L2044" i="1" s="1"/>
  <c r="J2043" i="1"/>
  <c r="K2043" i="1" s="1"/>
  <c r="L2043" i="1" s="1"/>
  <c r="J2042" i="1"/>
  <c r="K2042" i="1" s="1"/>
  <c r="L2042" i="1" s="1"/>
  <c r="J2041" i="1"/>
  <c r="K2041" i="1" s="1"/>
  <c r="L2041" i="1" s="1"/>
  <c r="J2040" i="1"/>
  <c r="K2040" i="1" s="1"/>
  <c r="L2040" i="1" s="1"/>
  <c r="J2039" i="1"/>
  <c r="K2039" i="1" s="1"/>
  <c r="L2039" i="1" s="1"/>
  <c r="J2038" i="1"/>
  <c r="K2038" i="1" s="1"/>
  <c r="L2038" i="1" s="1"/>
  <c r="J2037" i="1"/>
  <c r="K2037" i="1" s="1"/>
  <c r="L2037" i="1" s="1"/>
  <c r="J2035" i="1"/>
  <c r="K2035" i="1" s="1"/>
  <c r="L2035" i="1" s="1"/>
  <c r="J2034" i="1"/>
  <c r="K2034" i="1" s="1"/>
  <c r="L2034" i="1" s="1"/>
  <c r="J2033" i="1"/>
  <c r="K2033" i="1" s="1"/>
  <c r="L2033" i="1" s="1"/>
  <c r="J2032" i="1"/>
  <c r="K2032" i="1" s="1"/>
  <c r="L2032" i="1" s="1"/>
  <c r="J2031" i="1"/>
  <c r="K2031" i="1" s="1"/>
  <c r="L2031" i="1" s="1"/>
  <c r="J2030" i="1"/>
  <c r="K2030" i="1" s="1"/>
  <c r="L2030" i="1" s="1"/>
  <c r="J2029" i="1"/>
  <c r="K2029" i="1" s="1"/>
  <c r="L2029" i="1" s="1"/>
  <c r="J2028" i="1"/>
  <c r="K2028" i="1" s="1"/>
  <c r="L2028" i="1" s="1"/>
  <c r="J2027" i="1"/>
  <c r="K2027" i="1" s="1"/>
  <c r="L2027" i="1" s="1"/>
  <c r="J2026" i="1"/>
  <c r="K2026" i="1" s="1"/>
  <c r="L2026" i="1" s="1"/>
  <c r="J2025" i="1"/>
  <c r="K2025" i="1" s="1"/>
  <c r="L2025" i="1" s="1"/>
  <c r="J2024" i="1"/>
  <c r="K2024" i="1" s="1"/>
  <c r="L2024" i="1" s="1"/>
  <c r="J2023" i="1"/>
  <c r="K2023" i="1" s="1"/>
  <c r="L2023" i="1" s="1"/>
  <c r="J2022" i="1"/>
  <c r="K2022" i="1" s="1"/>
  <c r="L2022" i="1" s="1"/>
  <c r="J2021" i="1"/>
  <c r="K2021" i="1" s="1"/>
  <c r="L2021" i="1" s="1"/>
  <c r="J2020" i="1"/>
  <c r="K2020" i="1" s="1"/>
  <c r="L2020" i="1" s="1"/>
  <c r="J2019" i="1"/>
  <c r="K2019" i="1" s="1"/>
  <c r="L2019" i="1" s="1"/>
  <c r="J2018" i="1"/>
  <c r="K2018" i="1" s="1"/>
  <c r="L2018" i="1" s="1"/>
  <c r="J2017" i="1"/>
  <c r="K2017" i="1" s="1"/>
  <c r="L2017" i="1" s="1"/>
  <c r="J2016" i="1"/>
  <c r="K2016" i="1" s="1"/>
  <c r="L2016" i="1" s="1"/>
  <c r="J2015" i="1"/>
  <c r="K2015" i="1" s="1"/>
  <c r="L2015" i="1" s="1"/>
  <c r="J2014" i="1"/>
  <c r="K2014" i="1" s="1"/>
  <c r="L2014" i="1" s="1"/>
  <c r="J2013" i="1"/>
  <c r="K2013" i="1" s="1"/>
  <c r="L2013" i="1" s="1"/>
  <c r="J2012" i="1"/>
  <c r="K2012" i="1" s="1"/>
  <c r="L2012" i="1" s="1"/>
  <c r="J2011" i="1"/>
  <c r="K2011" i="1" s="1"/>
  <c r="L2011" i="1" s="1"/>
  <c r="J2010" i="1"/>
  <c r="K2010" i="1" s="1"/>
  <c r="L2010" i="1" s="1"/>
  <c r="J2009" i="1"/>
  <c r="K2009" i="1" s="1"/>
  <c r="L2009" i="1" s="1"/>
  <c r="J2008" i="1"/>
  <c r="K2008" i="1" s="1"/>
  <c r="L2008" i="1" s="1"/>
  <c r="J2007" i="1"/>
  <c r="K2007" i="1" s="1"/>
  <c r="L2007" i="1" s="1"/>
  <c r="J2006" i="1"/>
  <c r="K2006" i="1" s="1"/>
  <c r="L2006" i="1" s="1"/>
  <c r="J2005" i="1"/>
  <c r="K2005" i="1" s="1"/>
  <c r="L2005" i="1" s="1"/>
  <c r="J2004" i="1"/>
  <c r="K2004" i="1" s="1"/>
  <c r="L2004" i="1" s="1"/>
  <c r="J2003" i="1"/>
  <c r="K2003" i="1" s="1"/>
  <c r="L2003" i="1" s="1"/>
  <c r="J2002" i="1"/>
  <c r="K2002" i="1" s="1"/>
  <c r="L2002" i="1" s="1"/>
  <c r="J2001" i="1"/>
  <c r="K2001" i="1" s="1"/>
  <c r="L2001" i="1" s="1"/>
  <c r="J2000" i="1"/>
  <c r="K2000" i="1" s="1"/>
  <c r="L2000" i="1" s="1"/>
  <c r="J1999" i="1"/>
  <c r="K1999" i="1" s="1"/>
  <c r="L1999" i="1" s="1"/>
  <c r="J1998" i="1"/>
  <c r="K1998" i="1" s="1"/>
  <c r="L1998" i="1" s="1"/>
  <c r="J1997" i="1"/>
  <c r="K1997" i="1" s="1"/>
  <c r="L1997" i="1" s="1"/>
  <c r="J1996" i="1"/>
  <c r="K1996" i="1" s="1"/>
  <c r="L1996" i="1" s="1"/>
  <c r="J1995" i="1"/>
  <c r="K1995" i="1" s="1"/>
  <c r="L1995" i="1" s="1"/>
  <c r="J1994" i="1"/>
  <c r="K1994" i="1" s="1"/>
  <c r="L1994" i="1" s="1"/>
  <c r="J1993" i="1"/>
  <c r="K1993" i="1" s="1"/>
  <c r="L1993" i="1" s="1"/>
  <c r="J1992" i="1"/>
  <c r="K1992" i="1" s="1"/>
  <c r="L1992" i="1" s="1"/>
  <c r="J1991" i="1"/>
  <c r="K1991" i="1" s="1"/>
  <c r="L1991" i="1" s="1"/>
  <c r="J1990" i="1"/>
  <c r="K1990" i="1" s="1"/>
  <c r="L1990" i="1" s="1"/>
  <c r="J1989" i="1"/>
  <c r="K1989" i="1" s="1"/>
  <c r="L1989" i="1" s="1"/>
  <c r="J1988" i="1"/>
  <c r="K1988" i="1" s="1"/>
  <c r="L1988" i="1" s="1"/>
  <c r="J1987" i="1"/>
  <c r="K1987" i="1" s="1"/>
  <c r="L1987" i="1" s="1"/>
  <c r="J1986" i="1"/>
  <c r="K1986" i="1" s="1"/>
  <c r="L1986" i="1" s="1"/>
  <c r="J1985" i="1"/>
  <c r="K1985" i="1" s="1"/>
  <c r="L1985" i="1" s="1"/>
  <c r="J1984" i="1"/>
  <c r="K1984" i="1" s="1"/>
  <c r="L1984" i="1" s="1"/>
  <c r="J1983" i="1"/>
  <c r="K1983" i="1" s="1"/>
  <c r="L1983" i="1" s="1"/>
  <c r="J1982" i="1"/>
  <c r="K1982" i="1" s="1"/>
  <c r="L1982" i="1" s="1"/>
  <c r="J1981" i="1"/>
  <c r="K1981" i="1" s="1"/>
  <c r="L1981" i="1" s="1"/>
  <c r="J1980" i="1"/>
  <c r="K1980" i="1" s="1"/>
  <c r="L1980" i="1" s="1"/>
  <c r="J1979" i="1"/>
  <c r="K1979" i="1" s="1"/>
  <c r="L1979" i="1" s="1"/>
  <c r="J1978" i="1"/>
  <c r="K1978" i="1" s="1"/>
  <c r="L1978" i="1" s="1"/>
  <c r="J1977" i="1"/>
  <c r="K1977" i="1" s="1"/>
  <c r="L1977" i="1" s="1"/>
  <c r="J1976" i="1"/>
  <c r="K1976" i="1" s="1"/>
  <c r="L1976" i="1" s="1"/>
  <c r="J1975" i="1"/>
  <c r="K1975" i="1" s="1"/>
  <c r="L1975" i="1" s="1"/>
  <c r="J1974" i="1"/>
  <c r="K1974" i="1" s="1"/>
  <c r="L1974" i="1" s="1"/>
  <c r="J1973" i="1"/>
  <c r="K1973" i="1" s="1"/>
  <c r="L1973" i="1" s="1"/>
  <c r="J1972" i="1"/>
  <c r="K1972" i="1" s="1"/>
  <c r="L1972" i="1" s="1"/>
  <c r="J1971" i="1"/>
  <c r="K1971" i="1" s="1"/>
  <c r="L1971" i="1" s="1"/>
  <c r="J1970" i="1"/>
  <c r="K1970" i="1" s="1"/>
  <c r="L1970" i="1" s="1"/>
  <c r="J1969" i="1"/>
  <c r="K1969" i="1" s="1"/>
  <c r="L1969" i="1" s="1"/>
  <c r="J1968" i="1"/>
  <c r="K1968" i="1" s="1"/>
  <c r="L1968" i="1" s="1"/>
  <c r="J1967" i="1"/>
  <c r="K1967" i="1" s="1"/>
  <c r="L1967" i="1" s="1"/>
  <c r="J1966" i="1"/>
  <c r="K1966" i="1" s="1"/>
  <c r="L1966" i="1" s="1"/>
  <c r="J1965" i="1"/>
  <c r="K1965" i="1" s="1"/>
  <c r="L1965" i="1" s="1"/>
  <c r="J1964" i="1"/>
  <c r="K1964" i="1" s="1"/>
  <c r="L1964" i="1" s="1"/>
  <c r="J1963" i="1"/>
  <c r="K1963" i="1" s="1"/>
  <c r="L1963" i="1" s="1"/>
  <c r="J1962" i="1"/>
  <c r="K1962" i="1" s="1"/>
  <c r="L1962" i="1" s="1"/>
  <c r="J1961" i="1"/>
  <c r="K1961" i="1" s="1"/>
  <c r="L1961" i="1" s="1"/>
  <c r="J1960" i="1"/>
  <c r="K1960" i="1" s="1"/>
  <c r="L1960" i="1" s="1"/>
  <c r="J1959" i="1"/>
  <c r="K1959" i="1" s="1"/>
  <c r="L1959" i="1" s="1"/>
  <c r="J1958" i="1"/>
  <c r="K1958" i="1" s="1"/>
  <c r="L1958" i="1" s="1"/>
  <c r="J1957" i="1"/>
  <c r="K1957" i="1" s="1"/>
  <c r="L1957" i="1" s="1"/>
  <c r="J1956" i="1"/>
  <c r="K1956" i="1" s="1"/>
  <c r="L1956" i="1" s="1"/>
  <c r="J1955" i="1"/>
  <c r="K1955" i="1" s="1"/>
  <c r="L1955" i="1" s="1"/>
  <c r="J1954" i="1"/>
  <c r="K1954" i="1" s="1"/>
  <c r="L1954" i="1" s="1"/>
  <c r="J1953" i="1"/>
  <c r="K1953" i="1" s="1"/>
  <c r="L1953" i="1" s="1"/>
  <c r="J1952" i="1"/>
  <c r="K1952" i="1" s="1"/>
  <c r="L1952" i="1" s="1"/>
  <c r="J1951" i="1"/>
  <c r="K1951" i="1" s="1"/>
  <c r="L1951" i="1" s="1"/>
  <c r="J1950" i="1"/>
  <c r="K1950" i="1" s="1"/>
  <c r="L1950" i="1" s="1"/>
  <c r="J1949" i="1"/>
  <c r="K1949" i="1" s="1"/>
  <c r="L1949" i="1" s="1"/>
  <c r="J1948" i="1"/>
  <c r="K1948" i="1" s="1"/>
  <c r="L1948" i="1" s="1"/>
  <c r="J1947" i="1"/>
  <c r="K1947" i="1" s="1"/>
  <c r="L1947" i="1" s="1"/>
  <c r="J1946" i="1"/>
  <c r="K1946" i="1" s="1"/>
  <c r="L1946" i="1" s="1"/>
  <c r="J1945" i="1"/>
  <c r="K1945" i="1" s="1"/>
  <c r="L1945" i="1" s="1"/>
  <c r="J1944" i="1"/>
  <c r="K1944" i="1" s="1"/>
  <c r="L1944" i="1" s="1"/>
  <c r="J1943" i="1"/>
  <c r="K1943" i="1" s="1"/>
  <c r="L1943" i="1" s="1"/>
  <c r="J1942" i="1"/>
  <c r="K1942" i="1" s="1"/>
  <c r="L1942" i="1" s="1"/>
  <c r="J1941" i="1"/>
  <c r="K1941" i="1" s="1"/>
  <c r="L1941" i="1" s="1"/>
  <c r="J1940" i="1"/>
  <c r="K1940" i="1" s="1"/>
  <c r="L1940" i="1" s="1"/>
  <c r="J1939" i="1"/>
  <c r="K1939" i="1" s="1"/>
  <c r="L1939" i="1" s="1"/>
  <c r="J1938" i="1"/>
  <c r="K1938" i="1" s="1"/>
  <c r="L1938" i="1" s="1"/>
  <c r="J1937" i="1"/>
  <c r="K1937" i="1" s="1"/>
  <c r="L1937" i="1" s="1"/>
  <c r="J1936" i="1"/>
  <c r="K1936" i="1" s="1"/>
  <c r="L1936" i="1" s="1"/>
  <c r="J1935" i="1"/>
  <c r="K1935" i="1" s="1"/>
  <c r="L1935" i="1" s="1"/>
  <c r="J1934" i="1"/>
  <c r="K1934" i="1" s="1"/>
  <c r="L1934" i="1" s="1"/>
  <c r="J1933" i="1"/>
  <c r="K1933" i="1" s="1"/>
  <c r="L1933" i="1" s="1"/>
  <c r="J1932" i="1"/>
  <c r="K1932" i="1" s="1"/>
  <c r="L1932" i="1" s="1"/>
  <c r="J1931" i="1"/>
  <c r="K1931" i="1" s="1"/>
  <c r="L1931" i="1" s="1"/>
  <c r="J1930" i="1"/>
  <c r="K1930" i="1" s="1"/>
  <c r="L1930" i="1" s="1"/>
  <c r="J1929" i="1"/>
  <c r="K1929" i="1" s="1"/>
  <c r="L1929" i="1" s="1"/>
  <c r="J1928" i="1"/>
  <c r="K1928" i="1" s="1"/>
  <c r="L1928" i="1" s="1"/>
  <c r="J1927" i="1"/>
  <c r="K1927" i="1" s="1"/>
  <c r="L1927" i="1" s="1"/>
  <c r="J1926" i="1"/>
  <c r="K1926" i="1" s="1"/>
  <c r="L1926" i="1" s="1"/>
  <c r="J1925" i="1"/>
  <c r="K1925" i="1" s="1"/>
  <c r="L1925" i="1" s="1"/>
  <c r="J1924" i="1"/>
  <c r="K1924" i="1" s="1"/>
  <c r="L1924" i="1" s="1"/>
  <c r="J1923" i="1"/>
  <c r="K1923" i="1" s="1"/>
  <c r="L1923" i="1" s="1"/>
  <c r="J1922" i="1"/>
  <c r="K1922" i="1" s="1"/>
  <c r="L1922" i="1" s="1"/>
  <c r="J1921" i="1"/>
  <c r="K1921" i="1" s="1"/>
  <c r="L1921" i="1" s="1"/>
  <c r="J1920" i="1"/>
  <c r="K1920" i="1" s="1"/>
  <c r="L1920" i="1" s="1"/>
  <c r="J1919" i="1"/>
  <c r="K1919" i="1" s="1"/>
  <c r="L1919" i="1" s="1"/>
  <c r="J1918" i="1"/>
  <c r="K1918" i="1" s="1"/>
  <c r="L1918" i="1" s="1"/>
  <c r="J1917" i="1"/>
  <c r="K1917" i="1" s="1"/>
  <c r="L1917" i="1" s="1"/>
  <c r="J1916" i="1"/>
  <c r="K1916" i="1" s="1"/>
  <c r="L1916" i="1" s="1"/>
  <c r="J1915" i="1"/>
  <c r="K1915" i="1" s="1"/>
  <c r="L1915" i="1" s="1"/>
  <c r="J1914" i="1"/>
  <c r="K1914" i="1" s="1"/>
  <c r="L1914" i="1" s="1"/>
  <c r="J1913" i="1"/>
  <c r="K1913" i="1" s="1"/>
  <c r="L1913" i="1" s="1"/>
  <c r="J1912" i="1"/>
  <c r="K1912" i="1" s="1"/>
  <c r="L1912" i="1" s="1"/>
  <c r="J1911" i="1"/>
  <c r="K1911" i="1" s="1"/>
  <c r="L1911" i="1" s="1"/>
  <c r="J1910" i="1"/>
  <c r="K1910" i="1" s="1"/>
  <c r="L1910" i="1" s="1"/>
  <c r="J1909" i="1"/>
  <c r="K1909" i="1" s="1"/>
  <c r="L1909" i="1" s="1"/>
  <c r="J1908" i="1"/>
  <c r="K1908" i="1" s="1"/>
  <c r="L1908" i="1" s="1"/>
  <c r="J1907" i="1"/>
  <c r="K1907" i="1" s="1"/>
  <c r="L1907" i="1" s="1"/>
  <c r="J1906" i="1"/>
  <c r="K1906" i="1" s="1"/>
  <c r="L1906" i="1" s="1"/>
  <c r="J1905" i="1"/>
  <c r="K1905" i="1" s="1"/>
  <c r="L1905" i="1" s="1"/>
  <c r="J1904" i="1"/>
  <c r="K1904" i="1" s="1"/>
  <c r="L1904" i="1" s="1"/>
  <c r="J1902" i="1"/>
  <c r="K1902" i="1" s="1"/>
  <c r="L1902" i="1" s="1"/>
  <c r="J1901" i="1"/>
  <c r="K1901" i="1" s="1"/>
  <c r="L1901" i="1" s="1"/>
  <c r="J1900" i="1"/>
  <c r="K1900" i="1" s="1"/>
  <c r="L1900" i="1" s="1"/>
  <c r="J1899" i="1"/>
  <c r="K1899" i="1" s="1"/>
  <c r="L1899" i="1" s="1"/>
  <c r="J1898" i="1"/>
  <c r="K1898" i="1" s="1"/>
  <c r="L1898" i="1" s="1"/>
  <c r="J1897" i="1"/>
  <c r="K1897" i="1" s="1"/>
  <c r="L1897" i="1" s="1"/>
  <c r="J1896" i="1"/>
  <c r="K1896" i="1" s="1"/>
  <c r="L1896" i="1" s="1"/>
  <c r="J1895" i="1"/>
  <c r="K1895" i="1" s="1"/>
  <c r="L1895" i="1" s="1"/>
  <c r="J1894" i="1"/>
  <c r="K1894" i="1" s="1"/>
  <c r="L1894" i="1" s="1"/>
  <c r="J1893" i="1"/>
  <c r="K1893" i="1" s="1"/>
  <c r="L1893" i="1" s="1"/>
  <c r="J1892" i="1"/>
  <c r="K1892" i="1" s="1"/>
  <c r="L1892" i="1" s="1"/>
  <c r="J1891" i="1"/>
  <c r="K1891" i="1" s="1"/>
  <c r="L1891" i="1" s="1"/>
  <c r="J1890" i="1"/>
  <c r="K1890" i="1" s="1"/>
  <c r="L1890" i="1" s="1"/>
  <c r="J1889" i="1"/>
  <c r="K1889" i="1" s="1"/>
  <c r="L1889" i="1" s="1"/>
  <c r="J1888" i="1"/>
  <c r="K1888" i="1" s="1"/>
  <c r="L1888" i="1" s="1"/>
  <c r="J1887" i="1"/>
  <c r="K1887" i="1" s="1"/>
  <c r="L1887" i="1" s="1"/>
  <c r="J1886" i="1"/>
  <c r="K1886" i="1" s="1"/>
  <c r="L1886" i="1" s="1"/>
  <c r="J1885" i="1"/>
  <c r="K1885" i="1" s="1"/>
  <c r="L1885" i="1" s="1"/>
  <c r="J1884" i="1"/>
  <c r="K1884" i="1" s="1"/>
  <c r="L1884" i="1" s="1"/>
  <c r="J1883" i="1"/>
  <c r="K1883" i="1" s="1"/>
  <c r="L1883" i="1" s="1"/>
  <c r="J1882" i="1"/>
  <c r="K1882" i="1" s="1"/>
  <c r="L1882" i="1" s="1"/>
  <c r="J1881" i="1"/>
  <c r="K1881" i="1" s="1"/>
  <c r="L1881" i="1" s="1"/>
  <c r="J1880" i="1"/>
  <c r="K1880" i="1" s="1"/>
  <c r="L1880" i="1" s="1"/>
  <c r="J1879" i="1"/>
  <c r="K1879" i="1" s="1"/>
  <c r="L1879" i="1" s="1"/>
  <c r="J1878" i="1"/>
  <c r="K1878" i="1" s="1"/>
  <c r="L1878" i="1" s="1"/>
  <c r="J1877" i="1"/>
  <c r="K1877" i="1" s="1"/>
  <c r="L1877" i="1" s="1"/>
  <c r="J1876" i="1"/>
  <c r="K1876" i="1" s="1"/>
  <c r="L1876" i="1" s="1"/>
  <c r="J1875" i="1"/>
  <c r="K1875" i="1" s="1"/>
  <c r="L1875" i="1" s="1"/>
  <c r="J1874" i="1"/>
  <c r="K1874" i="1" s="1"/>
  <c r="L1874" i="1" s="1"/>
  <c r="J1873" i="1"/>
  <c r="K1873" i="1" s="1"/>
  <c r="L1873" i="1" s="1"/>
  <c r="J1872" i="1"/>
  <c r="K1872" i="1" s="1"/>
  <c r="L1872" i="1" s="1"/>
  <c r="J1871" i="1"/>
  <c r="K1871" i="1" s="1"/>
  <c r="L1871" i="1" s="1"/>
  <c r="J1870" i="1"/>
  <c r="K1870" i="1" s="1"/>
  <c r="L1870" i="1" s="1"/>
  <c r="J1869" i="1"/>
  <c r="K1869" i="1" s="1"/>
  <c r="L1869" i="1" s="1"/>
  <c r="J1868" i="1"/>
  <c r="K1868" i="1" s="1"/>
  <c r="L1868" i="1" s="1"/>
  <c r="J1867" i="1"/>
  <c r="K1867" i="1" s="1"/>
  <c r="L1867" i="1" s="1"/>
  <c r="J1866" i="1"/>
  <c r="K1866" i="1" s="1"/>
  <c r="L1866" i="1" s="1"/>
  <c r="J1864" i="1"/>
  <c r="K1864" i="1" s="1"/>
  <c r="L1864" i="1" s="1"/>
  <c r="J1863" i="1"/>
  <c r="K1863" i="1" s="1"/>
  <c r="L1863" i="1" s="1"/>
  <c r="J1862" i="1"/>
  <c r="K1862" i="1" s="1"/>
  <c r="L1862" i="1" s="1"/>
  <c r="J1861" i="1"/>
  <c r="K1861" i="1" s="1"/>
  <c r="L1861" i="1" s="1"/>
  <c r="J1860" i="1"/>
  <c r="K1860" i="1" s="1"/>
  <c r="L1860" i="1" s="1"/>
  <c r="J1859" i="1"/>
  <c r="K1859" i="1" s="1"/>
  <c r="L1859" i="1" s="1"/>
  <c r="J1858" i="1"/>
  <c r="K1858" i="1" s="1"/>
  <c r="L1858" i="1" s="1"/>
  <c r="J1857" i="1"/>
  <c r="K1857" i="1" s="1"/>
  <c r="L1857" i="1" s="1"/>
  <c r="J1856" i="1"/>
  <c r="K1856" i="1" s="1"/>
  <c r="L1856" i="1" s="1"/>
  <c r="J1855" i="1"/>
  <c r="K1855" i="1" s="1"/>
  <c r="L1855" i="1" s="1"/>
  <c r="J1854" i="1"/>
  <c r="K1854" i="1" s="1"/>
  <c r="L1854" i="1" s="1"/>
  <c r="J1853" i="1"/>
  <c r="K1853" i="1" s="1"/>
  <c r="L1853" i="1" s="1"/>
  <c r="J1852" i="1"/>
  <c r="K1852" i="1" s="1"/>
  <c r="L1852" i="1" s="1"/>
  <c r="J1851" i="1"/>
  <c r="K1851" i="1" s="1"/>
  <c r="L1851" i="1" s="1"/>
  <c r="J1850" i="1"/>
  <c r="K1850" i="1" s="1"/>
  <c r="L1850" i="1" s="1"/>
  <c r="J1849" i="1"/>
  <c r="K1849" i="1" s="1"/>
  <c r="L1849" i="1" s="1"/>
  <c r="J1848" i="1"/>
  <c r="K1848" i="1" s="1"/>
  <c r="L1848" i="1" s="1"/>
  <c r="J1847" i="1"/>
  <c r="K1847" i="1" s="1"/>
  <c r="L1847" i="1" s="1"/>
  <c r="J1846" i="1"/>
  <c r="K1846" i="1" s="1"/>
  <c r="L1846" i="1" s="1"/>
  <c r="J1845" i="1"/>
  <c r="K1845" i="1" s="1"/>
  <c r="L1845" i="1" s="1"/>
  <c r="J1844" i="1"/>
  <c r="K1844" i="1" s="1"/>
  <c r="L1844" i="1" s="1"/>
  <c r="J1843" i="1"/>
  <c r="K1843" i="1" s="1"/>
  <c r="L1843" i="1" s="1"/>
  <c r="J1842" i="1"/>
  <c r="K1842" i="1" s="1"/>
  <c r="L1842" i="1" s="1"/>
  <c r="J1841" i="1"/>
  <c r="K1841" i="1" s="1"/>
  <c r="L1841" i="1" s="1"/>
  <c r="J1839" i="1"/>
  <c r="K1839" i="1" s="1"/>
  <c r="L1839" i="1" s="1"/>
  <c r="J1838" i="1"/>
  <c r="K1838" i="1" s="1"/>
  <c r="L1838" i="1" s="1"/>
  <c r="J1837" i="1"/>
  <c r="K1837" i="1" s="1"/>
  <c r="L1837" i="1" s="1"/>
  <c r="J1836" i="1"/>
  <c r="K1836" i="1" s="1"/>
  <c r="L1836" i="1" s="1"/>
  <c r="J1835" i="1"/>
  <c r="K1835" i="1" s="1"/>
  <c r="L1835" i="1" s="1"/>
  <c r="J1834" i="1"/>
  <c r="K1834" i="1" s="1"/>
  <c r="L1834" i="1" s="1"/>
  <c r="J1833" i="1"/>
  <c r="K1833" i="1" s="1"/>
  <c r="L1833" i="1" s="1"/>
  <c r="J1832" i="1"/>
  <c r="K1832" i="1" s="1"/>
  <c r="L1832" i="1" s="1"/>
  <c r="J1831" i="1"/>
  <c r="K1831" i="1" s="1"/>
  <c r="L1831" i="1" s="1"/>
  <c r="J1830" i="1"/>
  <c r="K1830" i="1" s="1"/>
  <c r="L1830" i="1" s="1"/>
  <c r="J1829" i="1"/>
  <c r="K1829" i="1" s="1"/>
  <c r="L1829" i="1" s="1"/>
  <c r="J1828" i="1"/>
  <c r="K1828" i="1" s="1"/>
  <c r="L1828" i="1" s="1"/>
  <c r="J1827" i="1"/>
  <c r="K1827" i="1" s="1"/>
  <c r="L1827" i="1" s="1"/>
  <c r="J1826" i="1"/>
  <c r="K1826" i="1" s="1"/>
  <c r="L1826" i="1" s="1"/>
  <c r="J1825" i="1"/>
  <c r="K1825" i="1" s="1"/>
  <c r="L1825" i="1" s="1"/>
  <c r="J1824" i="1"/>
  <c r="K1824" i="1" s="1"/>
  <c r="L1824" i="1" s="1"/>
  <c r="J1823" i="1"/>
  <c r="K1823" i="1" s="1"/>
  <c r="L1823" i="1" s="1"/>
  <c r="J1822" i="1"/>
  <c r="K1822" i="1" s="1"/>
  <c r="L1822" i="1" s="1"/>
  <c r="J1821" i="1"/>
  <c r="K1821" i="1" s="1"/>
  <c r="L1821" i="1" s="1"/>
  <c r="J1820" i="1"/>
  <c r="K1820" i="1" s="1"/>
  <c r="L1820" i="1" s="1"/>
  <c r="J1819" i="1"/>
  <c r="K1819" i="1" s="1"/>
  <c r="L1819" i="1" s="1"/>
  <c r="J1818" i="1"/>
  <c r="K1818" i="1" s="1"/>
  <c r="L1818" i="1" s="1"/>
  <c r="J1817" i="1"/>
  <c r="K1817" i="1" s="1"/>
  <c r="L1817" i="1" s="1"/>
  <c r="J1816" i="1"/>
  <c r="K1816" i="1" s="1"/>
  <c r="L1816" i="1" s="1"/>
  <c r="J1815" i="1"/>
  <c r="K1815" i="1" s="1"/>
  <c r="L1815" i="1" s="1"/>
  <c r="J1814" i="1"/>
  <c r="K1814" i="1" s="1"/>
  <c r="L1814" i="1" s="1"/>
  <c r="J1813" i="1"/>
  <c r="K1813" i="1" s="1"/>
  <c r="L1813" i="1" s="1"/>
  <c r="J1812" i="1"/>
  <c r="K1812" i="1" s="1"/>
  <c r="L1812" i="1" s="1"/>
  <c r="J1811" i="1"/>
  <c r="K1811" i="1" s="1"/>
  <c r="L1811" i="1" s="1"/>
  <c r="J1810" i="1"/>
  <c r="K1810" i="1" s="1"/>
  <c r="L1810" i="1" s="1"/>
  <c r="J1809" i="1"/>
  <c r="K1809" i="1" s="1"/>
  <c r="L1809" i="1" s="1"/>
  <c r="J1808" i="1"/>
  <c r="K1808" i="1" s="1"/>
  <c r="L1808" i="1" s="1"/>
  <c r="J1807" i="1"/>
  <c r="K1807" i="1" s="1"/>
  <c r="L1807" i="1" s="1"/>
  <c r="J1806" i="1"/>
  <c r="K1806" i="1" s="1"/>
  <c r="L1806" i="1" s="1"/>
  <c r="J1805" i="1"/>
  <c r="K1805" i="1" s="1"/>
  <c r="L1805" i="1" s="1"/>
  <c r="J1804" i="1"/>
  <c r="K1804" i="1" s="1"/>
  <c r="L1804" i="1" s="1"/>
  <c r="J1803" i="1"/>
  <c r="K1803" i="1" s="1"/>
  <c r="L1803" i="1" s="1"/>
  <c r="J1802" i="1"/>
  <c r="K1802" i="1" s="1"/>
  <c r="L1802" i="1" s="1"/>
  <c r="J1801" i="1"/>
  <c r="K1801" i="1" s="1"/>
  <c r="L1801" i="1" s="1"/>
  <c r="J1800" i="1"/>
  <c r="K1800" i="1" s="1"/>
  <c r="L1800" i="1" s="1"/>
  <c r="J1799" i="1"/>
  <c r="K1799" i="1" s="1"/>
  <c r="L1799" i="1" s="1"/>
  <c r="J1798" i="1"/>
  <c r="K1798" i="1" s="1"/>
  <c r="L1798" i="1" s="1"/>
  <c r="J1797" i="1"/>
  <c r="K1797" i="1" s="1"/>
  <c r="L1797" i="1" s="1"/>
  <c r="J1796" i="1"/>
  <c r="K1796" i="1" s="1"/>
  <c r="L1796" i="1" s="1"/>
  <c r="J1795" i="1"/>
  <c r="K1795" i="1" s="1"/>
  <c r="L1795" i="1" s="1"/>
  <c r="J1794" i="1"/>
  <c r="K1794" i="1" s="1"/>
  <c r="L1794" i="1" s="1"/>
  <c r="J1793" i="1"/>
  <c r="K1793" i="1" s="1"/>
  <c r="L1793" i="1" s="1"/>
  <c r="J1792" i="1"/>
  <c r="K1792" i="1" s="1"/>
  <c r="L1792" i="1" s="1"/>
  <c r="J1791" i="1"/>
  <c r="K1791" i="1" s="1"/>
  <c r="L1791" i="1" s="1"/>
  <c r="J1790" i="1"/>
  <c r="K1790" i="1" s="1"/>
  <c r="L1790" i="1" s="1"/>
  <c r="J1789" i="1"/>
  <c r="K1789" i="1" s="1"/>
  <c r="L1789" i="1" s="1"/>
  <c r="J1788" i="1"/>
  <c r="K1788" i="1" s="1"/>
  <c r="L1788" i="1" s="1"/>
  <c r="J1787" i="1"/>
  <c r="K1787" i="1" s="1"/>
  <c r="L1787" i="1" s="1"/>
  <c r="J1786" i="1"/>
  <c r="K1786" i="1" s="1"/>
  <c r="L1786" i="1" s="1"/>
  <c r="J1785" i="1"/>
  <c r="K1785" i="1" s="1"/>
  <c r="L1785" i="1" s="1"/>
  <c r="J1784" i="1"/>
  <c r="K1784" i="1" s="1"/>
  <c r="L1784" i="1" s="1"/>
  <c r="J1782" i="1"/>
  <c r="K1782" i="1" s="1"/>
  <c r="L1782" i="1" s="1"/>
  <c r="J1781" i="1"/>
  <c r="K1781" i="1" s="1"/>
  <c r="L1781" i="1" s="1"/>
  <c r="J1780" i="1"/>
  <c r="K1780" i="1" s="1"/>
  <c r="L1780" i="1" s="1"/>
  <c r="J1779" i="1"/>
  <c r="K1779" i="1" s="1"/>
  <c r="L1779" i="1" s="1"/>
  <c r="J1778" i="1"/>
  <c r="K1778" i="1" s="1"/>
  <c r="L1778" i="1" s="1"/>
  <c r="J1777" i="1"/>
  <c r="K1777" i="1" s="1"/>
  <c r="L1777" i="1" s="1"/>
  <c r="J1776" i="1"/>
  <c r="K1776" i="1" s="1"/>
  <c r="L1776" i="1" s="1"/>
  <c r="J1775" i="1"/>
  <c r="K1775" i="1" s="1"/>
  <c r="L1775" i="1" s="1"/>
  <c r="J1774" i="1"/>
  <c r="K1774" i="1" s="1"/>
  <c r="L1774" i="1" s="1"/>
  <c r="J1773" i="1"/>
  <c r="K1773" i="1" s="1"/>
  <c r="L1773" i="1" s="1"/>
  <c r="J1772" i="1"/>
  <c r="K1772" i="1" s="1"/>
  <c r="L1772" i="1" s="1"/>
  <c r="J1771" i="1"/>
  <c r="K1771" i="1" s="1"/>
  <c r="L1771" i="1" s="1"/>
  <c r="J1770" i="1"/>
  <c r="K1770" i="1" s="1"/>
  <c r="L1770" i="1" s="1"/>
  <c r="J1769" i="1"/>
  <c r="K1769" i="1" s="1"/>
  <c r="L1769" i="1" s="1"/>
  <c r="J1768" i="1"/>
  <c r="K1768" i="1" s="1"/>
  <c r="L1768" i="1" s="1"/>
  <c r="J1767" i="1"/>
  <c r="K1767" i="1" s="1"/>
  <c r="L1767" i="1" s="1"/>
  <c r="J1766" i="1"/>
  <c r="K1766" i="1" s="1"/>
  <c r="L1766" i="1" s="1"/>
  <c r="J1765" i="1"/>
  <c r="K1765" i="1" s="1"/>
  <c r="L1765" i="1" s="1"/>
  <c r="J1764" i="1"/>
  <c r="K1764" i="1" s="1"/>
  <c r="L1764" i="1" s="1"/>
  <c r="J1763" i="1"/>
  <c r="K1763" i="1" s="1"/>
  <c r="L1763" i="1" s="1"/>
  <c r="J1762" i="1"/>
  <c r="K1762" i="1" s="1"/>
  <c r="L1762" i="1" s="1"/>
  <c r="J1761" i="1"/>
  <c r="K1761" i="1" s="1"/>
  <c r="L1761" i="1" s="1"/>
  <c r="J1760" i="1"/>
  <c r="K1760" i="1" s="1"/>
  <c r="L1760" i="1" s="1"/>
  <c r="J1759" i="1"/>
  <c r="K1759" i="1" s="1"/>
  <c r="L1759" i="1" s="1"/>
  <c r="J1758" i="1"/>
  <c r="K1758" i="1" s="1"/>
  <c r="L1758" i="1" s="1"/>
  <c r="J1757" i="1"/>
  <c r="K1757" i="1" s="1"/>
  <c r="L1757" i="1" s="1"/>
  <c r="J1756" i="1"/>
  <c r="K1756" i="1" s="1"/>
  <c r="L1756" i="1" s="1"/>
  <c r="J1755" i="1"/>
  <c r="K1755" i="1" s="1"/>
  <c r="L1755" i="1" s="1"/>
  <c r="J1754" i="1"/>
  <c r="K1754" i="1" s="1"/>
  <c r="L1754" i="1" s="1"/>
  <c r="J1753" i="1"/>
  <c r="K1753" i="1" s="1"/>
  <c r="L1753" i="1" s="1"/>
  <c r="J1752" i="1"/>
  <c r="K1752" i="1" s="1"/>
  <c r="L1752" i="1" s="1"/>
  <c r="J1751" i="1"/>
  <c r="K1751" i="1" s="1"/>
  <c r="L1751" i="1" s="1"/>
  <c r="J1750" i="1"/>
  <c r="K1750" i="1" s="1"/>
  <c r="L1750" i="1" s="1"/>
  <c r="J1749" i="1"/>
  <c r="K1749" i="1" s="1"/>
  <c r="L1749" i="1" s="1"/>
  <c r="J1748" i="1"/>
  <c r="K1748" i="1" s="1"/>
  <c r="L1748" i="1" s="1"/>
  <c r="J1747" i="1"/>
  <c r="K1747" i="1" s="1"/>
  <c r="L1747" i="1" s="1"/>
  <c r="J1746" i="1"/>
  <c r="K1746" i="1" s="1"/>
  <c r="L1746" i="1" s="1"/>
  <c r="J1745" i="1"/>
  <c r="K1745" i="1" s="1"/>
  <c r="L1745" i="1" s="1"/>
  <c r="J1744" i="1"/>
  <c r="K1744" i="1" s="1"/>
  <c r="L1744" i="1" s="1"/>
  <c r="J1743" i="1"/>
  <c r="K1743" i="1" s="1"/>
  <c r="L1743" i="1" s="1"/>
  <c r="J1742" i="1"/>
  <c r="K1742" i="1" s="1"/>
  <c r="L1742" i="1" s="1"/>
  <c r="J1741" i="1"/>
  <c r="K1741" i="1" s="1"/>
  <c r="L1741" i="1" s="1"/>
  <c r="J1740" i="1"/>
  <c r="K1740" i="1" s="1"/>
  <c r="L1740" i="1" s="1"/>
  <c r="J1739" i="1"/>
  <c r="K1739" i="1" s="1"/>
  <c r="L1739" i="1" s="1"/>
  <c r="J1738" i="1"/>
  <c r="K1738" i="1" s="1"/>
  <c r="L1738" i="1" s="1"/>
  <c r="J1737" i="1"/>
  <c r="K1737" i="1" s="1"/>
  <c r="L1737" i="1" s="1"/>
  <c r="J1736" i="1"/>
  <c r="K1736" i="1" s="1"/>
  <c r="L1736" i="1" s="1"/>
  <c r="J1735" i="1"/>
  <c r="K1735" i="1" s="1"/>
  <c r="L1735" i="1" s="1"/>
  <c r="J1734" i="1"/>
  <c r="K1734" i="1" s="1"/>
  <c r="L1734" i="1" s="1"/>
  <c r="J1733" i="1"/>
  <c r="K1733" i="1" s="1"/>
  <c r="L1733" i="1" s="1"/>
  <c r="J1732" i="1"/>
  <c r="K1732" i="1" s="1"/>
  <c r="L1732" i="1" s="1"/>
  <c r="J1731" i="1"/>
  <c r="K1731" i="1" s="1"/>
  <c r="L1731" i="1" s="1"/>
  <c r="J1730" i="1"/>
  <c r="K1730" i="1" s="1"/>
  <c r="L1730" i="1" s="1"/>
  <c r="J1729" i="1"/>
  <c r="K1729" i="1" s="1"/>
  <c r="L1729" i="1" s="1"/>
  <c r="J1728" i="1"/>
  <c r="K1728" i="1" s="1"/>
  <c r="L1728" i="1" s="1"/>
  <c r="J1727" i="1"/>
  <c r="K1727" i="1" s="1"/>
  <c r="L1727" i="1" s="1"/>
  <c r="J1726" i="1"/>
  <c r="K1726" i="1" s="1"/>
  <c r="L1726" i="1" s="1"/>
  <c r="J1725" i="1"/>
  <c r="K1725" i="1" s="1"/>
  <c r="L1725" i="1" s="1"/>
  <c r="J1724" i="1"/>
  <c r="K1724" i="1" s="1"/>
  <c r="L1724" i="1" s="1"/>
  <c r="J1723" i="1"/>
  <c r="K1723" i="1" s="1"/>
  <c r="L1723" i="1" s="1"/>
  <c r="J1722" i="1"/>
  <c r="K1722" i="1" s="1"/>
  <c r="L1722" i="1" s="1"/>
  <c r="J1721" i="1"/>
  <c r="K1721" i="1" s="1"/>
  <c r="L1721" i="1" s="1"/>
  <c r="J1720" i="1"/>
  <c r="K1720" i="1" s="1"/>
  <c r="L1720" i="1" s="1"/>
  <c r="J1719" i="1"/>
  <c r="K1719" i="1" s="1"/>
  <c r="L1719" i="1" s="1"/>
  <c r="J1718" i="1"/>
  <c r="K1718" i="1" s="1"/>
  <c r="L1718" i="1" s="1"/>
  <c r="J1717" i="1"/>
  <c r="K1717" i="1" s="1"/>
  <c r="L1717" i="1" s="1"/>
  <c r="J1716" i="1"/>
  <c r="K1716" i="1" s="1"/>
  <c r="L1716" i="1" s="1"/>
  <c r="J1715" i="1"/>
  <c r="K1715" i="1" s="1"/>
  <c r="L1715" i="1" s="1"/>
  <c r="J1714" i="1"/>
  <c r="K1714" i="1" s="1"/>
  <c r="L1714" i="1" s="1"/>
  <c r="J1713" i="1"/>
  <c r="K1713" i="1" s="1"/>
  <c r="L1713" i="1" s="1"/>
  <c r="J1712" i="1"/>
  <c r="K1712" i="1" s="1"/>
  <c r="L1712" i="1" s="1"/>
  <c r="J1711" i="1"/>
  <c r="K1711" i="1" s="1"/>
  <c r="L1711" i="1" s="1"/>
  <c r="J1710" i="1"/>
  <c r="K1710" i="1" s="1"/>
  <c r="L1710" i="1" s="1"/>
  <c r="J1709" i="1"/>
  <c r="K1709" i="1" s="1"/>
  <c r="L1709" i="1" s="1"/>
  <c r="J1708" i="1"/>
  <c r="K1708" i="1" s="1"/>
  <c r="L1708" i="1" s="1"/>
  <c r="J1707" i="1"/>
  <c r="K1707" i="1" s="1"/>
  <c r="L1707" i="1" s="1"/>
  <c r="J1706" i="1"/>
  <c r="K1706" i="1" s="1"/>
  <c r="L1706" i="1" s="1"/>
  <c r="J1705" i="1"/>
  <c r="K1705" i="1" s="1"/>
  <c r="L1705" i="1" s="1"/>
  <c r="J1704" i="1"/>
  <c r="K1704" i="1" s="1"/>
  <c r="L1704" i="1" s="1"/>
  <c r="J1703" i="1"/>
  <c r="K1703" i="1" s="1"/>
  <c r="L1703" i="1" s="1"/>
  <c r="J1702" i="1"/>
  <c r="K1702" i="1" s="1"/>
  <c r="L1702" i="1" s="1"/>
  <c r="J1701" i="1"/>
  <c r="K1701" i="1" s="1"/>
  <c r="L1701" i="1" s="1"/>
  <c r="J1700" i="1"/>
  <c r="K1700" i="1" s="1"/>
  <c r="L1700" i="1" s="1"/>
  <c r="J1699" i="1"/>
  <c r="K1699" i="1" s="1"/>
  <c r="L1699" i="1" s="1"/>
  <c r="J1698" i="1"/>
  <c r="K1698" i="1" s="1"/>
  <c r="L1698" i="1" s="1"/>
  <c r="J1697" i="1"/>
  <c r="K1697" i="1" s="1"/>
  <c r="L1697" i="1" s="1"/>
  <c r="J1696" i="1"/>
  <c r="K1696" i="1" s="1"/>
  <c r="L1696" i="1" s="1"/>
  <c r="J1695" i="1"/>
  <c r="K1695" i="1" s="1"/>
  <c r="L1695" i="1" s="1"/>
  <c r="J1694" i="1"/>
  <c r="K1694" i="1" s="1"/>
  <c r="L1694" i="1" s="1"/>
  <c r="J1693" i="1"/>
  <c r="K1693" i="1" s="1"/>
  <c r="L1693" i="1" s="1"/>
  <c r="J1692" i="1"/>
  <c r="K1692" i="1" s="1"/>
  <c r="L1692" i="1" s="1"/>
  <c r="J1691" i="1"/>
  <c r="K1691" i="1" s="1"/>
  <c r="L1691" i="1" s="1"/>
  <c r="J1690" i="1"/>
  <c r="K1690" i="1" s="1"/>
  <c r="L1690" i="1" s="1"/>
  <c r="J1689" i="1"/>
  <c r="K1689" i="1" s="1"/>
  <c r="L1689" i="1" s="1"/>
  <c r="J1688" i="1"/>
  <c r="K1688" i="1" s="1"/>
  <c r="L1688" i="1" s="1"/>
  <c r="J1687" i="1"/>
  <c r="K1687" i="1" s="1"/>
  <c r="L1687" i="1" s="1"/>
  <c r="J1686" i="1"/>
  <c r="K1686" i="1" s="1"/>
  <c r="L1686" i="1" s="1"/>
  <c r="J1685" i="1"/>
  <c r="K1685" i="1" s="1"/>
  <c r="L1685" i="1" s="1"/>
  <c r="J1684" i="1"/>
  <c r="K1684" i="1" s="1"/>
  <c r="L1684" i="1" s="1"/>
  <c r="J1683" i="1"/>
  <c r="K1683" i="1" s="1"/>
  <c r="L1683" i="1" s="1"/>
  <c r="J1682" i="1"/>
  <c r="K1682" i="1" s="1"/>
  <c r="L1682" i="1" s="1"/>
  <c r="J1681" i="1"/>
  <c r="K1681" i="1" s="1"/>
  <c r="L1681" i="1" s="1"/>
  <c r="J1680" i="1"/>
  <c r="K1680" i="1" s="1"/>
  <c r="L1680" i="1" s="1"/>
  <c r="J1679" i="1"/>
  <c r="K1679" i="1" s="1"/>
  <c r="L1679" i="1" s="1"/>
  <c r="J1678" i="1"/>
  <c r="K1678" i="1" s="1"/>
  <c r="L1678" i="1" s="1"/>
  <c r="J1677" i="1"/>
  <c r="K1677" i="1" s="1"/>
  <c r="L1677" i="1" s="1"/>
  <c r="J1676" i="1"/>
  <c r="K1676" i="1" s="1"/>
  <c r="L1676" i="1" s="1"/>
  <c r="J1675" i="1"/>
  <c r="K1675" i="1" s="1"/>
  <c r="L1675" i="1" s="1"/>
  <c r="J1674" i="1"/>
  <c r="K1674" i="1" s="1"/>
  <c r="L1674" i="1" s="1"/>
  <c r="J1673" i="1"/>
  <c r="K1673" i="1" s="1"/>
  <c r="L1673" i="1" s="1"/>
  <c r="J1672" i="1"/>
  <c r="K1672" i="1" s="1"/>
  <c r="L1672" i="1" s="1"/>
  <c r="J1671" i="1"/>
  <c r="K1671" i="1" s="1"/>
  <c r="L1671" i="1" s="1"/>
  <c r="J1670" i="1"/>
  <c r="K1670" i="1" s="1"/>
  <c r="L1670" i="1" s="1"/>
  <c r="J1669" i="1"/>
  <c r="K1669" i="1" s="1"/>
  <c r="L1669" i="1" s="1"/>
  <c r="J1668" i="1"/>
  <c r="K1668" i="1" s="1"/>
  <c r="L1668" i="1" s="1"/>
  <c r="J1667" i="1"/>
  <c r="K1667" i="1" s="1"/>
  <c r="L1667" i="1" s="1"/>
  <c r="J1666" i="1"/>
  <c r="K1666" i="1" s="1"/>
  <c r="L1666" i="1" s="1"/>
  <c r="J1665" i="1"/>
  <c r="K1665" i="1" s="1"/>
  <c r="L1665" i="1" s="1"/>
  <c r="J1664" i="1"/>
  <c r="K1664" i="1" s="1"/>
  <c r="L1664" i="1" s="1"/>
  <c r="J1663" i="1"/>
  <c r="K1663" i="1" s="1"/>
  <c r="L1663" i="1" s="1"/>
  <c r="J1662" i="1"/>
  <c r="K1662" i="1" s="1"/>
  <c r="L1662" i="1" s="1"/>
  <c r="J1661" i="1"/>
  <c r="K1661" i="1" s="1"/>
  <c r="L1661" i="1" s="1"/>
  <c r="J1660" i="1"/>
  <c r="K1660" i="1" s="1"/>
  <c r="L1660" i="1" s="1"/>
  <c r="J1659" i="1"/>
  <c r="K1659" i="1" s="1"/>
  <c r="L1659" i="1" s="1"/>
  <c r="J1658" i="1"/>
  <c r="K1658" i="1" s="1"/>
  <c r="L1658" i="1" s="1"/>
  <c r="J1657" i="1"/>
  <c r="K1657" i="1" s="1"/>
  <c r="L1657" i="1" s="1"/>
  <c r="J1656" i="1"/>
  <c r="K1656" i="1" s="1"/>
  <c r="L1656" i="1" s="1"/>
  <c r="J1655" i="1"/>
  <c r="K1655" i="1" s="1"/>
  <c r="L1655" i="1" s="1"/>
  <c r="J1654" i="1"/>
  <c r="K1654" i="1" s="1"/>
  <c r="L1654" i="1" s="1"/>
  <c r="J1653" i="1"/>
  <c r="K1653" i="1" s="1"/>
  <c r="L1653" i="1" s="1"/>
  <c r="J1652" i="1"/>
  <c r="K1652" i="1" s="1"/>
  <c r="L1652" i="1" s="1"/>
  <c r="J1651" i="1"/>
  <c r="K1651" i="1" s="1"/>
  <c r="L1651" i="1" s="1"/>
  <c r="J1650" i="1"/>
  <c r="K1650" i="1" s="1"/>
  <c r="L1650" i="1" s="1"/>
  <c r="J1649" i="1"/>
  <c r="K1649" i="1" s="1"/>
  <c r="L1649" i="1" s="1"/>
  <c r="J1648" i="1"/>
  <c r="K1648" i="1" s="1"/>
  <c r="L1648" i="1" s="1"/>
  <c r="J1647" i="1"/>
  <c r="K1647" i="1" s="1"/>
  <c r="L1647" i="1" s="1"/>
  <c r="J1646" i="1"/>
  <c r="K1646" i="1" s="1"/>
  <c r="L1646" i="1" s="1"/>
  <c r="J1645" i="1"/>
  <c r="K1645" i="1" s="1"/>
  <c r="L1645" i="1" s="1"/>
  <c r="J1644" i="1"/>
  <c r="K1644" i="1" s="1"/>
  <c r="L1644" i="1" s="1"/>
  <c r="J1643" i="1"/>
  <c r="K1643" i="1" s="1"/>
  <c r="L1643" i="1" s="1"/>
  <c r="J1642" i="1"/>
  <c r="K1642" i="1" s="1"/>
  <c r="L1642" i="1" s="1"/>
  <c r="J1641" i="1"/>
  <c r="K1641" i="1" s="1"/>
  <c r="L1641" i="1" s="1"/>
  <c r="J1640" i="1"/>
  <c r="K1640" i="1" s="1"/>
  <c r="L1640" i="1" s="1"/>
  <c r="J1639" i="1"/>
  <c r="K1639" i="1" s="1"/>
  <c r="L1639" i="1" s="1"/>
  <c r="J1638" i="1"/>
  <c r="K1638" i="1" s="1"/>
  <c r="L1638" i="1" s="1"/>
  <c r="J1637" i="1"/>
  <c r="K1637" i="1" s="1"/>
  <c r="L1637" i="1" s="1"/>
  <c r="J1636" i="1"/>
  <c r="K1636" i="1" s="1"/>
  <c r="L1636" i="1" s="1"/>
  <c r="J1635" i="1"/>
  <c r="K1635" i="1" s="1"/>
  <c r="L1635" i="1" s="1"/>
  <c r="J1634" i="1"/>
  <c r="K1634" i="1" s="1"/>
  <c r="L1634" i="1" s="1"/>
  <c r="J1633" i="1"/>
  <c r="K1633" i="1" s="1"/>
  <c r="L1633" i="1" s="1"/>
  <c r="J1632" i="1"/>
  <c r="K1632" i="1" s="1"/>
  <c r="L1632" i="1" s="1"/>
  <c r="J1631" i="1"/>
  <c r="K1631" i="1" s="1"/>
  <c r="L1631" i="1" s="1"/>
  <c r="J1630" i="1"/>
  <c r="K1630" i="1" s="1"/>
  <c r="L1630" i="1" s="1"/>
  <c r="J1629" i="1"/>
  <c r="K1629" i="1" s="1"/>
  <c r="L1629" i="1" s="1"/>
  <c r="J1628" i="1"/>
  <c r="K1628" i="1" s="1"/>
  <c r="L1628" i="1" s="1"/>
  <c r="J1627" i="1"/>
  <c r="K1627" i="1" s="1"/>
  <c r="L1627" i="1" s="1"/>
  <c r="J1626" i="1"/>
  <c r="K1626" i="1" s="1"/>
  <c r="L1626" i="1" s="1"/>
  <c r="J1625" i="1"/>
  <c r="K1625" i="1" s="1"/>
  <c r="L1625" i="1" s="1"/>
  <c r="J1624" i="1"/>
  <c r="K1624" i="1" s="1"/>
  <c r="L1624" i="1" s="1"/>
  <c r="J1623" i="1"/>
  <c r="K1623" i="1" s="1"/>
  <c r="L1623" i="1" s="1"/>
  <c r="J1622" i="1"/>
  <c r="K1622" i="1" s="1"/>
  <c r="L1622" i="1" s="1"/>
  <c r="J1621" i="1"/>
  <c r="K1621" i="1" s="1"/>
  <c r="L1621" i="1" s="1"/>
  <c r="J1620" i="1"/>
  <c r="K1620" i="1" s="1"/>
  <c r="L1620" i="1" s="1"/>
  <c r="J1619" i="1"/>
  <c r="K1619" i="1" s="1"/>
  <c r="L1619" i="1" s="1"/>
  <c r="J1618" i="1"/>
  <c r="K1618" i="1" s="1"/>
  <c r="L1618" i="1" s="1"/>
  <c r="J1617" i="1"/>
  <c r="K1617" i="1" s="1"/>
  <c r="L1617" i="1" s="1"/>
  <c r="J1616" i="1"/>
  <c r="K1616" i="1" s="1"/>
  <c r="L1616" i="1" s="1"/>
  <c r="J1615" i="1"/>
  <c r="K1615" i="1" s="1"/>
  <c r="L1615" i="1" s="1"/>
  <c r="J1614" i="1"/>
  <c r="K1614" i="1" s="1"/>
  <c r="L1614" i="1" s="1"/>
  <c r="J1613" i="1"/>
  <c r="K1613" i="1" s="1"/>
  <c r="L1613" i="1" s="1"/>
  <c r="J1612" i="1"/>
  <c r="K1612" i="1" s="1"/>
  <c r="L1612" i="1" s="1"/>
  <c r="J1611" i="1"/>
  <c r="K1611" i="1" s="1"/>
  <c r="L1611" i="1" s="1"/>
  <c r="J1610" i="1"/>
  <c r="K1610" i="1" s="1"/>
  <c r="L1610" i="1" s="1"/>
  <c r="J1609" i="1"/>
  <c r="K1609" i="1" s="1"/>
  <c r="L1609" i="1" s="1"/>
  <c r="J1608" i="1"/>
  <c r="K1608" i="1" s="1"/>
  <c r="L1608" i="1" s="1"/>
  <c r="J1607" i="1"/>
  <c r="K1607" i="1" s="1"/>
  <c r="L1607" i="1" s="1"/>
  <c r="J1606" i="1"/>
  <c r="K1606" i="1" s="1"/>
  <c r="L1606" i="1" s="1"/>
  <c r="J1605" i="1"/>
  <c r="K1605" i="1" s="1"/>
  <c r="L1605" i="1" s="1"/>
  <c r="J1604" i="1"/>
  <c r="K1604" i="1" s="1"/>
  <c r="L1604" i="1" s="1"/>
  <c r="J1603" i="1"/>
  <c r="K1603" i="1" s="1"/>
  <c r="L1603" i="1" s="1"/>
  <c r="J1602" i="1"/>
  <c r="K1602" i="1" s="1"/>
  <c r="L1602" i="1" s="1"/>
  <c r="J1601" i="1"/>
  <c r="K1601" i="1" s="1"/>
  <c r="L1601" i="1" s="1"/>
  <c r="J1600" i="1"/>
  <c r="K1600" i="1" s="1"/>
  <c r="L1600" i="1" s="1"/>
  <c r="J1599" i="1"/>
  <c r="K1599" i="1" s="1"/>
  <c r="L1599" i="1" s="1"/>
  <c r="J1598" i="1"/>
  <c r="K1598" i="1" s="1"/>
  <c r="L1598" i="1" s="1"/>
  <c r="J1597" i="1"/>
  <c r="K1597" i="1" s="1"/>
  <c r="L1597" i="1" s="1"/>
  <c r="J1596" i="1"/>
  <c r="K1596" i="1" s="1"/>
  <c r="L1596" i="1" s="1"/>
  <c r="J1595" i="1"/>
  <c r="K1595" i="1" s="1"/>
  <c r="L1595" i="1" s="1"/>
  <c r="J1594" i="1"/>
  <c r="K1594" i="1" s="1"/>
  <c r="L1594" i="1" s="1"/>
  <c r="J1593" i="1"/>
  <c r="K1593" i="1" s="1"/>
  <c r="L1593" i="1" s="1"/>
  <c r="J1592" i="1"/>
  <c r="K1592" i="1" s="1"/>
  <c r="L1592" i="1" s="1"/>
  <c r="J1591" i="1"/>
  <c r="K1591" i="1" s="1"/>
  <c r="L1591" i="1" s="1"/>
  <c r="J1590" i="1"/>
  <c r="K1590" i="1" s="1"/>
  <c r="L1590" i="1" s="1"/>
  <c r="J1589" i="1"/>
  <c r="K1589" i="1" s="1"/>
  <c r="L1589" i="1" s="1"/>
  <c r="J1588" i="1"/>
  <c r="K1588" i="1" s="1"/>
  <c r="L1588" i="1" s="1"/>
  <c r="J1587" i="1"/>
  <c r="K1587" i="1" s="1"/>
  <c r="L1587" i="1" s="1"/>
  <c r="J1586" i="1"/>
  <c r="K1586" i="1" s="1"/>
  <c r="L1586" i="1" s="1"/>
  <c r="J1585" i="1"/>
  <c r="K1585" i="1" s="1"/>
  <c r="L1585" i="1" s="1"/>
  <c r="J1584" i="1"/>
  <c r="K1584" i="1" s="1"/>
  <c r="L1584" i="1" s="1"/>
  <c r="J1583" i="1"/>
  <c r="K1583" i="1" s="1"/>
  <c r="L1583" i="1" s="1"/>
  <c r="J1582" i="1"/>
  <c r="K1582" i="1" s="1"/>
  <c r="L1582" i="1" s="1"/>
  <c r="J1581" i="1"/>
  <c r="K1581" i="1" s="1"/>
  <c r="L1581" i="1" s="1"/>
  <c r="J1580" i="1"/>
  <c r="K1580" i="1" s="1"/>
  <c r="L1580" i="1" s="1"/>
  <c r="J1579" i="1"/>
  <c r="K1579" i="1" s="1"/>
  <c r="L1579" i="1" s="1"/>
  <c r="J1578" i="1"/>
  <c r="K1578" i="1" s="1"/>
  <c r="L1578" i="1" s="1"/>
  <c r="J1577" i="1"/>
  <c r="K1577" i="1" s="1"/>
  <c r="L1577" i="1" s="1"/>
  <c r="J1576" i="1"/>
  <c r="K1576" i="1" s="1"/>
  <c r="L1576" i="1" s="1"/>
  <c r="J1575" i="1"/>
  <c r="K1575" i="1" s="1"/>
  <c r="L1575" i="1" s="1"/>
  <c r="J1574" i="1"/>
  <c r="K1574" i="1" s="1"/>
  <c r="L1574" i="1" s="1"/>
  <c r="J1573" i="1"/>
  <c r="K1573" i="1" s="1"/>
  <c r="L1573" i="1" s="1"/>
  <c r="J1572" i="1"/>
  <c r="K1572" i="1" s="1"/>
  <c r="L1572" i="1" s="1"/>
  <c r="J1571" i="1"/>
  <c r="K1571" i="1" s="1"/>
  <c r="L1571" i="1" s="1"/>
  <c r="J1570" i="1"/>
  <c r="K1570" i="1" s="1"/>
  <c r="L1570" i="1" s="1"/>
  <c r="J1569" i="1"/>
  <c r="K1569" i="1" s="1"/>
  <c r="L1569" i="1" s="1"/>
  <c r="J1568" i="1"/>
  <c r="K1568" i="1" s="1"/>
  <c r="L1568" i="1" s="1"/>
  <c r="J1567" i="1"/>
  <c r="K1567" i="1" s="1"/>
  <c r="L1567" i="1" s="1"/>
  <c r="J1566" i="1"/>
  <c r="K1566" i="1" s="1"/>
  <c r="L1566" i="1" s="1"/>
  <c r="J1565" i="1"/>
  <c r="K1565" i="1" s="1"/>
  <c r="L1565" i="1" s="1"/>
  <c r="J1564" i="1"/>
  <c r="K1564" i="1" s="1"/>
  <c r="L1564" i="1" s="1"/>
  <c r="J1563" i="1"/>
  <c r="K1563" i="1" s="1"/>
  <c r="L1563" i="1" s="1"/>
  <c r="J1562" i="1"/>
  <c r="K1562" i="1" s="1"/>
  <c r="L1562" i="1" s="1"/>
  <c r="J1561" i="1"/>
  <c r="K1561" i="1" s="1"/>
  <c r="L1561" i="1" s="1"/>
  <c r="J1560" i="1"/>
  <c r="K1560" i="1" s="1"/>
  <c r="L1560" i="1" s="1"/>
  <c r="J1559" i="1"/>
  <c r="K1559" i="1" s="1"/>
  <c r="L1559" i="1" s="1"/>
  <c r="J1558" i="1"/>
  <c r="K1558" i="1" s="1"/>
  <c r="L1558" i="1" s="1"/>
  <c r="J1557" i="1"/>
  <c r="K1557" i="1" s="1"/>
  <c r="L1557" i="1" s="1"/>
  <c r="J1556" i="1"/>
  <c r="K1556" i="1" s="1"/>
  <c r="L1556" i="1" s="1"/>
  <c r="J1555" i="1"/>
  <c r="K1555" i="1" s="1"/>
  <c r="L1555" i="1" s="1"/>
  <c r="J1554" i="1"/>
  <c r="K1554" i="1" s="1"/>
  <c r="L1554" i="1" s="1"/>
  <c r="J1553" i="1"/>
  <c r="K1553" i="1" s="1"/>
  <c r="L1553" i="1" s="1"/>
  <c r="J1552" i="1"/>
  <c r="K1552" i="1" s="1"/>
  <c r="L1552" i="1" s="1"/>
  <c r="J1551" i="1"/>
  <c r="K1551" i="1" s="1"/>
  <c r="L1551" i="1" s="1"/>
  <c r="J1550" i="1"/>
  <c r="K1550" i="1" s="1"/>
  <c r="L1550" i="1" s="1"/>
  <c r="J1549" i="1"/>
  <c r="K1549" i="1" s="1"/>
  <c r="L1549" i="1" s="1"/>
  <c r="J1548" i="1"/>
  <c r="K1548" i="1" s="1"/>
  <c r="L1548" i="1" s="1"/>
  <c r="J1547" i="1"/>
  <c r="K1547" i="1" s="1"/>
  <c r="L1547" i="1" s="1"/>
  <c r="J1546" i="1"/>
  <c r="K1546" i="1" s="1"/>
  <c r="L1546" i="1" s="1"/>
  <c r="J1544" i="1"/>
  <c r="K1544" i="1" s="1"/>
  <c r="L1544" i="1" s="1"/>
  <c r="J1543" i="1"/>
  <c r="K1543" i="1" s="1"/>
  <c r="L1543" i="1" s="1"/>
  <c r="J1542" i="1"/>
  <c r="K1542" i="1" s="1"/>
  <c r="L1542" i="1" s="1"/>
  <c r="J1541" i="1"/>
  <c r="K1541" i="1" s="1"/>
  <c r="L1541" i="1" s="1"/>
  <c r="J1540" i="1"/>
  <c r="K1540" i="1" s="1"/>
  <c r="L1540" i="1" s="1"/>
  <c r="J1539" i="1"/>
  <c r="K1539" i="1" s="1"/>
  <c r="L1539" i="1" s="1"/>
  <c r="J1538" i="1"/>
  <c r="K1538" i="1" s="1"/>
  <c r="L1538" i="1" s="1"/>
  <c r="J1537" i="1"/>
  <c r="K1537" i="1" s="1"/>
  <c r="L1537" i="1" s="1"/>
  <c r="J1536" i="1"/>
  <c r="K1536" i="1" s="1"/>
  <c r="L1536" i="1" s="1"/>
  <c r="J1535" i="1"/>
  <c r="K1535" i="1" s="1"/>
  <c r="L1535" i="1" s="1"/>
  <c r="J1534" i="1"/>
  <c r="K1534" i="1" s="1"/>
  <c r="L1534" i="1" s="1"/>
  <c r="J1533" i="1"/>
  <c r="K1533" i="1" s="1"/>
  <c r="L1533" i="1" s="1"/>
  <c r="J1532" i="1"/>
  <c r="K1532" i="1" s="1"/>
  <c r="L1532" i="1" s="1"/>
  <c r="J1531" i="1"/>
  <c r="K1531" i="1" s="1"/>
  <c r="L1531" i="1" s="1"/>
  <c r="J1530" i="1"/>
  <c r="K1530" i="1" s="1"/>
  <c r="L1530" i="1" s="1"/>
  <c r="J1529" i="1"/>
  <c r="K1529" i="1" s="1"/>
  <c r="L1529" i="1" s="1"/>
  <c r="J1528" i="1"/>
  <c r="K1528" i="1" s="1"/>
  <c r="L1528" i="1" s="1"/>
  <c r="J1527" i="1"/>
  <c r="K1527" i="1" s="1"/>
  <c r="L1527" i="1" s="1"/>
  <c r="J1526" i="1"/>
  <c r="K1526" i="1" s="1"/>
  <c r="L1526" i="1" s="1"/>
  <c r="J1525" i="1"/>
  <c r="K1525" i="1" s="1"/>
  <c r="L1525" i="1" s="1"/>
  <c r="J1524" i="1"/>
  <c r="K1524" i="1" s="1"/>
  <c r="L1524" i="1" s="1"/>
  <c r="J1523" i="1"/>
  <c r="K1523" i="1" s="1"/>
  <c r="L1523" i="1" s="1"/>
  <c r="J1522" i="1"/>
  <c r="K1522" i="1" s="1"/>
  <c r="L1522" i="1" s="1"/>
  <c r="J1521" i="1"/>
  <c r="K1521" i="1" s="1"/>
  <c r="L1521" i="1" s="1"/>
  <c r="J1520" i="1"/>
  <c r="K1520" i="1" s="1"/>
  <c r="L1520" i="1" s="1"/>
  <c r="J1519" i="1"/>
  <c r="K1519" i="1" s="1"/>
  <c r="L1519" i="1" s="1"/>
  <c r="J1518" i="1"/>
  <c r="K1518" i="1" s="1"/>
  <c r="L1518" i="1" s="1"/>
  <c r="J1517" i="1"/>
  <c r="K1517" i="1" s="1"/>
  <c r="L1517" i="1" s="1"/>
  <c r="J1516" i="1"/>
  <c r="K1516" i="1" s="1"/>
  <c r="L1516" i="1" s="1"/>
  <c r="J1515" i="1"/>
  <c r="K1515" i="1" s="1"/>
  <c r="L1515" i="1" s="1"/>
  <c r="J1514" i="1"/>
  <c r="K1514" i="1" s="1"/>
  <c r="L1514" i="1" s="1"/>
  <c r="J1513" i="1"/>
  <c r="K1513" i="1" s="1"/>
  <c r="L1513" i="1" s="1"/>
  <c r="J1512" i="1"/>
  <c r="K1512" i="1" s="1"/>
  <c r="L1512" i="1" s="1"/>
  <c r="J1511" i="1"/>
  <c r="K1511" i="1" s="1"/>
  <c r="L1511" i="1" s="1"/>
  <c r="J1510" i="1"/>
  <c r="K1510" i="1" s="1"/>
  <c r="L1510" i="1" s="1"/>
  <c r="J1509" i="1"/>
  <c r="K1509" i="1" s="1"/>
  <c r="L1509" i="1" s="1"/>
  <c r="J1508" i="1"/>
  <c r="K1508" i="1" s="1"/>
  <c r="L1508" i="1" s="1"/>
  <c r="J1507" i="1"/>
  <c r="K1507" i="1" s="1"/>
  <c r="L1507" i="1" s="1"/>
  <c r="J1506" i="1"/>
  <c r="K1506" i="1" s="1"/>
  <c r="L1506" i="1" s="1"/>
  <c r="J1505" i="1"/>
  <c r="K1505" i="1" s="1"/>
  <c r="L1505" i="1" s="1"/>
  <c r="J1504" i="1"/>
  <c r="K1504" i="1" s="1"/>
  <c r="L1504" i="1" s="1"/>
  <c r="J1503" i="1"/>
  <c r="K1503" i="1" s="1"/>
  <c r="L1503" i="1" s="1"/>
  <c r="J1502" i="1"/>
  <c r="K1502" i="1" s="1"/>
  <c r="L1502" i="1" s="1"/>
  <c r="J1501" i="1"/>
  <c r="K1501" i="1" s="1"/>
  <c r="L1501" i="1" s="1"/>
  <c r="J1500" i="1"/>
  <c r="K1500" i="1" s="1"/>
  <c r="L1500" i="1" s="1"/>
  <c r="J1499" i="1"/>
  <c r="K1499" i="1" s="1"/>
  <c r="L1499" i="1" s="1"/>
  <c r="J1498" i="1"/>
  <c r="K1498" i="1" s="1"/>
  <c r="L1498" i="1" s="1"/>
  <c r="J1497" i="1"/>
  <c r="K1497" i="1" s="1"/>
  <c r="L1497" i="1" s="1"/>
  <c r="J1496" i="1"/>
  <c r="K1496" i="1" s="1"/>
  <c r="L1496" i="1" s="1"/>
  <c r="J1495" i="1"/>
  <c r="K1495" i="1" s="1"/>
  <c r="L1495" i="1" s="1"/>
  <c r="J1494" i="1"/>
  <c r="K1494" i="1" s="1"/>
  <c r="L1494" i="1" s="1"/>
  <c r="J1493" i="1"/>
  <c r="K1493" i="1" s="1"/>
  <c r="L1493" i="1" s="1"/>
  <c r="J1492" i="1"/>
  <c r="K1492" i="1" s="1"/>
  <c r="L1492" i="1" s="1"/>
  <c r="J1491" i="1"/>
  <c r="K1491" i="1" s="1"/>
  <c r="L1491" i="1" s="1"/>
  <c r="J1490" i="1"/>
  <c r="K1490" i="1" s="1"/>
  <c r="L1490" i="1" s="1"/>
  <c r="J1489" i="1"/>
  <c r="K1489" i="1" s="1"/>
  <c r="L1489" i="1" s="1"/>
  <c r="J1488" i="1"/>
  <c r="K1488" i="1" s="1"/>
  <c r="L1488" i="1" s="1"/>
  <c r="J1487" i="1"/>
  <c r="K1487" i="1" s="1"/>
  <c r="L1487" i="1" s="1"/>
  <c r="J1486" i="1"/>
  <c r="K1486" i="1" s="1"/>
  <c r="L1486" i="1" s="1"/>
  <c r="J1485" i="1"/>
  <c r="K1485" i="1" s="1"/>
  <c r="L1485" i="1" s="1"/>
  <c r="J1484" i="1"/>
  <c r="K1484" i="1" s="1"/>
  <c r="L1484" i="1" s="1"/>
  <c r="J1483" i="1"/>
  <c r="K1483" i="1" s="1"/>
  <c r="L1483" i="1" s="1"/>
  <c r="J1482" i="1"/>
  <c r="K1482" i="1" s="1"/>
  <c r="L1482" i="1" s="1"/>
  <c r="J1481" i="1"/>
  <c r="K1481" i="1" s="1"/>
  <c r="L1481" i="1" s="1"/>
  <c r="J1480" i="1"/>
  <c r="K1480" i="1" s="1"/>
  <c r="L1480" i="1" s="1"/>
  <c r="J1479" i="1"/>
  <c r="K1479" i="1" s="1"/>
  <c r="L1479" i="1" s="1"/>
  <c r="J1478" i="1"/>
  <c r="K1478" i="1" s="1"/>
  <c r="L1478" i="1" s="1"/>
  <c r="J1477" i="1"/>
  <c r="K1477" i="1" s="1"/>
  <c r="L1477" i="1" s="1"/>
  <c r="J1476" i="1"/>
  <c r="K1476" i="1" s="1"/>
  <c r="L1476" i="1" s="1"/>
  <c r="J1475" i="1"/>
  <c r="K1475" i="1" s="1"/>
  <c r="L1475" i="1" s="1"/>
  <c r="J1474" i="1"/>
  <c r="K1474" i="1" s="1"/>
  <c r="L1474" i="1" s="1"/>
  <c r="J1473" i="1"/>
  <c r="K1473" i="1" s="1"/>
  <c r="L1473" i="1" s="1"/>
  <c r="J1472" i="1"/>
  <c r="K1472" i="1" s="1"/>
  <c r="L1472" i="1" s="1"/>
  <c r="J1471" i="1"/>
  <c r="K1471" i="1" s="1"/>
  <c r="L1471" i="1" s="1"/>
  <c r="J1470" i="1"/>
  <c r="K1470" i="1" s="1"/>
  <c r="L1470" i="1" s="1"/>
  <c r="J1469" i="1"/>
  <c r="K1469" i="1" s="1"/>
  <c r="L1469" i="1" s="1"/>
  <c r="J1468" i="1"/>
  <c r="K1468" i="1" s="1"/>
  <c r="L1468" i="1" s="1"/>
  <c r="J1467" i="1"/>
  <c r="K1467" i="1" s="1"/>
  <c r="L1467" i="1" s="1"/>
  <c r="J1466" i="1"/>
  <c r="K1466" i="1" s="1"/>
  <c r="L1466" i="1" s="1"/>
  <c r="J1465" i="1"/>
  <c r="K1465" i="1" s="1"/>
  <c r="L1465" i="1" s="1"/>
  <c r="J1464" i="1"/>
  <c r="K1464" i="1" s="1"/>
  <c r="L1464" i="1" s="1"/>
  <c r="J1463" i="1"/>
  <c r="K1463" i="1" s="1"/>
  <c r="L1463" i="1" s="1"/>
  <c r="J1462" i="1"/>
  <c r="K1462" i="1" s="1"/>
  <c r="L1462" i="1" s="1"/>
  <c r="J1461" i="1"/>
  <c r="K1461" i="1" s="1"/>
  <c r="L1461" i="1" s="1"/>
  <c r="J1460" i="1"/>
  <c r="K1460" i="1" s="1"/>
  <c r="L1460" i="1" s="1"/>
  <c r="J1459" i="1"/>
  <c r="K1459" i="1" s="1"/>
  <c r="L1459" i="1" s="1"/>
  <c r="J1458" i="1"/>
  <c r="K1458" i="1" s="1"/>
  <c r="L1458" i="1" s="1"/>
  <c r="J1457" i="1"/>
  <c r="K1457" i="1" s="1"/>
  <c r="L1457" i="1" s="1"/>
  <c r="J1456" i="1"/>
  <c r="K1456" i="1" s="1"/>
  <c r="L1456" i="1" s="1"/>
  <c r="J1455" i="1"/>
  <c r="K1455" i="1" s="1"/>
  <c r="L1455" i="1" s="1"/>
  <c r="J1454" i="1"/>
  <c r="K1454" i="1" s="1"/>
  <c r="L1454" i="1" s="1"/>
  <c r="J1453" i="1"/>
  <c r="K1453" i="1" s="1"/>
  <c r="L1453" i="1" s="1"/>
  <c r="J1452" i="1"/>
  <c r="K1452" i="1" s="1"/>
  <c r="L1452" i="1" s="1"/>
  <c r="J1451" i="1"/>
  <c r="K1451" i="1" s="1"/>
  <c r="L1451" i="1" s="1"/>
  <c r="J1450" i="1"/>
  <c r="K1450" i="1" s="1"/>
  <c r="L1450" i="1" s="1"/>
  <c r="J1449" i="1"/>
  <c r="K1449" i="1" s="1"/>
  <c r="L1449" i="1" s="1"/>
  <c r="J1448" i="1"/>
  <c r="K1448" i="1" s="1"/>
  <c r="L1448" i="1" s="1"/>
  <c r="J1447" i="1"/>
  <c r="K1447" i="1" s="1"/>
  <c r="L1447" i="1" s="1"/>
  <c r="J1446" i="1"/>
  <c r="K1446" i="1" s="1"/>
  <c r="L1446" i="1" s="1"/>
  <c r="J1445" i="1"/>
  <c r="K1445" i="1" s="1"/>
  <c r="L1445" i="1" s="1"/>
  <c r="J1444" i="1"/>
  <c r="K1444" i="1" s="1"/>
  <c r="L1444" i="1" s="1"/>
  <c r="J1443" i="1"/>
  <c r="K1443" i="1" s="1"/>
  <c r="L1443" i="1" s="1"/>
  <c r="J1442" i="1"/>
  <c r="K1442" i="1" s="1"/>
  <c r="L1442" i="1" s="1"/>
  <c r="J1441" i="1"/>
  <c r="K1441" i="1" s="1"/>
  <c r="L1441" i="1" s="1"/>
  <c r="J1440" i="1"/>
  <c r="K1440" i="1" s="1"/>
  <c r="L1440" i="1" s="1"/>
  <c r="J1439" i="1"/>
  <c r="K1439" i="1" s="1"/>
  <c r="L1439" i="1" s="1"/>
  <c r="J1438" i="1"/>
  <c r="K1438" i="1" s="1"/>
  <c r="L1438" i="1" s="1"/>
  <c r="J1437" i="1"/>
  <c r="K1437" i="1" s="1"/>
  <c r="L1437" i="1" s="1"/>
  <c r="J1436" i="1"/>
  <c r="K1436" i="1" s="1"/>
  <c r="L1436" i="1" s="1"/>
  <c r="J1435" i="1"/>
  <c r="K1435" i="1" s="1"/>
  <c r="L1435" i="1" s="1"/>
  <c r="J1434" i="1"/>
  <c r="K1434" i="1" s="1"/>
  <c r="L1434" i="1" s="1"/>
  <c r="J1433" i="1"/>
  <c r="K1433" i="1" s="1"/>
  <c r="L1433" i="1" s="1"/>
  <c r="J1432" i="1"/>
  <c r="K1432" i="1" s="1"/>
  <c r="L1432" i="1" s="1"/>
  <c r="J1431" i="1"/>
  <c r="K1431" i="1" s="1"/>
  <c r="L1431" i="1" s="1"/>
  <c r="J1430" i="1"/>
  <c r="K1430" i="1" s="1"/>
  <c r="L1430" i="1" s="1"/>
  <c r="J1429" i="1"/>
  <c r="K1429" i="1" s="1"/>
  <c r="L1429" i="1" s="1"/>
  <c r="J1428" i="1"/>
  <c r="K1428" i="1" s="1"/>
  <c r="L1428" i="1" s="1"/>
  <c r="J1427" i="1"/>
  <c r="K1427" i="1" s="1"/>
  <c r="L1427" i="1" s="1"/>
  <c r="J1426" i="1"/>
  <c r="K1426" i="1" s="1"/>
  <c r="L1426" i="1" s="1"/>
  <c r="J1425" i="1"/>
  <c r="K1425" i="1" s="1"/>
  <c r="L1425" i="1" s="1"/>
  <c r="J1424" i="1"/>
  <c r="K1424" i="1" s="1"/>
  <c r="L1424" i="1" s="1"/>
  <c r="J1423" i="1"/>
  <c r="K1423" i="1" s="1"/>
  <c r="L1423" i="1" s="1"/>
  <c r="J1422" i="1"/>
  <c r="K1422" i="1" s="1"/>
  <c r="L1422" i="1" s="1"/>
  <c r="J1421" i="1"/>
  <c r="K1421" i="1" s="1"/>
  <c r="L1421" i="1" s="1"/>
  <c r="J1420" i="1"/>
  <c r="K1420" i="1" s="1"/>
  <c r="L1420" i="1" s="1"/>
  <c r="J1419" i="1"/>
  <c r="K1419" i="1" s="1"/>
  <c r="L1419" i="1" s="1"/>
  <c r="J1418" i="1"/>
  <c r="K1418" i="1" s="1"/>
  <c r="L1418" i="1" s="1"/>
  <c r="J1417" i="1"/>
  <c r="K1417" i="1" s="1"/>
  <c r="L1417" i="1" s="1"/>
  <c r="J1416" i="1"/>
  <c r="K1416" i="1" s="1"/>
  <c r="L1416" i="1" s="1"/>
  <c r="J1415" i="1"/>
  <c r="K1415" i="1" s="1"/>
  <c r="L1415" i="1" s="1"/>
  <c r="J1414" i="1"/>
  <c r="K1414" i="1" s="1"/>
  <c r="L1414" i="1" s="1"/>
  <c r="J1413" i="1"/>
  <c r="K1413" i="1" s="1"/>
  <c r="L1413" i="1" s="1"/>
  <c r="J1412" i="1"/>
  <c r="K1412" i="1" s="1"/>
  <c r="L1412" i="1" s="1"/>
  <c r="J1411" i="1"/>
  <c r="K1411" i="1" s="1"/>
  <c r="L1411" i="1" s="1"/>
  <c r="J1410" i="1"/>
  <c r="K1410" i="1" s="1"/>
  <c r="L1410" i="1" s="1"/>
  <c r="J1409" i="1"/>
  <c r="K1409" i="1" s="1"/>
  <c r="L1409" i="1" s="1"/>
  <c r="J1408" i="1"/>
  <c r="K1408" i="1" s="1"/>
  <c r="L1408" i="1" s="1"/>
  <c r="J1407" i="1"/>
  <c r="K1407" i="1" s="1"/>
  <c r="L1407" i="1" s="1"/>
  <c r="J1406" i="1"/>
  <c r="K1406" i="1" s="1"/>
  <c r="L1406" i="1" s="1"/>
  <c r="J1405" i="1"/>
  <c r="K1405" i="1" s="1"/>
  <c r="L1405" i="1" s="1"/>
  <c r="J1404" i="1"/>
  <c r="K1404" i="1" s="1"/>
  <c r="L1404" i="1" s="1"/>
  <c r="J1403" i="1"/>
  <c r="K1403" i="1" s="1"/>
  <c r="L1403" i="1" s="1"/>
  <c r="J1402" i="1"/>
  <c r="K1402" i="1" s="1"/>
  <c r="L1402" i="1" s="1"/>
  <c r="J1401" i="1"/>
  <c r="K1401" i="1" s="1"/>
  <c r="L1401" i="1" s="1"/>
  <c r="J1400" i="1"/>
  <c r="K1400" i="1" s="1"/>
  <c r="L1400" i="1" s="1"/>
  <c r="J1399" i="1"/>
  <c r="K1399" i="1" s="1"/>
  <c r="L1399" i="1" s="1"/>
  <c r="J1398" i="1"/>
  <c r="K1398" i="1" s="1"/>
  <c r="L1398" i="1" s="1"/>
  <c r="J1397" i="1"/>
  <c r="K1397" i="1" s="1"/>
  <c r="L1397" i="1" s="1"/>
  <c r="J1396" i="1"/>
  <c r="K1396" i="1" s="1"/>
  <c r="L1396" i="1" s="1"/>
  <c r="J1395" i="1"/>
  <c r="K1395" i="1" s="1"/>
  <c r="L1395" i="1" s="1"/>
  <c r="J1394" i="1"/>
  <c r="K1394" i="1" s="1"/>
  <c r="L1394" i="1" s="1"/>
  <c r="J1393" i="1"/>
  <c r="K1393" i="1" s="1"/>
  <c r="L1393" i="1" s="1"/>
  <c r="J1392" i="1"/>
  <c r="K1392" i="1" s="1"/>
  <c r="L1392" i="1" s="1"/>
  <c r="J1391" i="1"/>
  <c r="K1391" i="1" s="1"/>
  <c r="L1391" i="1" s="1"/>
  <c r="J1390" i="1"/>
  <c r="K1390" i="1" s="1"/>
  <c r="L1390" i="1" s="1"/>
  <c r="J1389" i="1"/>
  <c r="K1389" i="1" s="1"/>
  <c r="L1389" i="1" s="1"/>
  <c r="J1388" i="1"/>
  <c r="K1388" i="1" s="1"/>
  <c r="L1388" i="1" s="1"/>
  <c r="J1387" i="1"/>
  <c r="K1387" i="1" s="1"/>
  <c r="L1387" i="1" s="1"/>
  <c r="J1386" i="1"/>
  <c r="K1386" i="1" s="1"/>
  <c r="L1386" i="1" s="1"/>
  <c r="J1385" i="1"/>
  <c r="K1385" i="1" s="1"/>
  <c r="L1385" i="1" s="1"/>
  <c r="J1384" i="1"/>
  <c r="K1384" i="1" s="1"/>
  <c r="L1384" i="1" s="1"/>
  <c r="J1383" i="1"/>
  <c r="K1383" i="1" s="1"/>
  <c r="L1383" i="1" s="1"/>
  <c r="J1382" i="1"/>
  <c r="K1382" i="1" s="1"/>
  <c r="L1382" i="1" s="1"/>
  <c r="J1381" i="1"/>
  <c r="K1381" i="1" s="1"/>
  <c r="L1381" i="1" s="1"/>
  <c r="J1380" i="1"/>
  <c r="K1380" i="1" s="1"/>
  <c r="L1380" i="1" s="1"/>
  <c r="J1379" i="1"/>
  <c r="K1379" i="1" s="1"/>
  <c r="L1379" i="1" s="1"/>
  <c r="J1378" i="1"/>
  <c r="K1378" i="1" s="1"/>
  <c r="L1378" i="1" s="1"/>
  <c r="J1377" i="1"/>
  <c r="K1377" i="1" s="1"/>
  <c r="L1377" i="1" s="1"/>
  <c r="J1376" i="1"/>
  <c r="K1376" i="1" s="1"/>
  <c r="L1376" i="1" s="1"/>
  <c r="J1375" i="1"/>
  <c r="K1375" i="1" s="1"/>
  <c r="L1375" i="1" s="1"/>
  <c r="J1374" i="1"/>
  <c r="K1374" i="1" s="1"/>
  <c r="L1374" i="1" s="1"/>
  <c r="J1373" i="1"/>
  <c r="K1373" i="1" s="1"/>
  <c r="L1373" i="1" s="1"/>
  <c r="J1372" i="1"/>
  <c r="K1372" i="1" s="1"/>
  <c r="L1372" i="1" s="1"/>
  <c r="J1371" i="1"/>
  <c r="K1371" i="1" s="1"/>
  <c r="L1371" i="1" s="1"/>
  <c r="J1370" i="1"/>
  <c r="K1370" i="1" s="1"/>
  <c r="L1370" i="1" s="1"/>
  <c r="J1369" i="1"/>
  <c r="K1369" i="1" s="1"/>
  <c r="L1369" i="1" s="1"/>
  <c r="J1368" i="1"/>
  <c r="K1368" i="1" s="1"/>
  <c r="L1368" i="1" s="1"/>
  <c r="J1367" i="1"/>
  <c r="K1367" i="1" s="1"/>
  <c r="L1367" i="1" s="1"/>
  <c r="J1366" i="1"/>
  <c r="K1366" i="1" s="1"/>
  <c r="L1366" i="1" s="1"/>
  <c r="J1365" i="1"/>
  <c r="K1365" i="1" s="1"/>
  <c r="L1365" i="1" s="1"/>
  <c r="J1364" i="1"/>
  <c r="K1364" i="1" s="1"/>
  <c r="L1364" i="1" s="1"/>
  <c r="J1363" i="1"/>
  <c r="K1363" i="1" s="1"/>
  <c r="L1363" i="1" s="1"/>
  <c r="J1362" i="1"/>
  <c r="K1362" i="1" s="1"/>
  <c r="L1362" i="1" s="1"/>
  <c r="J1361" i="1"/>
  <c r="K1361" i="1" s="1"/>
  <c r="L1361" i="1" s="1"/>
  <c r="J1360" i="1"/>
  <c r="K1360" i="1" s="1"/>
  <c r="L1360" i="1" s="1"/>
  <c r="J1359" i="1"/>
  <c r="K1359" i="1" s="1"/>
  <c r="L1359" i="1" s="1"/>
  <c r="J1358" i="1"/>
  <c r="K1358" i="1" s="1"/>
  <c r="L1358" i="1" s="1"/>
  <c r="J1357" i="1"/>
  <c r="K1357" i="1" s="1"/>
  <c r="L1357" i="1" s="1"/>
  <c r="J1356" i="1"/>
  <c r="K1356" i="1" s="1"/>
  <c r="L1356" i="1" s="1"/>
  <c r="J1355" i="1"/>
  <c r="K1355" i="1" s="1"/>
  <c r="L1355" i="1" s="1"/>
  <c r="J1354" i="1"/>
  <c r="K1354" i="1" s="1"/>
  <c r="L1354" i="1" s="1"/>
  <c r="J1353" i="1"/>
  <c r="K1353" i="1" s="1"/>
  <c r="L1353" i="1" s="1"/>
  <c r="J1352" i="1"/>
  <c r="K1352" i="1" s="1"/>
  <c r="L1352" i="1" s="1"/>
  <c r="J1351" i="1"/>
  <c r="K1351" i="1" s="1"/>
  <c r="L1351" i="1" s="1"/>
  <c r="J1350" i="1"/>
  <c r="K1350" i="1" s="1"/>
  <c r="L1350" i="1" s="1"/>
  <c r="J1349" i="1"/>
  <c r="K1349" i="1" s="1"/>
  <c r="L1349" i="1" s="1"/>
  <c r="J1348" i="1"/>
  <c r="K1348" i="1" s="1"/>
  <c r="L1348" i="1" s="1"/>
  <c r="J1347" i="1"/>
  <c r="K1347" i="1" s="1"/>
  <c r="L1347" i="1" s="1"/>
  <c r="J1346" i="1"/>
  <c r="K1346" i="1" s="1"/>
  <c r="L1346" i="1" s="1"/>
  <c r="J1345" i="1"/>
  <c r="K1345" i="1" s="1"/>
  <c r="L1345" i="1" s="1"/>
  <c r="J1344" i="1"/>
  <c r="K1344" i="1" s="1"/>
  <c r="L1344" i="1" s="1"/>
  <c r="J1343" i="1"/>
  <c r="K1343" i="1" s="1"/>
  <c r="L1343" i="1" s="1"/>
  <c r="J1342" i="1"/>
  <c r="K1342" i="1" s="1"/>
  <c r="L1342" i="1" s="1"/>
  <c r="J1341" i="1"/>
  <c r="K1341" i="1" s="1"/>
  <c r="L1341" i="1" s="1"/>
  <c r="J1340" i="1"/>
  <c r="K1340" i="1" s="1"/>
  <c r="L1340" i="1" s="1"/>
  <c r="J1339" i="1"/>
  <c r="K1339" i="1" s="1"/>
  <c r="L1339" i="1" s="1"/>
  <c r="J1338" i="1"/>
  <c r="K1338" i="1" s="1"/>
  <c r="L1338" i="1" s="1"/>
  <c r="J1337" i="1"/>
  <c r="K1337" i="1" s="1"/>
  <c r="L1337" i="1" s="1"/>
  <c r="J1336" i="1"/>
  <c r="K1336" i="1" s="1"/>
  <c r="L1336" i="1" s="1"/>
  <c r="J1335" i="1"/>
  <c r="K1335" i="1" s="1"/>
  <c r="L1335" i="1" s="1"/>
  <c r="J1334" i="1"/>
  <c r="K1334" i="1" s="1"/>
  <c r="L1334" i="1" s="1"/>
  <c r="J1333" i="1"/>
  <c r="K1333" i="1" s="1"/>
  <c r="L1333" i="1" s="1"/>
  <c r="J1332" i="1"/>
  <c r="K1332" i="1" s="1"/>
  <c r="L1332" i="1" s="1"/>
  <c r="J1331" i="1"/>
  <c r="K1331" i="1" s="1"/>
  <c r="L1331" i="1" s="1"/>
  <c r="J1330" i="1"/>
  <c r="K1330" i="1" s="1"/>
  <c r="L1330" i="1" s="1"/>
  <c r="J1329" i="1"/>
  <c r="K1329" i="1" s="1"/>
  <c r="L1329" i="1" s="1"/>
  <c r="J1328" i="1"/>
  <c r="K1328" i="1" s="1"/>
  <c r="L1328" i="1" s="1"/>
  <c r="J1327" i="1"/>
  <c r="K1327" i="1" s="1"/>
  <c r="L1327" i="1" s="1"/>
  <c r="J1326" i="1"/>
  <c r="K1326" i="1" s="1"/>
  <c r="L1326" i="1" s="1"/>
  <c r="J1325" i="1"/>
  <c r="K1325" i="1" s="1"/>
  <c r="L1325" i="1" s="1"/>
  <c r="J1324" i="1"/>
  <c r="K1324" i="1" s="1"/>
  <c r="L1324" i="1" s="1"/>
  <c r="J1323" i="1"/>
  <c r="K1323" i="1" s="1"/>
  <c r="L1323" i="1" s="1"/>
  <c r="J1322" i="1"/>
  <c r="K1322" i="1" s="1"/>
  <c r="L1322" i="1" s="1"/>
  <c r="J1321" i="1"/>
  <c r="K1321" i="1" s="1"/>
  <c r="L1321" i="1" s="1"/>
  <c r="J1320" i="1"/>
  <c r="K1320" i="1" s="1"/>
  <c r="L1320" i="1" s="1"/>
  <c r="J1319" i="1"/>
  <c r="K1319" i="1" s="1"/>
  <c r="L1319" i="1" s="1"/>
  <c r="J1318" i="1"/>
  <c r="K1318" i="1" s="1"/>
  <c r="L1318" i="1" s="1"/>
  <c r="J1317" i="1"/>
  <c r="K1317" i="1" s="1"/>
  <c r="L1317" i="1" s="1"/>
  <c r="J1316" i="1"/>
  <c r="K1316" i="1" s="1"/>
  <c r="L1316" i="1" s="1"/>
  <c r="J1315" i="1"/>
  <c r="K1315" i="1" s="1"/>
  <c r="L1315" i="1" s="1"/>
  <c r="J1314" i="1"/>
  <c r="K1314" i="1" s="1"/>
  <c r="L1314" i="1" s="1"/>
  <c r="J1313" i="1"/>
  <c r="K1313" i="1" s="1"/>
  <c r="L1313" i="1" s="1"/>
  <c r="J1312" i="1"/>
  <c r="K1312" i="1" s="1"/>
  <c r="L1312" i="1" s="1"/>
  <c r="J1311" i="1"/>
  <c r="K1311" i="1" s="1"/>
  <c r="L1311" i="1" s="1"/>
  <c r="J1310" i="1"/>
  <c r="K1310" i="1" s="1"/>
  <c r="L1310" i="1" s="1"/>
  <c r="J1309" i="1"/>
  <c r="K1309" i="1" s="1"/>
  <c r="L1309" i="1" s="1"/>
  <c r="J1308" i="1"/>
  <c r="K1308" i="1" s="1"/>
  <c r="L1308" i="1" s="1"/>
  <c r="J1307" i="1"/>
  <c r="K1307" i="1" s="1"/>
  <c r="L1307" i="1" s="1"/>
  <c r="J1306" i="1"/>
  <c r="K1306" i="1" s="1"/>
  <c r="L1306" i="1" s="1"/>
  <c r="J1305" i="1"/>
  <c r="K1305" i="1" s="1"/>
  <c r="L1305" i="1" s="1"/>
  <c r="J1304" i="1"/>
  <c r="K1304" i="1" s="1"/>
  <c r="L1304" i="1" s="1"/>
  <c r="J1303" i="1"/>
  <c r="K1303" i="1" s="1"/>
  <c r="L1303" i="1" s="1"/>
  <c r="J1302" i="1"/>
  <c r="K1302" i="1" s="1"/>
  <c r="L1302" i="1" s="1"/>
  <c r="J1301" i="1"/>
  <c r="K1301" i="1" s="1"/>
  <c r="L1301" i="1" s="1"/>
  <c r="J1300" i="1"/>
  <c r="K1300" i="1" s="1"/>
  <c r="L1300" i="1" s="1"/>
  <c r="J1299" i="1"/>
  <c r="K1299" i="1" s="1"/>
  <c r="L1299" i="1" s="1"/>
  <c r="J1298" i="1"/>
  <c r="K1298" i="1" s="1"/>
  <c r="L1298" i="1" s="1"/>
  <c r="J1297" i="1"/>
  <c r="K1297" i="1" s="1"/>
  <c r="L1297" i="1" s="1"/>
  <c r="J1296" i="1"/>
  <c r="K1296" i="1" s="1"/>
  <c r="L1296" i="1" s="1"/>
  <c r="J1295" i="1"/>
  <c r="K1295" i="1" s="1"/>
  <c r="L1295" i="1" s="1"/>
  <c r="J1294" i="1"/>
  <c r="K1294" i="1" s="1"/>
  <c r="L1294" i="1" s="1"/>
  <c r="J1293" i="1"/>
  <c r="K1293" i="1" s="1"/>
  <c r="L1293" i="1" s="1"/>
  <c r="J1292" i="1"/>
  <c r="K1292" i="1" s="1"/>
  <c r="L1292" i="1" s="1"/>
  <c r="J1291" i="1"/>
  <c r="K1291" i="1" s="1"/>
  <c r="L1291" i="1" s="1"/>
  <c r="J1290" i="1"/>
  <c r="K1290" i="1" s="1"/>
  <c r="L1290" i="1" s="1"/>
  <c r="J1289" i="1"/>
  <c r="K1289" i="1" s="1"/>
  <c r="L1289" i="1" s="1"/>
  <c r="J1288" i="1"/>
  <c r="K1288" i="1" s="1"/>
  <c r="L1288" i="1" s="1"/>
  <c r="J1287" i="1"/>
  <c r="K1287" i="1" s="1"/>
  <c r="L1287" i="1" s="1"/>
  <c r="J1286" i="1"/>
  <c r="K1286" i="1" s="1"/>
  <c r="L1286" i="1" s="1"/>
  <c r="J1285" i="1"/>
  <c r="K1285" i="1" s="1"/>
  <c r="L1285" i="1" s="1"/>
  <c r="J1284" i="1"/>
  <c r="K1284" i="1" s="1"/>
  <c r="L1284" i="1" s="1"/>
  <c r="J1283" i="1"/>
  <c r="K1283" i="1" s="1"/>
  <c r="L1283" i="1" s="1"/>
  <c r="J1282" i="1"/>
  <c r="K1282" i="1" s="1"/>
  <c r="L1282" i="1" s="1"/>
  <c r="J1281" i="1"/>
  <c r="K1281" i="1" s="1"/>
  <c r="L1281" i="1" s="1"/>
  <c r="J1280" i="1"/>
  <c r="K1280" i="1" s="1"/>
  <c r="L1280" i="1" s="1"/>
  <c r="J1279" i="1"/>
  <c r="K1279" i="1" s="1"/>
  <c r="L1279" i="1" s="1"/>
  <c r="J1278" i="1"/>
  <c r="K1278" i="1" s="1"/>
  <c r="L1278" i="1" s="1"/>
  <c r="J1277" i="1"/>
  <c r="K1277" i="1" s="1"/>
  <c r="L1277" i="1" s="1"/>
  <c r="J1276" i="1"/>
  <c r="K1276" i="1" s="1"/>
  <c r="L1276" i="1" s="1"/>
  <c r="J1275" i="1"/>
  <c r="K1275" i="1" s="1"/>
  <c r="L1275" i="1" s="1"/>
  <c r="J1274" i="1"/>
  <c r="K1274" i="1" s="1"/>
  <c r="L1274" i="1" s="1"/>
  <c r="J1273" i="1"/>
  <c r="K1273" i="1" s="1"/>
  <c r="L1273" i="1" s="1"/>
  <c r="J1272" i="1"/>
  <c r="K1272" i="1" s="1"/>
  <c r="L1272" i="1" s="1"/>
  <c r="J1271" i="1"/>
  <c r="K1271" i="1" s="1"/>
  <c r="L1271" i="1" s="1"/>
  <c r="J1270" i="1"/>
  <c r="K1270" i="1" s="1"/>
  <c r="L1270" i="1" s="1"/>
  <c r="J1269" i="1"/>
  <c r="K1269" i="1" s="1"/>
  <c r="L1269" i="1" s="1"/>
  <c r="J1268" i="1"/>
  <c r="K1268" i="1" s="1"/>
  <c r="L1268" i="1" s="1"/>
  <c r="J1267" i="1"/>
  <c r="K1267" i="1" s="1"/>
  <c r="L1267" i="1" s="1"/>
  <c r="J1266" i="1"/>
  <c r="K1266" i="1" s="1"/>
  <c r="L1266" i="1" s="1"/>
  <c r="J1265" i="1"/>
  <c r="K1265" i="1" s="1"/>
  <c r="L1265" i="1" s="1"/>
  <c r="J1262" i="1"/>
  <c r="K1262" i="1" s="1"/>
  <c r="L1262" i="1" s="1"/>
  <c r="J1261" i="1"/>
  <c r="K1261" i="1" s="1"/>
  <c r="L1261" i="1" s="1"/>
  <c r="J1260" i="1"/>
  <c r="K1260" i="1" s="1"/>
  <c r="L1260" i="1" s="1"/>
  <c r="J1259" i="1"/>
  <c r="K1259" i="1" s="1"/>
  <c r="L1259" i="1" s="1"/>
  <c r="J1258" i="1"/>
  <c r="K1258" i="1" s="1"/>
  <c r="L1258" i="1" s="1"/>
  <c r="J1257" i="1"/>
  <c r="K1257" i="1" s="1"/>
  <c r="L1257" i="1" s="1"/>
  <c r="J1256" i="1"/>
  <c r="K1256" i="1" s="1"/>
  <c r="L1256" i="1" s="1"/>
  <c r="J1255" i="1"/>
  <c r="K1255" i="1" s="1"/>
  <c r="L1255" i="1" s="1"/>
  <c r="J1254" i="1"/>
  <c r="K1254" i="1" s="1"/>
  <c r="L1254" i="1" s="1"/>
  <c r="J1253" i="1"/>
  <c r="K1253" i="1" s="1"/>
  <c r="L1253" i="1" s="1"/>
  <c r="J1252" i="1"/>
  <c r="K1252" i="1" s="1"/>
  <c r="L1252" i="1" s="1"/>
  <c r="J1251" i="1"/>
  <c r="K1251" i="1" s="1"/>
  <c r="L1251" i="1" s="1"/>
  <c r="J1250" i="1"/>
  <c r="K1250" i="1" s="1"/>
  <c r="L1250" i="1" s="1"/>
  <c r="J1249" i="1"/>
  <c r="K1249" i="1" s="1"/>
  <c r="L1249" i="1" s="1"/>
  <c r="J1248" i="1"/>
  <c r="K1248" i="1" s="1"/>
  <c r="L1248" i="1" s="1"/>
  <c r="J1247" i="1"/>
  <c r="K1247" i="1" s="1"/>
  <c r="L1247" i="1" s="1"/>
  <c r="J1246" i="1"/>
  <c r="K1246" i="1" s="1"/>
  <c r="L1246" i="1" s="1"/>
  <c r="J1245" i="1"/>
  <c r="K1245" i="1" s="1"/>
  <c r="L1245" i="1" s="1"/>
  <c r="J1244" i="1"/>
  <c r="K1244" i="1" s="1"/>
  <c r="L1244" i="1" s="1"/>
  <c r="J1243" i="1"/>
  <c r="K1243" i="1" s="1"/>
  <c r="L1243" i="1" s="1"/>
  <c r="J1242" i="1"/>
  <c r="K1242" i="1" s="1"/>
  <c r="L1242" i="1" s="1"/>
  <c r="J1241" i="1"/>
  <c r="K1241" i="1" s="1"/>
  <c r="L1241" i="1" s="1"/>
  <c r="J1240" i="1"/>
  <c r="K1240" i="1" s="1"/>
  <c r="L1240" i="1" s="1"/>
  <c r="J1239" i="1"/>
  <c r="K1239" i="1" s="1"/>
  <c r="L1239" i="1" s="1"/>
  <c r="J1238" i="1"/>
  <c r="K1238" i="1" s="1"/>
  <c r="L1238" i="1" s="1"/>
  <c r="J1237" i="1"/>
  <c r="K1237" i="1" s="1"/>
  <c r="L1237" i="1" s="1"/>
  <c r="J1236" i="1"/>
  <c r="K1236" i="1" s="1"/>
  <c r="L1236" i="1" s="1"/>
  <c r="J1235" i="1"/>
  <c r="K1235" i="1" s="1"/>
  <c r="L1235" i="1" s="1"/>
  <c r="J1234" i="1"/>
  <c r="K1234" i="1" s="1"/>
  <c r="L1234" i="1" s="1"/>
  <c r="J1233" i="1"/>
  <c r="K1233" i="1" s="1"/>
  <c r="L1233" i="1" s="1"/>
  <c r="J1232" i="1"/>
  <c r="K1232" i="1" s="1"/>
  <c r="L1232" i="1" s="1"/>
  <c r="J1231" i="1"/>
  <c r="K1231" i="1" s="1"/>
  <c r="L1231" i="1" s="1"/>
  <c r="J1230" i="1"/>
  <c r="K1230" i="1" s="1"/>
  <c r="L1230" i="1" s="1"/>
  <c r="J1229" i="1"/>
  <c r="K1229" i="1" s="1"/>
  <c r="L1229" i="1" s="1"/>
  <c r="J1228" i="1"/>
  <c r="K1228" i="1" s="1"/>
  <c r="L1228" i="1" s="1"/>
  <c r="J1227" i="1"/>
  <c r="K1227" i="1" s="1"/>
  <c r="L1227" i="1" s="1"/>
  <c r="J1226" i="1"/>
  <c r="K1226" i="1" s="1"/>
  <c r="L1226" i="1" s="1"/>
  <c r="J1225" i="1"/>
  <c r="K1225" i="1" s="1"/>
  <c r="L1225" i="1" s="1"/>
  <c r="J1224" i="1"/>
  <c r="K1224" i="1" s="1"/>
  <c r="L1224" i="1" s="1"/>
  <c r="J1223" i="1"/>
  <c r="K1223" i="1" s="1"/>
  <c r="L1223" i="1" s="1"/>
  <c r="J1222" i="1"/>
  <c r="K1222" i="1" s="1"/>
  <c r="L1222" i="1" s="1"/>
  <c r="J1221" i="1"/>
  <c r="K1221" i="1" s="1"/>
  <c r="L1221" i="1" s="1"/>
  <c r="J1220" i="1"/>
  <c r="K1220" i="1" s="1"/>
  <c r="L1220" i="1" s="1"/>
  <c r="J1219" i="1"/>
  <c r="K1219" i="1" s="1"/>
  <c r="L1219" i="1" s="1"/>
  <c r="J1218" i="1"/>
  <c r="K1218" i="1" s="1"/>
  <c r="L1218" i="1" s="1"/>
  <c r="J1217" i="1"/>
  <c r="K1217" i="1" s="1"/>
  <c r="L1217" i="1" s="1"/>
  <c r="J1216" i="1"/>
  <c r="K1216" i="1" s="1"/>
  <c r="L1216" i="1" s="1"/>
  <c r="J1215" i="1"/>
  <c r="K1215" i="1" s="1"/>
  <c r="L1215" i="1" s="1"/>
  <c r="J1214" i="1"/>
  <c r="K1214" i="1" s="1"/>
  <c r="L1214" i="1" s="1"/>
  <c r="J1213" i="1"/>
  <c r="K1213" i="1" s="1"/>
  <c r="L1213" i="1" s="1"/>
  <c r="J1212" i="1"/>
  <c r="K1212" i="1" s="1"/>
  <c r="L1212" i="1" s="1"/>
  <c r="J1211" i="1"/>
  <c r="K1211" i="1" s="1"/>
  <c r="L1211" i="1" s="1"/>
  <c r="J1210" i="1"/>
  <c r="K1210" i="1" s="1"/>
  <c r="L1210" i="1" s="1"/>
  <c r="J1209" i="1"/>
  <c r="K1209" i="1" s="1"/>
  <c r="L1209" i="1" s="1"/>
  <c r="J1208" i="1"/>
  <c r="K1208" i="1" s="1"/>
  <c r="L1208" i="1" s="1"/>
  <c r="J1207" i="1"/>
  <c r="K1207" i="1" s="1"/>
  <c r="L1207" i="1" s="1"/>
  <c r="J1206" i="1"/>
  <c r="K1206" i="1" s="1"/>
  <c r="L1206" i="1" s="1"/>
  <c r="J1205" i="1"/>
  <c r="K1205" i="1" s="1"/>
  <c r="L1205" i="1" s="1"/>
  <c r="J1204" i="1"/>
  <c r="K1204" i="1" s="1"/>
  <c r="L1204" i="1" s="1"/>
  <c r="J1203" i="1"/>
  <c r="K1203" i="1" s="1"/>
  <c r="L1203" i="1" s="1"/>
  <c r="J1202" i="1"/>
  <c r="K1202" i="1" s="1"/>
  <c r="L1202" i="1" s="1"/>
  <c r="J1201" i="1"/>
  <c r="K1201" i="1" s="1"/>
  <c r="L1201" i="1" s="1"/>
  <c r="J1200" i="1"/>
  <c r="K1200" i="1" s="1"/>
  <c r="L1200" i="1" s="1"/>
  <c r="J1199" i="1"/>
  <c r="K1199" i="1" s="1"/>
  <c r="L1199" i="1" s="1"/>
  <c r="J1198" i="1"/>
  <c r="K1198" i="1" s="1"/>
  <c r="L1198" i="1" s="1"/>
  <c r="J1197" i="1"/>
  <c r="K1197" i="1" s="1"/>
  <c r="L1197" i="1" s="1"/>
  <c r="J1196" i="1"/>
  <c r="K1196" i="1" s="1"/>
  <c r="L1196" i="1" s="1"/>
  <c r="J1195" i="1"/>
  <c r="K1195" i="1" s="1"/>
  <c r="L1195" i="1" s="1"/>
  <c r="J1194" i="1"/>
  <c r="K1194" i="1" s="1"/>
  <c r="L1194" i="1" s="1"/>
  <c r="J1193" i="1"/>
  <c r="K1193" i="1" s="1"/>
  <c r="L1193" i="1" s="1"/>
  <c r="J1192" i="1"/>
  <c r="K1192" i="1" s="1"/>
  <c r="L1192" i="1" s="1"/>
  <c r="J1191" i="1"/>
  <c r="K1191" i="1" s="1"/>
  <c r="L1191" i="1" s="1"/>
  <c r="J1190" i="1"/>
  <c r="K1190" i="1" s="1"/>
  <c r="L1190" i="1" s="1"/>
  <c r="J1189" i="1"/>
  <c r="K1189" i="1" s="1"/>
  <c r="L1189" i="1" s="1"/>
  <c r="J1188" i="1"/>
  <c r="K1188" i="1" s="1"/>
  <c r="L1188" i="1" s="1"/>
  <c r="J1187" i="1"/>
  <c r="K1187" i="1" s="1"/>
  <c r="L1187" i="1" s="1"/>
  <c r="J1186" i="1"/>
  <c r="K1186" i="1" s="1"/>
  <c r="L1186" i="1" s="1"/>
  <c r="J1185" i="1"/>
  <c r="K1185" i="1" s="1"/>
  <c r="L1185" i="1" s="1"/>
  <c r="J1184" i="1"/>
  <c r="K1184" i="1" s="1"/>
  <c r="L1184" i="1" s="1"/>
  <c r="J1183" i="1"/>
  <c r="K1183" i="1" s="1"/>
  <c r="L1183" i="1" s="1"/>
  <c r="J1182" i="1"/>
  <c r="K1182" i="1" s="1"/>
  <c r="L1182" i="1" s="1"/>
  <c r="J1181" i="1"/>
  <c r="K1181" i="1" s="1"/>
  <c r="L1181" i="1" s="1"/>
  <c r="J1180" i="1"/>
  <c r="K1180" i="1" s="1"/>
  <c r="L1180" i="1" s="1"/>
  <c r="J1179" i="1"/>
  <c r="K1179" i="1" s="1"/>
  <c r="L1179" i="1" s="1"/>
  <c r="J1178" i="1"/>
  <c r="K1178" i="1" s="1"/>
  <c r="L1178" i="1" s="1"/>
  <c r="J1177" i="1"/>
  <c r="K1177" i="1" s="1"/>
  <c r="L1177" i="1" s="1"/>
  <c r="J1176" i="1"/>
  <c r="K1176" i="1" s="1"/>
  <c r="L1176" i="1" s="1"/>
  <c r="J1175" i="1"/>
  <c r="K1175" i="1" s="1"/>
  <c r="L1175" i="1" s="1"/>
  <c r="J1174" i="1"/>
  <c r="K1174" i="1" s="1"/>
  <c r="L1174" i="1" s="1"/>
  <c r="J1173" i="1"/>
  <c r="K1173" i="1" s="1"/>
  <c r="L1173" i="1" s="1"/>
  <c r="J1172" i="1"/>
  <c r="K1172" i="1" s="1"/>
  <c r="L1172" i="1" s="1"/>
  <c r="J1171" i="1"/>
  <c r="K1171" i="1" s="1"/>
  <c r="L1171" i="1" s="1"/>
  <c r="J1170" i="1"/>
  <c r="K1170" i="1" s="1"/>
  <c r="L1170" i="1" s="1"/>
  <c r="J1169" i="1"/>
  <c r="K1169" i="1" s="1"/>
  <c r="L1169" i="1" s="1"/>
  <c r="J1168" i="1"/>
  <c r="K1168" i="1" s="1"/>
  <c r="L1168" i="1" s="1"/>
  <c r="J1167" i="1"/>
  <c r="K1167" i="1" s="1"/>
  <c r="L1167" i="1" s="1"/>
  <c r="J1166" i="1"/>
  <c r="K1166" i="1" s="1"/>
  <c r="L1166" i="1" s="1"/>
  <c r="J1165" i="1"/>
  <c r="K1165" i="1" s="1"/>
  <c r="L1165" i="1" s="1"/>
  <c r="J1164" i="1"/>
  <c r="K1164" i="1" s="1"/>
  <c r="L1164" i="1" s="1"/>
  <c r="J1163" i="1"/>
  <c r="K1163" i="1" s="1"/>
  <c r="L1163" i="1" s="1"/>
  <c r="J1162" i="1"/>
  <c r="K1162" i="1" s="1"/>
  <c r="L1162" i="1" s="1"/>
  <c r="J1161" i="1"/>
  <c r="K1161" i="1" s="1"/>
  <c r="L1161" i="1" s="1"/>
  <c r="J1160" i="1"/>
  <c r="K1160" i="1" s="1"/>
  <c r="L1160" i="1" s="1"/>
  <c r="J1159" i="1"/>
  <c r="K1159" i="1" s="1"/>
  <c r="L1159" i="1" s="1"/>
  <c r="J1158" i="1"/>
  <c r="K1158" i="1" s="1"/>
  <c r="L1158" i="1" s="1"/>
  <c r="J1157" i="1"/>
  <c r="K1157" i="1" s="1"/>
  <c r="L1157" i="1" s="1"/>
  <c r="J1156" i="1"/>
  <c r="K1156" i="1" s="1"/>
  <c r="L1156" i="1" s="1"/>
  <c r="J1155" i="1"/>
  <c r="K1155" i="1" s="1"/>
  <c r="L1155" i="1" s="1"/>
  <c r="J1154" i="1"/>
  <c r="K1154" i="1" s="1"/>
  <c r="L1154" i="1" s="1"/>
  <c r="J1153" i="1"/>
  <c r="K1153" i="1" s="1"/>
  <c r="L1153" i="1" s="1"/>
  <c r="J1152" i="1"/>
  <c r="K1152" i="1" s="1"/>
  <c r="L1152" i="1" s="1"/>
  <c r="J1151" i="1"/>
  <c r="K1151" i="1" s="1"/>
  <c r="L1151" i="1" s="1"/>
  <c r="J1150" i="1"/>
  <c r="K1150" i="1" s="1"/>
  <c r="L1150" i="1" s="1"/>
  <c r="J1149" i="1"/>
  <c r="K1149" i="1" s="1"/>
  <c r="L1149" i="1" s="1"/>
  <c r="J1148" i="1"/>
  <c r="K1148" i="1" s="1"/>
  <c r="L1148" i="1" s="1"/>
  <c r="J1147" i="1"/>
  <c r="K1147" i="1" s="1"/>
  <c r="L1147" i="1" s="1"/>
  <c r="J1146" i="1"/>
  <c r="K1146" i="1" s="1"/>
  <c r="L1146" i="1" s="1"/>
  <c r="J1145" i="1"/>
  <c r="K1145" i="1" s="1"/>
  <c r="L1145" i="1" s="1"/>
  <c r="J1144" i="1"/>
  <c r="K1144" i="1" s="1"/>
  <c r="L1144" i="1" s="1"/>
  <c r="J1143" i="1"/>
  <c r="K1143" i="1" s="1"/>
  <c r="L1143" i="1" s="1"/>
  <c r="J1142" i="1"/>
  <c r="K1142" i="1" s="1"/>
  <c r="L1142" i="1" s="1"/>
  <c r="J1141" i="1"/>
  <c r="K1141" i="1" s="1"/>
  <c r="L1141" i="1" s="1"/>
  <c r="J1140" i="1"/>
  <c r="K1140" i="1" s="1"/>
  <c r="L1140" i="1" s="1"/>
  <c r="J1139" i="1"/>
  <c r="K1139" i="1" s="1"/>
  <c r="L1139" i="1" s="1"/>
  <c r="J1138" i="1"/>
  <c r="K1138" i="1" s="1"/>
  <c r="L1138" i="1" s="1"/>
  <c r="J1137" i="1"/>
  <c r="K1137" i="1" s="1"/>
  <c r="L1137" i="1" s="1"/>
  <c r="J1136" i="1"/>
  <c r="K1136" i="1" s="1"/>
  <c r="L1136" i="1" s="1"/>
  <c r="J1135" i="1"/>
  <c r="K1135" i="1" s="1"/>
  <c r="L1135" i="1" s="1"/>
  <c r="J1134" i="1"/>
  <c r="K1134" i="1" s="1"/>
  <c r="L1134" i="1" s="1"/>
  <c r="J1133" i="1"/>
  <c r="K1133" i="1" s="1"/>
  <c r="L1133" i="1" s="1"/>
  <c r="J1132" i="1"/>
  <c r="K1132" i="1" s="1"/>
  <c r="L1132" i="1" s="1"/>
  <c r="J1131" i="1"/>
  <c r="K1131" i="1" s="1"/>
  <c r="L1131" i="1" s="1"/>
  <c r="J1130" i="1"/>
  <c r="K1130" i="1" s="1"/>
  <c r="L1130" i="1" s="1"/>
  <c r="J1129" i="1"/>
  <c r="K1129" i="1" s="1"/>
  <c r="L1129" i="1" s="1"/>
  <c r="J1128" i="1"/>
  <c r="K1128" i="1" s="1"/>
  <c r="L1128" i="1" s="1"/>
  <c r="J1127" i="1"/>
  <c r="K1127" i="1" s="1"/>
  <c r="L1127" i="1" s="1"/>
  <c r="J1126" i="1"/>
  <c r="K1126" i="1" s="1"/>
  <c r="L1126" i="1" s="1"/>
  <c r="J1125" i="1"/>
  <c r="K1125" i="1" s="1"/>
  <c r="L1125" i="1" s="1"/>
  <c r="J1124" i="1"/>
  <c r="K1124" i="1" s="1"/>
  <c r="L1124" i="1" s="1"/>
  <c r="J1123" i="1"/>
  <c r="K1123" i="1" s="1"/>
  <c r="L1123" i="1" s="1"/>
  <c r="AG1123" i="1" s="1"/>
  <c r="J1122" i="1"/>
  <c r="K1122" i="1" s="1"/>
  <c r="L1122" i="1" s="1"/>
  <c r="J1121" i="1"/>
  <c r="K1121" i="1" s="1"/>
  <c r="L1121" i="1" s="1"/>
  <c r="J1120" i="1"/>
  <c r="K1120" i="1" s="1"/>
  <c r="L1120" i="1" s="1"/>
  <c r="J1119" i="1"/>
  <c r="K1119" i="1" s="1"/>
  <c r="L1119" i="1" s="1"/>
  <c r="J1118" i="1"/>
  <c r="K1118" i="1" s="1"/>
  <c r="L1118" i="1" s="1"/>
  <c r="J1117" i="1"/>
  <c r="K1117" i="1" s="1"/>
  <c r="L1117" i="1" s="1"/>
  <c r="J1116" i="1"/>
  <c r="K1116" i="1" s="1"/>
  <c r="L1116" i="1" s="1"/>
  <c r="J1115" i="1"/>
  <c r="K1115" i="1" s="1"/>
  <c r="L1115" i="1" s="1"/>
  <c r="J1114" i="1"/>
  <c r="K1114" i="1" s="1"/>
  <c r="L1114" i="1" s="1"/>
  <c r="J1113" i="1"/>
  <c r="K1113" i="1" s="1"/>
  <c r="L1113" i="1" s="1"/>
  <c r="J1112" i="1"/>
  <c r="K1112" i="1" s="1"/>
  <c r="L1112" i="1" s="1"/>
  <c r="J1111" i="1"/>
  <c r="K1111" i="1" s="1"/>
  <c r="L1111" i="1" s="1"/>
  <c r="J1110" i="1"/>
  <c r="K1110" i="1" s="1"/>
  <c r="L1110" i="1" s="1"/>
  <c r="J1109" i="1"/>
  <c r="K1109" i="1" s="1"/>
  <c r="L1109" i="1" s="1"/>
  <c r="J1108" i="1"/>
  <c r="K1108" i="1" s="1"/>
  <c r="L1108" i="1" s="1"/>
  <c r="J1107" i="1"/>
  <c r="K1107" i="1" s="1"/>
  <c r="L1107" i="1" s="1"/>
  <c r="J1106" i="1"/>
  <c r="K1106" i="1" s="1"/>
  <c r="L1106" i="1" s="1"/>
  <c r="J1105" i="1"/>
  <c r="K1105" i="1" s="1"/>
  <c r="L1105" i="1" s="1"/>
  <c r="J1104" i="1"/>
  <c r="K1104" i="1" s="1"/>
  <c r="L1104" i="1" s="1"/>
  <c r="J1103" i="1"/>
  <c r="K1103" i="1" s="1"/>
  <c r="L1103" i="1" s="1"/>
  <c r="J1102" i="1"/>
  <c r="K1102" i="1" s="1"/>
  <c r="L1102" i="1" s="1"/>
  <c r="J1101" i="1"/>
  <c r="K1101" i="1" s="1"/>
  <c r="L1101" i="1" s="1"/>
  <c r="J1100" i="1"/>
  <c r="K1100" i="1" s="1"/>
  <c r="L1100" i="1" s="1"/>
  <c r="J1099" i="1"/>
  <c r="K1099" i="1" s="1"/>
  <c r="L1099" i="1" s="1"/>
  <c r="J1098" i="1"/>
  <c r="K1098" i="1" s="1"/>
  <c r="L1098" i="1" s="1"/>
  <c r="J1097" i="1"/>
  <c r="K1097" i="1" s="1"/>
  <c r="L1097" i="1" s="1"/>
  <c r="J1096" i="1"/>
  <c r="K1096" i="1" s="1"/>
  <c r="L1096" i="1" s="1"/>
  <c r="J1095" i="1"/>
  <c r="K1095" i="1" s="1"/>
  <c r="L1095" i="1" s="1"/>
  <c r="J1094" i="1"/>
  <c r="K1094" i="1" s="1"/>
  <c r="L1094" i="1" s="1"/>
  <c r="J1093" i="1"/>
  <c r="K1093" i="1" s="1"/>
  <c r="L1093" i="1" s="1"/>
  <c r="J1092" i="1"/>
  <c r="K1092" i="1" s="1"/>
  <c r="L1092" i="1" s="1"/>
  <c r="J1091" i="1"/>
  <c r="K1091" i="1" s="1"/>
  <c r="L1091" i="1" s="1"/>
  <c r="J1090" i="1"/>
  <c r="K1090" i="1" s="1"/>
  <c r="L1090" i="1" s="1"/>
  <c r="J1089" i="1"/>
  <c r="K1089" i="1" s="1"/>
  <c r="L1089" i="1" s="1"/>
  <c r="J1088" i="1"/>
  <c r="K1088" i="1" s="1"/>
  <c r="L1088" i="1" s="1"/>
  <c r="J1087" i="1"/>
  <c r="K1087" i="1" s="1"/>
  <c r="L1087" i="1" s="1"/>
  <c r="J1086" i="1"/>
  <c r="K1086" i="1" s="1"/>
  <c r="L1086" i="1" s="1"/>
  <c r="J1085" i="1"/>
  <c r="K1085" i="1" s="1"/>
  <c r="L1085" i="1" s="1"/>
  <c r="J1084" i="1"/>
  <c r="K1084" i="1" s="1"/>
  <c r="L1084" i="1" s="1"/>
  <c r="J1083" i="1"/>
  <c r="K1083" i="1" s="1"/>
  <c r="L1083" i="1" s="1"/>
  <c r="J1082" i="1"/>
  <c r="K1082" i="1" s="1"/>
  <c r="L1082" i="1" s="1"/>
  <c r="J1081" i="1"/>
  <c r="K1081" i="1" s="1"/>
  <c r="L1081" i="1" s="1"/>
  <c r="J1080" i="1"/>
  <c r="K1080" i="1" s="1"/>
  <c r="L1080" i="1" s="1"/>
  <c r="J1079" i="1"/>
  <c r="K1079" i="1" s="1"/>
  <c r="L1079" i="1" s="1"/>
  <c r="J1078" i="1"/>
  <c r="K1078" i="1" s="1"/>
  <c r="L1078" i="1" s="1"/>
  <c r="J1077" i="1"/>
  <c r="K1077" i="1" s="1"/>
  <c r="L1077" i="1" s="1"/>
  <c r="J1076" i="1"/>
  <c r="K1076" i="1" s="1"/>
  <c r="L1076" i="1" s="1"/>
  <c r="J1075" i="1"/>
  <c r="K1075" i="1" s="1"/>
  <c r="L1075" i="1" s="1"/>
  <c r="J1074" i="1"/>
  <c r="K1074" i="1" s="1"/>
  <c r="L1074" i="1" s="1"/>
  <c r="J1073" i="1"/>
  <c r="K1073" i="1" s="1"/>
  <c r="L1073" i="1" s="1"/>
  <c r="J1072" i="1"/>
  <c r="K1072" i="1" s="1"/>
  <c r="L1072" i="1" s="1"/>
  <c r="J1071" i="1"/>
  <c r="K1071" i="1" s="1"/>
  <c r="L1071" i="1" s="1"/>
  <c r="J1070" i="1"/>
  <c r="K1070" i="1" s="1"/>
  <c r="L1070" i="1" s="1"/>
  <c r="J1069" i="1"/>
  <c r="K1069" i="1" s="1"/>
  <c r="L1069" i="1" s="1"/>
  <c r="J1068" i="1"/>
  <c r="K1068" i="1" s="1"/>
  <c r="L1068" i="1" s="1"/>
  <c r="J1067" i="1"/>
  <c r="K1067" i="1" s="1"/>
  <c r="L1067" i="1" s="1"/>
  <c r="J1066" i="1"/>
  <c r="K1066" i="1" s="1"/>
  <c r="L1066" i="1" s="1"/>
  <c r="J1065" i="1"/>
  <c r="K1065" i="1" s="1"/>
  <c r="L1065" i="1" s="1"/>
  <c r="J1064" i="1"/>
  <c r="K1064" i="1" s="1"/>
  <c r="L1064" i="1" s="1"/>
  <c r="J1063" i="1"/>
  <c r="K1063" i="1" s="1"/>
  <c r="L1063" i="1" s="1"/>
  <c r="J1062" i="1"/>
  <c r="K1062" i="1" s="1"/>
  <c r="L1062" i="1" s="1"/>
  <c r="J1061" i="1"/>
  <c r="K1061" i="1" s="1"/>
  <c r="L1061" i="1" s="1"/>
  <c r="J1060" i="1"/>
  <c r="K1060" i="1" s="1"/>
  <c r="L1060" i="1" s="1"/>
  <c r="J1059" i="1"/>
  <c r="K1059" i="1" s="1"/>
  <c r="L1059" i="1" s="1"/>
  <c r="J1058" i="1"/>
  <c r="K1058" i="1" s="1"/>
  <c r="L1058" i="1" s="1"/>
  <c r="J1057" i="1"/>
  <c r="K1057" i="1" s="1"/>
  <c r="L1057" i="1" s="1"/>
  <c r="J1056" i="1"/>
  <c r="K1056" i="1" s="1"/>
  <c r="L1056" i="1" s="1"/>
  <c r="J1055" i="1"/>
  <c r="K1055" i="1" s="1"/>
  <c r="L1055" i="1" s="1"/>
  <c r="J1054" i="1"/>
  <c r="K1054" i="1" s="1"/>
  <c r="L1054" i="1" s="1"/>
  <c r="J1053" i="1"/>
  <c r="K1053" i="1" s="1"/>
  <c r="L1053" i="1" s="1"/>
  <c r="J1052" i="1"/>
  <c r="K1052" i="1" s="1"/>
  <c r="L1052" i="1" s="1"/>
  <c r="J1051" i="1"/>
  <c r="K1051" i="1" s="1"/>
  <c r="L1051" i="1" s="1"/>
  <c r="J1050" i="1"/>
  <c r="K1050" i="1" s="1"/>
  <c r="L1050" i="1" s="1"/>
  <c r="J1049" i="1"/>
  <c r="K1049" i="1" s="1"/>
  <c r="L1049" i="1" s="1"/>
  <c r="J1048" i="1"/>
  <c r="K1048" i="1" s="1"/>
  <c r="L1048" i="1" s="1"/>
  <c r="J1047" i="1"/>
  <c r="K1047" i="1" s="1"/>
  <c r="L1047" i="1" s="1"/>
  <c r="J1046" i="1"/>
  <c r="K1046" i="1" s="1"/>
  <c r="L1046" i="1" s="1"/>
  <c r="J1045" i="1"/>
  <c r="K1045" i="1" s="1"/>
  <c r="L1045" i="1" s="1"/>
  <c r="J1044" i="1"/>
  <c r="K1044" i="1" s="1"/>
  <c r="L1044" i="1" s="1"/>
  <c r="J1043" i="1"/>
  <c r="K1043" i="1" s="1"/>
  <c r="L1043" i="1" s="1"/>
  <c r="J1042" i="1"/>
  <c r="K1042" i="1" s="1"/>
  <c r="L1042" i="1" s="1"/>
  <c r="J1041" i="1"/>
  <c r="K1041" i="1" s="1"/>
  <c r="L1041" i="1" s="1"/>
  <c r="J1040" i="1"/>
  <c r="K1040" i="1" s="1"/>
  <c r="L1040" i="1" s="1"/>
  <c r="J1039" i="1"/>
  <c r="K1039" i="1" s="1"/>
  <c r="L1039" i="1" s="1"/>
  <c r="J1038" i="1"/>
  <c r="K1038" i="1" s="1"/>
  <c r="L1038" i="1" s="1"/>
  <c r="J1037" i="1"/>
  <c r="K1037" i="1" s="1"/>
  <c r="L1037" i="1" s="1"/>
  <c r="J1036" i="1"/>
  <c r="K1036" i="1" s="1"/>
  <c r="L1036" i="1" s="1"/>
  <c r="J1035" i="1"/>
  <c r="K1035" i="1" s="1"/>
  <c r="L1035" i="1" s="1"/>
  <c r="J1034" i="1"/>
  <c r="K1034" i="1" s="1"/>
  <c r="L1034" i="1" s="1"/>
  <c r="J1033" i="1"/>
  <c r="K1033" i="1" s="1"/>
  <c r="L1033" i="1" s="1"/>
  <c r="J1032" i="1"/>
  <c r="K1032" i="1" s="1"/>
  <c r="L1032" i="1" s="1"/>
  <c r="J1031" i="1"/>
  <c r="K1031" i="1" s="1"/>
  <c r="L1031" i="1" s="1"/>
  <c r="J1030" i="1"/>
  <c r="K1030" i="1" s="1"/>
  <c r="L1030" i="1" s="1"/>
  <c r="J1029" i="1"/>
  <c r="K1029" i="1" s="1"/>
  <c r="L1029" i="1" s="1"/>
  <c r="J1028" i="1"/>
  <c r="K1028" i="1" s="1"/>
  <c r="L1028" i="1" s="1"/>
  <c r="J1027" i="1"/>
  <c r="K1027" i="1" s="1"/>
  <c r="L1027" i="1" s="1"/>
  <c r="J1026" i="1"/>
  <c r="K1026" i="1" s="1"/>
  <c r="L1026" i="1" s="1"/>
  <c r="J1025" i="1"/>
  <c r="K1025" i="1" s="1"/>
  <c r="L1025" i="1" s="1"/>
  <c r="J1024" i="1"/>
  <c r="K1024" i="1" s="1"/>
  <c r="L1024" i="1" s="1"/>
  <c r="J1023" i="1"/>
  <c r="K1023" i="1" s="1"/>
  <c r="L1023" i="1" s="1"/>
  <c r="J1022" i="1"/>
  <c r="K1022" i="1" s="1"/>
  <c r="L1022" i="1" s="1"/>
  <c r="J1021" i="1"/>
  <c r="K1021" i="1" s="1"/>
  <c r="L1021" i="1" s="1"/>
  <c r="J1020" i="1"/>
  <c r="K1020" i="1" s="1"/>
  <c r="L1020" i="1" s="1"/>
  <c r="J1019" i="1"/>
  <c r="K1019" i="1" s="1"/>
  <c r="L1019" i="1" s="1"/>
  <c r="J1018" i="1"/>
  <c r="K1018" i="1" s="1"/>
  <c r="L1018" i="1" s="1"/>
  <c r="J1017" i="1"/>
  <c r="K1017" i="1" s="1"/>
  <c r="L1017" i="1" s="1"/>
  <c r="J1016" i="1"/>
  <c r="K1016" i="1" s="1"/>
  <c r="L1016" i="1" s="1"/>
  <c r="J1015" i="1"/>
  <c r="K1015" i="1" s="1"/>
  <c r="L1015" i="1" s="1"/>
  <c r="J1014" i="1"/>
  <c r="K1014" i="1" s="1"/>
  <c r="L1014" i="1" s="1"/>
  <c r="J1013" i="1"/>
  <c r="K1013" i="1" s="1"/>
  <c r="L1013" i="1" s="1"/>
  <c r="J1012" i="1"/>
  <c r="K1012" i="1" s="1"/>
  <c r="L1012" i="1" s="1"/>
  <c r="J1011" i="1"/>
  <c r="K1011" i="1" s="1"/>
  <c r="L1011" i="1" s="1"/>
  <c r="J1010" i="1"/>
  <c r="K1010" i="1" s="1"/>
  <c r="L1010" i="1" s="1"/>
  <c r="J1009" i="1"/>
  <c r="K1009" i="1" s="1"/>
  <c r="L1009" i="1" s="1"/>
  <c r="J1008" i="1"/>
  <c r="K1008" i="1" s="1"/>
  <c r="L1008" i="1" s="1"/>
  <c r="J1007" i="1"/>
  <c r="K1007" i="1" s="1"/>
  <c r="L1007" i="1" s="1"/>
  <c r="J1006" i="1"/>
  <c r="K1006" i="1" s="1"/>
  <c r="L1006" i="1" s="1"/>
  <c r="J1005" i="1"/>
  <c r="K1005" i="1" s="1"/>
  <c r="L1005" i="1" s="1"/>
  <c r="J1004" i="1"/>
  <c r="K1004" i="1" s="1"/>
  <c r="L1004" i="1" s="1"/>
  <c r="J1003" i="1"/>
  <c r="K1003" i="1" s="1"/>
  <c r="L1003" i="1" s="1"/>
  <c r="J1002" i="1"/>
  <c r="K1002" i="1" s="1"/>
  <c r="L1002" i="1" s="1"/>
  <c r="J1001" i="1"/>
  <c r="K1001" i="1" s="1"/>
  <c r="L1001" i="1" s="1"/>
  <c r="J1000" i="1"/>
  <c r="K1000" i="1" s="1"/>
  <c r="L1000" i="1" s="1"/>
  <c r="J999" i="1"/>
  <c r="K999" i="1" s="1"/>
  <c r="L999" i="1" s="1"/>
  <c r="J998" i="1"/>
  <c r="K998" i="1" s="1"/>
  <c r="L998" i="1" s="1"/>
  <c r="J997" i="1"/>
  <c r="K997" i="1" s="1"/>
  <c r="L997" i="1" s="1"/>
  <c r="J996" i="1"/>
  <c r="K996" i="1" s="1"/>
  <c r="L996" i="1" s="1"/>
  <c r="J995" i="1"/>
  <c r="K995" i="1" s="1"/>
  <c r="L995" i="1" s="1"/>
  <c r="J994" i="1"/>
  <c r="K994" i="1" s="1"/>
  <c r="L994" i="1" s="1"/>
  <c r="J993" i="1"/>
  <c r="K993" i="1" s="1"/>
  <c r="L993" i="1" s="1"/>
  <c r="J992" i="1"/>
  <c r="K992" i="1" s="1"/>
  <c r="L992" i="1" s="1"/>
  <c r="J991" i="1"/>
  <c r="K991" i="1" s="1"/>
  <c r="L991" i="1" s="1"/>
  <c r="J990" i="1"/>
  <c r="K990" i="1" s="1"/>
  <c r="L990" i="1" s="1"/>
  <c r="J989" i="1"/>
  <c r="K989" i="1" s="1"/>
  <c r="L989" i="1" s="1"/>
  <c r="J988" i="1"/>
  <c r="K988" i="1" s="1"/>
  <c r="L988" i="1" s="1"/>
  <c r="J987" i="1"/>
  <c r="K987" i="1" s="1"/>
  <c r="L987" i="1" s="1"/>
  <c r="J986" i="1"/>
  <c r="K986" i="1" s="1"/>
  <c r="L986" i="1" s="1"/>
  <c r="J985" i="1"/>
  <c r="K985" i="1" s="1"/>
  <c r="L985" i="1" s="1"/>
  <c r="J984" i="1"/>
  <c r="K984" i="1" s="1"/>
  <c r="L984" i="1" s="1"/>
  <c r="J983" i="1"/>
  <c r="K983" i="1" s="1"/>
  <c r="L983" i="1" s="1"/>
  <c r="J982" i="1"/>
  <c r="K982" i="1" s="1"/>
  <c r="L982" i="1" s="1"/>
  <c r="J981" i="1"/>
  <c r="K981" i="1" s="1"/>
  <c r="L981" i="1" s="1"/>
  <c r="J980" i="1"/>
  <c r="K980" i="1" s="1"/>
  <c r="L980" i="1" s="1"/>
  <c r="J979" i="1"/>
  <c r="K979" i="1" s="1"/>
  <c r="L979" i="1" s="1"/>
  <c r="J978" i="1"/>
  <c r="K978" i="1" s="1"/>
  <c r="L978" i="1" s="1"/>
  <c r="J977" i="1"/>
  <c r="K977" i="1" s="1"/>
  <c r="L977" i="1" s="1"/>
  <c r="J976" i="1"/>
  <c r="K976" i="1" s="1"/>
  <c r="L976" i="1" s="1"/>
  <c r="J975" i="1"/>
  <c r="K975" i="1" s="1"/>
  <c r="L975" i="1" s="1"/>
  <c r="J974" i="1"/>
  <c r="K974" i="1" s="1"/>
  <c r="L974" i="1" s="1"/>
  <c r="J973" i="1"/>
  <c r="K973" i="1" s="1"/>
  <c r="L973" i="1" s="1"/>
  <c r="J972" i="1"/>
  <c r="K972" i="1" s="1"/>
  <c r="L972" i="1" s="1"/>
  <c r="J971" i="1"/>
  <c r="K971" i="1" s="1"/>
  <c r="L971" i="1" s="1"/>
  <c r="J970" i="1"/>
  <c r="K970" i="1" s="1"/>
  <c r="L970" i="1" s="1"/>
  <c r="J969" i="1"/>
  <c r="K969" i="1" s="1"/>
  <c r="L969" i="1" s="1"/>
  <c r="J968" i="1"/>
  <c r="K968" i="1" s="1"/>
  <c r="L968" i="1" s="1"/>
  <c r="J967" i="1"/>
  <c r="K967" i="1" s="1"/>
  <c r="L967" i="1" s="1"/>
  <c r="J966" i="1"/>
  <c r="K966" i="1" s="1"/>
  <c r="L966" i="1" s="1"/>
  <c r="J965" i="1"/>
  <c r="K965" i="1" s="1"/>
  <c r="L965" i="1" s="1"/>
  <c r="J964" i="1"/>
  <c r="K964" i="1" s="1"/>
  <c r="L964" i="1" s="1"/>
  <c r="J963" i="1"/>
  <c r="K963" i="1" s="1"/>
  <c r="L963" i="1" s="1"/>
  <c r="J962" i="1"/>
  <c r="K962" i="1" s="1"/>
  <c r="L962" i="1" s="1"/>
  <c r="J961" i="1"/>
  <c r="K961" i="1" s="1"/>
  <c r="L961" i="1" s="1"/>
  <c r="J960" i="1"/>
  <c r="K960" i="1" s="1"/>
  <c r="L960" i="1" s="1"/>
  <c r="J959" i="1"/>
  <c r="K959" i="1" s="1"/>
  <c r="L959" i="1" s="1"/>
  <c r="J958" i="1"/>
  <c r="K958" i="1" s="1"/>
  <c r="L958" i="1" s="1"/>
  <c r="J957" i="1"/>
  <c r="K957" i="1" s="1"/>
  <c r="L957" i="1" s="1"/>
  <c r="J956" i="1"/>
  <c r="K956" i="1" s="1"/>
  <c r="L956" i="1" s="1"/>
  <c r="J955" i="1"/>
  <c r="K955" i="1" s="1"/>
  <c r="L955" i="1" s="1"/>
  <c r="J954" i="1"/>
  <c r="K954" i="1" s="1"/>
  <c r="L954" i="1" s="1"/>
  <c r="J953" i="1"/>
  <c r="K953" i="1" s="1"/>
  <c r="L953" i="1" s="1"/>
  <c r="J952" i="1"/>
  <c r="K952" i="1" s="1"/>
  <c r="L952" i="1" s="1"/>
  <c r="J951" i="1"/>
  <c r="K951" i="1" s="1"/>
  <c r="L951" i="1" s="1"/>
  <c r="J950" i="1"/>
  <c r="K950" i="1" s="1"/>
  <c r="L950" i="1" s="1"/>
  <c r="J949" i="1"/>
  <c r="K949" i="1" s="1"/>
  <c r="L949" i="1" s="1"/>
  <c r="J948" i="1"/>
  <c r="K948" i="1" s="1"/>
  <c r="L948" i="1" s="1"/>
  <c r="J947" i="1"/>
  <c r="K947" i="1" s="1"/>
  <c r="L947" i="1" s="1"/>
  <c r="J946" i="1"/>
  <c r="K946" i="1" s="1"/>
  <c r="L946" i="1" s="1"/>
  <c r="J945" i="1"/>
  <c r="K945" i="1" s="1"/>
  <c r="L945" i="1" s="1"/>
  <c r="J944" i="1"/>
  <c r="K944" i="1" s="1"/>
  <c r="L944" i="1" s="1"/>
  <c r="J943" i="1"/>
  <c r="K943" i="1" s="1"/>
  <c r="L943" i="1" s="1"/>
  <c r="J942" i="1"/>
  <c r="K942" i="1" s="1"/>
  <c r="L942" i="1" s="1"/>
  <c r="J941" i="1"/>
  <c r="K941" i="1" s="1"/>
  <c r="L941" i="1" s="1"/>
  <c r="J940" i="1"/>
  <c r="K940" i="1" s="1"/>
  <c r="L940" i="1" s="1"/>
  <c r="J939" i="1"/>
  <c r="K939" i="1" s="1"/>
  <c r="L939" i="1" s="1"/>
  <c r="J938" i="1"/>
  <c r="K938" i="1" s="1"/>
  <c r="L938" i="1" s="1"/>
  <c r="J937" i="1"/>
  <c r="K937" i="1" s="1"/>
  <c r="L937" i="1" s="1"/>
  <c r="J936" i="1"/>
  <c r="K936" i="1" s="1"/>
  <c r="L936" i="1" s="1"/>
  <c r="J935" i="1"/>
  <c r="K935" i="1" s="1"/>
  <c r="L935" i="1" s="1"/>
  <c r="J934" i="1"/>
  <c r="K934" i="1" s="1"/>
  <c r="L934" i="1" s="1"/>
  <c r="J933" i="1"/>
  <c r="K933" i="1" s="1"/>
  <c r="L933" i="1" s="1"/>
  <c r="J932" i="1"/>
  <c r="K932" i="1" s="1"/>
  <c r="L932" i="1" s="1"/>
  <c r="J931" i="1"/>
  <c r="K931" i="1" s="1"/>
  <c r="L931" i="1" s="1"/>
  <c r="J930" i="1"/>
  <c r="K930" i="1" s="1"/>
  <c r="L930" i="1" s="1"/>
  <c r="J929" i="1"/>
  <c r="K929" i="1" s="1"/>
  <c r="L929" i="1" s="1"/>
  <c r="J928" i="1"/>
  <c r="K928" i="1" s="1"/>
  <c r="L928" i="1" s="1"/>
  <c r="J925" i="1"/>
  <c r="K925" i="1" s="1"/>
  <c r="L925" i="1" s="1"/>
  <c r="J924" i="1"/>
  <c r="K924" i="1" s="1"/>
  <c r="L924" i="1" s="1"/>
  <c r="J923" i="1"/>
  <c r="K923" i="1" s="1"/>
  <c r="L923" i="1" s="1"/>
  <c r="J922" i="1"/>
  <c r="K922" i="1" s="1"/>
  <c r="L922" i="1" s="1"/>
  <c r="J921" i="1"/>
  <c r="K921" i="1" s="1"/>
  <c r="L921" i="1" s="1"/>
  <c r="J920" i="1"/>
  <c r="K920" i="1" s="1"/>
  <c r="L920" i="1" s="1"/>
  <c r="J919" i="1"/>
  <c r="K919" i="1" s="1"/>
  <c r="L919" i="1" s="1"/>
  <c r="J918" i="1"/>
  <c r="K918" i="1" s="1"/>
  <c r="L918" i="1" s="1"/>
  <c r="J917" i="1"/>
  <c r="K917" i="1" s="1"/>
  <c r="L917" i="1" s="1"/>
  <c r="J916" i="1"/>
  <c r="K916" i="1" s="1"/>
  <c r="L916" i="1" s="1"/>
  <c r="J915" i="1"/>
  <c r="K915" i="1" s="1"/>
  <c r="L915" i="1" s="1"/>
  <c r="J914" i="1"/>
  <c r="K914" i="1" s="1"/>
  <c r="L914" i="1" s="1"/>
  <c r="J913" i="1"/>
  <c r="K913" i="1" s="1"/>
  <c r="L913" i="1" s="1"/>
  <c r="J912" i="1"/>
  <c r="K912" i="1" s="1"/>
  <c r="L912" i="1" s="1"/>
  <c r="J911" i="1"/>
  <c r="K911" i="1" s="1"/>
  <c r="L911" i="1" s="1"/>
  <c r="J910" i="1"/>
  <c r="K910" i="1" s="1"/>
  <c r="L910" i="1" s="1"/>
  <c r="J909" i="1"/>
  <c r="K909" i="1" s="1"/>
  <c r="L909" i="1" s="1"/>
  <c r="J908" i="1"/>
  <c r="K908" i="1" s="1"/>
  <c r="L908" i="1" s="1"/>
  <c r="J907" i="1"/>
  <c r="K907" i="1" s="1"/>
  <c r="L907" i="1" s="1"/>
  <c r="J906" i="1"/>
  <c r="K906" i="1" s="1"/>
  <c r="L906" i="1" s="1"/>
  <c r="J905" i="1"/>
  <c r="K905" i="1" s="1"/>
  <c r="L905" i="1" s="1"/>
  <c r="J904" i="1"/>
  <c r="K904" i="1" s="1"/>
  <c r="L904" i="1" s="1"/>
  <c r="J903" i="1"/>
  <c r="K903" i="1" s="1"/>
  <c r="L903" i="1" s="1"/>
  <c r="J902" i="1"/>
  <c r="K902" i="1" s="1"/>
  <c r="L902" i="1" s="1"/>
  <c r="J901" i="1"/>
  <c r="K901" i="1" s="1"/>
  <c r="L901" i="1" s="1"/>
  <c r="J900" i="1"/>
  <c r="K900" i="1" s="1"/>
  <c r="L900" i="1" s="1"/>
  <c r="J899" i="1"/>
  <c r="K899" i="1" s="1"/>
  <c r="L899" i="1" s="1"/>
  <c r="J898" i="1"/>
  <c r="K898" i="1" s="1"/>
  <c r="L898" i="1" s="1"/>
  <c r="J897" i="1"/>
  <c r="K897" i="1" s="1"/>
  <c r="L897" i="1" s="1"/>
  <c r="J896" i="1"/>
  <c r="K896" i="1" s="1"/>
  <c r="L896" i="1" s="1"/>
  <c r="J895" i="1"/>
  <c r="K895" i="1" s="1"/>
  <c r="L895" i="1" s="1"/>
  <c r="J894" i="1"/>
  <c r="K894" i="1" s="1"/>
  <c r="L894" i="1" s="1"/>
  <c r="J893" i="1"/>
  <c r="K893" i="1" s="1"/>
  <c r="L893" i="1" s="1"/>
  <c r="J892" i="1"/>
  <c r="K892" i="1" s="1"/>
  <c r="L892" i="1" s="1"/>
  <c r="J891" i="1"/>
  <c r="K891" i="1" s="1"/>
  <c r="L891" i="1" s="1"/>
  <c r="J890" i="1"/>
  <c r="K890" i="1" s="1"/>
  <c r="L890" i="1" s="1"/>
  <c r="J889" i="1"/>
  <c r="K889" i="1" s="1"/>
  <c r="L889" i="1" s="1"/>
  <c r="J888" i="1"/>
  <c r="K888" i="1" s="1"/>
  <c r="L888" i="1" s="1"/>
  <c r="J887" i="1"/>
  <c r="K887" i="1" s="1"/>
  <c r="L887" i="1" s="1"/>
  <c r="J886" i="1"/>
  <c r="K886" i="1" s="1"/>
  <c r="L886" i="1" s="1"/>
  <c r="J885" i="1"/>
  <c r="K885" i="1" s="1"/>
  <c r="L885" i="1" s="1"/>
  <c r="J884" i="1"/>
  <c r="K884" i="1" s="1"/>
  <c r="L884" i="1" s="1"/>
  <c r="J883" i="1"/>
  <c r="K883" i="1" s="1"/>
  <c r="L883" i="1" s="1"/>
  <c r="J882" i="1"/>
  <c r="K882" i="1" s="1"/>
  <c r="L882" i="1" s="1"/>
  <c r="J881" i="1"/>
  <c r="K881" i="1" s="1"/>
  <c r="L881" i="1" s="1"/>
  <c r="J880" i="1"/>
  <c r="K880" i="1" s="1"/>
  <c r="L880" i="1" s="1"/>
  <c r="J879" i="1"/>
  <c r="K879" i="1" s="1"/>
  <c r="L879" i="1" s="1"/>
  <c r="J878" i="1"/>
  <c r="K878" i="1" s="1"/>
  <c r="L878" i="1" s="1"/>
  <c r="J877" i="1"/>
  <c r="K877" i="1" s="1"/>
  <c r="L877" i="1" s="1"/>
  <c r="J876" i="1"/>
  <c r="K876" i="1" s="1"/>
  <c r="L876" i="1" s="1"/>
  <c r="J875" i="1"/>
  <c r="K875" i="1" s="1"/>
  <c r="L875" i="1" s="1"/>
  <c r="J874" i="1"/>
  <c r="K874" i="1" s="1"/>
  <c r="L874" i="1" s="1"/>
  <c r="J873" i="1"/>
  <c r="K873" i="1" s="1"/>
  <c r="L873" i="1" s="1"/>
  <c r="J872" i="1"/>
  <c r="K872" i="1" s="1"/>
  <c r="L872" i="1" s="1"/>
  <c r="J871" i="1"/>
  <c r="K871" i="1" s="1"/>
  <c r="L871" i="1" s="1"/>
  <c r="J870" i="1"/>
  <c r="K870" i="1" s="1"/>
  <c r="L870" i="1" s="1"/>
  <c r="J869" i="1"/>
  <c r="K869" i="1" s="1"/>
  <c r="L869" i="1" s="1"/>
  <c r="J868" i="1"/>
  <c r="K868" i="1" s="1"/>
  <c r="L868" i="1" s="1"/>
  <c r="J867" i="1"/>
  <c r="K867" i="1" s="1"/>
  <c r="L867" i="1" s="1"/>
  <c r="J866" i="1"/>
  <c r="K866" i="1" s="1"/>
  <c r="L866" i="1" s="1"/>
  <c r="J865" i="1"/>
  <c r="K865" i="1" s="1"/>
  <c r="L865" i="1" s="1"/>
  <c r="J864" i="1"/>
  <c r="K864" i="1" s="1"/>
  <c r="L864" i="1" s="1"/>
  <c r="J863" i="1"/>
  <c r="K863" i="1" s="1"/>
  <c r="L863" i="1" s="1"/>
  <c r="J862" i="1"/>
  <c r="K862" i="1" s="1"/>
  <c r="L862" i="1" s="1"/>
  <c r="J861" i="1"/>
  <c r="K861" i="1" s="1"/>
  <c r="L861" i="1" s="1"/>
  <c r="J860" i="1"/>
  <c r="K860" i="1" s="1"/>
  <c r="L860" i="1" s="1"/>
  <c r="J859" i="1"/>
  <c r="K859" i="1" s="1"/>
  <c r="L859" i="1" s="1"/>
  <c r="J858" i="1"/>
  <c r="K858" i="1" s="1"/>
  <c r="L858" i="1" s="1"/>
  <c r="J857" i="1"/>
  <c r="K857" i="1" s="1"/>
  <c r="L857" i="1" s="1"/>
  <c r="J856" i="1"/>
  <c r="K856" i="1" s="1"/>
  <c r="L856" i="1" s="1"/>
  <c r="J855" i="1"/>
  <c r="K855" i="1" s="1"/>
  <c r="L855" i="1" s="1"/>
  <c r="J854" i="1"/>
  <c r="K854" i="1" s="1"/>
  <c r="L854" i="1" s="1"/>
  <c r="J853" i="1"/>
  <c r="K853" i="1" s="1"/>
  <c r="L853" i="1" s="1"/>
  <c r="J852" i="1"/>
  <c r="K852" i="1" s="1"/>
  <c r="L852" i="1" s="1"/>
  <c r="J851" i="1"/>
  <c r="K851" i="1" s="1"/>
  <c r="L851" i="1" s="1"/>
  <c r="J850" i="1"/>
  <c r="K850" i="1" s="1"/>
  <c r="L850" i="1" s="1"/>
  <c r="J849" i="1"/>
  <c r="K849" i="1" s="1"/>
  <c r="L849" i="1" s="1"/>
  <c r="J848" i="1"/>
  <c r="K848" i="1" s="1"/>
  <c r="L848" i="1" s="1"/>
  <c r="J847" i="1"/>
  <c r="K847" i="1" s="1"/>
  <c r="L847" i="1" s="1"/>
  <c r="J846" i="1"/>
  <c r="K846" i="1" s="1"/>
  <c r="L846" i="1" s="1"/>
  <c r="J845" i="1"/>
  <c r="K845" i="1" s="1"/>
  <c r="L845" i="1" s="1"/>
  <c r="J844" i="1"/>
  <c r="K844" i="1" s="1"/>
  <c r="L844" i="1" s="1"/>
  <c r="J843" i="1"/>
  <c r="K843" i="1" s="1"/>
  <c r="L843" i="1" s="1"/>
  <c r="J842" i="1"/>
  <c r="K842" i="1" s="1"/>
  <c r="L842" i="1" s="1"/>
  <c r="J841" i="1"/>
  <c r="K841" i="1" s="1"/>
  <c r="L841" i="1" s="1"/>
  <c r="J840" i="1"/>
  <c r="K840" i="1" s="1"/>
  <c r="L840" i="1" s="1"/>
  <c r="J839" i="1"/>
  <c r="K839" i="1" s="1"/>
  <c r="L839" i="1" s="1"/>
  <c r="J838" i="1"/>
  <c r="K838" i="1" s="1"/>
  <c r="L838" i="1" s="1"/>
  <c r="J837" i="1"/>
  <c r="K837" i="1" s="1"/>
  <c r="L837" i="1" s="1"/>
  <c r="J836" i="1"/>
  <c r="K836" i="1" s="1"/>
  <c r="L836" i="1" s="1"/>
  <c r="J835" i="1"/>
  <c r="K835" i="1" s="1"/>
  <c r="L835" i="1" s="1"/>
  <c r="J834" i="1"/>
  <c r="K834" i="1" s="1"/>
  <c r="L834" i="1" s="1"/>
  <c r="J833" i="1"/>
  <c r="K833" i="1" s="1"/>
  <c r="L833" i="1" s="1"/>
  <c r="J832" i="1"/>
  <c r="K832" i="1" s="1"/>
  <c r="L832" i="1" s="1"/>
  <c r="J831" i="1"/>
  <c r="K831" i="1" s="1"/>
  <c r="L831" i="1" s="1"/>
  <c r="J830" i="1"/>
  <c r="K830" i="1" s="1"/>
  <c r="L830" i="1" s="1"/>
  <c r="J829" i="1"/>
  <c r="K829" i="1" s="1"/>
  <c r="L829" i="1" s="1"/>
  <c r="J828" i="1"/>
  <c r="K828" i="1" s="1"/>
  <c r="L828" i="1" s="1"/>
  <c r="J827" i="1"/>
  <c r="K827" i="1" s="1"/>
  <c r="L827" i="1" s="1"/>
  <c r="J826" i="1"/>
  <c r="K826" i="1" s="1"/>
  <c r="L826" i="1" s="1"/>
  <c r="J825" i="1"/>
  <c r="K825" i="1" s="1"/>
  <c r="L825" i="1" s="1"/>
  <c r="J824" i="1"/>
  <c r="K824" i="1" s="1"/>
  <c r="L824" i="1" s="1"/>
  <c r="J823" i="1"/>
  <c r="K823" i="1" s="1"/>
  <c r="L823" i="1" s="1"/>
  <c r="J822" i="1"/>
  <c r="K822" i="1" s="1"/>
  <c r="L822" i="1" s="1"/>
  <c r="J821" i="1"/>
  <c r="K821" i="1" s="1"/>
  <c r="L821" i="1" s="1"/>
  <c r="J820" i="1"/>
  <c r="K820" i="1" s="1"/>
  <c r="L820" i="1" s="1"/>
  <c r="J819" i="1"/>
  <c r="K819" i="1" s="1"/>
  <c r="L819" i="1" s="1"/>
  <c r="J818" i="1"/>
  <c r="K818" i="1" s="1"/>
  <c r="L818" i="1" s="1"/>
  <c r="J817" i="1"/>
  <c r="K817" i="1" s="1"/>
  <c r="L817" i="1" s="1"/>
  <c r="J816" i="1"/>
  <c r="K816" i="1" s="1"/>
  <c r="L816" i="1" s="1"/>
  <c r="J815" i="1"/>
  <c r="K815" i="1" s="1"/>
  <c r="L815" i="1" s="1"/>
  <c r="J814" i="1"/>
  <c r="K814" i="1" s="1"/>
  <c r="L814" i="1" s="1"/>
  <c r="J813" i="1"/>
  <c r="K813" i="1" s="1"/>
  <c r="L813" i="1" s="1"/>
  <c r="J812" i="1"/>
  <c r="K812" i="1" s="1"/>
  <c r="L812" i="1" s="1"/>
  <c r="J811" i="1"/>
  <c r="K811" i="1" s="1"/>
  <c r="L811" i="1" s="1"/>
  <c r="J810" i="1"/>
  <c r="K810" i="1" s="1"/>
  <c r="L810" i="1" s="1"/>
  <c r="J809" i="1"/>
  <c r="K809" i="1" s="1"/>
  <c r="L809" i="1" s="1"/>
  <c r="J808" i="1"/>
  <c r="K808" i="1" s="1"/>
  <c r="L808" i="1" s="1"/>
  <c r="J807" i="1"/>
  <c r="K807" i="1" s="1"/>
  <c r="L807" i="1" s="1"/>
  <c r="J806" i="1"/>
  <c r="K806" i="1" s="1"/>
  <c r="L806" i="1" s="1"/>
  <c r="J805" i="1"/>
  <c r="K805" i="1" s="1"/>
  <c r="L805" i="1" s="1"/>
  <c r="J804" i="1"/>
  <c r="K804" i="1" s="1"/>
  <c r="L804" i="1" s="1"/>
  <c r="J803" i="1"/>
  <c r="K803" i="1" s="1"/>
  <c r="L803" i="1" s="1"/>
  <c r="J802" i="1"/>
  <c r="K802" i="1" s="1"/>
  <c r="L802" i="1" s="1"/>
  <c r="J801" i="1"/>
  <c r="K801" i="1" s="1"/>
  <c r="L801" i="1" s="1"/>
  <c r="J800" i="1"/>
  <c r="K800" i="1" s="1"/>
  <c r="L800" i="1" s="1"/>
  <c r="J799" i="1"/>
  <c r="K799" i="1" s="1"/>
  <c r="L799" i="1" s="1"/>
  <c r="J798" i="1"/>
  <c r="K798" i="1" s="1"/>
  <c r="L798" i="1" s="1"/>
  <c r="J797" i="1"/>
  <c r="K797" i="1" s="1"/>
  <c r="L797" i="1" s="1"/>
  <c r="J796" i="1"/>
  <c r="K796" i="1" s="1"/>
  <c r="L796" i="1" s="1"/>
  <c r="J795" i="1"/>
  <c r="K795" i="1" s="1"/>
  <c r="L795" i="1" s="1"/>
  <c r="J794" i="1"/>
  <c r="K794" i="1" s="1"/>
  <c r="L794" i="1" s="1"/>
  <c r="J793" i="1"/>
  <c r="K793" i="1" s="1"/>
  <c r="L793" i="1" s="1"/>
  <c r="J792" i="1"/>
  <c r="K792" i="1" s="1"/>
  <c r="L792" i="1" s="1"/>
  <c r="J791" i="1"/>
  <c r="K791" i="1" s="1"/>
  <c r="L791" i="1" s="1"/>
  <c r="J790" i="1"/>
  <c r="K790" i="1" s="1"/>
  <c r="L790" i="1" s="1"/>
  <c r="J789" i="1"/>
  <c r="K789" i="1" s="1"/>
  <c r="L789" i="1" s="1"/>
  <c r="J788" i="1"/>
  <c r="K788" i="1" s="1"/>
  <c r="L788" i="1" s="1"/>
  <c r="J787" i="1"/>
  <c r="K787" i="1" s="1"/>
  <c r="L787" i="1" s="1"/>
  <c r="J786" i="1"/>
  <c r="K786" i="1" s="1"/>
  <c r="L786" i="1" s="1"/>
  <c r="J785" i="1"/>
  <c r="K785" i="1" s="1"/>
  <c r="L785" i="1" s="1"/>
  <c r="J784" i="1"/>
  <c r="K784" i="1" s="1"/>
  <c r="L784" i="1" s="1"/>
  <c r="J783" i="1"/>
  <c r="K783" i="1" s="1"/>
  <c r="L783" i="1" s="1"/>
  <c r="J782" i="1"/>
  <c r="K782" i="1" s="1"/>
  <c r="L782" i="1" s="1"/>
  <c r="J781" i="1"/>
  <c r="K781" i="1" s="1"/>
  <c r="L781" i="1" s="1"/>
  <c r="J780" i="1"/>
  <c r="K780" i="1" s="1"/>
  <c r="L780" i="1" s="1"/>
  <c r="J779" i="1"/>
  <c r="K779" i="1" s="1"/>
  <c r="L779" i="1" s="1"/>
  <c r="J778" i="1"/>
  <c r="K778" i="1" s="1"/>
  <c r="L778" i="1" s="1"/>
  <c r="J777" i="1"/>
  <c r="K777" i="1" s="1"/>
  <c r="L777" i="1" s="1"/>
  <c r="J776" i="1"/>
  <c r="K776" i="1" s="1"/>
  <c r="L776" i="1" s="1"/>
  <c r="J775" i="1"/>
  <c r="K775" i="1" s="1"/>
  <c r="L775" i="1" s="1"/>
  <c r="J774" i="1"/>
  <c r="K774" i="1" s="1"/>
  <c r="L774" i="1" s="1"/>
  <c r="J773" i="1"/>
  <c r="K773" i="1" s="1"/>
  <c r="L773" i="1" s="1"/>
  <c r="J772" i="1"/>
  <c r="K772" i="1" s="1"/>
  <c r="L772" i="1" s="1"/>
  <c r="J771" i="1"/>
  <c r="K771" i="1" s="1"/>
  <c r="L771" i="1" s="1"/>
  <c r="J770" i="1"/>
  <c r="K770" i="1" s="1"/>
  <c r="L770" i="1" s="1"/>
  <c r="J769" i="1"/>
  <c r="K769" i="1" s="1"/>
  <c r="L769" i="1" s="1"/>
  <c r="J768" i="1"/>
  <c r="K768" i="1" s="1"/>
  <c r="L768" i="1" s="1"/>
  <c r="J767" i="1"/>
  <c r="K767" i="1" s="1"/>
  <c r="L767" i="1" s="1"/>
  <c r="J766" i="1"/>
  <c r="K766" i="1" s="1"/>
  <c r="L766" i="1" s="1"/>
  <c r="J765" i="1"/>
  <c r="K765" i="1" s="1"/>
  <c r="L765" i="1" s="1"/>
  <c r="J764" i="1"/>
  <c r="K764" i="1" s="1"/>
  <c r="L764" i="1" s="1"/>
  <c r="J763" i="1"/>
  <c r="K763" i="1" s="1"/>
  <c r="L763" i="1" s="1"/>
  <c r="J762" i="1"/>
  <c r="K762" i="1" s="1"/>
  <c r="L762" i="1" s="1"/>
  <c r="J761" i="1"/>
  <c r="K761" i="1" s="1"/>
  <c r="L761" i="1" s="1"/>
  <c r="J760" i="1"/>
  <c r="K760" i="1" s="1"/>
  <c r="L760" i="1" s="1"/>
  <c r="J759" i="1"/>
  <c r="K759" i="1" s="1"/>
  <c r="L759" i="1" s="1"/>
  <c r="J758" i="1"/>
  <c r="K758" i="1" s="1"/>
  <c r="L758" i="1" s="1"/>
  <c r="J757" i="1"/>
  <c r="K757" i="1" s="1"/>
  <c r="L757" i="1" s="1"/>
  <c r="J756" i="1"/>
  <c r="K756" i="1" s="1"/>
  <c r="L756" i="1" s="1"/>
  <c r="J755" i="1"/>
  <c r="K755" i="1" s="1"/>
  <c r="L755" i="1" s="1"/>
  <c r="J754" i="1"/>
  <c r="K754" i="1" s="1"/>
  <c r="L754" i="1" s="1"/>
  <c r="J751" i="1"/>
  <c r="K751" i="1" s="1"/>
  <c r="L751" i="1" s="1"/>
  <c r="J750" i="1"/>
  <c r="K750" i="1" s="1"/>
  <c r="L750" i="1" s="1"/>
  <c r="J749" i="1"/>
  <c r="K749" i="1" s="1"/>
  <c r="L749" i="1" s="1"/>
  <c r="J748" i="1"/>
  <c r="K748" i="1" s="1"/>
  <c r="L748" i="1" s="1"/>
  <c r="J747" i="1"/>
  <c r="K747" i="1" s="1"/>
  <c r="L747" i="1" s="1"/>
  <c r="J746" i="1"/>
  <c r="K746" i="1" s="1"/>
  <c r="L746" i="1" s="1"/>
  <c r="J745" i="1"/>
  <c r="K745" i="1" s="1"/>
  <c r="L745" i="1" s="1"/>
  <c r="J744" i="1"/>
  <c r="K744" i="1" s="1"/>
  <c r="L744" i="1" s="1"/>
  <c r="J743" i="1"/>
  <c r="K743" i="1" s="1"/>
  <c r="L743" i="1" s="1"/>
  <c r="J742" i="1"/>
  <c r="K742" i="1" s="1"/>
  <c r="L742" i="1" s="1"/>
  <c r="J741" i="1"/>
  <c r="K741" i="1" s="1"/>
  <c r="L741" i="1" s="1"/>
  <c r="J740" i="1"/>
  <c r="K740" i="1" s="1"/>
  <c r="L740" i="1" s="1"/>
  <c r="J739" i="1"/>
  <c r="K739" i="1" s="1"/>
  <c r="L739" i="1" s="1"/>
  <c r="J738" i="1"/>
  <c r="K738" i="1" s="1"/>
  <c r="L738" i="1" s="1"/>
  <c r="J737" i="1"/>
  <c r="K737" i="1" s="1"/>
  <c r="L737" i="1" s="1"/>
  <c r="J736" i="1"/>
  <c r="K736" i="1" s="1"/>
  <c r="L736" i="1" s="1"/>
  <c r="J735" i="1"/>
  <c r="K735" i="1" s="1"/>
  <c r="L735" i="1" s="1"/>
  <c r="J734" i="1"/>
  <c r="K734" i="1" s="1"/>
  <c r="L734" i="1" s="1"/>
  <c r="J733" i="1"/>
  <c r="K733" i="1" s="1"/>
  <c r="L733" i="1" s="1"/>
  <c r="J732" i="1"/>
  <c r="K732" i="1" s="1"/>
  <c r="L732" i="1" s="1"/>
  <c r="J731" i="1"/>
  <c r="K731" i="1" s="1"/>
  <c r="L731" i="1" s="1"/>
  <c r="J730" i="1"/>
  <c r="K730" i="1" s="1"/>
  <c r="L730" i="1" s="1"/>
  <c r="J729" i="1"/>
  <c r="K729" i="1" s="1"/>
  <c r="L729" i="1" s="1"/>
  <c r="J728" i="1"/>
  <c r="K728" i="1" s="1"/>
  <c r="L728" i="1" s="1"/>
  <c r="J727" i="1"/>
  <c r="K727" i="1" s="1"/>
  <c r="L727" i="1" s="1"/>
  <c r="J726" i="1"/>
  <c r="K726" i="1" s="1"/>
  <c r="L726" i="1" s="1"/>
  <c r="J725" i="1"/>
  <c r="K725" i="1" s="1"/>
  <c r="L725" i="1" s="1"/>
  <c r="J724" i="1"/>
  <c r="K724" i="1" s="1"/>
  <c r="L724" i="1" s="1"/>
  <c r="J723" i="1"/>
  <c r="K723" i="1" s="1"/>
  <c r="L723" i="1" s="1"/>
  <c r="J722" i="1"/>
  <c r="K722" i="1" s="1"/>
  <c r="L722" i="1" s="1"/>
  <c r="J721" i="1"/>
  <c r="K721" i="1" s="1"/>
  <c r="L721" i="1" s="1"/>
  <c r="J720" i="1"/>
  <c r="K720" i="1" s="1"/>
  <c r="L720" i="1" s="1"/>
  <c r="J719" i="1"/>
  <c r="K719" i="1" s="1"/>
  <c r="L719" i="1" s="1"/>
  <c r="J718" i="1"/>
  <c r="K718" i="1" s="1"/>
  <c r="L718" i="1" s="1"/>
  <c r="J717" i="1"/>
  <c r="K717" i="1" s="1"/>
  <c r="L717" i="1" s="1"/>
  <c r="J716" i="1"/>
  <c r="K716" i="1" s="1"/>
  <c r="L716" i="1" s="1"/>
  <c r="J715" i="1"/>
  <c r="K715" i="1" s="1"/>
  <c r="L715" i="1" s="1"/>
  <c r="J714" i="1"/>
  <c r="K714" i="1" s="1"/>
  <c r="L714" i="1" s="1"/>
  <c r="J713" i="1"/>
  <c r="K713" i="1" s="1"/>
  <c r="L713" i="1" s="1"/>
  <c r="J712" i="1"/>
  <c r="K712" i="1" s="1"/>
  <c r="L712" i="1" s="1"/>
  <c r="J711" i="1"/>
  <c r="K711" i="1" s="1"/>
  <c r="L711" i="1" s="1"/>
  <c r="J710" i="1"/>
  <c r="K710" i="1" s="1"/>
  <c r="L710" i="1" s="1"/>
  <c r="J709" i="1"/>
  <c r="K709" i="1" s="1"/>
  <c r="L709" i="1" s="1"/>
  <c r="J708" i="1"/>
  <c r="K708" i="1" s="1"/>
  <c r="L708" i="1" s="1"/>
  <c r="J707" i="1"/>
  <c r="K707" i="1" s="1"/>
  <c r="L707" i="1" s="1"/>
  <c r="J706" i="1"/>
  <c r="K706" i="1" s="1"/>
  <c r="L706" i="1" s="1"/>
  <c r="J705" i="1"/>
  <c r="K705" i="1" s="1"/>
  <c r="L705" i="1" s="1"/>
  <c r="J704" i="1"/>
  <c r="K704" i="1" s="1"/>
  <c r="L704" i="1" s="1"/>
  <c r="J703" i="1"/>
  <c r="K703" i="1" s="1"/>
  <c r="L703" i="1" s="1"/>
  <c r="J702" i="1"/>
  <c r="K702" i="1" s="1"/>
  <c r="L702" i="1" s="1"/>
  <c r="J701" i="1"/>
  <c r="K701" i="1" s="1"/>
  <c r="L701" i="1" s="1"/>
  <c r="J700" i="1"/>
  <c r="K700" i="1" s="1"/>
  <c r="L700" i="1" s="1"/>
  <c r="J699" i="1"/>
  <c r="K699" i="1" s="1"/>
  <c r="L699" i="1" s="1"/>
  <c r="J698" i="1"/>
  <c r="K698" i="1" s="1"/>
  <c r="L698" i="1" s="1"/>
  <c r="J697" i="1"/>
  <c r="K697" i="1" s="1"/>
  <c r="L697" i="1" s="1"/>
  <c r="J696" i="1"/>
  <c r="K696" i="1" s="1"/>
  <c r="L696" i="1" s="1"/>
  <c r="J695" i="1"/>
  <c r="K695" i="1" s="1"/>
  <c r="L695" i="1" s="1"/>
  <c r="J694" i="1"/>
  <c r="K694" i="1" s="1"/>
  <c r="L694" i="1" s="1"/>
  <c r="J693" i="1"/>
  <c r="K693" i="1" s="1"/>
  <c r="L693" i="1" s="1"/>
  <c r="J692" i="1"/>
  <c r="K692" i="1" s="1"/>
  <c r="L692" i="1" s="1"/>
  <c r="J691" i="1"/>
  <c r="K691" i="1" s="1"/>
  <c r="L691" i="1" s="1"/>
  <c r="J690" i="1"/>
  <c r="K690" i="1" s="1"/>
  <c r="L690" i="1" s="1"/>
  <c r="J689" i="1"/>
  <c r="K689" i="1" s="1"/>
  <c r="L689" i="1" s="1"/>
  <c r="J688" i="1"/>
  <c r="K688" i="1" s="1"/>
  <c r="L688" i="1" s="1"/>
  <c r="J687" i="1"/>
  <c r="K687" i="1" s="1"/>
  <c r="L687" i="1" s="1"/>
  <c r="J686" i="1"/>
  <c r="K686" i="1" s="1"/>
  <c r="L686" i="1" s="1"/>
  <c r="J685" i="1"/>
  <c r="K685" i="1" s="1"/>
  <c r="L685" i="1" s="1"/>
  <c r="J684" i="1"/>
  <c r="K684" i="1" s="1"/>
  <c r="L684" i="1" s="1"/>
  <c r="J683" i="1"/>
  <c r="K683" i="1" s="1"/>
  <c r="L683" i="1" s="1"/>
  <c r="J682" i="1"/>
  <c r="K682" i="1" s="1"/>
  <c r="L682" i="1" s="1"/>
  <c r="J681" i="1"/>
  <c r="K681" i="1" s="1"/>
  <c r="L681" i="1" s="1"/>
  <c r="J680" i="1"/>
  <c r="K680" i="1" s="1"/>
  <c r="L680" i="1" s="1"/>
  <c r="J679" i="1"/>
  <c r="K679" i="1" s="1"/>
  <c r="L679" i="1" s="1"/>
  <c r="J678" i="1"/>
  <c r="K678" i="1" s="1"/>
  <c r="L678" i="1" s="1"/>
  <c r="J677" i="1"/>
  <c r="K677" i="1" s="1"/>
  <c r="L677" i="1" s="1"/>
  <c r="J676" i="1"/>
  <c r="K676" i="1" s="1"/>
  <c r="L676" i="1" s="1"/>
  <c r="J675" i="1"/>
  <c r="K675" i="1" s="1"/>
  <c r="L675" i="1" s="1"/>
  <c r="J674" i="1"/>
  <c r="K674" i="1" s="1"/>
  <c r="L674" i="1" s="1"/>
  <c r="J673" i="1"/>
  <c r="K673" i="1" s="1"/>
  <c r="L673" i="1" s="1"/>
  <c r="J672" i="1"/>
  <c r="K672" i="1" s="1"/>
  <c r="L672" i="1" s="1"/>
  <c r="J671" i="1"/>
  <c r="K671" i="1" s="1"/>
  <c r="L671" i="1" s="1"/>
  <c r="J670" i="1"/>
  <c r="K670" i="1" s="1"/>
  <c r="L670" i="1" s="1"/>
  <c r="J669" i="1"/>
  <c r="K669" i="1" s="1"/>
  <c r="L669" i="1" s="1"/>
  <c r="J668" i="1"/>
  <c r="K668" i="1" s="1"/>
  <c r="L668" i="1" s="1"/>
  <c r="J667" i="1"/>
  <c r="K667" i="1" s="1"/>
  <c r="L667" i="1" s="1"/>
  <c r="J666" i="1"/>
  <c r="K666" i="1" s="1"/>
  <c r="L666" i="1" s="1"/>
  <c r="J665" i="1"/>
  <c r="K665" i="1" s="1"/>
  <c r="L665" i="1" s="1"/>
  <c r="J664" i="1"/>
  <c r="K664" i="1" s="1"/>
  <c r="L664" i="1" s="1"/>
  <c r="J663" i="1"/>
  <c r="K663" i="1" s="1"/>
  <c r="L663" i="1" s="1"/>
  <c r="J662" i="1"/>
  <c r="K662" i="1" s="1"/>
  <c r="L662" i="1" s="1"/>
  <c r="J661" i="1"/>
  <c r="K661" i="1" s="1"/>
  <c r="L661" i="1" s="1"/>
  <c r="J660" i="1"/>
  <c r="K660" i="1" s="1"/>
  <c r="L660" i="1" s="1"/>
  <c r="J659" i="1"/>
  <c r="K659" i="1" s="1"/>
  <c r="L659" i="1" s="1"/>
  <c r="J658" i="1"/>
  <c r="K658" i="1" s="1"/>
  <c r="L658" i="1" s="1"/>
  <c r="J657" i="1"/>
  <c r="K657" i="1" s="1"/>
  <c r="L657" i="1" s="1"/>
  <c r="J656" i="1"/>
  <c r="K656" i="1" s="1"/>
  <c r="L656" i="1" s="1"/>
  <c r="J655" i="1"/>
  <c r="K655" i="1" s="1"/>
  <c r="L655" i="1" s="1"/>
  <c r="J654" i="1"/>
  <c r="K654" i="1" s="1"/>
  <c r="L654" i="1" s="1"/>
  <c r="J653" i="1"/>
  <c r="K653" i="1" s="1"/>
  <c r="L653" i="1" s="1"/>
  <c r="J652" i="1"/>
  <c r="K652" i="1" s="1"/>
  <c r="L652" i="1" s="1"/>
  <c r="J651" i="1"/>
  <c r="K651" i="1" s="1"/>
  <c r="L651" i="1" s="1"/>
  <c r="J650" i="1"/>
  <c r="K650" i="1" s="1"/>
  <c r="L650" i="1" s="1"/>
  <c r="J649" i="1"/>
  <c r="K649" i="1" s="1"/>
  <c r="L649" i="1" s="1"/>
  <c r="J648" i="1"/>
  <c r="K648" i="1" s="1"/>
  <c r="L648" i="1" s="1"/>
  <c r="J647" i="1"/>
  <c r="K647" i="1" s="1"/>
  <c r="L647" i="1" s="1"/>
  <c r="J646" i="1"/>
  <c r="K646" i="1" s="1"/>
  <c r="L646" i="1" s="1"/>
  <c r="J645" i="1"/>
  <c r="K645" i="1" s="1"/>
  <c r="L645" i="1" s="1"/>
  <c r="J644" i="1"/>
  <c r="K644" i="1" s="1"/>
  <c r="L644" i="1" s="1"/>
  <c r="J643" i="1"/>
  <c r="K643" i="1" s="1"/>
  <c r="L643" i="1" s="1"/>
  <c r="J642" i="1"/>
  <c r="K642" i="1" s="1"/>
  <c r="L642" i="1" s="1"/>
  <c r="J641" i="1"/>
  <c r="K641" i="1" s="1"/>
  <c r="L641" i="1" s="1"/>
  <c r="J640" i="1"/>
  <c r="K640" i="1" s="1"/>
  <c r="L640" i="1" s="1"/>
  <c r="J639" i="1"/>
  <c r="K639" i="1" s="1"/>
  <c r="L639" i="1" s="1"/>
  <c r="J638" i="1"/>
  <c r="K638" i="1" s="1"/>
  <c r="L638" i="1" s="1"/>
  <c r="J637" i="1"/>
  <c r="K637" i="1" s="1"/>
  <c r="L637" i="1" s="1"/>
  <c r="J636" i="1"/>
  <c r="K636" i="1" s="1"/>
  <c r="L636" i="1" s="1"/>
  <c r="J635" i="1"/>
  <c r="K635" i="1" s="1"/>
  <c r="L635" i="1" s="1"/>
  <c r="J634" i="1"/>
  <c r="K634" i="1" s="1"/>
  <c r="L634" i="1" s="1"/>
  <c r="J633" i="1"/>
  <c r="K633" i="1" s="1"/>
  <c r="L633" i="1" s="1"/>
  <c r="J632" i="1"/>
  <c r="K632" i="1" s="1"/>
  <c r="L632" i="1" s="1"/>
  <c r="J631" i="1"/>
  <c r="K631" i="1" s="1"/>
  <c r="L631" i="1" s="1"/>
  <c r="J630" i="1"/>
  <c r="K630" i="1" s="1"/>
  <c r="L630" i="1" s="1"/>
  <c r="J629" i="1"/>
  <c r="K629" i="1" s="1"/>
  <c r="L629" i="1" s="1"/>
  <c r="J628" i="1"/>
  <c r="K628" i="1" s="1"/>
  <c r="L628" i="1" s="1"/>
  <c r="J627" i="1"/>
  <c r="K627" i="1" s="1"/>
  <c r="L627" i="1" s="1"/>
  <c r="J626" i="1"/>
  <c r="K626" i="1" s="1"/>
  <c r="L626" i="1" s="1"/>
  <c r="J625" i="1"/>
  <c r="K625" i="1" s="1"/>
  <c r="L625" i="1" s="1"/>
  <c r="J624" i="1"/>
  <c r="K624" i="1" s="1"/>
  <c r="L624" i="1" s="1"/>
  <c r="J623" i="1"/>
  <c r="K623" i="1" s="1"/>
  <c r="L623" i="1" s="1"/>
  <c r="J622" i="1"/>
  <c r="K622" i="1" s="1"/>
  <c r="L622" i="1" s="1"/>
  <c r="J621" i="1"/>
  <c r="K621" i="1" s="1"/>
  <c r="L621" i="1" s="1"/>
  <c r="J620" i="1"/>
  <c r="K620" i="1" s="1"/>
  <c r="L620" i="1" s="1"/>
  <c r="J619" i="1"/>
  <c r="K619" i="1" s="1"/>
  <c r="L619" i="1" s="1"/>
  <c r="J618" i="1"/>
  <c r="K618" i="1" s="1"/>
  <c r="L618" i="1" s="1"/>
  <c r="J617" i="1"/>
  <c r="K617" i="1" s="1"/>
  <c r="L617" i="1" s="1"/>
  <c r="J616" i="1"/>
  <c r="K616" i="1" s="1"/>
  <c r="L616" i="1" s="1"/>
  <c r="J615" i="1"/>
  <c r="K615" i="1" s="1"/>
  <c r="L615" i="1" s="1"/>
  <c r="J613" i="1"/>
  <c r="K613" i="1" s="1"/>
  <c r="L613" i="1" s="1"/>
  <c r="J612" i="1"/>
  <c r="K612" i="1" s="1"/>
  <c r="L612" i="1" s="1"/>
  <c r="J611" i="1"/>
  <c r="K611" i="1" s="1"/>
  <c r="L611" i="1" s="1"/>
  <c r="J610" i="1"/>
  <c r="K610" i="1" s="1"/>
  <c r="L610" i="1" s="1"/>
  <c r="J609" i="1"/>
  <c r="K609" i="1" s="1"/>
  <c r="L609" i="1" s="1"/>
  <c r="J608" i="1"/>
  <c r="K608" i="1" s="1"/>
  <c r="L608" i="1" s="1"/>
  <c r="J607" i="1"/>
  <c r="K607" i="1" s="1"/>
  <c r="L607" i="1" s="1"/>
  <c r="J606" i="1"/>
  <c r="K606" i="1" s="1"/>
  <c r="L606" i="1" s="1"/>
  <c r="J605" i="1"/>
  <c r="K605" i="1" s="1"/>
  <c r="L605" i="1" s="1"/>
  <c r="J604" i="1"/>
  <c r="K604" i="1" s="1"/>
  <c r="L604" i="1" s="1"/>
  <c r="J603" i="1"/>
  <c r="K603" i="1" s="1"/>
  <c r="L603" i="1" s="1"/>
  <c r="J602" i="1"/>
  <c r="K602" i="1" s="1"/>
  <c r="L602" i="1" s="1"/>
  <c r="J601" i="1"/>
  <c r="K601" i="1" s="1"/>
  <c r="L601" i="1" s="1"/>
  <c r="J600" i="1"/>
  <c r="K600" i="1" s="1"/>
  <c r="L600" i="1" s="1"/>
  <c r="J599" i="1"/>
  <c r="K599" i="1" s="1"/>
  <c r="L599" i="1" s="1"/>
  <c r="J598" i="1"/>
  <c r="K598" i="1" s="1"/>
  <c r="L598" i="1" s="1"/>
  <c r="J597" i="1"/>
  <c r="K597" i="1" s="1"/>
  <c r="L597" i="1" s="1"/>
  <c r="J596" i="1"/>
  <c r="K596" i="1" s="1"/>
  <c r="L596" i="1" s="1"/>
  <c r="J595" i="1"/>
  <c r="K595" i="1" s="1"/>
  <c r="L595" i="1" s="1"/>
  <c r="J594" i="1"/>
  <c r="K594" i="1" s="1"/>
  <c r="L594" i="1" s="1"/>
  <c r="J593" i="1"/>
  <c r="K593" i="1" s="1"/>
  <c r="L593" i="1" s="1"/>
  <c r="J592" i="1"/>
  <c r="K592" i="1" s="1"/>
  <c r="L592" i="1" s="1"/>
  <c r="J591" i="1"/>
  <c r="K591" i="1" s="1"/>
  <c r="L591" i="1" s="1"/>
  <c r="J590" i="1"/>
  <c r="K590" i="1" s="1"/>
  <c r="L590" i="1" s="1"/>
  <c r="J589" i="1"/>
  <c r="K589" i="1" s="1"/>
  <c r="L589" i="1" s="1"/>
  <c r="J588" i="1"/>
  <c r="K588" i="1" s="1"/>
  <c r="L588" i="1" s="1"/>
  <c r="J587" i="1"/>
  <c r="K587" i="1" s="1"/>
  <c r="L587" i="1" s="1"/>
  <c r="J586" i="1"/>
  <c r="K586" i="1" s="1"/>
  <c r="L586" i="1" s="1"/>
  <c r="J585" i="1"/>
  <c r="K585" i="1" s="1"/>
  <c r="L585" i="1" s="1"/>
  <c r="J584" i="1"/>
  <c r="K584" i="1" s="1"/>
  <c r="L584" i="1" s="1"/>
  <c r="J583" i="1"/>
  <c r="K583" i="1" s="1"/>
  <c r="L583" i="1" s="1"/>
  <c r="J582" i="1"/>
  <c r="K582" i="1" s="1"/>
  <c r="L582" i="1" s="1"/>
  <c r="J581" i="1"/>
  <c r="K581" i="1" s="1"/>
  <c r="L581" i="1" s="1"/>
  <c r="J580" i="1"/>
  <c r="K580" i="1" s="1"/>
  <c r="L580" i="1" s="1"/>
  <c r="J579" i="1"/>
  <c r="K579" i="1" s="1"/>
  <c r="L579" i="1" s="1"/>
  <c r="J578" i="1"/>
  <c r="K578" i="1" s="1"/>
  <c r="L578" i="1" s="1"/>
  <c r="J577" i="1"/>
  <c r="K577" i="1" s="1"/>
  <c r="L577" i="1" s="1"/>
  <c r="J576" i="1"/>
  <c r="K576" i="1" s="1"/>
  <c r="L576" i="1" s="1"/>
  <c r="J575" i="1"/>
  <c r="K575" i="1" s="1"/>
  <c r="L575" i="1" s="1"/>
  <c r="J574" i="1"/>
  <c r="K574" i="1" s="1"/>
  <c r="L574" i="1" s="1"/>
  <c r="J573" i="1"/>
  <c r="K573" i="1" s="1"/>
  <c r="L573" i="1" s="1"/>
  <c r="J572" i="1"/>
  <c r="K572" i="1" s="1"/>
  <c r="L572" i="1" s="1"/>
  <c r="J571" i="1"/>
  <c r="K571" i="1" s="1"/>
  <c r="L571" i="1" s="1"/>
  <c r="J570" i="1"/>
  <c r="K570" i="1" s="1"/>
  <c r="L570" i="1" s="1"/>
  <c r="J569" i="1"/>
  <c r="K569" i="1" s="1"/>
  <c r="L569" i="1" s="1"/>
  <c r="J568" i="1"/>
  <c r="K568" i="1" s="1"/>
  <c r="L568" i="1" s="1"/>
  <c r="J567" i="1"/>
  <c r="K567" i="1" s="1"/>
  <c r="L567" i="1" s="1"/>
  <c r="J566" i="1"/>
  <c r="K566" i="1" s="1"/>
  <c r="L566" i="1" s="1"/>
  <c r="J565" i="1"/>
  <c r="K565" i="1" s="1"/>
  <c r="L565" i="1" s="1"/>
  <c r="J564" i="1"/>
  <c r="K564" i="1" s="1"/>
  <c r="L564" i="1" s="1"/>
  <c r="J563" i="1"/>
  <c r="K563" i="1" s="1"/>
  <c r="L563" i="1" s="1"/>
  <c r="J562" i="1"/>
  <c r="K562" i="1" s="1"/>
  <c r="L562" i="1" s="1"/>
  <c r="J561" i="1"/>
  <c r="K561" i="1" s="1"/>
  <c r="L561" i="1" s="1"/>
  <c r="J560" i="1"/>
  <c r="K560" i="1" s="1"/>
  <c r="L560" i="1" s="1"/>
  <c r="J559" i="1"/>
  <c r="K559" i="1" s="1"/>
  <c r="L559" i="1" s="1"/>
  <c r="J558" i="1"/>
  <c r="K558" i="1" s="1"/>
  <c r="L558" i="1" s="1"/>
  <c r="J557" i="1"/>
  <c r="K557" i="1" s="1"/>
  <c r="L557" i="1" s="1"/>
  <c r="J556" i="1"/>
  <c r="K556" i="1" s="1"/>
  <c r="L556" i="1" s="1"/>
  <c r="J555" i="1"/>
  <c r="K555" i="1" s="1"/>
  <c r="L555" i="1" s="1"/>
  <c r="J554" i="1"/>
  <c r="K554" i="1" s="1"/>
  <c r="L554" i="1" s="1"/>
  <c r="J553" i="1"/>
  <c r="K553" i="1" s="1"/>
  <c r="L553" i="1" s="1"/>
  <c r="J552" i="1"/>
  <c r="K552" i="1" s="1"/>
  <c r="L552" i="1" s="1"/>
  <c r="J551" i="1"/>
  <c r="K551" i="1" s="1"/>
  <c r="L551" i="1" s="1"/>
  <c r="J550" i="1"/>
  <c r="K550" i="1" s="1"/>
  <c r="L550" i="1" s="1"/>
  <c r="J549" i="1"/>
  <c r="K549" i="1" s="1"/>
  <c r="L549" i="1" s="1"/>
  <c r="J548" i="1"/>
  <c r="K548" i="1" s="1"/>
  <c r="L548" i="1" s="1"/>
  <c r="J547" i="1"/>
  <c r="K547" i="1" s="1"/>
  <c r="L547" i="1" s="1"/>
  <c r="J546" i="1"/>
  <c r="K546" i="1" s="1"/>
  <c r="L546" i="1" s="1"/>
  <c r="J545" i="1"/>
  <c r="K545" i="1" s="1"/>
  <c r="L545" i="1" s="1"/>
  <c r="J544" i="1"/>
  <c r="K544" i="1" s="1"/>
  <c r="L544" i="1" s="1"/>
  <c r="J543" i="1"/>
  <c r="K543" i="1" s="1"/>
  <c r="L543" i="1" s="1"/>
  <c r="J542" i="1"/>
  <c r="K542" i="1" s="1"/>
  <c r="L542" i="1" s="1"/>
  <c r="J541" i="1"/>
  <c r="K541" i="1" s="1"/>
  <c r="L541" i="1" s="1"/>
  <c r="J540" i="1"/>
  <c r="K540" i="1" s="1"/>
  <c r="L540" i="1" s="1"/>
  <c r="J539" i="1"/>
  <c r="K539" i="1" s="1"/>
  <c r="L539" i="1" s="1"/>
  <c r="J538" i="1"/>
  <c r="K538" i="1" s="1"/>
  <c r="L538" i="1" s="1"/>
  <c r="J537" i="1"/>
  <c r="K537" i="1" s="1"/>
  <c r="L537" i="1" s="1"/>
  <c r="J536" i="1"/>
  <c r="K536" i="1" s="1"/>
  <c r="L536" i="1" s="1"/>
  <c r="J535" i="1"/>
  <c r="K535" i="1" s="1"/>
  <c r="L535" i="1" s="1"/>
  <c r="J534" i="1"/>
  <c r="K534" i="1" s="1"/>
  <c r="L534" i="1" s="1"/>
  <c r="J533" i="1"/>
  <c r="K533" i="1" s="1"/>
  <c r="L533" i="1" s="1"/>
  <c r="J532" i="1"/>
  <c r="K532" i="1" s="1"/>
  <c r="L532" i="1" s="1"/>
  <c r="J531" i="1"/>
  <c r="K531" i="1" s="1"/>
  <c r="L531" i="1" s="1"/>
  <c r="J530" i="1"/>
  <c r="K530" i="1" s="1"/>
  <c r="L530" i="1" s="1"/>
  <c r="J529" i="1"/>
  <c r="K529" i="1" s="1"/>
  <c r="L529" i="1" s="1"/>
  <c r="J528" i="1"/>
  <c r="K528" i="1" s="1"/>
  <c r="L528" i="1" s="1"/>
  <c r="J527" i="1"/>
  <c r="K527" i="1" s="1"/>
  <c r="L527" i="1" s="1"/>
  <c r="J526" i="1"/>
  <c r="K526" i="1" s="1"/>
  <c r="L526" i="1" s="1"/>
  <c r="J525" i="1"/>
  <c r="K525" i="1" s="1"/>
  <c r="L525" i="1" s="1"/>
  <c r="J524" i="1"/>
  <c r="K524" i="1" s="1"/>
  <c r="L524" i="1" s="1"/>
  <c r="J523" i="1"/>
  <c r="K523" i="1" s="1"/>
  <c r="L523" i="1" s="1"/>
  <c r="J522" i="1"/>
  <c r="K522" i="1" s="1"/>
  <c r="L522" i="1" s="1"/>
  <c r="J521" i="1"/>
  <c r="K521" i="1" s="1"/>
  <c r="L521" i="1" s="1"/>
  <c r="J520" i="1"/>
  <c r="K520" i="1" s="1"/>
  <c r="L520" i="1" s="1"/>
  <c r="J519" i="1"/>
  <c r="K519" i="1" s="1"/>
  <c r="L519" i="1" s="1"/>
  <c r="J518" i="1"/>
  <c r="K518" i="1" s="1"/>
  <c r="L518" i="1" s="1"/>
  <c r="J517" i="1"/>
  <c r="K517" i="1" s="1"/>
  <c r="L517" i="1" s="1"/>
  <c r="J516" i="1"/>
  <c r="K516" i="1" s="1"/>
  <c r="L516" i="1" s="1"/>
  <c r="J515" i="1"/>
  <c r="K515" i="1" s="1"/>
  <c r="L515" i="1" s="1"/>
  <c r="J514" i="1"/>
  <c r="K514" i="1" s="1"/>
  <c r="L514" i="1" s="1"/>
  <c r="J513" i="1"/>
  <c r="K513" i="1" s="1"/>
  <c r="L513" i="1" s="1"/>
  <c r="J512" i="1"/>
  <c r="K512" i="1" s="1"/>
  <c r="L512" i="1" s="1"/>
  <c r="J511" i="1"/>
  <c r="K511" i="1" s="1"/>
  <c r="L511" i="1" s="1"/>
  <c r="J510" i="1"/>
  <c r="K510" i="1" s="1"/>
  <c r="L510" i="1" s="1"/>
  <c r="J509" i="1"/>
  <c r="K509" i="1" s="1"/>
  <c r="L509" i="1" s="1"/>
  <c r="J508" i="1"/>
  <c r="K508" i="1" s="1"/>
  <c r="L508" i="1" s="1"/>
  <c r="J507" i="1"/>
  <c r="K507" i="1" s="1"/>
  <c r="L507" i="1" s="1"/>
  <c r="J506" i="1"/>
  <c r="K506" i="1" s="1"/>
  <c r="L506" i="1" s="1"/>
  <c r="J505" i="1"/>
  <c r="K505" i="1" s="1"/>
  <c r="L505" i="1" s="1"/>
  <c r="J504" i="1"/>
  <c r="K504" i="1" s="1"/>
  <c r="L504" i="1" s="1"/>
  <c r="J502" i="1"/>
  <c r="K502" i="1" s="1"/>
  <c r="L502" i="1" s="1"/>
  <c r="J501" i="1"/>
  <c r="K501" i="1" s="1"/>
  <c r="L501" i="1" s="1"/>
  <c r="J500" i="1"/>
  <c r="K500" i="1" s="1"/>
  <c r="L500" i="1" s="1"/>
  <c r="J499" i="1"/>
  <c r="K499" i="1" s="1"/>
  <c r="L499" i="1" s="1"/>
  <c r="J498" i="1"/>
  <c r="K498" i="1" s="1"/>
  <c r="L498" i="1" s="1"/>
  <c r="J497" i="1"/>
  <c r="K497" i="1" s="1"/>
  <c r="L497" i="1" s="1"/>
  <c r="J496" i="1"/>
  <c r="K496" i="1" s="1"/>
  <c r="L496" i="1" s="1"/>
  <c r="J495" i="1"/>
  <c r="K495" i="1" s="1"/>
  <c r="L495" i="1" s="1"/>
  <c r="J494" i="1"/>
  <c r="K494" i="1" s="1"/>
  <c r="L494" i="1" s="1"/>
  <c r="J493" i="1"/>
  <c r="K493" i="1" s="1"/>
  <c r="L493" i="1" s="1"/>
  <c r="J492" i="1"/>
  <c r="K492" i="1" s="1"/>
  <c r="L492" i="1" s="1"/>
  <c r="J491" i="1"/>
  <c r="K491" i="1" s="1"/>
  <c r="L491" i="1" s="1"/>
  <c r="J490" i="1"/>
  <c r="K490" i="1" s="1"/>
  <c r="L490" i="1" s="1"/>
  <c r="J489" i="1"/>
  <c r="K489" i="1" s="1"/>
  <c r="L489" i="1" s="1"/>
  <c r="J488" i="1"/>
  <c r="K488" i="1" s="1"/>
  <c r="L488" i="1" s="1"/>
  <c r="J487" i="1"/>
  <c r="K487" i="1" s="1"/>
  <c r="L487" i="1" s="1"/>
  <c r="J486" i="1"/>
  <c r="K486" i="1" s="1"/>
  <c r="L486" i="1" s="1"/>
  <c r="J485" i="1"/>
  <c r="K485" i="1" s="1"/>
  <c r="L485" i="1" s="1"/>
  <c r="J484" i="1"/>
  <c r="K484" i="1" s="1"/>
  <c r="L484" i="1" s="1"/>
  <c r="J483" i="1"/>
  <c r="K483" i="1" s="1"/>
  <c r="L483" i="1" s="1"/>
  <c r="J482" i="1"/>
  <c r="K482" i="1" s="1"/>
  <c r="L482" i="1" s="1"/>
  <c r="J481" i="1"/>
  <c r="K481" i="1" s="1"/>
  <c r="L481" i="1" s="1"/>
  <c r="J480" i="1"/>
  <c r="K480" i="1" s="1"/>
  <c r="L480" i="1" s="1"/>
  <c r="J479" i="1"/>
  <c r="K479" i="1" s="1"/>
  <c r="L479" i="1" s="1"/>
  <c r="J478" i="1"/>
  <c r="K478" i="1" s="1"/>
  <c r="L478" i="1" s="1"/>
  <c r="J477" i="1"/>
  <c r="K477" i="1" s="1"/>
  <c r="L477" i="1" s="1"/>
  <c r="J476" i="1"/>
  <c r="K476" i="1" s="1"/>
  <c r="L476" i="1" s="1"/>
  <c r="J475" i="1"/>
  <c r="K475" i="1" s="1"/>
  <c r="L475" i="1" s="1"/>
  <c r="J474" i="1"/>
  <c r="K474" i="1" s="1"/>
  <c r="L474" i="1" s="1"/>
  <c r="J473" i="1"/>
  <c r="K473" i="1" s="1"/>
  <c r="L473" i="1" s="1"/>
  <c r="J472" i="1"/>
  <c r="K472" i="1" s="1"/>
  <c r="L472" i="1" s="1"/>
  <c r="J471" i="1"/>
  <c r="K471" i="1" s="1"/>
  <c r="L471" i="1" s="1"/>
  <c r="J470" i="1"/>
  <c r="K470" i="1" s="1"/>
  <c r="L470" i="1" s="1"/>
  <c r="J469" i="1"/>
  <c r="K469" i="1" s="1"/>
  <c r="L469" i="1" s="1"/>
  <c r="J468" i="1"/>
  <c r="K468" i="1" s="1"/>
  <c r="L468" i="1" s="1"/>
  <c r="J467" i="1"/>
  <c r="K467" i="1" s="1"/>
  <c r="L467" i="1" s="1"/>
  <c r="J466" i="1"/>
  <c r="K466" i="1" s="1"/>
  <c r="L466" i="1" s="1"/>
  <c r="J465" i="1"/>
  <c r="K465" i="1" s="1"/>
  <c r="L465" i="1" s="1"/>
  <c r="J464" i="1"/>
  <c r="K464" i="1" s="1"/>
  <c r="L464" i="1" s="1"/>
  <c r="J463" i="1"/>
  <c r="K463" i="1" s="1"/>
  <c r="L463" i="1" s="1"/>
  <c r="J462" i="1"/>
  <c r="K462" i="1" s="1"/>
  <c r="L462" i="1" s="1"/>
  <c r="J461" i="1"/>
  <c r="K461" i="1" s="1"/>
  <c r="L461" i="1" s="1"/>
  <c r="J460" i="1"/>
  <c r="K460" i="1" s="1"/>
  <c r="L460" i="1" s="1"/>
  <c r="J459" i="1"/>
  <c r="K459" i="1" s="1"/>
  <c r="L459" i="1" s="1"/>
  <c r="J458" i="1"/>
  <c r="K458" i="1" s="1"/>
  <c r="L458" i="1" s="1"/>
  <c r="J457" i="1"/>
  <c r="K457" i="1" s="1"/>
  <c r="L457" i="1" s="1"/>
  <c r="J456" i="1"/>
  <c r="K456" i="1" s="1"/>
  <c r="L456" i="1" s="1"/>
  <c r="J455" i="1"/>
  <c r="K455" i="1" s="1"/>
  <c r="L455" i="1" s="1"/>
  <c r="J454" i="1"/>
  <c r="K454" i="1" s="1"/>
  <c r="L454" i="1" s="1"/>
  <c r="J453" i="1"/>
  <c r="K453" i="1" s="1"/>
  <c r="L453" i="1" s="1"/>
  <c r="J452" i="1"/>
  <c r="K452" i="1" s="1"/>
  <c r="L452" i="1" s="1"/>
  <c r="J451" i="1"/>
  <c r="K451" i="1" s="1"/>
  <c r="L451" i="1" s="1"/>
  <c r="J450" i="1"/>
  <c r="K450" i="1" s="1"/>
  <c r="L450" i="1" s="1"/>
  <c r="J449" i="1"/>
  <c r="K449" i="1" s="1"/>
  <c r="L449" i="1" s="1"/>
  <c r="J448" i="1"/>
  <c r="K448" i="1" s="1"/>
  <c r="L448" i="1" s="1"/>
  <c r="J447" i="1"/>
  <c r="K447" i="1" s="1"/>
  <c r="L447" i="1" s="1"/>
  <c r="J446" i="1"/>
  <c r="K446" i="1" s="1"/>
  <c r="L446" i="1" s="1"/>
  <c r="J445" i="1"/>
  <c r="K445" i="1" s="1"/>
  <c r="L445" i="1" s="1"/>
  <c r="J444" i="1"/>
  <c r="K444" i="1" s="1"/>
  <c r="L444" i="1" s="1"/>
  <c r="J443" i="1"/>
  <c r="K443" i="1" s="1"/>
  <c r="L443" i="1" s="1"/>
  <c r="J442" i="1"/>
  <c r="K442" i="1" s="1"/>
  <c r="L442" i="1" s="1"/>
  <c r="J441" i="1"/>
  <c r="K441" i="1" s="1"/>
  <c r="L441" i="1" s="1"/>
  <c r="J440" i="1"/>
  <c r="K440" i="1" s="1"/>
  <c r="L440" i="1" s="1"/>
  <c r="J439" i="1"/>
  <c r="K439" i="1" s="1"/>
  <c r="L439" i="1" s="1"/>
  <c r="J438" i="1"/>
  <c r="K438" i="1" s="1"/>
  <c r="L438" i="1" s="1"/>
  <c r="J437" i="1"/>
  <c r="K437" i="1" s="1"/>
  <c r="L437" i="1" s="1"/>
  <c r="J436" i="1"/>
  <c r="K436" i="1" s="1"/>
  <c r="L436" i="1" s="1"/>
  <c r="J435" i="1"/>
  <c r="K435" i="1" s="1"/>
  <c r="L435" i="1" s="1"/>
  <c r="J434" i="1"/>
  <c r="K434" i="1" s="1"/>
  <c r="L434" i="1" s="1"/>
  <c r="J433" i="1"/>
  <c r="K433" i="1" s="1"/>
  <c r="L433" i="1" s="1"/>
  <c r="J432" i="1"/>
  <c r="K432" i="1" s="1"/>
  <c r="L432" i="1" s="1"/>
  <c r="J431" i="1"/>
  <c r="K431" i="1" s="1"/>
  <c r="L431" i="1" s="1"/>
  <c r="J430" i="1"/>
  <c r="K430" i="1" s="1"/>
  <c r="L430" i="1" s="1"/>
  <c r="J429" i="1"/>
  <c r="K429" i="1" s="1"/>
  <c r="L429" i="1" s="1"/>
  <c r="J428" i="1"/>
  <c r="K428" i="1" s="1"/>
  <c r="L428" i="1" s="1"/>
  <c r="J427" i="1"/>
  <c r="K427" i="1" s="1"/>
  <c r="L427" i="1" s="1"/>
  <c r="J426" i="1"/>
  <c r="K426" i="1" s="1"/>
  <c r="L426" i="1" s="1"/>
  <c r="J425" i="1"/>
  <c r="K425" i="1" s="1"/>
  <c r="L425" i="1" s="1"/>
  <c r="J424" i="1"/>
  <c r="K424" i="1" s="1"/>
  <c r="L424" i="1" s="1"/>
  <c r="J423" i="1"/>
  <c r="K423" i="1" s="1"/>
  <c r="L423" i="1" s="1"/>
  <c r="J422" i="1"/>
  <c r="K422" i="1" s="1"/>
  <c r="L422" i="1" s="1"/>
  <c r="J421" i="1"/>
  <c r="K421" i="1" s="1"/>
  <c r="L421" i="1" s="1"/>
  <c r="J420" i="1"/>
  <c r="K420" i="1" s="1"/>
  <c r="L420" i="1" s="1"/>
  <c r="J419" i="1"/>
  <c r="K419" i="1" s="1"/>
  <c r="L419" i="1" s="1"/>
  <c r="J418" i="1"/>
  <c r="K418" i="1" s="1"/>
  <c r="L418" i="1" s="1"/>
  <c r="J417" i="1"/>
  <c r="K417" i="1" s="1"/>
  <c r="L417" i="1" s="1"/>
  <c r="J416" i="1"/>
  <c r="K416" i="1" s="1"/>
  <c r="L416" i="1" s="1"/>
  <c r="J415" i="1"/>
  <c r="K415" i="1" s="1"/>
  <c r="L415" i="1" s="1"/>
  <c r="J414" i="1"/>
  <c r="K414" i="1" s="1"/>
  <c r="L414" i="1" s="1"/>
  <c r="J413" i="1"/>
  <c r="K413" i="1" s="1"/>
  <c r="L413" i="1" s="1"/>
  <c r="J412" i="1"/>
  <c r="K412" i="1" s="1"/>
  <c r="L412" i="1" s="1"/>
  <c r="J411" i="1"/>
  <c r="K411" i="1" s="1"/>
  <c r="L411" i="1" s="1"/>
  <c r="J410" i="1"/>
  <c r="K410" i="1" s="1"/>
  <c r="L410" i="1" s="1"/>
  <c r="J409" i="1"/>
  <c r="K409" i="1" s="1"/>
  <c r="L409" i="1" s="1"/>
  <c r="J408" i="1"/>
  <c r="K408" i="1" s="1"/>
  <c r="L408" i="1" s="1"/>
  <c r="J407" i="1"/>
  <c r="K407" i="1" s="1"/>
  <c r="L407" i="1" s="1"/>
  <c r="J406" i="1"/>
  <c r="K406" i="1" s="1"/>
  <c r="L406" i="1" s="1"/>
  <c r="J405" i="1"/>
  <c r="K405" i="1" s="1"/>
  <c r="L405" i="1" s="1"/>
  <c r="J404" i="1"/>
  <c r="K404" i="1" s="1"/>
  <c r="L404" i="1" s="1"/>
  <c r="J401" i="1"/>
  <c r="K401" i="1" s="1"/>
  <c r="L401" i="1" s="1"/>
  <c r="J400" i="1"/>
  <c r="K400" i="1" s="1"/>
  <c r="L400" i="1" s="1"/>
  <c r="J399" i="1"/>
  <c r="K399" i="1" s="1"/>
  <c r="L399" i="1" s="1"/>
  <c r="J398" i="1"/>
  <c r="K398" i="1" s="1"/>
  <c r="L398" i="1" s="1"/>
  <c r="J397" i="1"/>
  <c r="K397" i="1" s="1"/>
  <c r="L397" i="1" s="1"/>
  <c r="J396" i="1"/>
  <c r="K396" i="1" s="1"/>
  <c r="L396" i="1" s="1"/>
  <c r="J395" i="1"/>
  <c r="K395" i="1" s="1"/>
  <c r="L395" i="1" s="1"/>
  <c r="J394" i="1"/>
  <c r="K394" i="1" s="1"/>
  <c r="L394" i="1" s="1"/>
  <c r="J393" i="1"/>
  <c r="K393" i="1" s="1"/>
  <c r="L393" i="1" s="1"/>
  <c r="J392" i="1"/>
  <c r="K392" i="1" s="1"/>
  <c r="L392" i="1" s="1"/>
  <c r="J391" i="1"/>
  <c r="K391" i="1" s="1"/>
  <c r="L391" i="1" s="1"/>
  <c r="J390" i="1"/>
  <c r="K390" i="1" s="1"/>
  <c r="L390" i="1" s="1"/>
  <c r="J389" i="1"/>
  <c r="K389" i="1" s="1"/>
  <c r="L389" i="1" s="1"/>
  <c r="J386" i="1"/>
  <c r="K386" i="1" s="1"/>
  <c r="L386" i="1" s="1"/>
  <c r="J385" i="1"/>
  <c r="K385" i="1" s="1"/>
  <c r="L385" i="1" s="1"/>
  <c r="J384" i="1"/>
  <c r="K384" i="1" s="1"/>
  <c r="L384" i="1" s="1"/>
  <c r="J383" i="1"/>
  <c r="K383" i="1" s="1"/>
  <c r="L383" i="1" s="1"/>
  <c r="J382" i="1"/>
  <c r="K382" i="1" s="1"/>
  <c r="L382" i="1" s="1"/>
  <c r="J381" i="1"/>
  <c r="K381" i="1" s="1"/>
  <c r="L381" i="1" s="1"/>
  <c r="J378" i="1"/>
  <c r="K378" i="1" s="1"/>
  <c r="L378" i="1" s="1"/>
  <c r="J377" i="1"/>
  <c r="K377" i="1" s="1"/>
  <c r="L377" i="1" s="1"/>
  <c r="J376" i="1"/>
  <c r="K376" i="1" s="1"/>
  <c r="L376" i="1" s="1"/>
  <c r="J375" i="1"/>
  <c r="K375" i="1" s="1"/>
  <c r="L375" i="1" s="1"/>
  <c r="J374" i="1"/>
  <c r="K374" i="1" s="1"/>
  <c r="L374" i="1" s="1"/>
  <c r="J373" i="1"/>
  <c r="K373" i="1" s="1"/>
  <c r="L373" i="1" s="1"/>
  <c r="J372" i="1"/>
  <c r="K372" i="1" s="1"/>
  <c r="L372" i="1" s="1"/>
  <c r="J371" i="1"/>
  <c r="K371" i="1" s="1"/>
  <c r="L371" i="1" s="1"/>
  <c r="J368" i="1"/>
  <c r="K368" i="1" s="1"/>
  <c r="L368" i="1" s="1"/>
  <c r="J367" i="1"/>
  <c r="K367" i="1" s="1"/>
  <c r="L367" i="1" s="1"/>
  <c r="J364" i="1"/>
  <c r="K364" i="1" s="1"/>
  <c r="L364" i="1" s="1"/>
  <c r="J363" i="1"/>
  <c r="K363" i="1" s="1"/>
  <c r="L363" i="1" s="1"/>
  <c r="J362" i="1"/>
  <c r="K362" i="1" s="1"/>
  <c r="L362" i="1" s="1"/>
  <c r="J361" i="1"/>
  <c r="K361" i="1" s="1"/>
  <c r="L361" i="1" s="1"/>
  <c r="J360" i="1"/>
  <c r="K360" i="1" s="1"/>
  <c r="L360" i="1" s="1"/>
  <c r="J359" i="1"/>
  <c r="K359" i="1" s="1"/>
  <c r="L359" i="1" s="1"/>
  <c r="J358" i="1"/>
  <c r="K358" i="1" s="1"/>
  <c r="L358" i="1" s="1"/>
  <c r="J357" i="1"/>
  <c r="K357" i="1" s="1"/>
  <c r="L357" i="1" s="1"/>
  <c r="J356" i="1"/>
  <c r="K356" i="1" s="1"/>
  <c r="L356" i="1" s="1"/>
  <c r="J353" i="1"/>
  <c r="K353" i="1" s="1"/>
  <c r="L353" i="1" s="1"/>
  <c r="J352" i="1"/>
  <c r="K352" i="1" s="1"/>
  <c r="L352" i="1" s="1"/>
  <c r="J351" i="1"/>
  <c r="K351" i="1" s="1"/>
  <c r="L351" i="1" s="1"/>
  <c r="J350" i="1"/>
  <c r="K350" i="1" s="1"/>
  <c r="L350" i="1" s="1"/>
  <c r="J349" i="1"/>
  <c r="K349" i="1" s="1"/>
  <c r="L349" i="1" s="1"/>
  <c r="J348" i="1"/>
  <c r="K348" i="1" s="1"/>
  <c r="L348" i="1" s="1"/>
  <c r="J347" i="1"/>
  <c r="K347" i="1" s="1"/>
  <c r="L347" i="1" s="1"/>
  <c r="J346" i="1"/>
  <c r="K346" i="1" s="1"/>
  <c r="L346" i="1" s="1"/>
  <c r="J345" i="1"/>
  <c r="K345" i="1" s="1"/>
  <c r="L345" i="1" s="1"/>
  <c r="J344" i="1"/>
  <c r="K344" i="1" s="1"/>
  <c r="L344" i="1" s="1"/>
  <c r="J343" i="1"/>
  <c r="K343" i="1" s="1"/>
  <c r="L343" i="1" s="1"/>
  <c r="J342" i="1"/>
  <c r="K342" i="1" s="1"/>
  <c r="L342" i="1" s="1"/>
  <c r="J341" i="1"/>
  <c r="K341" i="1" s="1"/>
  <c r="L341" i="1" s="1"/>
  <c r="J340" i="1"/>
  <c r="K340" i="1" s="1"/>
  <c r="L340" i="1" s="1"/>
  <c r="J339" i="1"/>
  <c r="K339" i="1" s="1"/>
  <c r="L339" i="1" s="1"/>
  <c r="J338" i="1"/>
  <c r="K338" i="1" s="1"/>
  <c r="L338" i="1" s="1"/>
  <c r="J337" i="1"/>
  <c r="K337" i="1" s="1"/>
  <c r="L337" i="1" s="1"/>
  <c r="J336" i="1"/>
  <c r="K336" i="1" s="1"/>
  <c r="L336" i="1" s="1"/>
  <c r="J335" i="1"/>
  <c r="K335" i="1" s="1"/>
  <c r="L335" i="1" s="1"/>
  <c r="J334" i="1"/>
  <c r="K334" i="1" s="1"/>
  <c r="L334" i="1" s="1"/>
  <c r="J333" i="1"/>
  <c r="K333" i="1" s="1"/>
  <c r="L333" i="1" s="1"/>
  <c r="J330" i="1"/>
  <c r="K330" i="1" s="1"/>
  <c r="L330" i="1" s="1"/>
  <c r="J329" i="1"/>
  <c r="K329" i="1" s="1"/>
  <c r="L329" i="1" s="1"/>
  <c r="J328" i="1"/>
  <c r="K328" i="1" s="1"/>
  <c r="L328" i="1" s="1"/>
  <c r="J327" i="1"/>
  <c r="K327" i="1" s="1"/>
  <c r="L327" i="1" s="1"/>
  <c r="J326" i="1"/>
  <c r="K326" i="1" s="1"/>
  <c r="L326" i="1" s="1"/>
  <c r="J325" i="1"/>
  <c r="K325" i="1" s="1"/>
  <c r="L325" i="1" s="1"/>
  <c r="J324" i="1"/>
  <c r="K324" i="1" s="1"/>
  <c r="L324" i="1" s="1"/>
  <c r="J321" i="1"/>
  <c r="K321" i="1" s="1"/>
  <c r="L321" i="1" s="1"/>
  <c r="J320" i="1"/>
  <c r="K320" i="1" s="1"/>
  <c r="L320" i="1" s="1"/>
  <c r="J319" i="1"/>
  <c r="K319" i="1" s="1"/>
  <c r="L319" i="1" s="1"/>
  <c r="J316" i="1"/>
  <c r="K316" i="1" s="1"/>
  <c r="L316" i="1" s="1"/>
  <c r="J315" i="1"/>
  <c r="K315" i="1" s="1"/>
  <c r="L315" i="1" s="1"/>
  <c r="J314" i="1"/>
  <c r="K314" i="1" s="1"/>
  <c r="L314" i="1" s="1"/>
  <c r="J313" i="1"/>
  <c r="K313" i="1" s="1"/>
  <c r="L313" i="1" s="1"/>
  <c r="J312" i="1"/>
  <c r="K312" i="1" s="1"/>
  <c r="L312" i="1" s="1"/>
  <c r="J311" i="1"/>
  <c r="K311" i="1" s="1"/>
  <c r="L311" i="1" s="1"/>
  <c r="J310" i="1"/>
  <c r="K310" i="1" s="1"/>
  <c r="L310" i="1" s="1"/>
  <c r="J309" i="1"/>
  <c r="K309" i="1" s="1"/>
  <c r="L309" i="1" s="1"/>
  <c r="J308" i="1"/>
  <c r="K308" i="1" s="1"/>
  <c r="L308" i="1" s="1"/>
  <c r="J307" i="1"/>
  <c r="K307" i="1" s="1"/>
  <c r="L307" i="1" s="1"/>
  <c r="J304" i="1"/>
  <c r="K304" i="1" s="1"/>
  <c r="L304" i="1" s="1"/>
  <c r="J303" i="1"/>
  <c r="K303" i="1" s="1"/>
  <c r="L303" i="1" s="1"/>
  <c r="J302" i="1"/>
  <c r="K302" i="1" s="1"/>
  <c r="L302" i="1" s="1"/>
  <c r="J301" i="1"/>
  <c r="K301" i="1" s="1"/>
  <c r="L301" i="1" s="1"/>
  <c r="J300" i="1"/>
  <c r="K300" i="1" s="1"/>
  <c r="L300" i="1" s="1"/>
  <c r="J299" i="1"/>
  <c r="K299" i="1" s="1"/>
  <c r="L299" i="1" s="1"/>
  <c r="J298" i="1"/>
  <c r="K298" i="1" s="1"/>
  <c r="L298" i="1" s="1"/>
  <c r="J297" i="1"/>
  <c r="K297" i="1" s="1"/>
  <c r="L297" i="1" s="1"/>
  <c r="J294" i="1"/>
  <c r="K294" i="1" s="1"/>
  <c r="L294" i="1" s="1"/>
  <c r="J293" i="1"/>
  <c r="K293" i="1" s="1"/>
  <c r="L293" i="1" s="1"/>
  <c r="J292" i="1"/>
  <c r="K292" i="1" s="1"/>
  <c r="L292" i="1" s="1"/>
  <c r="J291" i="1"/>
  <c r="K291" i="1" s="1"/>
  <c r="L291" i="1" s="1"/>
  <c r="J290" i="1"/>
  <c r="K290" i="1" s="1"/>
  <c r="L290" i="1" s="1"/>
  <c r="J289" i="1"/>
  <c r="K289" i="1" s="1"/>
  <c r="L289" i="1" s="1"/>
  <c r="J286" i="1"/>
  <c r="K286" i="1" s="1"/>
  <c r="L286" i="1" s="1"/>
  <c r="J285" i="1"/>
  <c r="K285" i="1" s="1"/>
  <c r="L285" i="1" s="1"/>
  <c r="J284" i="1"/>
  <c r="K284" i="1" s="1"/>
  <c r="L284" i="1" s="1"/>
  <c r="J283" i="1"/>
  <c r="K283" i="1" s="1"/>
  <c r="L283" i="1" s="1"/>
  <c r="J282" i="1"/>
  <c r="K282" i="1" s="1"/>
  <c r="L282" i="1" s="1"/>
  <c r="J281" i="1"/>
  <c r="K281" i="1" s="1"/>
  <c r="L281" i="1" s="1"/>
  <c r="J280" i="1"/>
  <c r="K280" i="1" s="1"/>
  <c r="L280" i="1" s="1"/>
  <c r="J279" i="1"/>
  <c r="K279" i="1" s="1"/>
  <c r="L279" i="1" s="1"/>
  <c r="J278" i="1"/>
  <c r="K278" i="1" s="1"/>
  <c r="L278" i="1" s="1"/>
  <c r="J277" i="1"/>
  <c r="K277" i="1" s="1"/>
  <c r="L277" i="1" s="1"/>
  <c r="J276" i="1"/>
  <c r="K276" i="1" s="1"/>
  <c r="L276" i="1" s="1"/>
  <c r="J275" i="1"/>
  <c r="K275" i="1" s="1"/>
  <c r="L275" i="1" s="1"/>
  <c r="J274" i="1"/>
  <c r="K274" i="1" s="1"/>
  <c r="L274" i="1" s="1"/>
  <c r="J273" i="1"/>
  <c r="K273" i="1" s="1"/>
  <c r="L273" i="1" s="1"/>
  <c r="J272" i="1"/>
  <c r="K272" i="1" s="1"/>
  <c r="L272" i="1" s="1"/>
  <c r="J271" i="1"/>
  <c r="K271" i="1" s="1"/>
  <c r="L271" i="1" s="1"/>
  <c r="J270" i="1"/>
  <c r="K270" i="1" s="1"/>
  <c r="L270" i="1" s="1"/>
  <c r="J267" i="1"/>
  <c r="K267" i="1" s="1"/>
  <c r="L267" i="1" s="1"/>
  <c r="J266" i="1"/>
  <c r="K266" i="1" s="1"/>
  <c r="L266" i="1" s="1"/>
  <c r="J265" i="1"/>
  <c r="K265" i="1" s="1"/>
  <c r="L265" i="1" s="1"/>
  <c r="J264" i="1"/>
  <c r="K264" i="1" s="1"/>
  <c r="L264" i="1" s="1"/>
  <c r="J263" i="1"/>
  <c r="K263" i="1" s="1"/>
  <c r="L263" i="1" s="1"/>
  <c r="J262" i="1"/>
  <c r="K262" i="1" s="1"/>
  <c r="L262" i="1" s="1"/>
  <c r="J261" i="1"/>
  <c r="K261" i="1" s="1"/>
  <c r="L261" i="1" s="1"/>
  <c r="J260" i="1"/>
  <c r="K260" i="1" s="1"/>
  <c r="L260" i="1" s="1"/>
  <c r="J259" i="1"/>
  <c r="K259" i="1" s="1"/>
  <c r="L259" i="1" s="1"/>
  <c r="J258" i="1"/>
  <c r="K258" i="1" s="1"/>
  <c r="L258" i="1" s="1"/>
  <c r="J257" i="1"/>
  <c r="K257" i="1" s="1"/>
  <c r="L257" i="1" s="1"/>
  <c r="J256" i="1"/>
  <c r="K256" i="1" s="1"/>
  <c r="L256" i="1" s="1"/>
  <c r="J255" i="1"/>
  <c r="K255" i="1" s="1"/>
  <c r="L255" i="1" s="1"/>
  <c r="J254" i="1"/>
  <c r="K254" i="1" s="1"/>
  <c r="L254" i="1" s="1"/>
  <c r="J253" i="1"/>
  <c r="K253" i="1" s="1"/>
  <c r="L253" i="1" s="1"/>
  <c r="J252" i="1"/>
  <c r="K252" i="1" s="1"/>
  <c r="L252" i="1" s="1"/>
  <c r="J251" i="1"/>
  <c r="K251" i="1" s="1"/>
  <c r="L251" i="1" s="1"/>
  <c r="J250" i="1"/>
  <c r="K250" i="1" s="1"/>
  <c r="L250" i="1" s="1"/>
  <c r="J249" i="1"/>
  <c r="K249" i="1" s="1"/>
  <c r="L249" i="1" s="1"/>
  <c r="J246" i="1"/>
  <c r="K246" i="1" s="1"/>
  <c r="L246" i="1" s="1"/>
  <c r="J245" i="1"/>
  <c r="K245" i="1" s="1"/>
  <c r="L245" i="1" s="1"/>
  <c r="J244" i="1"/>
  <c r="K244" i="1" s="1"/>
  <c r="L244" i="1" s="1"/>
  <c r="J243" i="1"/>
  <c r="K243" i="1" s="1"/>
  <c r="L243" i="1" s="1"/>
  <c r="J242" i="1"/>
  <c r="K242" i="1" s="1"/>
  <c r="L242" i="1" s="1"/>
  <c r="J241" i="1"/>
  <c r="K241" i="1" s="1"/>
  <c r="L241" i="1" s="1"/>
  <c r="J240" i="1"/>
  <c r="K240" i="1" s="1"/>
  <c r="L240" i="1" s="1"/>
  <c r="J239" i="1"/>
  <c r="K239" i="1" s="1"/>
  <c r="L239" i="1" s="1"/>
  <c r="J238" i="1"/>
  <c r="K238" i="1" s="1"/>
  <c r="L238" i="1" s="1"/>
  <c r="J237" i="1"/>
  <c r="K237" i="1" s="1"/>
  <c r="L237" i="1" s="1"/>
  <c r="J236" i="1"/>
  <c r="K236" i="1" s="1"/>
  <c r="L236" i="1" s="1"/>
  <c r="J235" i="1"/>
  <c r="K235" i="1" s="1"/>
  <c r="L235" i="1" s="1"/>
  <c r="J234" i="1"/>
  <c r="K234" i="1" s="1"/>
  <c r="L234" i="1" s="1"/>
  <c r="J233" i="1"/>
  <c r="K233" i="1" s="1"/>
  <c r="L233" i="1" s="1"/>
  <c r="J232" i="1"/>
  <c r="K232" i="1" s="1"/>
  <c r="L232" i="1" s="1"/>
  <c r="J231" i="1"/>
  <c r="K231" i="1" s="1"/>
  <c r="L231" i="1" s="1"/>
  <c r="J230" i="1"/>
  <c r="K230" i="1" s="1"/>
  <c r="L230" i="1" s="1"/>
  <c r="J229" i="1"/>
  <c r="K229" i="1" s="1"/>
  <c r="L229" i="1" s="1"/>
  <c r="J228" i="1"/>
  <c r="K228" i="1" s="1"/>
  <c r="L228" i="1" s="1"/>
  <c r="J227" i="1"/>
  <c r="K227" i="1" s="1"/>
  <c r="L227" i="1" s="1"/>
  <c r="J224" i="1"/>
  <c r="K224" i="1" s="1"/>
  <c r="L224" i="1" s="1"/>
  <c r="J223" i="1"/>
  <c r="K223" i="1" s="1"/>
  <c r="L223" i="1" s="1"/>
  <c r="J222" i="1"/>
  <c r="K222" i="1" s="1"/>
  <c r="L222" i="1" s="1"/>
  <c r="J221" i="1"/>
  <c r="K221" i="1" s="1"/>
  <c r="L221" i="1" s="1"/>
  <c r="J220" i="1"/>
  <c r="K220" i="1" s="1"/>
  <c r="L220" i="1" s="1"/>
  <c r="J219" i="1"/>
  <c r="K219" i="1" s="1"/>
  <c r="L219" i="1" s="1"/>
  <c r="J218" i="1"/>
  <c r="K218" i="1" s="1"/>
  <c r="L218" i="1" s="1"/>
  <c r="J217" i="1"/>
  <c r="K217" i="1" s="1"/>
  <c r="L217" i="1" s="1"/>
  <c r="J216" i="1"/>
  <c r="K216" i="1" s="1"/>
  <c r="L216" i="1" s="1"/>
  <c r="J215" i="1"/>
  <c r="K215" i="1" s="1"/>
  <c r="L215" i="1" s="1"/>
  <c r="J214" i="1"/>
  <c r="K214" i="1" s="1"/>
  <c r="L214" i="1" s="1"/>
  <c r="J213" i="1"/>
  <c r="K213" i="1" s="1"/>
  <c r="L213" i="1" s="1"/>
  <c r="J212" i="1"/>
  <c r="K212" i="1" s="1"/>
  <c r="L212" i="1" s="1"/>
  <c r="J211" i="1"/>
  <c r="K211" i="1" s="1"/>
  <c r="L211" i="1" s="1"/>
  <c r="J210" i="1"/>
  <c r="K210" i="1" s="1"/>
  <c r="L210" i="1" s="1"/>
  <c r="J209" i="1"/>
  <c r="K209" i="1" s="1"/>
  <c r="L209" i="1" s="1"/>
  <c r="J208" i="1"/>
  <c r="K208" i="1" s="1"/>
  <c r="L208" i="1" s="1"/>
  <c r="J207" i="1"/>
  <c r="K207" i="1" s="1"/>
  <c r="L207" i="1" s="1"/>
  <c r="J206" i="1"/>
  <c r="K206" i="1" s="1"/>
  <c r="L206" i="1" s="1"/>
  <c r="J205" i="1"/>
  <c r="K205" i="1" s="1"/>
  <c r="L205" i="1" s="1"/>
  <c r="J204" i="1"/>
  <c r="K204" i="1" s="1"/>
  <c r="L204" i="1" s="1"/>
  <c r="J203" i="1"/>
  <c r="K203" i="1" s="1"/>
  <c r="L203" i="1" s="1"/>
  <c r="J202" i="1"/>
  <c r="K202" i="1" s="1"/>
  <c r="L202" i="1" s="1"/>
  <c r="J201" i="1"/>
  <c r="K201" i="1" s="1"/>
  <c r="L201" i="1" s="1"/>
  <c r="J200" i="1"/>
  <c r="K200" i="1" s="1"/>
  <c r="L200" i="1" s="1"/>
  <c r="J199" i="1"/>
  <c r="K199" i="1" s="1"/>
  <c r="L199" i="1" s="1"/>
  <c r="J198" i="1"/>
  <c r="K198" i="1" s="1"/>
  <c r="L198" i="1" s="1"/>
  <c r="J197" i="1"/>
  <c r="K197" i="1" s="1"/>
  <c r="L197" i="1" s="1"/>
  <c r="J196" i="1"/>
  <c r="K196" i="1" s="1"/>
  <c r="L196" i="1" s="1"/>
  <c r="J195" i="1"/>
  <c r="K195" i="1" s="1"/>
  <c r="L195" i="1" s="1"/>
  <c r="J194" i="1"/>
  <c r="K194" i="1" s="1"/>
  <c r="L194" i="1" s="1"/>
  <c r="J193" i="1"/>
  <c r="K193" i="1" s="1"/>
  <c r="L193" i="1" s="1"/>
  <c r="J192" i="1"/>
  <c r="K192" i="1" s="1"/>
  <c r="L192" i="1" s="1"/>
  <c r="J191" i="1"/>
  <c r="K191" i="1" s="1"/>
  <c r="L191" i="1" s="1"/>
  <c r="J190" i="1"/>
  <c r="K190" i="1" s="1"/>
  <c r="L190" i="1" s="1"/>
  <c r="J189" i="1"/>
  <c r="K189" i="1" s="1"/>
  <c r="L189" i="1" s="1"/>
  <c r="J188" i="1"/>
  <c r="K188" i="1" s="1"/>
  <c r="L188" i="1" s="1"/>
  <c r="J185" i="1"/>
  <c r="K185" i="1" s="1"/>
  <c r="L185" i="1" s="1"/>
  <c r="J184" i="1"/>
  <c r="K184" i="1" s="1"/>
  <c r="L184" i="1" s="1"/>
  <c r="J183" i="1"/>
  <c r="K183" i="1" s="1"/>
  <c r="L183" i="1" s="1"/>
  <c r="J182" i="1"/>
  <c r="K182" i="1" s="1"/>
  <c r="L182" i="1" s="1"/>
  <c r="J181" i="1"/>
  <c r="K181" i="1" s="1"/>
  <c r="L181" i="1" s="1"/>
  <c r="J180" i="1"/>
  <c r="K180" i="1" s="1"/>
  <c r="L180" i="1" s="1"/>
  <c r="J179" i="1"/>
  <c r="K179" i="1" s="1"/>
  <c r="L179" i="1" s="1"/>
  <c r="J178" i="1"/>
  <c r="K178" i="1" s="1"/>
  <c r="L178" i="1" s="1"/>
  <c r="J177" i="1"/>
  <c r="K177" i="1" s="1"/>
  <c r="L177" i="1" s="1"/>
  <c r="J176" i="1"/>
  <c r="K176" i="1" s="1"/>
  <c r="L176" i="1" s="1"/>
  <c r="J175" i="1"/>
  <c r="K175" i="1" s="1"/>
  <c r="L175" i="1" s="1"/>
  <c r="J174" i="1"/>
  <c r="K174" i="1" s="1"/>
  <c r="L174" i="1" s="1"/>
  <c r="J173" i="1"/>
  <c r="K173" i="1" s="1"/>
  <c r="L173" i="1" s="1"/>
  <c r="J172" i="1"/>
  <c r="K172" i="1" s="1"/>
  <c r="L172" i="1" s="1"/>
  <c r="J171" i="1"/>
  <c r="K171" i="1" s="1"/>
  <c r="L171" i="1" s="1"/>
  <c r="J170" i="1"/>
  <c r="K170" i="1" s="1"/>
  <c r="L170" i="1" s="1"/>
  <c r="J169" i="1"/>
  <c r="K169" i="1" s="1"/>
  <c r="L169" i="1" s="1"/>
  <c r="J168" i="1"/>
  <c r="K168" i="1" s="1"/>
  <c r="L168" i="1" s="1"/>
  <c r="J167" i="1"/>
  <c r="K167" i="1" s="1"/>
  <c r="L167" i="1" s="1"/>
  <c r="J166" i="1"/>
  <c r="K166" i="1" s="1"/>
  <c r="L166" i="1" s="1"/>
  <c r="J165" i="1"/>
  <c r="K165" i="1" s="1"/>
  <c r="L165" i="1" s="1"/>
  <c r="J164" i="1"/>
  <c r="K164" i="1" s="1"/>
  <c r="L164" i="1" s="1"/>
  <c r="J163" i="1"/>
  <c r="K163" i="1" s="1"/>
  <c r="L163" i="1" s="1"/>
  <c r="J162" i="1"/>
  <c r="K162" i="1" s="1"/>
  <c r="L162" i="1" s="1"/>
  <c r="J161" i="1"/>
  <c r="K161" i="1" s="1"/>
  <c r="L161" i="1" s="1"/>
  <c r="J160" i="1"/>
  <c r="K160" i="1" s="1"/>
  <c r="L160" i="1" s="1"/>
  <c r="J159" i="1"/>
  <c r="K159" i="1" s="1"/>
  <c r="L159" i="1" s="1"/>
  <c r="J158" i="1"/>
  <c r="K158" i="1" s="1"/>
  <c r="L158" i="1" s="1"/>
  <c r="J157" i="1"/>
  <c r="K157" i="1" s="1"/>
  <c r="L157" i="1" s="1"/>
  <c r="J156" i="1"/>
  <c r="K156" i="1" s="1"/>
  <c r="L156" i="1" s="1"/>
  <c r="J155" i="1"/>
  <c r="K155" i="1" s="1"/>
  <c r="L155" i="1" s="1"/>
  <c r="J154" i="1"/>
  <c r="K154" i="1" s="1"/>
  <c r="L154" i="1" s="1"/>
  <c r="J153" i="1"/>
  <c r="K153" i="1" s="1"/>
  <c r="L153" i="1" s="1"/>
  <c r="J152" i="1"/>
  <c r="K152" i="1" s="1"/>
  <c r="L152" i="1" s="1"/>
  <c r="J151" i="1"/>
  <c r="K151" i="1" s="1"/>
  <c r="L151" i="1" s="1"/>
  <c r="J150" i="1"/>
  <c r="K150" i="1" s="1"/>
  <c r="L150" i="1" s="1"/>
  <c r="J149" i="1"/>
  <c r="K149" i="1" s="1"/>
  <c r="L149" i="1" s="1"/>
  <c r="J148" i="1"/>
  <c r="K148" i="1" s="1"/>
  <c r="L148" i="1" s="1"/>
  <c r="J147" i="1"/>
  <c r="K147" i="1" s="1"/>
  <c r="L147" i="1" s="1"/>
  <c r="J146" i="1"/>
  <c r="K146" i="1" s="1"/>
  <c r="L146" i="1" s="1"/>
  <c r="J143" i="1"/>
  <c r="K143" i="1" s="1"/>
  <c r="L143" i="1" s="1"/>
  <c r="J142" i="1"/>
  <c r="K142" i="1" s="1"/>
  <c r="L142" i="1" s="1"/>
  <c r="J141" i="1"/>
  <c r="K141" i="1" s="1"/>
  <c r="L141" i="1" s="1"/>
  <c r="J140" i="1"/>
  <c r="K140" i="1" s="1"/>
  <c r="L140" i="1" s="1"/>
  <c r="J139" i="1"/>
  <c r="K139" i="1" s="1"/>
  <c r="L139" i="1" s="1"/>
  <c r="J138" i="1"/>
  <c r="K138" i="1" s="1"/>
  <c r="L138" i="1" s="1"/>
  <c r="J137" i="1"/>
  <c r="K137" i="1" s="1"/>
  <c r="L137" i="1" s="1"/>
  <c r="J136" i="1"/>
  <c r="K136" i="1" s="1"/>
  <c r="L136" i="1" s="1"/>
  <c r="J135" i="1"/>
  <c r="K135" i="1" s="1"/>
  <c r="L135" i="1" s="1"/>
  <c r="J134" i="1"/>
  <c r="K134" i="1" s="1"/>
  <c r="L134" i="1" s="1"/>
  <c r="J133" i="1"/>
  <c r="K133" i="1" s="1"/>
  <c r="L133" i="1" s="1"/>
  <c r="J132" i="1"/>
  <c r="K132" i="1" s="1"/>
  <c r="L132" i="1" s="1"/>
  <c r="J131" i="1"/>
  <c r="K131" i="1" s="1"/>
  <c r="L131" i="1" s="1"/>
  <c r="J130" i="1"/>
  <c r="K130" i="1" s="1"/>
  <c r="L130" i="1" s="1"/>
  <c r="AG130" i="1" s="1"/>
  <c r="J129" i="1"/>
  <c r="K129" i="1" s="1"/>
  <c r="L129" i="1" s="1"/>
  <c r="J128" i="1"/>
  <c r="K128" i="1" s="1"/>
  <c r="L128" i="1" s="1"/>
  <c r="J127" i="1"/>
  <c r="K127" i="1" s="1"/>
  <c r="L127" i="1" s="1"/>
  <c r="J126" i="1"/>
  <c r="K126" i="1" s="1"/>
  <c r="L126" i="1" s="1"/>
  <c r="J125" i="1"/>
  <c r="K125" i="1" s="1"/>
  <c r="L125" i="1" s="1"/>
  <c r="J124" i="1"/>
  <c r="K124" i="1" s="1"/>
  <c r="L124" i="1" s="1"/>
  <c r="AG124" i="1" s="1"/>
  <c r="J123" i="1"/>
  <c r="K123" i="1" s="1"/>
  <c r="L123" i="1" s="1"/>
  <c r="J122" i="1"/>
  <c r="K122" i="1" s="1"/>
  <c r="L122" i="1" s="1"/>
  <c r="J121" i="1"/>
  <c r="K121" i="1" s="1"/>
  <c r="L121" i="1" s="1"/>
  <c r="J120" i="1"/>
  <c r="K120" i="1" s="1"/>
  <c r="L120" i="1" s="1"/>
  <c r="J119" i="1"/>
  <c r="K119" i="1" s="1"/>
  <c r="L119" i="1" s="1"/>
  <c r="AG119" i="1" s="1"/>
  <c r="J118" i="1"/>
  <c r="K118" i="1" s="1"/>
  <c r="L118" i="1" s="1"/>
  <c r="J117" i="1"/>
  <c r="K117" i="1" s="1"/>
  <c r="L117" i="1" s="1"/>
  <c r="J116" i="1"/>
  <c r="K116" i="1" s="1"/>
  <c r="L116" i="1" s="1"/>
  <c r="J115" i="1"/>
  <c r="K115" i="1" s="1"/>
  <c r="L115" i="1" s="1"/>
  <c r="J114" i="1"/>
  <c r="K114" i="1" s="1"/>
  <c r="L114" i="1" s="1"/>
  <c r="J113" i="1"/>
  <c r="K113" i="1" s="1"/>
  <c r="L113" i="1" s="1"/>
  <c r="J112" i="1"/>
  <c r="K112" i="1" s="1"/>
  <c r="L112" i="1" s="1"/>
  <c r="J111" i="1"/>
  <c r="K111" i="1" s="1"/>
  <c r="L111" i="1" s="1"/>
  <c r="J110" i="1"/>
  <c r="K110" i="1" s="1"/>
  <c r="L110" i="1" s="1"/>
  <c r="J109" i="1"/>
  <c r="K109" i="1" s="1"/>
  <c r="L109" i="1" s="1"/>
  <c r="J108" i="1"/>
  <c r="K108" i="1" s="1"/>
  <c r="L108" i="1" s="1"/>
  <c r="J107" i="1"/>
  <c r="K107" i="1" s="1"/>
  <c r="L107" i="1" s="1"/>
  <c r="J106" i="1"/>
  <c r="K106" i="1" s="1"/>
  <c r="L106" i="1" s="1"/>
  <c r="J105" i="1"/>
  <c r="K105" i="1" s="1"/>
  <c r="L105" i="1" s="1"/>
  <c r="J104" i="1"/>
  <c r="K104" i="1" s="1"/>
  <c r="L104" i="1" s="1"/>
  <c r="J103" i="1"/>
  <c r="K103" i="1" s="1"/>
  <c r="L103" i="1" s="1"/>
  <c r="J102" i="1"/>
  <c r="K102" i="1" s="1"/>
  <c r="L102" i="1" s="1"/>
  <c r="J101" i="1"/>
  <c r="K101" i="1" s="1"/>
  <c r="L101" i="1" s="1"/>
  <c r="J100" i="1"/>
  <c r="K100" i="1" s="1"/>
  <c r="L100" i="1" s="1"/>
  <c r="J99" i="1"/>
  <c r="K99" i="1" s="1"/>
  <c r="L99" i="1" s="1"/>
  <c r="J98" i="1"/>
  <c r="K98" i="1" s="1"/>
  <c r="L98" i="1" s="1"/>
  <c r="J97" i="1"/>
  <c r="K97" i="1" s="1"/>
  <c r="L97" i="1" s="1"/>
  <c r="J96" i="1"/>
  <c r="K96" i="1" s="1"/>
  <c r="L96" i="1" s="1"/>
  <c r="J95" i="1"/>
  <c r="K95" i="1" s="1"/>
  <c r="L95" i="1" s="1"/>
  <c r="J94" i="1"/>
  <c r="K94" i="1" s="1"/>
  <c r="L94" i="1" s="1"/>
  <c r="J93" i="1"/>
  <c r="K93" i="1" s="1"/>
  <c r="L93" i="1" s="1"/>
  <c r="J92" i="1"/>
  <c r="K92" i="1" s="1"/>
  <c r="L92" i="1" s="1"/>
  <c r="J91" i="1"/>
  <c r="K91" i="1" s="1"/>
  <c r="L91" i="1" s="1"/>
  <c r="J90" i="1"/>
  <c r="K90" i="1" s="1"/>
  <c r="L90" i="1" s="1"/>
  <c r="J89" i="1"/>
  <c r="K89" i="1" s="1"/>
  <c r="L89" i="1" s="1"/>
  <c r="J88" i="1"/>
  <c r="K88" i="1" s="1"/>
  <c r="L88" i="1" s="1"/>
  <c r="J87" i="1"/>
  <c r="K87" i="1" s="1"/>
  <c r="L87" i="1" s="1"/>
  <c r="J86" i="1"/>
  <c r="K86" i="1" s="1"/>
  <c r="L86" i="1" s="1"/>
  <c r="J85" i="1"/>
  <c r="K85" i="1" s="1"/>
  <c r="L85" i="1" s="1"/>
  <c r="J84" i="1"/>
  <c r="K84" i="1" s="1"/>
  <c r="L84" i="1" s="1"/>
  <c r="J83" i="1"/>
  <c r="K83" i="1" s="1"/>
  <c r="L83" i="1" s="1"/>
  <c r="J82" i="1"/>
  <c r="K82" i="1" s="1"/>
  <c r="L82" i="1" s="1"/>
  <c r="J81" i="1"/>
  <c r="K81" i="1" s="1"/>
  <c r="L81" i="1" s="1"/>
  <c r="J80" i="1"/>
  <c r="K80" i="1" s="1"/>
  <c r="L80" i="1" s="1"/>
  <c r="J79" i="1"/>
  <c r="K79" i="1" s="1"/>
  <c r="L79" i="1" s="1"/>
  <c r="J78" i="1"/>
  <c r="K78" i="1" s="1"/>
  <c r="L78" i="1" s="1"/>
  <c r="J77" i="1"/>
  <c r="K77" i="1" s="1"/>
  <c r="L77" i="1" s="1"/>
  <c r="J76" i="1"/>
  <c r="K76" i="1" s="1"/>
  <c r="L76" i="1" s="1"/>
  <c r="J75" i="1"/>
  <c r="K75" i="1" s="1"/>
  <c r="L75" i="1" s="1"/>
  <c r="J74" i="1"/>
  <c r="K74" i="1" s="1"/>
  <c r="L74" i="1" s="1"/>
  <c r="J73" i="1"/>
  <c r="K73" i="1" s="1"/>
  <c r="L73" i="1" s="1"/>
  <c r="J70" i="1"/>
  <c r="K70" i="1" s="1"/>
  <c r="L70" i="1" s="1"/>
  <c r="J69" i="1"/>
  <c r="K69" i="1" s="1"/>
  <c r="L69" i="1" s="1"/>
  <c r="J68" i="1"/>
  <c r="K68" i="1" s="1"/>
  <c r="L68" i="1" s="1"/>
  <c r="J67" i="1"/>
  <c r="K67" i="1" s="1"/>
  <c r="L67" i="1" s="1"/>
  <c r="J66" i="1"/>
  <c r="K66" i="1" s="1"/>
  <c r="L66" i="1" s="1"/>
  <c r="J65" i="1"/>
  <c r="K65" i="1" s="1"/>
  <c r="L65" i="1" s="1"/>
  <c r="J64" i="1"/>
  <c r="K64" i="1" s="1"/>
  <c r="L64" i="1" s="1"/>
  <c r="J63" i="1"/>
  <c r="K63" i="1" s="1"/>
  <c r="L63" i="1" s="1"/>
  <c r="J62" i="1"/>
  <c r="K62" i="1" s="1"/>
  <c r="L62" i="1" s="1"/>
  <c r="J61" i="1"/>
  <c r="K61" i="1" s="1"/>
  <c r="L61" i="1" s="1"/>
  <c r="J60" i="1"/>
  <c r="K60" i="1" s="1"/>
  <c r="L60" i="1" s="1"/>
  <c r="J59" i="1"/>
  <c r="K59" i="1" s="1"/>
  <c r="L59" i="1" s="1"/>
  <c r="J58" i="1"/>
  <c r="K58" i="1" s="1"/>
  <c r="L58" i="1" s="1"/>
  <c r="J57" i="1"/>
  <c r="K57" i="1" s="1"/>
  <c r="L57" i="1" s="1"/>
  <c r="J56" i="1"/>
  <c r="K56" i="1" s="1"/>
  <c r="L56" i="1" s="1"/>
  <c r="J55" i="1"/>
  <c r="K55" i="1" s="1"/>
  <c r="L55" i="1" s="1"/>
  <c r="J54" i="1"/>
  <c r="K54" i="1" s="1"/>
  <c r="L54" i="1" s="1"/>
  <c r="J53" i="1"/>
  <c r="K53" i="1" s="1"/>
  <c r="L53" i="1" s="1"/>
  <c r="J52" i="1"/>
  <c r="K52" i="1" s="1"/>
  <c r="L52" i="1" s="1"/>
  <c r="J51" i="1"/>
  <c r="K51" i="1" s="1"/>
  <c r="L51" i="1" s="1"/>
  <c r="J50" i="1"/>
  <c r="K50" i="1" s="1"/>
  <c r="L50" i="1" s="1"/>
  <c r="J49" i="1"/>
  <c r="K49" i="1" s="1"/>
  <c r="L49" i="1" s="1"/>
  <c r="J48" i="1"/>
  <c r="K48" i="1" s="1"/>
  <c r="L48" i="1" s="1"/>
  <c r="J47" i="1"/>
  <c r="K47" i="1" s="1"/>
  <c r="L47" i="1" s="1"/>
  <c r="J46" i="1"/>
  <c r="K46" i="1" s="1"/>
  <c r="L46" i="1" s="1"/>
  <c r="AB2076" i="1" l="1"/>
  <c r="AA2076" i="1"/>
  <c r="AF2076" i="1"/>
  <c r="Z2076" i="1"/>
  <c r="AG2076" i="1"/>
  <c r="AC2076" i="1"/>
  <c r="AB2077" i="1"/>
  <c r="AG2077" i="1"/>
  <c r="AF2077" i="1"/>
  <c r="Z2077" i="1"/>
  <c r="AI2077" i="1" s="1"/>
  <c r="AC2077" i="1"/>
  <c r="AA2077" i="1"/>
  <c r="AG2070" i="1"/>
  <c r="AC2070" i="1"/>
  <c r="AA2070" i="1"/>
  <c r="Z2070" i="1"/>
  <c r="AI2070" i="1" s="1"/>
  <c r="AF2070" i="1"/>
  <c r="AB2070" i="1"/>
  <c r="AG321" i="1"/>
  <c r="AA321" i="1"/>
  <c r="AC321" i="1"/>
  <c r="AB321" i="1"/>
  <c r="Z321" i="1"/>
  <c r="AI321" i="1" s="1"/>
  <c r="AF321" i="1"/>
  <c r="AF651" i="1"/>
  <c r="AA651" i="1"/>
  <c r="AG651" i="1"/>
  <c r="AC651" i="1"/>
  <c r="AB651" i="1"/>
  <c r="Z651" i="1"/>
  <c r="AI651" i="1" s="1"/>
  <c r="AF2071" i="1"/>
  <c r="AG2071" i="1"/>
  <c r="AC2071" i="1"/>
  <c r="AA2071" i="1"/>
  <c r="Z2071" i="1"/>
  <c r="AB2071" i="1"/>
  <c r="Z274" i="1"/>
  <c r="AI274" i="1" s="1"/>
  <c r="AG274" i="1"/>
  <c r="AF274" i="1"/>
  <c r="AC274" i="1"/>
  <c r="AB274" i="1"/>
  <c r="AA274" i="1"/>
  <c r="AG652" i="1"/>
  <c r="AF652" i="1"/>
  <c r="AB652" i="1"/>
  <c r="AA652" i="1"/>
  <c r="Z652" i="1"/>
  <c r="AI652" i="1" s="1"/>
  <c r="AC652" i="1"/>
  <c r="Z2072" i="1"/>
  <c r="AF2072" i="1"/>
  <c r="AA2072" i="1"/>
  <c r="AB2072" i="1"/>
  <c r="AG2072" i="1"/>
  <c r="AC2072" i="1"/>
  <c r="AG2080" i="1"/>
  <c r="AF2080" i="1"/>
  <c r="AC2080" i="1"/>
  <c r="AB2080" i="1"/>
  <c r="AA2080" i="1"/>
  <c r="Z2080" i="1"/>
  <c r="AI2080" i="1" s="1"/>
  <c r="Z30" i="1"/>
  <c r="AG30" i="1"/>
  <c r="AF30" i="1"/>
  <c r="AI30" i="1" s="1"/>
  <c r="AC30" i="1"/>
  <c r="AB30" i="1"/>
  <c r="AA30" i="1"/>
  <c r="AF1453" i="1"/>
  <c r="AI1453" i="1" s="1"/>
  <c r="AG1453" i="1"/>
  <c r="AC1453" i="1"/>
  <c r="AB1453" i="1"/>
  <c r="AA1453" i="1"/>
  <c r="Z1453" i="1"/>
  <c r="Z55" i="1"/>
  <c r="AG55" i="1"/>
  <c r="AF55" i="1"/>
  <c r="AI55" i="1" s="1"/>
  <c r="AC55" i="1"/>
  <c r="AB55" i="1"/>
  <c r="AA55" i="1"/>
  <c r="Z121" i="1"/>
  <c r="AG121" i="1"/>
  <c r="AF121" i="1"/>
  <c r="AI121" i="1" s="1"/>
  <c r="AC121" i="1"/>
  <c r="AB121" i="1"/>
  <c r="AA121" i="1"/>
  <c r="AG171" i="1"/>
  <c r="AF171" i="1"/>
  <c r="AC171" i="1"/>
  <c r="AB171" i="1"/>
  <c r="AA171" i="1"/>
  <c r="Z171" i="1"/>
  <c r="AI171" i="1" s="1"/>
  <c r="AG239" i="1"/>
  <c r="AF239" i="1"/>
  <c r="AI239" i="1" s="1"/>
  <c r="AC239" i="1"/>
  <c r="AB239" i="1"/>
  <c r="AA239" i="1"/>
  <c r="Z239" i="1"/>
  <c r="AG313" i="1"/>
  <c r="AF313" i="1"/>
  <c r="AI313" i="1" s="1"/>
  <c r="AC313" i="1"/>
  <c r="AA313" i="1"/>
  <c r="AB313" i="1"/>
  <c r="Z313" i="1"/>
  <c r="AG373" i="1"/>
  <c r="AF373" i="1"/>
  <c r="AI373" i="1" s="1"/>
  <c r="AC373" i="1"/>
  <c r="AB373" i="1"/>
  <c r="AA373" i="1"/>
  <c r="Z373" i="1"/>
  <c r="AG443" i="1"/>
  <c r="AF443" i="1"/>
  <c r="AI443" i="1" s="1"/>
  <c r="AC443" i="1"/>
  <c r="AB443" i="1"/>
  <c r="AA443" i="1"/>
  <c r="Z443" i="1"/>
  <c r="AG491" i="1"/>
  <c r="AF491" i="1"/>
  <c r="AI491" i="1" s="1"/>
  <c r="AC491" i="1"/>
  <c r="AB491" i="1"/>
  <c r="AA491" i="1"/>
  <c r="Z491" i="1"/>
  <c r="AG548" i="1"/>
  <c r="AF548" i="1"/>
  <c r="AI548" i="1" s="1"/>
  <c r="AB548" i="1"/>
  <c r="AC548" i="1"/>
  <c r="AA548" i="1"/>
  <c r="Z548" i="1"/>
  <c r="AG612" i="1"/>
  <c r="AF612" i="1"/>
  <c r="AI612" i="1" s="1"/>
  <c r="AB612" i="1"/>
  <c r="AC612" i="1"/>
  <c r="AA612" i="1"/>
  <c r="Z612" i="1"/>
  <c r="AG661" i="1"/>
  <c r="AF661" i="1"/>
  <c r="AI661" i="1" s="1"/>
  <c r="AC661" i="1"/>
  <c r="AB661" i="1"/>
  <c r="AA661" i="1"/>
  <c r="Z661" i="1"/>
  <c r="AG717" i="1"/>
  <c r="AF717" i="1"/>
  <c r="AI717" i="1" s="1"/>
  <c r="AC717" i="1"/>
  <c r="AB717" i="1"/>
  <c r="AA717" i="1"/>
  <c r="Z717" i="1"/>
  <c r="AG767" i="1"/>
  <c r="AF767" i="1"/>
  <c r="AI767" i="1" s="1"/>
  <c r="AC767" i="1"/>
  <c r="AB767" i="1"/>
  <c r="Z767" i="1"/>
  <c r="AA767" i="1"/>
  <c r="AG823" i="1"/>
  <c r="AF823" i="1"/>
  <c r="AI823" i="1" s="1"/>
  <c r="AC823" i="1"/>
  <c r="AB823" i="1"/>
  <c r="Z823" i="1"/>
  <c r="AA823" i="1"/>
  <c r="AF871" i="1"/>
  <c r="AI871" i="1" s="1"/>
  <c r="AG871" i="1"/>
  <c r="AC871" i="1"/>
  <c r="AB871" i="1"/>
  <c r="AA871" i="1"/>
  <c r="Z871" i="1"/>
  <c r="AF929" i="1"/>
  <c r="AI929" i="1" s="1"/>
  <c r="AG929" i="1"/>
  <c r="AC929" i="1"/>
  <c r="AB929" i="1"/>
  <c r="AA929" i="1"/>
  <c r="Z929" i="1"/>
  <c r="AF977" i="1"/>
  <c r="AI977" i="1" s="1"/>
  <c r="AG977" i="1"/>
  <c r="AC977" i="1"/>
  <c r="AB977" i="1"/>
  <c r="AA977" i="1"/>
  <c r="Z977" i="1"/>
  <c r="AF1033" i="1"/>
  <c r="AI1033" i="1" s="1"/>
  <c r="AG1033" i="1"/>
  <c r="AC1033" i="1"/>
  <c r="AB1033" i="1"/>
  <c r="AA1033" i="1"/>
  <c r="Z1033" i="1"/>
  <c r="AF1097" i="1"/>
  <c r="AI1097" i="1" s="1"/>
  <c r="AG1097" i="1"/>
  <c r="AC1097" i="1"/>
  <c r="AB1097" i="1"/>
  <c r="AA1097" i="1"/>
  <c r="Z1097" i="1"/>
  <c r="AF1153" i="1"/>
  <c r="AI1153" i="1" s="1"/>
  <c r="AG1153" i="1"/>
  <c r="AC1153" i="1"/>
  <c r="AB1153" i="1"/>
  <c r="AA1153" i="1"/>
  <c r="Z1153" i="1"/>
  <c r="AF1209" i="1"/>
  <c r="AI1209" i="1" s="1"/>
  <c r="AG1209" i="1"/>
  <c r="AB1209" i="1"/>
  <c r="AC1209" i="1"/>
  <c r="AA1209" i="1"/>
  <c r="Z1209" i="1"/>
  <c r="AF1257" i="1"/>
  <c r="AI1257" i="1" s="1"/>
  <c r="AG1257" i="1"/>
  <c r="AC1257" i="1"/>
  <c r="AB1257" i="1"/>
  <c r="AA1257" i="1"/>
  <c r="Z1257" i="1"/>
  <c r="AF1323" i="1"/>
  <c r="AI1323" i="1" s="1"/>
  <c r="AG1323" i="1"/>
  <c r="AC1323" i="1"/>
  <c r="AB1323" i="1"/>
  <c r="Z1323" i="1"/>
  <c r="AA1323" i="1"/>
  <c r="AF1387" i="1"/>
  <c r="AI1387" i="1" s="1"/>
  <c r="AG1387" i="1"/>
  <c r="AC1387" i="1"/>
  <c r="AB1387" i="1"/>
  <c r="Z1387" i="1"/>
  <c r="AA1387" i="1"/>
  <c r="AF1443" i="1"/>
  <c r="AI1443" i="1" s="1"/>
  <c r="AG1443" i="1"/>
  <c r="AC1443" i="1"/>
  <c r="AB1443" i="1"/>
  <c r="AA1443" i="1"/>
  <c r="Z1443" i="1"/>
  <c r="AF1507" i="1"/>
  <c r="AI1507" i="1" s="1"/>
  <c r="AG1507" i="1"/>
  <c r="AC1507" i="1"/>
  <c r="AB1507" i="1"/>
  <c r="AA1507" i="1"/>
  <c r="Z1507" i="1"/>
  <c r="AG1564" i="1"/>
  <c r="AF1564" i="1"/>
  <c r="AC1564" i="1"/>
  <c r="AB1564" i="1"/>
  <c r="AA1564" i="1"/>
  <c r="Z1564" i="1"/>
  <c r="AI1564" i="1" s="1"/>
  <c r="AG1620" i="1"/>
  <c r="AF1620" i="1"/>
  <c r="AC1620" i="1"/>
  <c r="AB1620" i="1"/>
  <c r="AA1620" i="1"/>
  <c r="Z1620" i="1"/>
  <c r="AG1684" i="1"/>
  <c r="AF1684" i="1"/>
  <c r="AC1684" i="1"/>
  <c r="AB1684" i="1"/>
  <c r="AA1684" i="1"/>
  <c r="Z1684" i="1"/>
  <c r="AI1684" i="1" s="1"/>
  <c r="AG1732" i="1"/>
  <c r="AF1732" i="1"/>
  <c r="AC1732" i="1"/>
  <c r="AB1732" i="1"/>
  <c r="AA1732" i="1"/>
  <c r="Z1732" i="1"/>
  <c r="AI1732" i="1" s="1"/>
  <c r="AG1797" i="1"/>
  <c r="AF1797" i="1"/>
  <c r="AC1797" i="1"/>
  <c r="AB1797" i="1"/>
  <c r="AA1797" i="1"/>
  <c r="Z1797" i="1"/>
  <c r="AI1797" i="1" s="1"/>
  <c r="AG1854" i="1"/>
  <c r="AF1854" i="1"/>
  <c r="AC1854" i="1"/>
  <c r="AB1854" i="1"/>
  <c r="AA1854" i="1"/>
  <c r="Z1854" i="1"/>
  <c r="AG1920" i="1"/>
  <c r="AF1920" i="1"/>
  <c r="AI1920" i="1" s="1"/>
  <c r="AC1920" i="1"/>
  <c r="AB1920" i="1"/>
  <c r="AA1920" i="1"/>
  <c r="Z1920" i="1"/>
  <c r="AG1984" i="1"/>
  <c r="AF1984" i="1"/>
  <c r="AC1984" i="1"/>
  <c r="AB1984" i="1"/>
  <c r="AA1984" i="1"/>
  <c r="Z1984" i="1"/>
  <c r="AI1984" i="1" s="1"/>
  <c r="AG2041" i="1"/>
  <c r="AF2041" i="1"/>
  <c r="AI2041" i="1" s="1"/>
  <c r="AC2041" i="1"/>
  <c r="AB2041" i="1"/>
  <c r="AA2041" i="1"/>
  <c r="Z2041" i="1"/>
  <c r="AG2114" i="1"/>
  <c r="AF2114" i="1"/>
  <c r="AI2114" i="1" s="1"/>
  <c r="AC2114" i="1"/>
  <c r="AB2114" i="1"/>
  <c r="Z2114" i="1"/>
  <c r="AA2114" i="1"/>
  <c r="AG2178" i="1"/>
  <c r="AF2178" i="1"/>
  <c r="AI2178" i="1" s="1"/>
  <c r="AC2178" i="1"/>
  <c r="AB2178" i="1"/>
  <c r="AA2178" i="1"/>
  <c r="Z2178" i="1"/>
  <c r="AG2234" i="1"/>
  <c r="AF2234" i="1"/>
  <c r="AI2234" i="1" s="1"/>
  <c r="AC2234" i="1"/>
  <c r="AB2234" i="1"/>
  <c r="Z2234" i="1"/>
  <c r="AA2234" i="1"/>
  <c r="AG2298" i="1"/>
  <c r="AF2298" i="1"/>
  <c r="AI2298" i="1" s="1"/>
  <c r="AC2298" i="1"/>
  <c r="AB2298" i="1"/>
  <c r="Z2298" i="1"/>
  <c r="AA2298" i="1"/>
  <c r="AG2370" i="1"/>
  <c r="AF2370" i="1"/>
  <c r="AI2370" i="1" s="1"/>
  <c r="AC2370" i="1"/>
  <c r="AB2370" i="1"/>
  <c r="AA2370" i="1"/>
  <c r="Z2370" i="1"/>
  <c r="Z33" i="1"/>
  <c r="AG33" i="1"/>
  <c r="AF33" i="1"/>
  <c r="AI33" i="1" s="1"/>
  <c r="AC33" i="1"/>
  <c r="AB33" i="1"/>
  <c r="AA33" i="1"/>
  <c r="Z17" i="1"/>
  <c r="AG17" i="1"/>
  <c r="AF17" i="1"/>
  <c r="AI17" i="1" s="1"/>
  <c r="AC17" i="1"/>
  <c r="AB17" i="1"/>
  <c r="AA17" i="1"/>
  <c r="AG809" i="1"/>
  <c r="AF809" i="1"/>
  <c r="AI809" i="1" s="1"/>
  <c r="AC809" i="1"/>
  <c r="AB809" i="1"/>
  <c r="AA809" i="1"/>
  <c r="Z809" i="1"/>
  <c r="AF1301" i="1"/>
  <c r="AI1301" i="1" s="1"/>
  <c r="AG1301" i="1"/>
  <c r="AC1301" i="1"/>
  <c r="AB1301" i="1"/>
  <c r="AA1301" i="1"/>
  <c r="Z1301" i="1"/>
  <c r="AF1501" i="1"/>
  <c r="AI1501" i="1" s="1"/>
  <c r="AG1501" i="1"/>
  <c r="AC1501" i="1"/>
  <c r="AB1501" i="1"/>
  <c r="AA1501" i="1"/>
  <c r="Z1501" i="1"/>
  <c r="AG1638" i="1"/>
  <c r="AF1638" i="1"/>
  <c r="AC1638" i="1"/>
  <c r="AB1638" i="1"/>
  <c r="AA1638" i="1"/>
  <c r="Z1638" i="1"/>
  <c r="AI1638" i="1" s="1"/>
  <c r="AG1791" i="1"/>
  <c r="AF1791" i="1"/>
  <c r="AC1791" i="1"/>
  <c r="AB1791" i="1"/>
  <c r="AA1791" i="1"/>
  <c r="Z1791" i="1"/>
  <c r="AI1791" i="1" s="1"/>
  <c r="AG1897" i="1"/>
  <c r="AF1897" i="1"/>
  <c r="AC1897" i="1"/>
  <c r="AB1897" i="1"/>
  <c r="AA1897" i="1"/>
  <c r="Z1897" i="1"/>
  <c r="AI1897" i="1" s="1"/>
  <c r="AG2010" i="1"/>
  <c r="AF2010" i="1"/>
  <c r="AI2010" i="1" s="1"/>
  <c r="AC2010" i="1"/>
  <c r="AB2010" i="1"/>
  <c r="AA2010" i="1"/>
  <c r="Z2010" i="1"/>
  <c r="AG2140" i="1"/>
  <c r="AF2140" i="1"/>
  <c r="AI2140" i="1" s="1"/>
  <c r="AC2140" i="1"/>
  <c r="AB2140" i="1"/>
  <c r="AA2140" i="1"/>
  <c r="Z2140" i="1"/>
  <c r="AG2364" i="1"/>
  <c r="AF2364" i="1"/>
  <c r="AI2364" i="1" s="1"/>
  <c r="AC2364" i="1"/>
  <c r="AB2364" i="1"/>
  <c r="AA2364" i="1"/>
  <c r="Z2364" i="1"/>
  <c r="Z48" i="1"/>
  <c r="AI48" i="1" s="1"/>
  <c r="AG48" i="1"/>
  <c r="AF48" i="1"/>
  <c r="AC48" i="1"/>
  <c r="AB48" i="1"/>
  <c r="AA48" i="1"/>
  <c r="Z56" i="1"/>
  <c r="AG56" i="1"/>
  <c r="AF56" i="1"/>
  <c r="AI56" i="1" s="1"/>
  <c r="AC56" i="1"/>
  <c r="AB56" i="1"/>
  <c r="AA56" i="1"/>
  <c r="Z64" i="1"/>
  <c r="AI64" i="1" s="1"/>
  <c r="AG64" i="1"/>
  <c r="AF64" i="1"/>
  <c r="AC64" i="1"/>
  <c r="AB64" i="1"/>
  <c r="AA64" i="1"/>
  <c r="Z74" i="1"/>
  <c r="AG74" i="1"/>
  <c r="AF74" i="1"/>
  <c r="AI74" i="1" s="1"/>
  <c r="AC74" i="1"/>
  <c r="AB74" i="1"/>
  <c r="AA74" i="1"/>
  <c r="Z82" i="1"/>
  <c r="AG82" i="1"/>
  <c r="AF82" i="1"/>
  <c r="AI82" i="1" s="1"/>
  <c r="AC82" i="1"/>
  <c r="AB82" i="1"/>
  <c r="AA82" i="1"/>
  <c r="Z90" i="1"/>
  <c r="AI90" i="1" s="1"/>
  <c r="AG90" i="1"/>
  <c r="AF90" i="1"/>
  <c r="AC90" i="1"/>
  <c r="AB90" i="1"/>
  <c r="AA90" i="1"/>
  <c r="Z98" i="1"/>
  <c r="AG98" i="1"/>
  <c r="AF98" i="1"/>
  <c r="AI98" i="1" s="1"/>
  <c r="AC98" i="1"/>
  <c r="AB98" i="1"/>
  <c r="AA98" i="1"/>
  <c r="Z106" i="1"/>
  <c r="AG106" i="1"/>
  <c r="AF106" i="1"/>
  <c r="AI106" i="1" s="1"/>
  <c r="AC106" i="1"/>
  <c r="AB106" i="1"/>
  <c r="AA106" i="1"/>
  <c r="Z114" i="1"/>
  <c r="AG114" i="1"/>
  <c r="AF114" i="1"/>
  <c r="AI114" i="1" s="1"/>
  <c r="AC114" i="1"/>
  <c r="AB114" i="1"/>
  <c r="AA114" i="1"/>
  <c r="Z122" i="1"/>
  <c r="AG122" i="1"/>
  <c r="AF122" i="1"/>
  <c r="AI122" i="1" s="1"/>
  <c r="AC122" i="1"/>
  <c r="AB122" i="1"/>
  <c r="AA122" i="1"/>
  <c r="Z130" i="1"/>
  <c r="AI130" i="1" s="1"/>
  <c r="AF130" i="1"/>
  <c r="AC130" i="1"/>
  <c r="AB130" i="1"/>
  <c r="AA130" i="1"/>
  <c r="Z138" i="1"/>
  <c r="AG138" i="1"/>
  <c r="AF138" i="1"/>
  <c r="AI138" i="1" s="1"/>
  <c r="AC138" i="1"/>
  <c r="AB138" i="1"/>
  <c r="AA138" i="1"/>
  <c r="AG148" i="1"/>
  <c r="AF148" i="1"/>
  <c r="AI148" i="1" s="1"/>
  <c r="AC148" i="1"/>
  <c r="AB148" i="1"/>
  <c r="AA148" i="1"/>
  <c r="Z148" i="1"/>
  <c r="AG156" i="1"/>
  <c r="AF156" i="1"/>
  <c r="AC156" i="1"/>
  <c r="AB156" i="1"/>
  <c r="AA156" i="1"/>
  <c r="Z156" i="1"/>
  <c r="AI156" i="1" s="1"/>
  <c r="AG164" i="1"/>
  <c r="AF164" i="1"/>
  <c r="AI164" i="1" s="1"/>
  <c r="AC164" i="1"/>
  <c r="AB164" i="1"/>
  <c r="AA164" i="1"/>
  <c r="Z164" i="1"/>
  <c r="AG172" i="1"/>
  <c r="AF172" i="1"/>
  <c r="AC172" i="1"/>
  <c r="AA172" i="1"/>
  <c r="AB172" i="1"/>
  <c r="Z172" i="1"/>
  <c r="AI172" i="1" s="1"/>
  <c r="AG180" i="1"/>
  <c r="AF180" i="1"/>
  <c r="AI180" i="1" s="1"/>
  <c r="AC180" i="1"/>
  <c r="AB180" i="1"/>
  <c r="AA180" i="1"/>
  <c r="Z180" i="1"/>
  <c r="AG190" i="1"/>
  <c r="AF190" i="1"/>
  <c r="AI190" i="1" s="1"/>
  <c r="AC190" i="1"/>
  <c r="AB190" i="1"/>
  <c r="AA190" i="1"/>
  <c r="Z190" i="1"/>
  <c r="AG198" i="1"/>
  <c r="AF198" i="1"/>
  <c r="AI198" i="1" s="1"/>
  <c r="AC198" i="1"/>
  <c r="AB198" i="1"/>
  <c r="AA198" i="1"/>
  <c r="Z198" i="1"/>
  <c r="AG206" i="1"/>
  <c r="AF206" i="1"/>
  <c r="AI206" i="1" s="1"/>
  <c r="AC206" i="1"/>
  <c r="AB206" i="1"/>
  <c r="AA206" i="1"/>
  <c r="Z206" i="1"/>
  <c r="AG214" i="1"/>
  <c r="AF214" i="1"/>
  <c r="AI214" i="1" s="1"/>
  <c r="AC214" i="1"/>
  <c r="AB214" i="1"/>
  <c r="AA214" i="1"/>
  <c r="Z214" i="1"/>
  <c r="AG222" i="1"/>
  <c r="AF222" i="1"/>
  <c r="AI222" i="1" s="1"/>
  <c r="AC222" i="1"/>
  <c r="AB222" i="1"/>
  <c r="AA222" i="1"/>
  <c r="Z222" i="1"/>
  <c r="AG232" i="1"/>
  <c r="AF232" i="1"/>
  <c r="AI232" i="1" s="1"/>
  <c r="AC232" i="1"/>
  <c r="AB232" i="1"/>
  <c r="AA232" i="1"/>
  <c r="Z232" i="1"/>
  <c r="AG240" i="1"/>
  <c r="AF240" i="1"/>
  <c r="AC240" i="1"/>
  <c r="AB240" i="1"/>
  <c r="AA240" i="1"/>
  <c r="Z240" i="1"/>
  <c r="AI240" i="1" s="1"/>
  <c r="AG250" i="1"/>
  <c r="AF250" i="1"/>
  <c r="AI250" i="1" s="1"/>
  <c r="AC250" i="1"/>
  <c r="AB250" i="1"/>
  <c r="AA250" i="1"/>
  <c r="Z250" i="1"/>
  <c r="AG258" i="1"/>
  <c r="AF258" i="1"/>
  <c r="AI258" i="1" s="1"/>
  <c r="AC258" i="1"/>
  <c r="AB258" i="1"/>
  <c r="AA258" i="1"/>
  <c r="Z258" i="1"/>
  <c r="AG266" i="1"/>
  <c r="AF266" i="1"/>
  <c r="AI266" i="1" s="1"/>
  <c r="AC266" i="1"/>
  <c r="AB266" i="1"/>
  <c r="AA266" i="1"/>
  <c r="Z266" i="1"/>
  <c r="AG276" i="1"/>
  <c r="AF276" i="1"/>
  <c r="AI276" i="1" s="1"/>
  <c r="AC276" i="1"/>
  <c r="AA276" i="1"/>
  <c r="AB276" i="1"/>
  <c r="Z276" i="1"/>
  <c r="AG284" i="1"/>
  <c r="AF284" i="1"/>
  <c r="AC284" i="1"/>
  <c r="AB284" i="1"/>
  <c r="AA284" i="1"/>
  <c r="Z284" i="1"/>
  <c r="AI284" i="1" s="1"/>
  <c r="AG294" i="1"/>
  <c r="AF294" i="1"/>
  <c r="AC294" i="1"/>
  <c r="AB294" i="1"/>
  <c r="AA294" i="1"/>
  <c r="Z294" i="1"/>
  <c r="AI294" i="1" s="1"/>
  <c r="AG304" i="1"/>
  <c r="AF304" i="1"/>
  <c r="AC304" i="1"/>
  <c r="AA304" i="1"/>
  <c r="AB304" i="1"/>
  <c r="Z304" i="1"/>
  <c r="AG314" i="1"/>
  <c r="AF314" i="1"/>
  <c r="AC314" i="1"/>
  <c r="AA314" i="1"/>
  <c r="AB314" i="1"/>
  <c r="Z314" i="1"/>
  <c r="AI314" i="1" s="1"/>
  <c r="AG326" i="1"/>
  <c r="AF326" i="1"/>
  <c r="AC326" i="1"/>
  <c r="AB326" i="1"/>
  <c r="AA326" i="1"/>
  <c r="Z326" i="1"/>
  <c r="AI326" i="1" s="1"/>
  <c r="AG336" i="1"/>
  <c r="AF336" i="1"/>
  <c r="AI336" i="1" s="1"/>
  <c r="AC336" i="1"/>
  <c r="AB336" i="1"/>
  <c r="AA336" i="1"/>
  <c r="Z336" i="1"/>
  <c r="AG344" i="1"/>
  <c r="AF344" i="1"/>
  <c r="AI344" i="1" s="1"/>
  <c r="AC344" i="1"/>
  <c r="AB344" i="1"/>
  <c r="AA344" i="1"/>
  <c r="Z344" i="1"/>
  <c r="AG352" i="1"/>
  <c r="AF352" i="1"/>
  <c r="AI352" i="1" s="1"/>
  <c r="AC352" i="1"/>
  <c r="AB352" i="1"/>
  <c r="AA352" i="1"/>
  <c r="Z352" i="1"/>
  <c r="AG362" i="1"/>
  <c r="AF362" i="1"/>
  <c r="AI362" i="1" s="1"/>
  <c r="AC362" i="1"/>
  <c r="AB362" i="1"/>
  <c r="AA362" i="1"/>
  <c r="Z362" i="1"/>
  <c r="AG374" i="1"/>
  <c r="AF374" i="1"/>
  <c r="AI374" i="1" s="1"/>
  <c r="AC374" i="1"/>
  <c r="AB374" i="1"/>
  <c r="AA374" i="1"/>
  <c r="Z374" i="1"/>
  <c r="AG384" i="1"/>
  <c r="AF384" i="1"/>
  <c r="AI384" i="1" s="1"/>
  <c r="AC384" i="1"/>
  <c r="AB384" i="1"/>
  <c r="AA384" i="1"/>
  <c r="Z384" i="1"/>
  <c r="AG394" i="1"/>
  <c r="AF394" i="1"/>
  <c r="AI394" i="1" s="1"/>
  <c r="AC394" i="1"/>
  <c r="AB394" i="1"/>
  <c r="AA394" i="1"/>
  <c r="Z394" i="1"/>
  <c r="AG404" i="1"/>
  <c r="AF404" i="1"/>
  <c r="AI404" i="1" s="1"/>
  <c r="AB404" i="1"/>
  <c r="AC404" i="1"/>
  <c r="AA404" i="1"/>
  <c r="Z404" i="1"/>
  <c r="AG412" i="1"/>
  <c r="AF412" i="1"/>
  <c r="AI412" i="1" s="1"/>
  <c r="AB412" i="1"/>
  <c r="AC412" i="1"/>
  <c r="AA412" i="1"/>
  <c r="Z412" i="1"/>
  <c r="AG420" i="1"/>
  <c r="AF420" i="1"/>
  <c r="AI420" i="1" s="1"/>
  <c r="AB420" i="1"/>
  <c r="AC420" i="1"/>
  <c r="AA420" i="1"/>
  <c r="Z420" i="1"/>
  <c r="AG428" i="1"/>
  <c r="AF428" i="1"/>
  <c r="AB428" i="1"/>
  <c r="AC428" i="1"/>
  <c r="AA428" i="1"/>
  <c r="Z428" i="1"/>
  <c r="AI428" i="1" s="1"/>
  <c r="AG436" i="1"/>
  <c r="AF436" i="1"/>
  <c r="AI436" i="1" s="1"/>
  <c r="AC436" i="1"/>
  <c r="AB436" i="1"/>
  <c r="AA436" i="1"/>
  <c r="Z436" i="1"/>
  <c r="AG444" i="1"/>
  <c r="AF444" i="1"/>
  <c r="AI444" i="1" s="1"/>
  <c r="AC444" i="1"/>
  <c r="AB444" i="1"/>
  <c r="AA444" i="1"/>
  <c r="Z444" i="1"/>
  <c r="AG452" i="1"/>
  <c r="AF452" i="1"/>
  <c r="AI452" i="1" s="1"/>
  <c r="AB452" i="1"/>
  <c r="AC452" i="1"/>
  <c r="AA452" i="1"/>
  <c r="Z452" i="1"/>
  <c r="AG460" i="1"/>
  <c r="AF460" i="1"/>
  <c r="AI460" i="1" s="1"/>
  <c r="AB460" i="1"/>
  <c r="AC460" i="1"/>
  <c r="AA460" i="1"/>
  <c r="Z460" i="1"/>
  <c r="AG468" i="1"/>
  <c r="AF468" i="1"/>
  <c r="AI468" i="1" s="1"/>
  <c r="AB468" i="1"/>
  <c r="AC468" i="1"/>
  <c r="AA468" i="1"/>
  <c r="Z468" i="1"/>
  <c r="AG476" i="1"/>
  <c r="AF476" i="1"/>
  <c r="AI476" i="1" s="1"/>
  <c r="AB476" i="1"/>
  <c r="AC476" i="1"/>
  <c r="AA476" i="1"/>
  <c r="Z476" i="1"/>
  <c r="AG484" i="1"/>
  <c r="AF484" i="1"/>
  <c r="AB484" i="1"/>
  <c r="AC484" i="1"/>
  <c r="AA484" i="1"/>
  <c r="Z484" i="1"/>
  <c r="AI484" i="1" s="1"/>
  <c r="AG492" i="1"/>
  <c r="AF492" i="1"/>
  <c r="AI492" i="1" s="1"/>
  <c r="AB492" i="1"/>
  <c r="AC492" i="1"/>
  <c r="AA492" i="1"/>
  <c r="Z492" i="1"/>
  <c r="AG500" i="1"/>
  <c r="AF500" i="1"/>
  <c r="AI500" i="1" s="1"/>
  <c r="AC500" i="1"/>
  <c r="AB500" i="1"/>
  <c r="AA500" i="1"/>
  <c r="Z500" i="1"/>
  <c r="AG509" i="1"/>
  <c r="AF509" i="1"/>
  <c r="AI509" i="1" s="1"/>
  <c r="AC509" i="1"/>
  <c r="AB509" i="1"/>
  <c r="AA509" i="1"/>
  <c r="Z509" i="1"/>
  <c r="AG517" i="1"/>
  <c r="AF517" i="1"/>
  <c r="AI517" i="1" s="1"/>
  <c r="AC517" i="1"/>
  <c r="AB517" i="1"/>
  <c r="AA517" i="1"/>
  <c r="Z517" i="1"/>
  <c r="AG525" i="1"/>
  <c r="AF525" i="1"/>
  <c r="AI525" i="1" s="1"/>
  <c r="AC525" i="1"/>
  <c r="AB525" i="1"/>
  <c r="AA525" i="1"/>
  <c r="Z525" i="1"/>
  <c r="AG533" i="1"/>
  <c r="AF533" i="1"/>
  <c r="AI533" i="1" s="1"/>
  <c r="AC533" i="1"/>
  <c r="AB533" i="1"/>
  <c r="AA533" i="1"/>
  <c r="Z533" i="1"/>
  <c r="AG541" i="1"/>
  <c r="AF541" i="1"/>
  <c r="AI541" i="1" s="1"/>
  <c r="AC541" i="1"/>
  <c r="AB541" i="1"/>
  <c r="AA541" i="1"/>
  <c r="Z541" i="1"/>
  <c r="AG549" i="1"/>
  <c r="AF549" i="1"/>
  <c r="AI549" i="1" s="1"/>
  <c r="AC549" i="1"/>
  <c r="AB549" i="1"/>
  <c r="AA549" i="1"/>
  <c r="Z549" i="1"/>
  <c r="AG557" i="1"/>
  <c r="AF557" i="1"/>
  <c r="AI557" i="1" s="1"/>
  <c r="AC557" i="1"/>
  <c r="AB557" i="1"/>
  <c r="AA557" i="1"/>
  <c r="Z557" i="1"/>
  <c r="AG565" i="1"/>
  <c r="AF565" i="1"/>
  <c r="AI565" i="1" s="1"/>
  <c r="AC565" i="1"/>
  <c r="AB565" i="1"/>
  <c r="AA565" i="1"/>
  <c r="Z565" i="1"/>
  <c r="AG573" i="1"/>
  <c r="AF573" i="1"/>
  <c r="AI573" i="1" s="1"/>
  <c r="AC573" i="1"/>
  <c r="AB573" i="1"/>
  <c r="AA573" i="1"/>
  <c r="Z573" i="1"/>
  <c r="AG581" i="1"/>
  <c r="AF581" i="1"/>
  <c r="AI581" i="1" s="1"/>
  <c r="AC581" i="1"/>
  <c r="AB581" i="1"/>
  <c r="AA581" i="1"/>
  <c r="Z581" i="1"/>
  <c r="AG589" i="1"/>
  <c r="AF589" i="1"/>
  <c r="AI589" i="1" s="1"/>
  <c r="AC589" i="1"/>
  <c r="AB589" i="1"/>
  <c r="AA589" i="1"/>
  <c r="Z589" i="1"/>
  <c r="AG597" i="1"/>
  <c r="AF597" i="1"/>
  <c r="AI597" i="1" s="1"/>
  <c r="AC597" i="1"/>
  <c r="AB597" i="1"/>
  <c r="AA597" i="1"/>
  <c r="Z597" i="1"/>
  <c r="AG605" i="1"/>
  <c r="AF605" i="1"/>
  <c r="AI605" i="1" s="1"/>
  <c r="AC605" i="1"/>
  <c r="AB605" i="1"/>
  <c r="AA605" i="1"/>
  <c r="Z605" i="1"/>
  <c r="AG613" i="1"/>
  <c r="AF613" i="1"/>
  <c r="AI613" i="1" s="1"/>
  <c r="AC613" i="1"/>
  <c r="AB613" i="1"/>
  <c r="AA613" i="1"/>
  <c r="Z613" i="1"/>
  <c r="AG622" i="1"/>
  <c r="AF622" i="1"/>
  <c r="AI622" i="1" s="1"/>
  <c r="AC622" i="1"/>
  <c r="AB622" i="1"/>
  <c r="AA622" i="1"/>
  <c r="Z622" i="1"/>
  <c r="AG630" i="1"/>
  <c r="AF630" i="1"/>
  <c r="AI630" i="1" s="1"/>
  <c r="AC630" i="1"/>
  <c r="AB630" i="1"/>
  <c r="AA630" i="1"/>
  <c r="Z630" i="1"/>
  <c r="AG638" i="1"/>
  <c r="AF638" i="1"/>
  <c r="AI638" i="1" s="1"/>
  <c r="AC638" i="1"/>
  <c r="AB638" i="1"/>
  <c r="AA638" i="1"/>
  <c r="Z638" i="1"/>
  <c r="AG646" i="1"/>
  <c r="AF646" i="1"/>
  <c r="AI646" i="1" s="1"/>
  <c r="AC646" i="1"/>
  <c r="AB646" i="1"/>
  <c r="AA646" i="1"/>
  <c r="Z646" i="1"/>
  <c r="AG654" i="1"/>
  <c r="AF654" i="1"/>
  <c r="AI654" i="1" s="1"/>
  <c r="AC654" i="1"/>
  <c r="AB654" i="1"/>
  <c r="AA654" i="1"/>
  <c r="Z654" i="1"/>
  <c r="AG662" i="1"/>
  <c r="AF662" i="1"/>
  <c r="AI662" i="1" s="1"/>
  <c r="AC662" i="1"/>
  <c r="AB662" i="1"/>
  <c r="AA662" i="1"/>
  <c r="Z662" i="1"/>
  <c r="AG670" i="1"/>
  <c r="AF670" i="1"/>
  <c r="AI670" i="1" s="1"/>
  <c r="AC670" i="1"/>
  <c r="AB670" i="1"/>
  <c r="AA670" i="1"/>
  <c r="Z670" i="1"/>
  <c r="AG678" i="1"/>
  <c r="AF678" i="1"/>
  <c r="AI678" i="1" s="1"/>
  <c r="AC678" i="1"/>
  <c r="AB678" i="1"/>
  <c r="AA678" i="1"/>
  <c r="Z678" i="1"/>
  <c r="AG686" i="1"/>
  <c r="AF686" i="1"/>
  <c r="AI686" i="1" s="1"/>
  <c r="AC686" i="1"/>
  <c r="AB686" i="1"/>
  <c r="AA686" i="1"/>
  <c r="Z686" i="1"/>
  <c r="AG694" i="1"/>
  <c r="AF694" i="1"/>
  <c r="AI694" i="1" s="1"/>
  <c r="AC694" i="1"/>
  <c r="AB694" i="1"/>
  <c r="AA694" i="1"/>
  <c r="Z694" i="1"/>
  <c r="AG702" i="1"/>
  <c r="AF702" i="1"/>
  <c r="AI702" i="1" s="1"/>
  <c r="AC702" i="1"/>
  <c r="AB702" i="1"/>
  <c r="AA702" i="1"/>
  <c r="Z702" i="1"/>
  <c r="AG710" i="1"/>
  <c r="AF710" i="1"/>
  <c r="AI710" i="1" s="1"/>
  <c r="AC710" i="1"/>
  <c r="AB710" i="1"/>
  <c r="AA710" i="1"/>
  <c r="Z710" i="1"/>
  <c r="AG718" i="1"/>
  <c r="AF718" i="1"/>
  <c r="AC718" i="1"/>
  <c r="AB718" i="1"/>
  <c r="AA718" i="1"/>
  <c r="Z718" i="1"/>
  <c r="AI718" i="1" s="1"/>
  <c r="AG726" i="1"/>
  <c r="AF726" i="1"/>
  <c r="AI726" i="1" s="1"/>
  <c r="AC726" i="1"/>
  <c r="AB726" i="1"/>
  <c r="AA726" i="1"/>
  <c r="Z726" i="1"/>
  <c r="AG734" i="1"/>
  <c r="AF734" i="1"/>
  <c r="AI734" i="1" s="1"/>
  <c r="AC734" i="1"/>
  <c r="AB734" i="1"/>
  <c r="AA734" i="1"/>
  <c r="Z734" i="1"/>
  <c r="AG742" i="1"/>
  <c r="AF742" i="1"/>
  <c r="AI742" i="1" s="1"/>
  <c r="AC742" i="1"/>
  <c r="AB742" i="1"/>
  <c r="AA742" i="1"/>
  <c r="Z742" i="1"/>
  <c r="AG750" i="1"/>
  <c r="AF750" i="1"/>
  <c r="AI750" i="1" s="1"/>
  <c r="AC750" i="1"/>
  <c r="AB750" i="1"/>
  <c r="AA750" i="1"/>
  <c r="Z750" i="1"/>
  <c r="AG760" i="1"/>
  <c r="AF760" i="1"/>
  <c r="AI760" i="1" s="1"/>
  <c r="AC760" i="1"/>
  <c r="AB760" i="1"/>
  <c r="AA760" i="1"/>
  <c r="Z760" i="1"/>
  <c r="AG768" i="1"/>
  <c r="AF768" i="1"/>
  <c r="AI768" i="1" s="1"/>
  <c r="AC768" i="1"/>
  <c r="AB768" i="1"/>
  <c r="AA768" i="1"/>
  <c r="Z768" i="1"/>
  <c r="AG776" i="1"/>
  <c r="AF776" i="1"/>
  <c r="AI776" i="1" s="1"/>
  <c r="AC776" i="1"/>
  <c r="AB776" i="1"/>
  <c r="AA776" i="1"/>
  <c r="Z776" i="1"/>
  <c r="AG784" i="1"/>
  <c r="AF784" i="1"/>
  <c r="AI784" i="1" s="1"/>
  <c r="AC784" i="1"/>
  <c r="AB784" i="1"/>
  <c r="AA784" i="1"/>
  <c r="Z784" i="1"/>
  <c r="AG792" i="1"/>
  <c r="AF792" i="1"/>
  <c r="AI792" i="1" s="1"/>
  <c r="AC792" i="1"/>
  <c r="AB792" i="1"/>
  <c r="AA792" i="1"/>
  <c r="Z792" i="1"/>
  <c r="AG800" i="1"/>
  <c r="AF800" i="1"/>
  <c r="AI800" i="1" s="1"/>
  <c r="AC800" i="1"/>
  <c r="AB800" i="1"/>
  <c r="AA800" i="1"/>
  <c r="Z800" i="1"/>
  <c r="AG808" i="1"/>
  <c r="AF808" i="1"/>
  <c r="AI808" i="1" s="1"/>
  <c r="AC808" i="1"/>
  <c r="AB808" i="1"/>
  <c r="AA808" i="1"/>
  <c r="Z808" i="1"/>
  <c r="AG816" i="1"/>
  <c r="AF816" i="1"/>
  <c r="AI816" i="1" s="1"/>
  <c r="AC816" i="1"/>
  <c r="AB816" i="1"/>
  <c r="AA816" i="1"/>
  <c r="Z816" i="1"/>
  <c r="AG824" i="1"/>
  <c r="AF824" i="1"/>
  <c r="AI824" i="1" s="1"/>
  <c r="AC824" i="1"/>
  <c r="AB824" i="1"/>
  <c r="AA824" i="1"/>
  <c r="Z824" i="1"/>
  <c r="AG832" i="1"/>
  <c r="AF832" i="1"/>
  <c r="AI832" i="1" s="1"/>
  <c r="AC832" i="1"/>
  <c r="AB832" i="1"/>
  <c r="AA832" i="1"/>
  <c r="Z832" i="1"/>
  <c r="AG840" i="1"/>
  <c r="AF840" i="1"/>
  <c r="AI840" i="1" s="1"/>
  <c r="AC840" i="1"/>
  <c r="AB840" i="1"/>
  <c r="AA840" i="1"/>
  <c r="Z840" i="1"/>
  <c r="AG848" i="1"/>
  <c r="AF848" i="1"/>
  <c r="AI848" i="1" s="1"/>
  <c r="AC848" i="1"/>
  <c r="AB848" i="1"/>
  <c r="AA848" i="1"/>
  <c r="Z848" i="1"/>
  <c r="AG856" i="1"/>
  <c r="AF856" i="1"/>
  <c r="AI856" i="1" s="1"/>
  <c r="AC856" i="1"/>
  <c r="AB856" i="1"/>
  <c r="AA856" i="1"/>
  <c r="Z856" i="1"/>
  <c r="AG864" i="1"/>
  <c r="AF864" i="1"/>
  <c r="AI864" i="1" s="1"/>
  <c r="AC864" i="1"/>
  <c r="AB864" i="1"/>
  <c r="AA864" i="1"/>
  <c r="Z864" i="1"/>
  <c r="AG872" i="1"/>
  <c r="AF872" i="1"/>
  <c r="AI872" i="1" s="1"/>
  <c r="AC872" i="1"/>
  <c r="AB872" i="1"/>
  <c r="AA872" i="1"/>
  <c r="Z872" i="1"/>
  <c r="AG880" i="1"/>
  <c r="AF880" i="1"/>
  <c r="AI880" i="1" s="1"/>
  <c r="AC880" i="1"/>
  <c r="AB880" i="1"/>
  <c r="AA880" i="1"/>
  <c r="Z880" i="1"/>
  <c r="AF888" i="1"/>
  <c r="AI888" i="1" s="1"/>
  <c r="AG888" i="1"/>
  <c r="AC888" i="1"/>
  <c r="AB888" i="1"/>
  <c r="AA888" i="1"/>
  <c r="Z888" i="1"/>
  <c r="AF896" i="1"/>
  <c r="AI896" i="1" s="1"/>
  <c r="AG896" i="1"/>
  <c r="AC896" i="1"/>
  <c r="AB896" i="1"/>
  <c r="AA896" i="1"/>
  <c r="Z896" i="1"/>
  <c r="AF904" i="1"/>
  <c r="AI904" i="1" s="1"/>
  <c r="AG904" i="1"/>
  <c r="AC904" i="1"/>
  <c r="AB904" i="1"/>
  <c r="AA904" i="1"/>
  <c r="Z904" i="1"/>
  <c r="AF912" i="1"/>
  <c r="AI912" i="1" s="1"/>
  <c r="AG912" i="1"/>
  <c r="AC912" i="1"/>
  <c r="AB912" i="1"/>
  <c r="AA912" i="1"/>
  <c r="Z912" i="1"/>
  <c r="AF920" i="1"/>
  <c r="AI920" i="1" s="1"/>
  <c r="AG920" i="1"/>
  <c r="AC920" i="1"/>
  <c r="AB920" i="1"/>
  <c r="AA920" i="1"/>
  <c r="Z920" i="1"/>
  <c r="AF930" i="1"/>
  <c r="AI930" i="1" s="1"/>
  <c r="AG930" i="1"/>
  <c r="AC930" i="1"/>
  <c r="AB930" i="1"/>
  <c r="AA930" i="1"/>
  <c r="Z930" i="1"/>
  <c r="AG938" i="1"/>
  <c r="AF938" i="1"/>
  <c r="AC938" i="1"/>
  <c r="AB938" i="1"/>
  <c r="AA938" i="1"/>
  <c r="Z938" i="1"/>
  <c r="AF946" i="1"/>
  <c r="AI946" i="1" s="1"/>
  <c r="AG946" i="1"/>
  <c r="AC946" i="1"/>
  <c r="AB946" i="1"/>
  <c r="AA946" i="1"/>
  <c r="Z946" i="1"/>
  <c r="AF954" i="1"/>
  <c r="AI954" i="1" s="1"/>
  <c r="AG954" i="1"/>
  <c r="AC954" i="1"/>
  <c r="AB954" i="1"/>
  <c r="AA954" i="1"/>
  <c r="Z954" i="1"/>
  <c r="AF962" i="1"/>
  <c r="AI962" i="1" s="1"/>
  <c r="AG962" i="1"/>
  <c r="AC962" i="1"/>
  <c r="AB962" i="1"/>
  <c r="AA962" i="1"/>
  <c r="Z962" i="1"/>
  <c r="AF970" i="1"/>
  <c r="AI970" i="1" s="1"/>
  <c r="AG970" i="1"/>
  <c r="AC970" i="1"/>
  <c r="AB970" i="1"/>
  <c r="AA970" i="1"/>
  <c r="Z970" i="1"/>
  <c r="AF978" i="1"/>
  <c r="AI978" i="1" s="1"/>
  <c r="AG978" i="1"/>
  <c r="AC978" i="1"/>
  <c r="AB978" i="1"/>
  <c r="AA978" i="1"/>
  <c r="Z978" i="1"/>
  <c r="AF986" i="1"/>
  <c r="AI986" i="1" s="1"/>
  <c r="AG986" i="1"/>
  <c r="AC986" i="1"/>
  <c r="AB986" i="1"/>
  <c r="AA986" i="1"/>
  <c r="Z986" i="1"/>
  <c r="AF994" i="1"/>
  <c r="AI994" i="1" s="1"/>
  <c r="AG994" i="1"/>
  <c r="AC994" i="1"/>
  <c r="AB994" i="1"/>
  <c r="AA994" i="1"/>
  <c r="Z994" i="1"/>
  <c r="AF1002" i="1"/>
  <c r="AI1002" i="1" s="1"/>
  <c r="AG1002" i="1"/>
  <c r="AC1002" i="1"/>
  <c r="AB1002" i="1"/>
  <c r="AA1002" i="1"/>
  <c r="Z1002" i="1"/>
  <c r="AF1010" i="1"/>
  <c r="AI1010" i="1" s="1"/>
  <c r="AG1010" i="1"/>
  <c r="AC1010" i="1"/>
  <c r="AB1010" i="1"/>
  <c r="AA1010" i="1"/>
  <c r="Z1010" i="1"/>
  <c r="AF1018" i="1"/>
  <c r="AI1018" i="1" s="1"/>
  <c r="AG1018" i="1"/>
  <c r="AC1018" i="1"/>
  <c r="AB1018" i="1"/>
  <c r="AA1018" i="1"/>
  <c r="Z1018" i="1"/>
  <c r="AF1026" i="1"/>
  <c r="AI1026" i="1" s="1"/>
  <c r="AG1026" i="1"/>
  <c r="AC1026" i="1"/>
  <c r="AB1026" i="1"/>
  <c r="AA1026" i="1"/>
  <c r="Z1026" i="1"/>
  <c r="AF1034" i="1"/>
  <c r="AI1034" i="1" s="1"/>
  <c r="AG1034" i="1"/>
  <c r="AC1034" i="1"/>
  <c r="AB1034" i="1"/>
  <c r="AA1034" i="1"/>
  <c r="Z1034" i="1"/>
  <c r="AF1042" i="1"/>
  <c r="AI1042" i="1" s="1"/>
  <c r="AG1042" i="1"/>
  <c r="AC1042" i="1"/>
  <c r="AB1042" i="1"/>
  <c r="AA1042" i="1"/>
  <c r="Z1042" i="1"/>
  <c r="AF1050" i="1"/>
  <c r="AI1050" i="1" s="1"/>
  <c r="AG1050" i="1"/>
  <c r="AC1050" i="1"/>
  <c r="AB1050" i="1"/>
  <c r="AA1050" i="1"/>
  <c r="Z1050" i="1"/>
  <c r="AF1058" i="1"/>
  <c r="AI1058" i="1" s="1"/>
  <c r="AG1058" i="1"/>
  <c r="AC1058" i="1"/>
  <c r="AB1058" i="1"/>
  <c r="AA1058" i="1"/>
  <c r="Z1058" i="1"/>
  <c r="AF1066" i="1"/>
  <c r="AI1066" i="1" s="1"/>
  <c r="AG1066" i="1"/>
  <c r="AC1066" i="1"/>
  <c r="AB1066" i="1"/>
  <c r="AA1066" i="1"/>
  <c r="Z1066" i="1"/>
  <c r="AF1074" i="1"/>
  <c r="AI1074" i="1" s="1"/>
  <c r="AG1074" i="1"/>
  <c r="AC1074" i="1"/>
  <c r="AB1074" i="1"/>
  <c r="AA1074" i="1"/>
  <c r="Z1074" i="1"/>
  <c r="AF1082" i="1"/>
  <c r="AI1082" i="1" s="1"/>
  <c r="AG1082" i="1"/>
  <c r="AC1082" i="1"/>
  <c r="AB1082" i="1"/>
  <c r="AA1082" i="1"/>
  <c r="Z1082" i="1"/>
  <c r="AF1090" i="1"/>
  <c r="AI1090" i="1" s="1"/>
  <c r="AG1090" i="1"/>
  <c r="AC1090" i="1"/>
  <c r="AB1090" i="1"/>
  <c r="AA1090" i="1"/>
  <c r="Z1090" i="1"/>
  <c r="AG1098" i="1"/>
  <c r="AF1098" i="1"/>
  <c r="AC1098" i="1"/>
  <c r="AB1098" i="1"/>
  <c r="AA1098" i="1"/>
  <c r="Z1098" i="1"/>
  <c r="AI1098" i="1" s="1"/>
  <c r="AF1106" i="1"/>
  <c r="AI1106" i="1" s="1"/>
  <c r="AG1106" i="1"/>
  <c r="AC1106" i="1"/>
  <c r="AB1106" i="1"/>
  <c r="AA1106" i="1"/>
  <c r="Z1106" i="1"/>
  <c r="AF1114" i="1"/>
  <c r="AI1114" i="1" s="1"/>
  <c r="AG1114" i="1"/>
  <c r="AC1114" i="1"/>
  <c r="AB1114" i="1"/>
  <c r="AA1114" i="1"/>
  <c r="Z1114" i="1"/>
  <c r="AF1122" i="1"/>
  <c r="AI1122" i="1" s="1"/>
  <c r="AG1122" i="1"/>
  <c r="AC1122" i="1"/>
  <c r="AB1122" i="1"/>
  <c r="AA1122" i="1"/>
  <c r="Z1122" i="1"/>
  <c r="AG1130" i="1"/>
  <c r="AF1130" i="1"/>
  <c r="AI1130" i="1" s="1"/>
  <c r="AC1130" i="1"/>
  <c r="AB1130" i="1"/>
  <c r="AA1130" i="1"/>
  <c r="Z1130" i="1"/>
  <c r="AF1138" i="1"/>
  <c r="AI1138" i="1" s="1"/>
  <c r="AG1138" i="1"/>
  <c r="AC1138" i="1"/>
  <c r="AB1138" i="1"/>
  <c r="AA1138" i="1"/>
  <c r="Z1138" i="1"/>
  <c r="AF1146" i="1"/>
  <c r="AI1146" i="1" s="1"/>
  <c r="AG1146" i="1"/>
  <c r="AC1146" i="1"/>
  <c r="AB1146" i="1"/>
  <c r="AA1146" i="1"/>
  <c r="Z1146" i="1"/>
  <c r="AF1154" i="1"/>
  <c r="AI1154" i="1" s="1"/>
  <c r="AG1154" i="1"/>
  <c r="AC1154" i="1"/>
  <c r="AB1154" i="1"/>
  <c r="AA1154" i="1"/>
  <c r="Z1154" i="1"/>
  <c r="AF1162" i="1"/>
  <c r="AI1162" i="1" s="1"/>
  <c r="AG1162" i="1"/>
  <c r="AC1162" i="1"/>
  <c r="AB1162" i="1"/>
  <c r="AA1162" i="1"/>
  <c r="Z1162" i="1"/>
  <c r="AF1170" i="1"/>
  <c r="AI1170" i="1" s="1"/>
  <c r="AG1170" i="1"/>
  <c r="AC1170" i="1"/>
  <c r="AB1170" i="1"/>
  <c r="AA1170" i="1"/>
  <c r="Z1170" i="1"/>
  <c r="AF1178" i="1"/>
  <c r="AI1178" i="1" s="1"/>
  <c r="AG1178" i="1"/>
  <c r="AC1178" i="1"/>
  <c r="AB1178" i="1"/>
  <c r="AA1178" i="1"/>
  <c r="Z1178" i="1"/>
  <c r="AF1186" i="1"/>
  <c r="AI1186" i="1" s="1"/>
  <c r="AG1186" i="1"/>
  <c r="AC1186" i="1"/>
  <c r="AB1186" i="1"/>
  <c r="AA1186" i="1"/>
  <c r="Z1186" i="1"/>
  <c r="AG1194" i="1"/>
  <c r="AF1194" i="1"/>
  <c r="AC1194" i="1"/>
  <c r="AB1194" i="1"/>
  <c r="AA1194" i="1"/>
  <c r="Z1194" i="1"/>
  <c r="AI1194" i="1" s="1"/>
  <c r="AF1202" i="1"/>
  <c r="AI1202" i="1" s="1"/>
  <c r="AG1202" i="1"/>
  <c r="AC1202" i="1"/>
  <c r="AB1202" i="1"/>
  <c r="AA1202" i="1"/>
  <c r="Z1202" i="1"/>
  <c r="AF1210" i="1"/>
  <c r="AI1210" i="1" s="1"/>
  <c r="AG1210" i="1"/>
  <c r="AC1210" i="1"/>
  <c r="AB1210" i="1"/>
  <c r="AA1210" i="1"/>
  <c r="Z1210" i="1"/>
  <c r="AF1218" i="1"/>
  <c r="AI1218" i="1" s="1"/>
  <c r="AG1218" i="1"/>
  <c r="AC1218" i="1"/>
  <c r="AB1218" i="1"/>
  <c r="AA1218" i="1"/>
  <c r="Z1218" i="1"/>
  <c r="AF1226" i="1"/>
  <c r="AI1226" i="1" s="1"/>
  <c r="AG1226" i="1"/>
  <c r="AC1226" i="1"/>
  <c r="AB1226" i="1"/>
  <c r="AA1226" i="1"/>
  <c r="Z1226" i="1"/>
  <c r="AF1234" i="1"/>
  <c r="AI1234" i="1" s="1"/>
  <c r="AG1234" i="1"/>
  <c r="AC1234" i="1"/>
  <c r="AB1234" i="1"/>
  <c r="AA1234" i="1"/>
  <c r="Z1234" i="1"/>
  <c r="AF1242" i="1"/>
  <c r="AI1242" i="1" s="1"/>
  <c r="AG1242" i="1"/>
  <c r="AC1242" i="1"/>
  <c r="AB1242" i="1"/>
  <c r="AA1242" i="1"/>
  <c r="Z1242" i="1"/>
  <c r="AF1250" i="1"/>
  <c r="AI1250" i="1" s="1"/>
  <c r="AG1250" i="1"/>
  <c r="AC1250" i="1"/>
  <c r="AB1250" i="1"/>
  <c r="AA1250" i="1"/>
  <c r="Z1250" i="1"/>
  <c r="AF1258" i="1"/>
  <c r="AI1258" i="1" s="1"/>
  <c r="AG1258" i="1"/>
  <c r="AC1258" i="1"/>
  <c r="AB1258" i="1"/>
  <c r="AA1258" i="1"/>
  <c r="Z1258" i="1"/>
  <c r="AF1268" i="1"/>
  <c r="AI1268" i="1" s="1"/>
  <c r="AG1268" i="1"/>
  <c r="AC1268" i="1"/>
  <c r="AB1268" i="1"/>
  <c r="AA1268" i="1"/>
  <c r="Z1268" i="1"/>
  <c r="AF1276" i="1"/>
  <c r="AI1276" i="1" s="1"/>
  <c r="AG1276" i="1"/>
  <c r="AC1276" i="1"/>
  <c r="AB1276" i="1"/>
  <c r="AA1276" i="1"/>
  <c r="Z1276" i="1"/>
  <c r="AF1284" i="1"/>
  <c r="AI1284" i="1" s="1"/>
  <c r="AG1284" i="1"/>
  <c r="AC1284" i="1"/>
  <c r="AB1284" i="1"/>
  <c r="AA1284" i="1"/>
  <c r="Z1284" i="1"/>
  <c r="AF1292" i="1"/>
  <c r="AI1292" i="1" s="1"/>
  <c r="AG1292" i="1"/>
  <c r="AC1292" i="1"/>
  <c r="AB1292" i="1"/>
  <c r="AA1292" i="1"/>
  <c r="Z1292" i="1"/>
  <c r="AF1300" i="1"/>
  <c r="AI1300" i="1" s="1"/>
  <c r="AG1300" i="1"/>
  <c r="AC1300" i="1"/>
  <c r="AB1300" i="1"/>
  <c r="AA1300" i="1"/>
  <c r="Z1300" i="1"/>
  <c r="AF1308" i="1"/>
  <c r="AI1308" i="1" s="1"/>
  <c r="AG1308" i="1"/>
  <c r="AC1308" i="1"/>
  <c r="AB1308" i="1"/>
  <c r="AA1308" i="1"/>
  <c r="Z1308" i="1"/>
  <c r="AF1316" i="1"/>
  <c r="AI1316" i="1" s="1"/>
  <c r="AG1316" i="1"/>
  <c r="AC1316" i="1"/>
  <c r="AB1316" i="1"/>
  <c r="AA1316" i="1"/>
  <c r="Z1316" i="1"/>
  <c r="AF1324" i="1"/>
  <c r="AI1324" i="1" s="1"/>
  <c r="AG1324" i="1"/>
  <c r="AC1324" i="1"/>
  <c r="AB1324" i="1"/>
  <c r="AA1324" i="1"/>
  <c r="Z1324" i="1"/>
  <c r="AF1332" i="1"/>
  <c r="AI1332" i="1" s="1"/>
  <c r="AG1332" i="1"/>
  <c r="AC1332" i="1"/>
  <c r="AB1332" i="1"/>
  <c r="AA1332" i="1"/>
  <c r="Z1332" i="1"/>
  <c r="AF1340" i="1"/>
  <c r="AI1340" i="1" s="1"/>
  <c r="AG1340" i="1"/>
  <c r="AC1340" i="1"/>
  <c r="AB1340" i="1"/>
  <c r="AA1340" i="1"/>
  <c r="Z1340" i="1"/>
  <c r="AF1348" i="1"/>
  <c r="AI1348" i="1" s="1"/>
  <c r="AG1348" i="1"/>
  <c r="AC1348" i="1"/>
  <c r="AB1348" i="1"/>
  <c r="AA1348" i="1"/>
  <c r="Z1348" i="1"/>
  <c r="AF1356" i="1"/>
  <c r="AI1356" i="1" s="1"/>
  <c r="AG1356" i="1"/>
  <c r="AC1356" i="1"/>
  <c r="AB1356" i="1"/>
  <c r="AA1356" i="1"/>
  <c r="Z1356" i="1"/>
  <c r="AF1364" i="1"/>
  <c r="AI1364" i="1" s="1"/>
  <c r="AG1364" i="1"/>
  <c r="AC1364" i="1"/>
  <c r="AB1364" i="1"/>
  <c r="AA1364" i="1"/>
  <c r="Z1364" i="1"/>
  <c r="AF1372" i="1"/>
  <c r="AI1372" i="1" s="1"/>
  <c r="AG1372" i="1"/>
  <c r="AC1372" i="1"/>
  <c r="AB1372" i="1"/>
  <c r="AA1372" i="1"/>
  <c r="Z1372" i="1"/>
  <c r="AF1380" i="1"/>
  <c r="AI1380" i="1" s="1"/>
  <c r="AG1380" i="1"/>
  <c r="AC1380" i="1"/>
  <c r="AB1380" i="1"/>
  <c r="AA1380" i="1"/>
  <c r="Z1380" i="1"/>
  <c r="AF1388" i="1"/>
  <c r="AI1388" i="1" s="1"/>
  <c r="AG1388" i="1"/>
  <c r="AC1388" i="1"/>
  <c r="AB1388" i="1"/>
  <c r="AA1388" i="1"/>
  <c r="Z1388" i="1"/>
  <c r="AF1396" i="1"/>
  <c r="AI1396" i="1" s="1"/>
  <c r="AG1396" i="1"/>
  <c r="AC1396" i="1"/>
  <c r="AB1396" i="1"/>
  <c r="AA1396" i="1"/>
  <c r="Z1396" i="1"/>
  <c r="AF1404" i="1"/>
  <c r="AI1404" i="1" s="1"/>
  <c r="AG1404" i="1"/>
  <c r="AC1404" i="1"/>
  <c r="AB1404" i="1"/>
  <c r="AA1404" i="1"/>
  <c r="Z1404" i="1"/>
  <c r="AF1412" i="1"/>
  <c r="AI1412" i="1" s="1"/>
  <c r="AG1412" i="1"/>
  <c r="AC1412" i="1"/>
  <c r="AB1412" i="1"/>
  <c r="AA1412" i="1"/>
  <c r="Z1412" i="1"/>
  <c r="AF1420" i="1"/>
  <c r="AI1420" i="1" s="1"/>
  <c r="AG1420" i="1"/>
  <c r="AC1420" i="1"/>
  <c r="AB1420" i="1"/>
  <c r="AA1420" i="1"/>
  <c r="Z1420" i="1"/>
  <c r="AF1428" i="1"/>
  <c r="AI1428" i="1" s="1"/>
  <c r="AG1428" i="1"/>
  <c r="AC1428" i="1"/>
  <c r="AB1428" i="1"/>
  <c r="AA1428" i="1"/>
  <c r="Z1428" i="1"/>
  <c r="AF1436" i="1"/>
  <c r="AI1436" i="1" s="1"/>
  <c r="AG1436" i="1"/>
  <c r="AC1436" i="1"/>
  <c r="AB1436" i="1"/>
  <c r="AA1436" i="1"/>
  <c r="Z1436" i="1"/>
  <c r="AF1444" i="1"/>
  <c r="AI1444" i="1" s="1"/>
  <c r="AG1444" i="1"/>
  <c r="AC1444" i="1"/>
  <c r="AB1444" i="1"/>
  <c r="AA1444" i="1"/>
  <c r="Z1444" i="1"/>
  <c r="AF1452" i="1"/>
  <c r="AI1452" i="1" s="1"/>
  <c r="AG1452" i="1"/>
  <c r="AC1452" i="1"/>
  <c r="AB1452" i="1"/>
  <c r="AA1452" i="1"/>
  <c r="Z1452" i="1"/>
  <c r="AF1460" i="1"/>
  <c r="AI1460" i="1" s="1"/>
  <c r="AG1460" i="1"/>
  <c r="AC1460" i="1"/>
  <c r="AB1460" i="1"/>
  <c r="AA1460" i="1"/>
  <c r="Z1460" i="1"/>
  <c r="AF1468" i="1"/>
  <c r="AI1468" i="1" s="1"/>
  <c r="AG1468" i="1"/>
  <c r="AC1468" i="1"/>
  <c r="AB1468" i="1"/>
  <c r="AA1468" i="1"/>
  <c r="Z1468" i="1"/>
  <c r="AF1476" i="1"/>
  <c r="AI1476" i="1" s="1"/>
  <c r="AG1476" i="1"/>
  <c r="AC1476" i="1"/>
  <c r="AB1476" i="1"/>
  <c r="AA1476" i="1"/>
  <c r="Z1476" i="1"/>
  <c r="AF1484" i="1"/>
  <c r="AI1484" i="1" s="1"/>
  <c r="AG1484" i="1"/>
  <c r="AC1484" i="1"/>
  <c r="AB1484" i="1"/>
  <c r="AA1484" i="1"/>
  <c r="Z1484" i="1"/>
  <c r="AF1492" i="1"/>
  <c r="AI1492" i="1" s="1"/>
  <c r="AG1492" i="1"/>
  <c r="AC1492" i="1"/>
  <c r="AB1492" i="1"/>
  <c r="AA1492" i="1"/>
  <c r="Z1492" i="1"/>
  <c r="AF1500" i="1"/>
  <c r="AI1500" i="1" s="1"/>
  <c r="AG1500" i="1"/>
  <c r="AC1500" i="1"/>
  <c r="AB1500" i="1"/>
  <c r="AA1500" i="1"/>
  <c r="Z1500" i="1"/>
  <c r="AF1508" i="1"/>
  <c r="AI1508" i="1" s="1"/>
  <c r="AG1508" i="1"/>
  <c r="AC1508" i="1"/>
  <c r="AB1508" i="1"/>
  <c r="AA1508" i="1"/>
  <c r="Z1508" i="1"/>
  <c r="AF1516" i="1"/>
  <c r="AI1516" i="1" s="1"/>
  <c r="AG1516" i="1"/>
  <c r="AC1516" i="1"/>
  <c r="AB1516" i="1"/>
  <c r="AA1516" i="1"/>
  <c r="Z1516" i="1"/>
  <c r="AF1524" i="1"/>
  <c r="AI1524" i="1" s="1"/>
  <c r="AG1524" i="1"/>
  <c r="AC1524" i="1"/>
  <c r="AB1524" i="1"/>
  <c r="AA1524" i="1"/>
  <c r="Z1524" i="1"/>
  <c r="AF1532" i="1"/>
  <c r="AI1532" i="1" s="1"/>
  <c r="AG1532" i="1"/>
  <c r="AC1532" i="1"/>
  <c r="AB1532" i="1"/>
  <c r="AA1532" i="1"/>
  <c r="Z1532" i="1"/>
  <c r="AF1540" i="1"/>
  <c r="AI1540" i="1" s="1"/>
  <c r="AG1540" i="1"/>
  <c r="AC1540" i="1"/>
  <c r="AB1540" i="1"/>
  <c r="AA1540" i="1"/>
  <c r="Z1540" i="1"/>
  <c r="AG1549" i="1"/>
  <c r="AF1549" i="1"/>
  <c r="AC1549" i="1"/>
  <c r="AB1549" i="1"/>
  <c r="AA1549" i="1"/>
  <c r="Z1549" i="1"/>
  <c r="AI1549" i="1" s="1"/>
  <c r="AG1557" i="1"/>
  <c r="AF1557" i="1"/>
  <c r="AC1557" i="1"/>
  <c r="AB1557" i="1"/>
  <c r="AA1557" i="1"/>
  <c r="Z1557" i="1"/>
  <c r="AI1557" i="1" s="1"/>
  <c r="AG1565" i="1"/>
  <c r="AF1565" i="1"/>
  <c r="AC1565" i="1"/>
  <c r="AB1565" i="1"/>
  <c r="AA1565" i="1"/>
  <c r="Z1565" i="1"/>
  <c r="AI1565" i="1" s="1"/>
  <c r="AG1573" i="1"/>
  <c r="AF1573" i="1"/>
  <c r="AI1573" i="1" s="1"/>
  <c r="AC1573" i="1"/>
  <c r="AB1573" i="1"/>
  <c r="AA1573" i="1"/>
  <c r="Z1573" i="1"/>
  <c r="AG1581" i="1"/>
  <c r="AF1581" i="1"/>
  <c r="AC1581" i="1"/>
  <c r="AB1581" i="1"/>
  <c r="AA1581" i="1"/>
  <c r="Z1581" i="1"/>
  <c r="AI1581" i="1" s="1"/>
  <c r="AG1589" i="1"/>
  <c r="AF1589" i="1"/>
  <c r="AC1589" i="1"/>
  <c r="AB1589" i="1"/>
  <c r="AA1589" i="1"/>
  <c r="Z1589" i="1"/>
  <c r="AI1589" i="1" s="1"/>
  <c r="AG1597" i="1"/>
  <c r="AF1597" i="1"/>
  <c r="AC1597" i="1"/>
  <c r="AB1597" i="1"/>
  <c r="AA1597" i="1"/>
  <c r="Z1597" i="1"/>
  <c r="AI1597" i="1" s="1"/>
  <c r="AG1605" i="1"/>
  <c r="AF1605" i="1"/>
  <c r="AC1605" i="1"/>
  <c r="AB1605" i="1"/>
  <c r="AA1605" i="1"/>
  <c r="Z1605" i="1"/>
  <c r="AI1605" i="1" s="1"/>
  <c r="AG1613" i="1"/>
  <c r="AF1613" i="1"/>
  <c r="AC1613" i="1"/>
  <c r="AB1613" i="1"/>
  <c r="AA1613" i="1"/>
  <c r="Z1613" i="1"/>
  <c r="AI1613" i="1" s="1"/>
  <c r="AG1621" i="1"/>
  <c r="AF1621" i="1"/>
  <c r="AC1621" i="1"/>
  <c r="AB1621" i="1"/>
  <c r="AA1621" i="1"/>
  <c r="Z1621" i="1"/>
  <c r="AI1621" i="1" s="1"/>
  <c r="AG1629" i="1"/>
  <c r="AF1629" i="1"/>
  <c r="AC1629" i="1"/>
  <c r="AB1629" i="1"/>
  <c r="AA1629" i="1"/>
  <c r="Z1629" i="1"/>
  <c r="AI1629" i="1" s="1"/>
  <c r="AG1637" i="1"/>
  <c r="AF1637" i="1"/>
  <c r="AC1637" i="1"/>
  <c r="AB1637" i="1"/>
  <c r="AA1637" i="1"/>
  <c r="Z1637" i="1"/>
  <c r="AI1637" i="1" s="1"/>
  <c r="AG1645" i="1"/>
  <c r="AF1645" i="1"/>
  <c r="AC1645" i="1"/>
  <c r="AB1645" i="1"/>
  <c r="AA1645" i="1"/>
  <c r="Z1645" i="1"/>
  <c r="AI1645" i="1" s="1"/>
  <c r="AG1653" i="1"/>
  <c r="AF1653" i="1"/>
  <c r="AC1653" i="1"/>
  <c r="AB1653" i="1"/>
  <c r="AA1653" i="1"/>
  <c r="Z1653" i="1"/>
  <c r="AI1653" i="1" s="1"/>
  <c r="AG1661" i="1"/>
  <c r="AF1661" i="1"/>
  <c r="AC1661" i="1"/>
  <c r="AB1661" i="1"/>
  <c r="AA1661" i="1"/>
  <c r="Z1661" i="1"/>
  <c r="AI1661" i="1" s="1"/>
  <c r="AG1669" i="1"/>
  <c r="AF1669" i="1"/>
  <c r="AI1669" i="1" s="1"/>
  <c r="AC1669" i="1"/>
  <c r="AB1669" i="1"/>
  <c r="AA1669" i="1"/>
  <c r="Z1669" i="1"/>
  <c r="AG1677" i="1"/>
  <c r="AF1677" i="1"/>
  <c r="AC1677" i="1"/>
  <c r="AB1677" i="1"/>
  <c r="AA1677" i="1"/>
  <c r="Z1677" i="1"/>
  <c r="AI1677" i="1" s="1"/>
  <c r="AG1685" i="1"/>
  <c r="AF1685" i="1"/>
  <c r="AC1685" i="1"/>
  <c r="AB1685" i="1"/>
  <c r="AA1685" i="1"/>
  <c r="Z1685" i="1"/>
  <c r="AI1685" i="1" s="1"/>
  <c r="AG1693" i="1"/>
  <c r="AF1693" i="1"/>
  <c r="AC1693" i="1"/>
  <c r="AB1693" i="1"/>
  <c r="AA1693" i="1"/>
  <c r="Z1693" i="1"/>
  <c r="AI1693" i="1" s="1"/>
  <c r="AG1701" i="1"/>
  <c r="AF1701" i="1"/>
  <c r="AC1701" i="1"/>
  <c r="AB1701" i="1"/>
  <c r="AA1701" i="1"/>
  <c r="Z1701" i="1"/>
  <c r="AI1701" i="1" s="1"/>
  <c r="AG1709" i="1"/>
  <c r="AF1709" i="1"/>
  <c r="AC1709" i="1"/>
  <c r="AB1709" i="1"/>
  <c r="AA1709" i="1"/>
  <c r="Z1709" i="1"/>
  <c r="AI1709" i="1" s="1"/>
  <c r="AG1717" i="1"/>
  <c r="AF1717" i="1"/>
  <c r="AC1717" i="1"/>
  <c r="AB1717" i="1"/>
  <c r="AA1717" i="1"/>
  <c r="Z1717" i="1"/>
  <c r="AI1717" i="1" s="1"/>
  <c r="AG1725" i="1"/>
  <c r="AF1725" i="1"/>
  <c r="AC1725" i="1"/>
  <c r="AB1725" i="1"/>
  <c r="AA1725" i="1"/>
  <c r="Z1725" i="1"/>
  <c r="AI1725" i="1" s="1"/>
  <c r="AG1733" i="1"/>
  <c r="AF1733" i="1"/>
  <c r="AC1733" i="1"/>
  <c r="AB1733" i="1"/>
  <c r="AA1733" i="1"/>
  <c r="Z1733" i="1"/>
  <c r="AI1733" i="1" s="1"/>
  <c r="AG1741" i="1"/>
  <c r="AF1741" i="1"/>
  <c r="AC1741" i="1"/>
  <c r="AB1741" i="1"/>
  <c r="AA1741" i="1"/>
  <c r="Z1741" i="1"/>
  <c r="AI1741" i="1" s="1"/>
  <c r="AG1749" i="1"/>
  <c r="AF1749" i="1"/>
  <c r="AC1749" i="1"/>
  <c r="AB1749" i="1"/>
  <c r="AA1749" i="1"/>
  <c r="Z1749" i="1"/>
  <c r="AI1749" i="1" s="1"/>
  <c r="AG1757" i="1"/>
  <c r="AF1757" i="1"/>
  <c r="AC1757" i="1"/>
  <c r="AB1757" i="1"/>
  <c r="AA1757" i="1"/>
  <c r="Z1757" i="1"/>
  <c r="AI1757" i="1" s="1"/>
  <c r="AG1765" i="1"/>
  <c r="AF1765" i="1"/>
  <c r="AC1765" i="1"/>
  <c r="AB1765" i="1"/>
  <c r="AA1765" i="1"/>
  <c r="Z1765" i="1"/>
  <c r="AI1765" i="1" s="1"/>
  <c r="AG1773" i="1"/>
  <c r="AF1773" i="1"/>
  <c r="AC1773" i="1"/>
  <c r="AB1773" i="1"/>
  <c r="AA1773" i="1"/>
  <c r="Z1773" i="1"/>
  <c r="AI1773" i="1" s="1"/>
  <c r="AG1781" i="1"/>
  <c r="AF1781" i="1"/>
  <c r="AC1781" i="1"/>
  <c r="AB1781" i="1"/>
  <c r="AA1781" i="1"/>
  <c r="Z1781" i="1"/>
  <c r="AI1781" i="1" s="1"/>
  <c r="AG1790" i="1"/>
  <c r="AF1790" i="1"/>
  <c r="AC1790" i="1"/>
  <c r="AB1790" i="1"/>
  <c r="AA1790" i="1"/>
  <c r="Z1790" i="1"/>
  <c r="AI1790" i="1" s="1"/>
  <c r="AG1798" i="1"/>
  <c r="AF1798" i="1"/>
  <c r="AC1798" i="1"/>
  <c r="AA1798" i="1"/>
  <c r="AB1798" i="1"/>
  <c r="Z1798" i="1"/>
  <c r="AG1806" i="1"/>
  <c r="AF1806" i="1"/>
  <c r="AC1806" i="1"/>
  <c r="AB1806" i="1"/>
  <c r="AA1806" i="1"/>
  <c r="Z1806" i="1"/>
  <c r="AI1806" i="1" s="1"/>
  <c r="AG1814" i="1"/>
  <c r="AF1814" i="1"/>
  <c r="AC1814" i="1"/>
  <c r="AB1814" i="1"/>
  <c r="AA1814" i="1"/>
  <c r="Z1814" i="1"/>
  <c r="AI1814" i="1" s="1"/>
  <c r="AG1822" i="1"/>
  <c r="AF1822" i="1"/>
  <c r="AI1822" i="1" s="1"/>
  <c r="AC1822" i="1"/>
  <c r="AB1822" i="1"/>
  <c r="AA1822" i="1"/>
  <c r="Z1822" i="1"/>
  <c r="AG1830" i="1"/>
  <c r="AF1830" i="1"/>
  <c r="AC1830" i="1"/>
  <c r="AB1830" i="1"/>
  <c r="AA1830" i="1"/>
  <c r="Z1830" i="1"/>
  <c r="AI1830" i="1" s="1"/>
  <c r="AG1838" i="1"/>
  <c r="AF1838" i="1"/>
  <c r="AC1838" i="1"/>
  <c r="AB1838" i="1"/>
  <c r="AA1838" i="1"/>
  <c r="Z1838" i="1"/>
  <c r="AI1838" i="1" s="1"/>
  <c r="AG1847" i="1"/>
  <c r="AF1847" i="1"/>
  <c r="AC1847" i="1"/>
  <c r="AB1847" i="1"/>
  <c r="AA1847" i="1"/>
  <c r="Z1847" i="1"/>
  <c r="AI1847" i="1" s="1"/>
  <c r="AG1855" i="1"/>
  <c r="AF1855" i="1"/>
  <c r="AC1855" i="1"/>
  <c r="AB1855" i="1"/>
  <c r="AA1855" i="1"/>
  <c r="Z1855" i="1"/>
  <c r="AI1855" i="1" s="1"/>
  <c r="AG1863" i="1"/>
  <c r="AF1863" i="1"/>
  <c r="AC1863" i="1"/>
  <c r="AB1863" i="1"/>
  <c r="AA1863" i="1"/>
  <c r="Z1863" i="1"/>
  <c r="AI1863" i="1" s="1"/>
  <c r="AG1872" i="1"/>
  <c r="AF1872" i="1"/>
  <c r="AI1872" i="1" s="1"/>
  <c r="AC1872" i="1"/>
  <c r="AB1872" i="1"/>
  <c r="AA1872" i="1"/>
  <c r="Z1872" i="1"/>
  <c r="AG1880" i="1"/>
  <c r="AF1880" i="1"/>
  <c r="AI1880" i="1" s="1"/>
  <c r="AC1880" i="1"/>
  <c r="AB1880" i="1"/>
  <c r="AA1880" i="1"/>
  <c r="Z1880" i="1"/>
  <c r="AG1888" i="1"/>
  <c r="AF1888" i="1"/>
  <c r="AC1888" i="1"/>
  <c r="AB1888" i="1"/>
  <c r="AA1888" i="1"/>
  <c r="Z1888" i="1"/>
  <c r="AI1888" i="1" s="1"/>
  <c r="AG1896" i="1"/>
  <c r="AF1896" i="1"/>
  <c r="AI1896" i="1" s="1"/>
  <c r="AC1896" i="1"/>
  <c r="AB1896" i="1"/>
  <c r="AA1896" i="1"/>
  <c r="Z1896" i="1"/>
  <c r="AG1905" i="1"/>
  <c r="AF1905" i="1"/>
  <c r="AI1905" i="1" s="1"/>
  <c r="AC1905" i="1"/>
  <c r="AB1905" i="1"/>
  <c r="AA1905" i="1"/>
  <c r="Z1905" i="1"/>
  <c r="AG1913" i="1"/>
  <c r="AF1913" i="1"/>
  <c r="AI1913" i="1" s="1"/>
  <c r="AC1913" i="1"/>
  <c r="AB1913" i="1"/>
  <c r="AA1913" i="1"/>
  <c r="Z1913" i="1"/>
  <c r="AG1921" i="1"/>
  <c r="AF1921" i="1"/>
  <c r="AI1921" i="1" s="1"/>
  <c r="AC1921" i="1"/>
  <c r="AB1921" i="1"/>
  <c r="AA1921" i="1"/>
  <c r="Z1921" i="1"/>
  <c r="AG1929" i="1"/>
  <c r="AF1929" i="1"/>
  <c r="AI1929" i="1" s="1"/>
  <c r="AC1929" i="1"/>
  <c r="AB1929" i="1"/>
  <c r="AA1929" i="1"/>
  <c r="Z1929" i="1"/>
  <c r="AG1937" i="1"/>
  <c r="AF1937" i="1"/>
  <c r="AI1937" i="1" s="1"/>
  <c r="AC1937" i="1"/>
  <c r="AB1937" i="1"/>
  <c r="AA1937" i="1"/>
  <c r="Z1937" i="1"/>
  <c r="AG1945" i="1"/>
  <c r="AF1945" i="1"/>
  <c r="AI1945" i="1" s="1"/>
  <c r="AC1945" i="1"/>
  <c r="AB1945" i="1"/>
  <c r="AA1945" i="1"/>
  <c r="Z1945" i="1"/>
  <c r="AG1953" i="1"/>
  <c r="AF1953" i="1"/>
  <c r="AI1953" i="1" s="1"/>
  <c r="AC1953" i="1"/>
  <c r="AB1953" i="1"/>
  <c r="AA1953" i="1"/>
  <c r="Z1953" i="1"/>
  <c r="AG1961" i="1"/>
  <c r="AF1961" i="1"/>
  <c r="AC1961" i="1"/>
  <c r="AB1961" i="1"/>
  <c r="AA1961" i="1"/>
  <c r="Z1961" i="1"/>
  <c r="AI1961" i="1" s="1"/>
  <c r="AG1969" i="1"/>
  <c r="AF1969" i="1"/>
  <c r="AI1969" i="1" s="1"/>
  <c r="AC1969" i="1"/>
  <c r="AB1969" i="1"/>
  <c r="AA1969" i="1"/>
  <c r="Z1969" i="1"/>
  <c r="AG1977" i="1"/>
  <c r="AF1977" i="1"/>
  <c r="AI1977" i="1" s="1"/>
  <c r="AC1977" i="1"/>
  <c r="AB1977" i="1"/>
  <c r="AA1977" i="1"/>
  <c r="Z1977" i="1"/>
  <c r="AG1985" i="1"/>
  <c r="AF1985" i="1"/>
  <c r="AI1985" i="1" s="1"/>
  <c r="AC1985" i="1"/>
  <c r="AB1985" i="1"/>
  <c r="AA1985" i="1"/>
  <c r="Z1985" i="1"/>
  <c r="AG1993" i="1"/>
  <c r="AF1993" i="1"/>
  <c r="AI1993" i="1" s="1"/>
  <c r="AC1993" i="1"/>
  <c r="AB1993" i="1"/>
  <c r="AA1993" i="1"/>
  <c r="Z1993" i="1"/>
  <c r="AG2001" i="1"/>
  <c r="AF2001" i="1"/>
  <c r="AI2001" i="1" s="1"/>
  <c r="AC2001" i="1"/>
  <c r="AB2001" i="1"/>
  <c r="AA2001" i="1"/>
  <c r="Z2001" i="1"/>
  <c r="AG2009" i="1"/>
  <c r="AF2009" i="1"/>
  <c r="AI2009" i="1" s="1"/>
  <c r="AC2009" i="1"/>
  <c r="AB2009" i="1"/>
  <c r="AA2009" i="1"/>
  <c r="Z2009" i="1"/>
  <c r="AG2017" i="1"/>
  <c r="AF2017" i="1"/>
  <c r="AC2017" i="1"/>
  <c r="AB2017" i="1"/>
  <c r="AA2017" i="1"/>
  <c r="Z2017" i="1"/>
  <c r="AI2017" i="1" s="1"/>
  <c r="AG2025" i="1"/>
  <c r="AF2025" i="1"/>
  <c r="AI2025" i="1" s="1"/>
  <c r="AC2025" i="1"/>
  <c r="AB2025" i="1"/>
  <c r="AA2025" i="1"/>
  <c r="Z2025" i="1"/>
  <c r="AG2033" i="1"/>
  <c r="AF2033" i="1"/>
  <c r="AI2033" i="1" s="1"/>
  <c r="AC2033" i="1"/>
  <c r="AB2033" i="1"/>
  <c r="AA2033" i="1"/>
  <c r="Z2033" i="1"/>
  <c r="AG2042" i="1"/>
  <c r="AF2042" i="1"/>
  <c r="AI2042" i="1" s="1"/>
  <c r="AC2042" i="1"/>
  <c r="AB2042" i="1"/>
  <c r="AA2042" i="1"/>
  <c r="Z2042" i="1"/>
  <c r="AG2050" i="1"/>
  <c r="AF2050" i="1"/>
  <c r="AI2050" i="1" s="1"/>
  <c r="AC2050" i="1"/>
  <c r="AB2050" i="1"/>
  <c r="AA2050" i="1"/>
  <c r="Z2050" i="1"/>
  <c r="AG2058" i="1"/>
  <c r="AF2058" i="1"/>
  <c r="AI2058" i="1" s="1"/>
  <c r="AC2058" i="1"/>
  <c r="AB2058" i="1"/>
  <c r="AA2058" i="1"/>
  <c r="Z2058" i="1"/>
  <c r="AG2066" i="1"/>
  <c r="AF2066" i="1"/>
  <c r="AI2066" i="1" s="1"/>
  <c r="AC2066" i="1"/>
  <c r="AB2066" i="1"/>
  <c r="AA2066" i="1"/>
  <c r="Z2066" i="1"/>
  <c r="AG2074" i="1"/>
  <c r="AF2074" i="1"/>
  <c r="AC2074" i="1"/>
  <c r="AB2074" i="1"/>
  <c r="AA2074" i="1"/>
  <c r="Z2074" i="1"/>
  <c r="AI2074" i="1" s="1"/>
  <c r="AG2083" i="1"/>
  <c r="AF2083" i="1"/>
  <c r="AI2083" i="1" s="1"/>
  <c r="AC2083" i="1"/>
  <c r="AB2083" i="1"/>
  <c r="AA2083" i="1"/>
  <c r="Z2083" i="1"/>
  <c r="AG2091" i="1"/>
  <c r="AF2091" i="1"/>
  <c r="AI2091" i="1" s="1"/>
  <c r="AC2091" i="1"/>
  <c r="AB2091" i="1"/>
  <c r="AA2091" i="1"/>
  <c r="Z2091" i="1"/>
  <c r="AG2099" i="1"/>
  <c r="AF2099" i="1"/>
  <c r="AI2099" i="1" s="1"/>
  <c r="AC2099" i="1"/>
  <c r="AB2099" i="1"/>
  <c r="AA2099" i="1"/>
  <c r="Z2099" i="1"/>
  <c r="AG2107" i="1"/>
  <c r="AF2107" i="1"/>
  <c r="AI2107" i="1" s="1"/>
  <c r="AC2107" i="1"/>
  <c r="AB2107" i="1"/>
  <c r="AA2107" i="1"/>
  <c r="Z2107" i="1"/>
  <c r="AG2115" i="1"/>
  <c r="AF2115" i="1"/>
  <c r="AI2115" i="1" s="1"/>
  <c r="AC2115" i="1"/>
  <c r="AB2115" i="1"/>
  <c r="AA2115" i="1"/>
  <c r="Z2115" i="1"/>
  <c r="AG2123" i="1"/>
  <c r="AF2123" i="1"/>
  <c r="AI2123" i="1" s="1"/>
  <c r="AC2123" i="1"/>
  <c r="AB2123" i="1"/>
  <c r="AA2123" i="1"/>
  <c r="Z2123" i="1"/>
  <c r="AG2131" i="1"/>
  <c r="AF2131" i="1"/>
  <c r="AI2131" i="1" s="1"/>
  <c r="AC2131" i="1"/>
  <c r="AB2131" i="1"/>
  <c r="AA2131" i="1"/>
  <c r="Z2131" i="1"/>
  <c r="AG2139" i="1"/>
  <c r="AF2139" i="1"/>
  <c r="AI2139" i="1" s="1"/>
  <c r="AC2139" i="1"/>
  <c r="AB2139" i="1"/>
  <c r="AA2139" i="1"/>
  <c r="Z2139" i="1"/>
  <c r="AG2147" i="1"/>
  <c r="AF2147" i="1"/>
  <c r="AI2147" i="1" s="1"/>
  <c r="AC2147" i="1"/>
  <c r="AB2147" i="1"/>
  <c r="AA2147" i="1"/>
  <c r="Z2147" i="1"/>
  <c r="AG2155" i="1"/>
  <c r="AF2155" i="1"/>
  <c r="AI2155" i="1" s="1"/>
  <c r="AC2155" i="1"/>
  <c r="AB2155" i="1"/>
  <c r="AA2155" i="1"/>
  <c r="Z2155" i="1"/>
  <c r="AG2163" i="1"/>
  <c r="AF2163" i="1"/>
  <c r="AI2163" i="1" s="1"/>
  <c r="AC2163" i="1"/>
  <c r="AB2163" i="1"/>
  <c r="AA2163" i="1"/>
  <c r="Z2163" i="1"/>
  <c r="AG2171" i="1"/>
  <c r="AF2171" i="1"/>
  <c r="AI2171" i="1" s="1"/>
  <c r="AC2171" i="1"/>
  <c r="AB2171" i="1"/>
  <c r="AA2171" i="1"/>
  <c r="Z2171" i="1"/>
  <c r="AG2179" i="1"/>
  <c r="AF2179" i="1"/>
  <c r="AI2179" i="1" s="1"/>
  <c r="AC2179" i="1"/>
  <c r="AB2179" i="1"/>
  <c r="AA2179" i="1"/>
  <c r="Z2179" i="1"/>
  <c r="AG2187" i="1"/>
  <c r="AF2187" i="1"/>
  <c r="AI2187" i="1" s="1"/>
  <c r="AC2187" i="1"/>
  <c r="AB2187" i="1"/>
  <c r="AA2187" i="1"/>
  <c r="Z2187" i="1"/>
  <c r="AG2195" i="1"/>
  <c r="AF2195" i="1"/>
  <c r="AI2195" i="1" s="1"/>
  <c r="AC2195" i="1"/>
  <c r="AB2195" i="1"/>
  <c r="AA2195" i="1"/>
  <c r="Z2195" i="1"/>
  <c r="AG2203" i="1"/>
  <c r="AF2203" i="1"/>
  <c r="AI2203" i="1" s="1"/>
  <c r="AC2203" i="1"/>
  <c r="AB2203" i="1"/>
  <c r="AA2203" i="1"/>
  <c r="Z2203" i="1"/>
  <c r="AG2211" i="1"/>
  <c r="AF2211" i="1"/>
  <c r="AI2211" i="1" s="1"/>
  <c r="AC2211" i="1"/>
  <c r="AB2211" i="1"/>
  <c r="AA2211" i="1"/>
  <c r="Z2211" i="1"/>
  <c r="AG2219" i="1"/>
  <c r="AF2219" i="1"/>
  <c r="AI2219" i="1" s="1"/>
  <c r="AC2219" i="1"/>
  <c r="AB2219" i="1"/>
  <c r="AA2219" i="1"/>
  <c r="Z2219" i="1"/>
  <c r="AG2227" i="1"/>
  <c r="AF2227" i="1"/>
  <c r="AI2227" i="1" s="1"/>
  <c r="AC2227" i="1"/>
  <c r="AB2227" i="1"/>
  <c r="AA2227" i="1"/>
  <c r="Z2227" i="1"/>
  <c r="AG2235" i="1"/>
  <c r="AF2235" i="1"/>
  <c r="AI2235" i="1" s="1"/>
  <c r="AC2235" i="1"/>
  <c r="AB2235" i="1"/>
  <c r="AA2235" i="1"/>
  <c r="Z2235" i="1"/>
  <c r="AG2243" i="1"/>
  <c r="AF2243" i="1"/>
  <c r="AI2243" i="1" s="1"/>
  <c r="AC2243" i="1"/>
  <c r="AB2243" i="1"/>
  <c r="AA2243" i="1"/>
  <c r="Z2243" i="1"/>
  <c r="AG2251" i="1"/>
  <c r="AF2251" i="1"/>
  <c r="AI2251" i="1" s="1"/>
  <c r="AC2251" i="1"/>
  <c r="AB2251" i="1"/>
  <c r="AA2251" i="1"/>
  <c r="Z2251" i="1"/>
  <c r="AG2259" i="1"/>
  <c r="AF2259" i="1"/>
  <c r="AI2259" i="1" s="1"/>
  <c r="AC2259" i="1"/>
  <c r="AB2259" i="1"/>
  <c r="AA2259" i="1"/>
  <c r="Z2259" i="1"/>
  <c r="AG2267" i="1"/>
  <c r="AF2267" i="1"/>
  <c r="AI2267" i="1" s="1"/>
  <c r="AC2267" i="1"/>
  <c r="AB2267" i="1"/>
  <c r="AA2267" i="1"/>
  <c r="Z2267" i="1"/>
  <c r="AG2275" i="1"/>
  <c r="AF2275" i="1"/>
  <c r="AI2275" i="1" s="1"/>
  <c r="AC2275" i="1"/>
  <c r="AB2275" i="1"/>
  <c r="AA2275" i="1"/>
  <c r="Z2275" i="1"/>
  <c r="AG2283" i="1"/>
  <c r="AF2283" i="1"/>
  <c r="AI2283" i="1" s="1"/>
  <c r="AC2283" i="1"/>
  <c r="AB2283" i="1"/>
  <c r="AA2283" i="1"/>
  <c r="Z2283" i="1"/>
  <c r="AG2291" i="1"/>
  <c r="AF2291" i="1"/>
  <c r="AI2291" i="1" s="1"/>
  <c r="AC2291" i="1"/>
  <c r="AB2291" i="1"/>
  <c r="AA2291" i="1"/>
  <c r="Z2291" i="1"/>
  <c r="AG2299" i="1"/>
  <c r="AF2299" i="1"/>
  <c r="AI2299" i="1" s="1"/>
  <c r="AC2299" i="1"/>
  <c r="AB2299" i="1"/>
  <c r="AA2299" i="1"/>
  <c r="Z2299" i="1"/>
  <c r="AG2307" i="1"/>
  <c r="AF2307" i="1"/>
  <c r="AI2307" i="1" s="1"/>
  <c r="AC2307" i="1"/>
  <c r="AB2307" i="1"/>
  <c r="AA2307" i="1"/>
  <c r="Z2307" i="1"/>
  <c r="AG2315" i="1"/>
  <c r="AF2315" i="1"/>
  <c r="AI2315" i="1" s="1"/>
  <c r="AC2315" i="1"/>
  <c r="AB2315" i="1"/>
  <c r="AA2315" i="1"/>
  <c r="Z2315" i="1"/>
  <c r="AG2323" i="1"/>
  <c r="AF2323" i="1"/>
  <c r="AI2323" i="1" s="1"/>
  <c r="AC2323" i="1"/>
  <c r="AB2323" i="1"/>
  <c r="AA2323" i="1"/>
  <c r="Z2323" i="1"/>
  <c r="AG2331" i="1"/>
  <c r="AF2331" i="1"/>
  <c r="AI2331" i="1" s="1"/>
  <c r="AC2331" i="1"/>
  <c r="AB2331" i="1"/>
  <c r="AA2331" i="1"/>
  <c r="Z2331" i="1"/>
  <c r="AG2339" i="1"/>
  <c r="AF2339" i="1"/>
  <c r="AI2339" i="1" s="1"/>
  <c r="AC2339" i="1"/>
  <c r="AB2339" i="1"/>
  <c r="AA2339" i="1"/>
  <c r="Z2339" i="1"/>
  <c r="AG2347" i="1"/>
  <c r="AF2347" i="1"/>
  <c r="AI2347" i="1" s="1"/>
  <c r="AC2347" i="1"/>
  <c r="AB2347" i="1"/>
  <c r="AA2347" i="1"/>
  <c r="Z2347" i="1"/>
  <c r="AG2355" i="1"/>
  <c r="AF2355" i="1"/>
  <c r="AI2355" i="1" s="1"/>
  <c r="AC2355" i="1"/>
  <c r="AB2355" i="1"/>
  <c r="AA2355" i="1"/>
  <c r="Z2355" i="1"/>
  <c r="AG2363" i="1"/>
  <c r="AF2363" i="1"/>
  <c r="AI2363" i="1" s="1"/>
  <c r="AC2363" i="1"/>
  <c r="AB2363" i="1"/>
  <c r="AA2363" i="1"/>
  <c r="Z2363" i="1"/>
  <c r="AG2371" i="1"/>
  <c r="AF2371" i="1"/>
  <c r="AI2371" i="1" s="1"/>
  <c r="AC2371" i="1"/>
  <c r="AB2371" i="1"/>
  <c r="AA2371" i="1"/>
  <c r="Z2371" i="1"/>
  <c r="AG2380" i="1"/>
  <c r="AF2380" i="1"/>
  <c r="AI2380" i="1" s="1"/>
  <c r="AC2380" i="1"/>
  <c r="AB2380" i="1"/>
  <c r="AA2380" i="1"/>
  <c r="Z2380" i="1"/>
  <c r="AG2388" i="1"/>
  <c r="AF2388" i="1"/>
  <c r="AI2388" i="1" s="1"/>
  <c r="AC2388" i="1"/>
  <c r="AA2388" i="1"/>
  <c r="Z2388" i="1"/>
  <c r="AB2388" i="1"/>
  <c r="AG2396" i="1"/>
  <c r="AF2396" i="1"/>
  <c r="AI2396" i="1" s="1"/>
  <c r="AC2396" i="1"/>
  <c r="AB2396" i="1"/>
  <c r="AA2396" i="1"/>
  <c r="Z2396" i="1"/>
  <c r="Z40" i="1"/>
  <c r="AI40" i="1" s="1"/>
  <c r="AG40" i="1"/>
  <c r="AF40" i="1"/>
  <c r="AC40" i="1"/>
  <c r="AB40" i="1"/>
  <c r="AA40" i="1"/>
  <c r="Z32" i="1"/>
  <c r="AI32" i="1" s="1"/>
  <c r="AG32" i="1"/>
  <c r="AF32" i="1"/>
  <c r="AC32" i="1"/>
  <c r="AB32" i="1"/>
  <c r="AA32" i="1"/>
  <c r="Z24" i="1"/>
  <c r="AG24" i="1"/>
  <c r="AF24" i="1"/>
  <c r="AI24" i="1" s="1"/>
  <c r="AC24" i="1"/>
  <c r="AB24" i="1"/>
  <c r="AA24" i="1"/>
  <c r="Z16" i="1"/>
  <c r="AG16" i="1"/>
  <c r="AF16" i="1"/>
  <c r="AI16" i="1" s="1"/>
  <c r="AC16" i="1"/>
  <c r="AB16" i="1"/>
  <c r="AA16" i="1"/>
  <c r="Z8" i="1"/>
  <c r="AG8" i="1"/>
  <c r="AF8" i="1"/>
  <c r="AI8" i="1" s="1"/>
  <c r="AC8" i="1"/>
  <c r="AB8" i="1"/>
  <c r="AA8" i="1"/>
  <c r="AF1285" i="1"/>
  <c r="AI1285" i="1" s="1"/>
  <c r="AG1285" i="1"/>
  <c r="AC1285" i="1"/>
  <c r="AB1285" i="1"/>
  <c r="AA1285" i="1"/>
  <c r="Z1285" i="1"/>
  <c r="AG2356" i="1"/>
  <c r="AF2356" i="1"/>
  <c r="AI2356" i="1" s="1"/>
  <c r="AC2356" i="1"/>
  <c r="AB2356" i="1"/>
  <c r="AA2356" i="1"/>
  <c r="Z2356" i="1"/>
  <c r="Z63" i="1"/>
  <c r="AG63" i="1"/>
  <c r="AF63" i="1"/>
  <c r="AI63" i="1" s="1"/>
  <c r="AC63" i="1"/>
  <c r="AB63" i="1"/>
  <c r="AA63" i="1"/>
  <c r="Z113" i="1"/>
  <c r="AG113" i="1"/>
  <c r="AF113" i="1"/>
  <c r="AI113" i="1" s="1"/>
  <c r="AC113" i="1"/>
  <c r="AB113" i="1"/>
  <c r="AA113" i="1"/>
  <c r="AG163" i="1"/>
  <c r="AF163" i="1"/>
  <c r="AI163" i="1" s="1"/>
  <c r="AC163" i="1"/>
  <c r="AB163" i="1"/>
  <c r="AA163" i="1"/>
  <c r="Z163" i="1"/>
  <c r="AG221" i="1"/>
  <c r="AF221" i="1"/>
  <c r="AI221" i="1" s="1"/>
  <c r="AB221" i="1"/>
  <c r="AC221" i="1"/>
  <c r="AA221" i="1"/>
  <c r="Z221" i="1"/>
  <c r="AG293" i="1"/>
  <c r="AF293" i="1"/>
  <c r="AB293" i="1"/>
  <c r="AC293" i="1"/>
  <c r="AA293" i="1"/>
  <c r="Z293" i="1"/>
  <c r="AG361" i="1"/>
  <c r="AF361" i="1"/>
  <c r="AI361" i="1" s="1"/>
  <c r="AC361" i="1"/>
  <c r="AB361" i="1"/>
  <c r="AA361" i="1"/>
  <c r="Z361" i="1"/>
  <c r="AG427" i="1"/>
  <c r="AF427" i="1"/>
  <c r="AI427" i="1" s="1"/>
  <c r="AC427" i="1"/>
  <c r="AB427" i="1"/>
  <c r="AA427" i="1"/>
  <c r="Z427" i="1"/>
  <c r="AG483" i="1"/>
  <c r="AF483" i="1"/>
  <c r="AC483" i="1"/>
  <c r="AB483" i="1"/>
  <c r="AA483" i="1"/>
  <c r="Z483" i="1"/>
  <c r="AI483" i="1" s="1"/>
  <c r="AG540" i="1"/>
  <c r="AF540" i="1"/>
  <c r="AI540" i="1" s="1"/>
  <c r="AB540" i="1"/>
  <c r="AC540" i="1"/>
  <c r="AA540" i="1"/>
  <c r="Z540" i="1"/>
  <c r="AG596" i="1"/>
  <c r="AF596" i="1"/>
  <c r="AI596" i="1" s="1"/>
  <c r="AB596" i="1"/>
  <c r="AC596" i="1"/>
  <c r="AA596" i="1"/>
  <c r="Z596" i="1"/>
  <c r="AG645" i="1"/>
  <c r="AF645" i="1"/>
  <c r="AI645" i="1" s="1"/>
  <c r="AC645" i="1"/>
  <c r="AB645" i="1"/>
  <c r="AA645" i="1"/>
  <c r="Z645" i="1"/>
  <c r="AG693" i="1"/>
  <c r="AF693" i="1"/>
  <c r="AI693" i="1" s="1"/>
  <c r="AC693" i="1"/>
  <c r="AB693" i="1"/>
  <c r="AA693" i="1"/>
  <c r="Z693" i="1"/>
  <c r="AG741" i="1"/>
  <c r="AF741" i="1"/>
  <c r="AI741" i="1" s="1"/>
  <c r="AC741" i="1"/>
  <c r="AB741" i="1"/>
  <c r="AA741" i="1"/>
  <c r="Z741" i="1"/>
  <c r="AG799" i="1"/>
  <c r="AF799" i="1"/>
  <c r="AI799" i="1" s="1"/>
  <c r="AC799" i="1"/>
  <c r="AB799" i="1"/>
  <c r="Z799" i="1"/>
  <c r="AA799" i="1"/>
  <c r="AG847" i="1"/>
  <c r="AF847" i="1"/>
  <c r="AI847" i="1" s="1"/>
  <c r="AC847" i="1"/>
  <c r="AB847" i="1"/>
  <c r="AA847" i="1"/>
  <c r="Z847" i="1"/>
  <c r="AF911" i="1"/>
  <c r="AI911" i="1" s="1"/>
  <c r="AG911" i="1"/>
  <c r="AC911" i="1"/>
  <c r="AB911" i="1"/>
  <c r="AA911" i="1"/>
  <c r="Z911" i="1"/>
  <c r="AF969" i="1"/>
  <c r="AI969" i="1" s="1"/>
  <c r="AG969" i="1"/>
  <c r="AC969" i="1"/>
  <c r="AB969" i="1"/>
  <c r="AA969" i="1"/>
  <c r="Z969" i="1"/>
  <c r="AF1017" i="1"/>
  <c r="AI1017" i="1" s="1"/>
  <c r="AG1017" i="1"/>
  <c r="AB1017" i="1"/>
  <c r="AC1017" i="1"/>
  <c r="AA1017" i="1"/>
  <c r="Z1017" i="1"/>
  <c r="AF1065" i="1"/>
  <c r="AI1065" i="1" s="1"/>
  <c r="AG1065" i="1"/>
  <c r="AC1065" i="1"/>
  <c r="AB1065" i="1"/>
  <c r="AA1065" i="1"/>
  <c r="Z1065" i="1"/>
  <c r="AF1129" i="1"/>
  <c r="AI1129" i="1" s="1"/>
  <c r="AG1129" i="1"/>
  <c r="AC1129" i="1"/>
  <c r="AB1129" i="1"/>
  <c r="AA1129" i="1"/>
  <c r="Z1129" i="1"/>
  <c r="AF1185" i="1"/>
  <c r="AI1185" i="1" s="1"/>
  <c r="AG1185" i="1"/>
  <c r="AC1185" i="1"/>
  <c r="AB1185" i="1"/>
  <c r="AA1185" i="1"/>
  <c r="Z1185" i="1"/>
  <c r="AF1233" i="1"/>
  <c r="AI1233" i="1" s="1"/>
  <c r="AG1233" i="1"/>
  <c r="AC1233" i="1"/>
  <c r="AB1233" i="1"/>
  <c r="AA1233" i="1"/>
  <c r="Z1233" i="1"/>
  <c r="AF1275" i="1"/>
  <c r="AI1275" i="1" s="1"/>
  <c r="AG1275" i="1"/>
  <c r="AC1275" i="1"/>
  <c r="AB1275" i="1"/>
  <c r="AA1275" i="1"/>
  <c r="Z1275" i="1"/>
  <c r="AF1331" i="1"/>
  <c r="AI1331" i="1" s="1"/>
  <c r="AG1331" i="1"/>
  <c r="AC1331" i="1"/>
  <c r="AB1331" i="1"/>
  <c r="Z1331" i="1"/>
  <c r="AA1331" i="1"/>
  <c r="AF1379" i="1"/>
  <c r="AI1379" i="1" s="1"/>
  <c r="AG1379" i="1"/>
  <c r="AC1379" i="1"/>
  <c r="AB1379" i="1"/>
  <c r="Z1379" i="1"/>
  <c r="AA1379" i="1"/>
  <c r="AF1435" i="1"/>
  <c r="AI1435" i="1" s="1"/>
  <c r="AG1435" i="1"/>
  <c r="AC1435" i="1"/>
  <c r="AB1435" i="1"/>
  <c r="Z1435" i="1"/>
  <c r="AA1435" i="1"/>
  <c r="AF1491" i="1"/>
  <c r="AI1491" i="1" s="1"/>
  <c r="AG1491" i="1"/>
  <c r="AC1491" i="1"/>
  <c r="AB1491" i="1"/>
  <c r="AA1491" i="1"/>
  <c r="Z1491" i="1"/>
  <c r="AF1539" i="1"/>
  <c r="AI1539" i="1" s="1"/>
  <c r="AG1539" i="1"/>
  <c r="AC1539" i="1"/>
  <c r="AB1539" i="1"/>
  <c r="AA1539" i="1"/>
  <c r="Z1539" i="1"/>
  <c r="AG1596" i="1"/>
  <c r="AF1596" i="1"/>
  <c r="AC1596" i="1"/>
  <c r="AB1596" i="1"/>
  <c r="AA1596" i="1"/>
  <c r="Z1596" i="1"/>
  <c r="AI1596" i="1" s="1"/>
  <c r="AG1644" i="1"/>
  <c r="AF1644" i="1"/>
  <c r="AC1644" i="1"/>
  <c r="AB1644" i="1"/>
  <c r="AA1644" i="1"/>
  <c r="Z1644" i="1"/>
  <c r="AI1644" i="1" s="1"/>
  <c r="AG1708" i="1"/>
  <c r="AF1708" i="1"/>
  <c r="AC1708" i="1"/>
  <c r="AB1708" i="1"/>
  <c r="AA1708" i="1"/>
  <c r="Z1708" i="1"/>
  <c r="AI1708" i="1" s="1"/>
  <c r="AG1772" i="1"/>
  <c r="AF1772" i="1"/>
  <c r="AC1772" i="1"/>
  <c r="AB1772" i="1"/>
  <c r="AA1772" i="1"/>
  <c r="Z1772" i="1"/>
  <c r="AI1772" i="1" s="1"/>
  <c r="AG1837" i="1"/>
  <c r="AF1837" i="1"/>
  <c r="AC1837" i="1"/>
  <c r="AB1837" i="1"/>
  <c r="AA1837" i="1"/>
  <c r="Z1837" i="1"/>
  <c r="AI1837" i="1" s="1"/>
  <c r="AG1912" i="1"/>
  <c r="AF1912" i="1"/>
  <c r="AI1912" i="1" s="1"/>
  <c r="AC1912" i="1"/>
  <c r="AB1912" i="1"/>
  <c r="AA1912" i="1"/>
  <c r="Z1912" i="1"/>
  <c r="AG1976" i="1"/>
  <c r="AF1976" i="1"/>
  <c r="AI1976" i="1" s="1"/>
  <c r="AC1976" i="1"/>
  <c r="AB1976" i="1"/>
  <c r="AA1976" i="1"/>
  <c r="Z1976" i="1"/>
  <c r="AG2057" i="1"/>
  <c r="AF2057" i="1"/>
  <c r="AI2057" i="1" s="1"/>
  <c r="AC2057" i="1"/>
  <c r="AB2057" i="1"/>
  <c r="AA2057" i="1"/>
  <c r="Z2057" i="1"/>
  <c r="AG2122" i="1"/>
  <c r="AF2122" i="1"/>
  <c r="AI2122" i="1" s="1"/>
  <c r="AC2122" i="1"/>
  <c r="AB2122" i="1"/>
  <c r="AA2122" i="1"/>
  <c r="Z2122" i="1"/>
  <c r="AG2186" i="1"/>
  <c r="AF2186" i="1"/>
  <c r="AI2186" i="1" s="1"/>
  <c r="AC2186" i="1"/>
  <c r="AB2186" i="1"/>
  <c r="AA2186" i="1"/>
  <c r="Z2186" i="1"/>
  <c r="AG2258" i="1"/>
  <c r="AF2258" i="1"/>
  <c r="AI2258" i="1" s="1"/>
  <c r="AC2258" i="1"/>
  <c r="AB2258" i="1"/>
  <c r="Z2258" i="1"/>
  <c r="AA2258" i="1"/>
  <c r="AG2306" i="1"/>
  <c r="AF2306" i="1"/>
  <c r="AI2306" i="1" s="1"/>
  <c r="AC2306" i="1"/>
  <c r="AB2306" i="1"/>
  <c r="Z2306" i="1"/>
  <c r="AA2306" i="1"/>
  <c r="AG2346" i="1"/>
  <c r="AF2346" i="1"/>
  <c r="AI2346" i="1" s="1"/>
  <c r="AC2346" i="1"/>
  <c r="AB2346" i="1"/>
  <c r="Z2346" i="1"/>
  <c r="AA2346" i="1"/>
  <c r="AG2387" i="1"/>
  <c r="AF2387" i="1"/>
  <c r="AI2387" i="1" s="1"/>
  <c r="AC2387" i="1"/>
  <c r="AB2387" i="1"/>
  <c r="AA2387" i="1"/>
  <c r="Z2387" i="1"/>
  <c r="Z41" i="1"/>
  <c r="AG41" i="1"/>
  <c r="AF41" i="1"/>
  <c r="AI41" i="1" s="1"/>
  <c r="AC41" i="1"/>
  <c r="AB41" i="1"/>
  <c r="AA41" i="1"/>
  <c r="Z25" i="1"/>
  <c r="AG25" i="1"/>
  <c r="AF25" i="1"/>
  <c r="AI25" i="1" s="1"/>
  <c r="AC25" i="1"/>
  <c r="AB25" i="1"/>
  <c r="AA25" i="1"/>
  <c r="Z9" i="1"/>
  <c r="AG9" i="1"/>
  <c r="AF9" i="1"/>
  <c r="AI9" i="1" s="1"/>
  <c r="AC9" i="1"/>
  <c r="AB9" i="1"/>
  <c r="AA9" i="1"/>
  <c r="AG881" i="1"/>
  <c r="AF881" i="1"/>
  <c r="AI881" i="1" s="1"/>
  <c r="AC881" i="1"/>
  <c r="AB881" i="1"/>
  <c r="AA881" i="1"/>
  <c r="Z881" i="1"/>
  <c r="AF1325" i="1"/>
  <c r="AI1325" i="1" s="1"/>
  <c r="AG1325" i="1"/>
  <c r="AC1325" i="1"/>
  <c r="AB1325" i="1"/>
  <c r="AA1325" i="1"/>
  <c r="Z1325" i="1"/>
  <c r="AF1535" i="1"/>
  <c r="AI1535" i="1" s="1"/>
  <c r="AG1535" i="1"/>
  <c r="AC1535" i="1"/>
  <c r="AB1535" i="1"/>
  <c r="AA1535" i="1"/>
  <c r="Z1535" i="1"/>
  <c r="AG1654" i="1"/>
  <c r="AF1654" i="1"/>
  <c r="AC1654" i="1"/>
  <c r="AB1654" i="1"/>
  <c r="AA1654" i="1"/>
  <c r="Z1654" i="1"/>
  <c r="AI1654" i="1" s="1"/>
  <c r="AG1799" i="1"/>
  <c r="AF1799" i="1"/>
  <c r="AC1799" i="1"/>
  <c r="AB1799" i="1"/>
  <c r="AA1799" i="1"/>
  <c r="Z1799" i="1"/>
  <c r="AI1799" i="1" s="1"/>
  <c r="AG1898" i="1"/>
  <c r="AF1898" i="1"/>
  <c r="AI1898" i="1" s="1"/>
  <c r="AC1898" i="1"/>
  <c r="AB1898" i="1"/>
  <c r="AA1898" i="1"/>
  <c r="Z1898" i="1"/>
  <c r="AG2034" i="1"/>
  <c r="AF2034" i="1"/>
  <c r="AI2034" i="1" s="1"/>
  <c r="AC2034" i="1"/>
  <c r="AB2034" i="1"/>
  <c r="AA2034" i="1"/>
  <c r="Z2034" i="1"/>
  <c r="AG2156" i="1"/>
  <c r="AF2156" i="1"/>
  <c r="AI2156" i="1" s="1"/>
  <c r="AC2156" i="1"/>
  <c r="AB2156" i="1"/>
  <c r="AA2156" i="1"/>
  <c r="Z2156" i="1"/>
  <c r="AG2373" i="1"/>
  <c r="AF2373" i="1"/>
  <c r="AI2373" i="1" s="1"/>
  <c r="AC2373" i="1"/>
  <c r="AB2373" i="1"/>
  <c r="AA2373" i="1"/>
  <c r="Z2373" i="1"/>
  <c r="Z49" i="1"/>
  <c r="AG49" i="1"/>
  <c r="AF49" i="1"/>
  <c r="AI49" i="1" s="1"/>
  <c r="AC49" i="1"/>
  <c r="AB49" i="1"/>
  <c r="AA49" i="1"/>
  <c r="Z57" i="1"/>
  <c r="AI57" i="1" s="1"/>
  <c r="AG57" i="1"/>
  <c r="AF57" i="1"/>
  <c r="AC57" i="1"/>
  <c r="AB57" i="1"/>
  <c r="AA57" i="1"/>
  <c r="Z65" i="1"/>
  <c r="AI65" i="1" s="1"/>
  <c r="AG65" i="1"/>
  <c r="AF65" i="1"/>
  <c r="AC65" i="1"/>
  <c r="AB65" i="1"/>
  <c r="AA65" i="1"/>
  <c r="Z75" i="1"/>
  <c r="AG75" i="1"/>
  <c r="AF75" i="1"/>
  <c r="AI75" i="1" s="1"/>
  <c r="AC75" i="1"/>
  <c r="AB75" i="1"/>
  <c r="AA75" i="1"/>
  <c r="Z83" i="1"/>
  <c r="AG83" i="1"/>
  <c r="AF83" i="1"/>
  <c r="AI83" i="1" s="1"/>
  <c r="AC83" i="1"/>
  <c r="AB83" i="1"/>
  <c r="AA83" i="1"/>
  <c r="Z91" i="1"/>
  <c r="AI91" i="1" s="1"/>
  <c r="AG91" i="1"/>
  <c r="AF91" i="1"/>
  <c r="AC91" i="1"/>
  <c r="AB91" i="1"/>
  <c r="AA91" i="1"/>
  <c r="Z99" i="1"/>
  <c r="AI99" i="1" s="1"/>
  <c r="AG99" i="1"/>
  <c r="AF99" i="1"/>
  <c r="AC99" i="1"/>
  <c r="AB99" i="1"/>
  <c r="AA99" i="1"/>
  <c r="Z107" i="1"/>
  <c r="AG107" i="1"/>
  <c r="AF107" i="1"/>
  <c r="AI107" i="1" s="1"/>
  <c r="AC107" i="1"/>
  <c r="AB107" i="1"/>
  <c r="AA107" i="1"/>
  <c r="Z115" i="1"/>
  <c r="AG115" i="1"/>
  <c r="AF115" i="1"/>
  <c r="AI115" i="1" s="1"/>
  <c r="AC115" i="1"/>
  <c r="AB115" i="1"/>
  <c r="AA115" i="1"/>
  <c r="Z123" i="1"/>
  <c r="AG123" i="1"/>
  <c r="AF123" i="1"/>
  <c r="AI123" i="1" s="1"/>
  <c r="AC123" i="1"/>
  <c r="AB123" i="1"/>
  <c r="AA123" i="1"/>
  <c r="Z131" i="1"/>
  <c r="AG131" i="1"/>
  <c r="AF131" i="1"/>
  <c r="AI131" i="1" s="1"/>
  <c r="AC131" i="1"/>
  <c r="AB131" i="1"/>
  <c r="AA131" i="1"/>
  <c r="Z139" i="1"/>
  <c r="AG139" i="1"/>
  <c r="AF139" i="1"/>
  <c r="AI139" i="1" s="1"/>
  <c r="AC139" i="1"/>
  <c r="AB139" i="1"/>
  <c r="AA139" i="1"/>
  <c r="AG149" i="1"/>
  <c r="AF149" i="1"/>
  <c r="AB149" i="1"/>
  <c r="AC149" i="1"/>
  <c r="AA149" i="1"/>
  <c r="Z149" i="1"/>
  <c r="AI149" i="1" s="1"/>
  <c r="AG157" i="1"/>
  <c r="AF157" i="1"/>
  <c r="AI157" i="1" s="1"/>
  <c r="AB157" i="1"/>
  <c r="AC157" i="1"/>
  <c r="AA157" i="1"/>
  <c r="Z157" i="1"/>
  <c r="AG165" i="1"/>
  <c r="AF165" i="1"/>
  <c r="AI165" i="1" s="1"/>
  <c r="AB165" i="1"/>
  <c r="AC165" i="1"/>
  <c r="AA165" i="1"/>
  <c r="Z165" i="1"/>
  <c r="AG173" i="1"/>
  <c r="AF173" i="1"/>
  <c r="AB173" i="1"/>
  <c r="AC173" i="1"/>
  <c r="AA173" i="1"/>
  <c r="Z173" i="1"/>
  <c r="AG181" i="1"/>
  <c r="AF181" i="1"/>
  <c r="AB181" i="1"/>
  <c r="AC181" i="1"/>
  <c r="AA181" i="1"/>
  <c r="Z181" i="1"/>
  <c r="AI181" i="1" s="1"/>
  <c r="AG191" i="1"/>
  <c r="AF191" i="1"/>
  <c r="AI191" i="1" s="1"/>
  <c r="AC191" i="1"/>
  <c r="AB191" i="1"/>
  <c r="AA191" i="1"/>
  <c r="Z191" i="1"/>
  <c r="AG199" i="1"/>
  <c r="AF199" i="1"/>
  <c r="AI199" i="1" s="1"/>
  <c r="AC199" i="1"/>
  <c r="AB199" i="1"/>
  <c r="AA199" i="1"/>
  <c r="Z199" i="1"/>
  <c r="AG207" i="1"/>
  <c r="AF207" i="1"/>
  <c r="AI207" i="1" s="1"/>
  <c r="AC207" i="1"/>
  <c r="AB207" i="1"/>
  <c r="AA207" i="1"/>
  <c r="Z207" i="1"/>
  <c r="AG215" i="1"/>
  <c r="AF215" i="1"/>
  <c r="AI215" i="1" s="1"/>
  <c r="AC215" i="1"/>
  <c r="AB215" i="1"/>
  <c r="AA215" i="1"/>
  <c r="Z215" i="1"/>
  <c r="AG223" i="1"/>
  <c r="AF223" i="1"/>
  <c r="AI223" i="1" s="1"/>
  <c r="AC223" i="1"/>
  <c r="AB223" i="1"/>
  <c r="AA223" i="1"/>
  <c r="Z223" i="1"/>
  <c r="AG233" i="1"/>
  <c r="AF233" i="1"/>
  <c r="AC233" i="1"/>
  <c r="AB233" i="1"/>
  <c r="AA233" i="1"/>
  <c r="Z233" i="1"/>
  <c r="AI233" i="1" s="1"/>
  <c r="AG241" i="1"/>
  <c r="AF241" i="1"/>
  <c r="AC241" i="1"/>
  <c r="AB241" i="1"/>
  <c r="AA241" i="1"/>
  <c r="Z241" i="1"/>
  <c r="AI241" i="1" s="1"/>
  <c r="AG251" i="1"/>
  <c r="AF251" i="1"/>
  <c r="AI251" i="1" s="1"/>
  <c r="AC251" i="1"/>
  <c r="AB251" i="1"/>
  <c r="AA251" i="1"/>
  <c r="Z251" i="1"/>
  <c r="AG259" i="1"/>
  <c r="AF259" i="1"/>
  <c r="AI259" i="1" s="1"/>
  <c r="AC259" i="1"/>
  <c r="AB259" i="1"/>
  <c r="AA259" i="1"/>
  <c r="Z259" i="1"/>
  <c r="AG267" i="1"/>
  <c r="AF267" i="1"/>
  <c r="AI267" i="1" s="1"/>
  <c r="AC267" i="1"/>
  <c r="AB267" i="1"/>
  <c r="AA267" i="1"/>
  <c r="Z267" i="1"/>
  <c r="AG277" i="1"/>
  <c r="AF277" i="1"/>
  <c r="AI277" i="1" s="1"/>
  <c r="AB277" i="1"/>
  <c r="AC277" i="1"/>
  <c r="AA277" i="1"/>
  <c r="Z277" i="1"/>
  <c r="AG285" i="1"/>
  <c r="AF285" i="1"/>
  <c r="AB285" i="1"/>
  <c r="AC285" i="1"/>
  <c r="AA285" i="1"/>
  <c r="Z285" i="1"/>
  <c r="AI285" i="1" s="1"/>
  <c r="AG297" i="1"/>
  <c r="AF297" i="1"/>
  <c r="AI297" i="1" s="1"/>
  <c r="AC297" i="1"/>
  <c r="AB297" i="1"/>
  <c r="AA297" i="1"/>
  <c r="Z297" i="1"/>
  <c r="AG307" i="1"/>
  <c r="AF307" i="1"/>
  <c r="AC307" i="1"/>
  <c r="AB307" i="1"/>
  <c r="AA307" i="1"/>
  <c r="Z307" i="1"/>
  <c r="AI307" i="1" s="1"/>
  <c r="AG315" i="1"/>
  <c r="AF315" i="1"/>
  <c r="AC315" i="1"/>
  <c r="AB315" i="1"/>
  <c r="AA315" i="1"/>
  <c r="Z315" i="1"/>
  <c r="AI315" i="1" s="1"/>
  <c r="AG327" i="1"/>
  <c r="AF327" i="1"/>
  <c r="AC327" i="1"/>
  <c r="AB327" i="1"/>
  <c r="AA327" i="1"/>
  <c r="Z327" i="1"/>
  <c r="AI327" i="1" s="1"/>
  <c r="AG337" i="1"/>
  <c r="AF337" i="1"/>
  <c r="AI337" i="1" s="1"/>
  <c r="AC337" i="1"/>
  <c r="AB337" i="1"/>
  <c r="AA337" i="1"/>
  <c r="Z337" i="1"/>
  <c r="AG345" i="1"/>
  <c r="AF345" i="1"/>
  <c r="AI345" i="1" s="1"/>
  <c r="AC345" i="1"/>
  <c r="AB345" i="1"/>
  <c r="AA345" i="1"/>
  <c r="Z345" i="1"/>
  <c r="AG353" i="1"/>
  <c r="AF353" i="1"/>
  <c r="AI353" i="1" s="1"/>
  <c r="AC353" i="1"/>
  <c r="AB353" i="1"/>
  <c r="AA353" i="1"/>
  <c r="Z353" i="1"/>
  <c r="AG363" i="1"/>
  <c r="AF363" i="1"/>
  <c r="AI363" i="1" s="1"/>
  <c r="AC363" i="1"/>
  <c r="AB363" i="1"/>
  <c r="AA363" i="1"/>
  <c r="Z363" i="1"/>
  <c r="AG375" i="1"/>
  <c r="AF375" i="1"/>
  <c r="AI375" i="1" s="1"/>
  <c r="AC375" i="1"/>
  <c r="AA375" i="1"/>
  <c r="AB375" i="1"/>
  <c r="Z375" i="1"/>
  <c r="AG385" i="1"/>
  <c r="AF385" i="1"/>
  <c r="AI385" i="1" s="1"/>
  <c r="AC385" i="1"/>
  <c r="AB385" i="1"/>
  <c r="AA385" i="1"/>
  <c r="Z385" i="1"/>
  <c r="AG395" i="1"/>
  <c r="AF395" i="1"/>
  <c r="AI395" i="1" s="1"/>
  <c r="AC395" i="1"/>
  <c r="AB395" i="1"/>
  <c r="AA395" i="1"/>
  <c r="Z395" i="1"/>
  <c r="AG405" i="1"/>
  <c r="AF405" i="1"/>
  <c r="AI405" i="1" s="1"/>
  <c r="AC405" i="1"/>
  <c r="AB405" i="1"/>
  <c r="AA405" i="1"/>
  <c r="Z405" i="1"/>
  <c r="AG413" i="1"/>
  <c r="AF413" i="1"/>
  <c r="AI413" i="1" s="1"/>
  <c r="AC413" i="1"/>
  <c r="AB413" i="1"/>
  <c r="AA413" i="1"/>
  <c r="Z413" i="1"/>
  <c r="AG421" i="1"/>
  <c r="AF421" i="1"/>
  <c r="AI421" i="1" s="1"/>
  <c r="AC421" i="1"/>
  <c r="AB421" i="1"/>
  <c r="AA421" i="1"/>
  <c r="Z421" i="1"/>
  <c r="AG429" i="1"/>
  <c r="AF429" i="1"/>
  <c r="AC429" i="1"/>
  <c r="AB429" i="1"/>
  <c r="AA429" i="1"/>
  <c r="Z429" i="1"/>
  <c r="AI429" i="1" s="1"/>
  <c r="AG437" i="1"/>
  <c r="AF437" i="1"/>
  <c r="AI437" i="1" s="1"/>
  <c r="AC437" i="1"/>
  <c r="AB437" i="1"/>
  <c r="AA437" i="1"/>
  <c r="Z437" i="1"/>
  <c r="AG445" i="1"/>
  <c r="AF445" i="1"/>
  <c r="AI445" i="1" s="1"/>
  <c r="AC445" i="1"/>
  <c r="AB445" i="1"/>
  <c r="AA445" i="1"/>
  <c r="Z445" i="1"/>
  <c r="AG453" i="1"/>
  <c r="AF453" i="1"/>
  <c r="AI453" i="1" s="1"/>
  <c r="AC453" i="1"/>
  <c r="AB453" i="1"/>
  <c r="AA453" i="1"/>
  <c r="Z453" i="1"/>
  <c r="AG461" i="1"/>
  <c r="AF461" i="1"/>
  <c r="AI461" i="1" s="1"/>
  <c r="AC461" i="1"/>
  <c r="AB461" i="1"/>
  <c r="AA461" i="1"/>
  <c r="Z461" i="1"/>
  <c r="AG469" i="1"/>
  <c r="AF469" i="1"/>
  <c r="AI469" i="1" s="1"/>
  <c r="AC469" i="1"/>
  <c r="AB469" i="1"/>
  <c r="AA469" i="1"/>
  <c r="Z469" i="1"/>
  <c r="AG477" i="1"/>
  <c r="AF477" i="1"/>
  <c r="AI477" i="1" s="1"/>
  <c r="AC477" i="1"/>
  <c r="AB477" i="1"/>
  <c r="AA477" i="1"/>
  <c r="Z477" i="1"/>
  <c r="AG485" i="1"/>
  <c r="AF485" i="1"/>
  <c r="AC485" i="1"/>
  <c r="AB485" i="1"/>
  <c r="AA485" i="1"/>
  <c r="Z485" i="1"/>
  <c r="AI485" i="1" s="1"/>
  <c r="AG493" i="1"/>
  <c r="AF493" i="1"/>
  <c r="AC493" i="1"/>
  <c r="AB493" i="1"/>
  <c r="AA493" i="1"/>
  <c r="Z493" i="1"/>
  <c r="AI493" i="1" s="1"/>
  <c r="AG501" i="1"/>
  <c r="AF501" i="1"/>
  <c r="AI501" i="1" s="1"/>
  <c r="AC501" i="1"/>
  <c r="AB501" i="1"/>
  <c r="AA501" i="1"/>
  <c r="Z501" i="1"/>
  <c r="AG510" i="1"/>
  <c r="AF510" i="1"/>
  <c r="AI510" i="1" s="1"/>
  <c r="AC510" i="1"/>
  <c r="AB510" i="1"/>
  <c r="AA510" i="1"/>
  <c r="Z510" i="1"/>
  <c r="AG518" i="1"/>
  <c r="AF518" i="1"/>
  <c r="AI518" i="1" s="1"/>
  <c r="AC518" i="1"/>
  <c r="AB518" i="1"/>
  <c r="AA518" i="1"/>
  <c r="Z518" i="1"/>
  <c r="AG526" i="1"/>
  <c r="AF526" i="1"/>
  <c r="AI526" i="1" s="1"/>
  <c r="AC526" i="1"/>
  <c r="AB526" i="1"/>
  <c r="AA526" i="1"/>
  <c r="Z526" i="1"/>
  <c r="AG534" i="1"/>
  <c r="AF534" i="1"/>
  <c r="AI534" i="1" s="1"/>
  <c r="AC534" i="1"/>
  <c r="AB534" i="1"/>
  <c r="AA534" i="1"/>
  <c r="Z534" i="1"/>
  <c r="AG542" i="1"/>
  <c r="AF542" i="1"/>
  <c r="AI542" i="1" s="1"/>
  <c r="AC542" i="1"/>
  <c r="AB542" i="1"/>
  <c r="AA542" i="1"/>
  <c r="Z542" i="1"/>
  <c r="AG550" i="1"/>
  <c r="AF550" i="1"/>
  <c r="AI550" i="1" s="1"/>
  <c r="AC550" i="1"/>
  <c r="AB550" i="1"/>
  <c r="AA550" i="1"/>
  <c r="Z550" i="1"/>
  <c r="AG558" i="1"/>
  <c r="AF558" i="1"/>
  <c r="AI558" i="1" s="1"/>
  <c r="AC558" i="1"/>
  <c r="AB558" i="1"/>
  <c r="AA558" i="1"/>
  <c r="Z558" i="1"/>
  <c r="AG566" i="1"/>
  <c r="AF566" i="1"/>
  <c r="AI566" i="1" s="1"/>
  <c r="AC566" i="1"/>
  <c r="AB566" i="1"/>
  <c r="AA566" i="1"/>
  <c r="Z566" i="1"/>
  <c r="AG574" i="1"/>
  <c r="AF574" i="1"/>
  <c r="AI574" i="1" s="1"/>
  <c r="AC574" i="1"/>
  <c r="AB574" i="1"/>
  <c r="AA574" i="1"/>
  <c r="Z574" i="1"/>
  <c r="AG582" i="1"/>
  <c r="AF582" i="1"/>
  <c r="AI582" i="1" s="1"/>
  <c r="AC582" i="1"/>
  <c r="AB582" i="1"/>
  <c r="AA582" i="1"/>
  <c r="Z582" i="1"/>
  <c r="AG590" i="1"/>
  <c r="AF590" i="1"/>
  <c r="AI590" i="1" s="1"/>
  <c r="AC590" i="1"/>
  <c r="AB590" i="1"/>
  <c r="AA590" i="1"/>
  <c r="Z590" i="1"/>
  <c r="AG598" i="1"/>
  <c r="AF598" i="1"/>
  <c r="AI598" i="1" s="1"/>
  <c r="AC598" i="1"/>
  <c r="AB598" i="1"/>
  <c r="AA598" i="1"/>
  <c r="Z598" i="1"/>
  <c r="AG606" i="1"/>
  <c r="AF606" i="1"/>
  <c r="AI606" i="1" s="1"/>
  <c r="AC606" i="1"/>
  <c r="AB606" i="1"/>
  <c r="AA606" i="1"/>
  <c r="Z606" i="1"/>
  <c r="AG615" i="1"/>
  <c r="AF615" i="1"/>
  <c r="AI615" i="1" s="1"/>
  <c r="AC615" i="1"/>
  <c r="AB615" i="1"/>
  <c r="AA615" i="1"/>
  <c r="Z615" i="1"/>
  <c r="AG623" i="1"/>
  <c r="AF623" i="1"/>
  <c r="AI623" i="1" s="1"/>
  <c r="AC623" i="1"/>
  <c r="AB623" i="1"/>
  <c r="AA623" i="1"/>
  <c r="Z623" i="1"/>
  <c r="AG631" i="1"/>
  <c r="AF631" i="1"/>
  <c r="AI631" i="1" s="1"/>
  <c r="AC631" i="1"/>
  <c r="AB631" i="1"/>
  <c r="AA631" i="1"/>
  <c r="Z631" i="1"/>
  <c r="AG639" i="1"/>
  <c r="AF639" i="1"/>
  <c r="AI639" i="1" s="1"/>
  <c r="AC639" i="1"/>
  <c r="AB639" i="1"/>
  <c r="AA639" i="1"/>
  <c r="Z639" i="1"/>
  <c r="AG647" i="1"/>
  <c r="AF647" i="1"/>
  <c r="AI647" i="1" s="1"/>
  <c r="AC647" i="1"/>
  <c r="AB647" i="1"/>
  <c r="AA647" i="1"/>
  <c r="Z647" i="1"/>
  <c r="AG655" i="1"/>
  <c r="AF655" i="1"/>
  <c r="AI655" i="1" s="1"/>
  <c r="AC655" i="1"/>
  <c r="AB655" i="1"/>
  <c r="AA655" i="1"/>
  <c r="Z655" i="1"/>
  <c r="AG663" i="1"/>
  <c r="AF663" i="1"/>
  <c r="AI663" i="1" s="1"/>
  <c r="AC663" i="1"/>
  <c r="AB663" i="1"/>
  <c r="AA663" i="1"/>
  <c r="Z663" i="1"/>
  <c r="AG671" i="1"/>
  <c r="AF671" i="1"/>
  <c r="AI671" i="1" s="1"/>
  <c r="AC671" i="1"/>
  <c r="AB671" i="1"/>
  <c r="AA671" i="1"/>
  <c r="Z671" i="1"/>
  <c r="AG679" i="1"/>
  <c r="AF679" i="1"/>
  <c r="AI679" i="1" s="1"/>
  <c r="AC679" i="1"/>
  <c r="AB679" i="1"/>
  <c r="AA679" i="1"/>
  <c r="Z679" i="1"/>
  <c r="AG687" i="1"/>
  <c r="AF687" i="1"/>
  <c r="AI687" i="1" s="1"/>
  <c r="AC687" i="1"/>
  <c r="AB687" i="1"/>
  <c r="AA687" i="1"/>
  <c r="Z687" i="1"/>
  <c r="AG695" i="1"/>
  <c r="AF695" i="1"/>
  <c r="AI695" i="1" s="1"/>
  <c r="AC695" i="1"/>
  <c r="AB695" i="1"/>
  <c r="AA695" i="1"/>
  <c r="Z695" i="1"/>
  <c r="AG703" i="1"/>
  <c r="AF703" i="1"/>
  <c r="AI703" i="1" s="1"/>
  <c r="AC703" i="1"/>
  <c r="AB703" i="1"/>
  <c r="AA703" i="1"/>
  <c r="Z703" i="1"/>
  <c r="AG711" i="1"/>
  <c r="AF711" i="1"/>
  <c r="AI711" i="1" s="1"/>
  <c r="AC711" i="1"/>
  <c r="AB711" i="1"/>
  <c r="AA711" i="1"/>
  <c r="Z711" i="1"/>
  <c r="AG719" i="1"/>
  <c r="AF719" i="1"/>
  <c r="AI719" i="1" s="1"/>
  <c r="AC719" i="1"/>
  <c r="AB719" i="1"/>
  <c r="AA719" i="1"/>
  <c r="Z719" i="1"/>
  <c r="AG727" i="1"/>
  <c r="AF727" i="1"/>
  <c r="AI727" i="1" s="1"/>
  <c r="AC727" i="1"/>
  <c r="AB727" i="1"/>
  <c r="AA727" i="1"/>
  <c r="Z727" i="1"/>
  <c r="AG735" i="1"/>
  <c r="AF735" i="1"/>
  <c r="AI735" i="1" s="1"/>
  <c r="AC735" i="1"/>
  <c r="AB735" i="1"/>
  <c r="AA735" i="1"/>
  <c r="Z735" i="1"/>
  <c r="AG743" i="1"/>
  <c r="AF743" i="1"/>
  <c r="AI743" i="1" s="1"/>
  <c r="AC743" i="1"/>
  <c r="AB743" i="1"/>
  <c r="AA743" i="1"/>
  <c r="Z743" i="1"/>
  <c r="AG751" i="1"/>
  <c r="AF751" i="1"/>
  <c r="AI751" i="1" s="1"/>
  <c r="AC751" i="1"/>
  <c r="AB751" i="1"/>
  <c r="AA751" i="1"/>
  <c r="Z751" i="1"/>
  <c r="AG761" i="1"/>
  <c r="AF761" i="1"/>
  <c r="AI761" i="1" s="1"/>
  <c r="AC761" i="1"/>
  <c r="AB761" i="1"/>
  <c r="AA761" i="1"/>
  <c r="Z761" i="1"/>
  <c r="AG769" i="1"/>
  <c r="AF769" i="1"/>
  <c r="AI769" i="1" s="1"/>
  <c r="AC769" i="1"/>
  <c r="AB769" i="1"/>
  <c r="AA769" i="1"/>
  <c r="Z769" i="1"/>
  <c r="AG777" i="1"/>
  <c r="AF777" i="1"/>
  <c r="AI777" i="1" s="1"/>
  <c r="AB777" i="1"/>
  <c r="AC777" i="1"/>
  <c r="AA777" i="1"/>
  <c r="Z777" i="1"/>
  <c r="AG785" i="1"/>
  <c r="AF785" i="1"/>
  <c r="AI785" i="1" s="1"/>
  <c r="AC785" i="1"/>
  <c r="AB785" i="1"/>
  <c r="AA785" i="1"/>
  <c r="Z785" i="1"/>
  <c r="AG793" i="1"/>
  <c r="AF793" i="1"/>
  <c r="AI793" i="1" s="1"/>
  <c r="AC793" i="1"/>
  <c r="AB793" i="1"/>
  <c r="AA793" i="1"/>
  <c r="Z793" i="1"/>
  <c r="AG801" i="1"/>
  <c r="AF801" i="1"/>
  <c r="AI801" i="1" s="1"/>
  <c r="AC801" i="1"/>
  <c r="AB801" i="1"/>
  <c r="AA801" i="1"/>
  <c r="Z801" i="1"/>
  <c r="AG817" i="1"/>
  <c r="AF817" i="1"/>
  <c r="AI817" i="1" s="1"/>
  <c r="AC817" i="1"/>
  <c r="AB817" i="1"/>
  <c r="AA817" i="1"/>
  <c r="Z817" i="1"/>
  <c r="AG825" i="1"/>
  <c r="AF825" i="1"/>
  <c r="AI825" i="1" s="1"/>
  <c r="AC825" i="1"/>
  <c r="AB825" i="1"/>
  <c r="AA825" i="1"/>
  <c r="Z825" i="1"/>
  <c r="AG833" i="1"/>
  <c r="AF833" i="1"/>
  <c r="AI833" i="1" s="1"/>
  <c r="AC833" i="1"/>
  <c r="AB833" i="1"/>
  <c r="AA833" i="1"/>
  <c r="Z833" i="1"/>
  <c r="AG841" i="1"/>
  <c r="AF841" i="1"/>
  <c r="AB841" i="1"/>
  <c r="AC841" i="1"/>
  <c r="AA841" i="1"/>
  <c r="Z841" i="1"/>
  <c r="AI841" i="1" s="1"/>
  <c r="AF849" i="1"/>
  <c r="AI849" i="1" s="1"/>
  <c r="AG849" i="1"/>
  <c r="AC849" i="1"/>
  <c r="AB849" i="1"/>
  <c r="AA849" i="1"/>
  <c r="Z849" i="1"/>
  <c r="AG857" i="1"/>
  <c r="AF857" i="1"/>
  <c r="AI857" i="1" s="1"/>
  <c r="AC857" i="1"/>
  <c r="AB857" i="1"/>
  <c r="AA857" i="1"/>
  <c r="Z857" i="1"/>
  <c r="AG865" i="1"/>
  <c r="AF865" i="1"/>
  <c r="AI865" i="1" s="1"/>
  <c r="AC865" i="1"/>
  <c r="AB865" i="1"/>
  <c r="AA865" i="1"/>
  <c r="Z865" i="1"/>
  <c r="AG873" i="1"/>
  <c r="AF873" i="1"/>
  <c r="AI873" i="1" s="1"/>
  <c r="AC873" i="1"/>
  <c r="AB873" i="1"/>
  <c r="AA873" i="1"/>
  <c r="Z873" i="1"/>
  <c r="AF889" i="1"/>
  <c r="AI889" i="1" s="1"/>
  <c r="AG889" i="1"/>
  <c r="AC889" i="1"/>
  <c r="AB889" i="1"/>
  <c r="AA889" i="1"/>
  <c r="Z889" i="1"/>
  <c r="AF897" i="1"/>
  <c r="AI897" i="1" s="1"/>
  <c r="AG897" i="1"/>
  <c r="AC897" i="1"/>
  <c r="AB897" i="1"/>
  <c r="AA897" i="1"/>
  <c r="Z897" i="1"/>
  <c r="AF905" i="1"/>
  <c r="AI905" i="1" s="1"/>
  <c r="AG905" i="1"/>
  <c r="AB905" i="1"/>
  <c r="AA905" i="1"/>
  <c r="AC905" i="1"/>
  <c r="Z905" i="1"/>
  <c r="AF913" i="1"/>
  <c r="AI913" i="1" s="1"/>
  <c r="AG913" i="1"/>
  <c r="AC913" i="1"/>
  <c r="AB913" i="1"/>
  <c r="AA913" i="1"/>
  <c r="Z913" i="1"/>
  <c r="AF921" i="1"/>
  <c r="AI921" i="1" s="1"/>
  <c r="AG921" i="1"/>
  <c r="AC921" i="1"/>
  <c r="AB921" i="1"/>
  <c r="AA921" i="1"/>
  <c r="Z921" i="1"/>
  <c r="AF931" i="1"/>
  <c r="AI931" i="1" s="1"/>
  <c r="AG931" i="1"/>
  <c r="AC931" i="1"/>
  <c r="AB931" i="1"/>
  <c r="AA931" i="1"/>
  <c r="Z931" i="1"/>
  <c r="AF939" i="1"/>
  <c r="AI939" i="1" s="1"/>
  <c r="AG939" i="1"/>
  <c r="AC939" i="1"/>
  <c r="AB939" i="1"/>
  <c r="AA939" i="1"/>
  <c r="Z939" i="1"/>
  <c r="AF955" i="1"/>
  <c r="AI955" i="1" s="1"/>
  <c r="AG955" i="1"/>
  <c r="AC955" i="1"/>
  <c r="AB955" i="1"/>
  <c r="AA955" i="1"/>
  <c r="Z955" i="1"/>
  <c r="AG963" i="1"/>
  <c r="AF963" i="1"/>
  <c r="AI963" i="1" s="1"/>
  <c r="AC963" i="1"/>
  <c r="AB963" i="1"/>
  <c r="AA963" i="1"/>
  <c r="Z963" i="1"/>
  <c r="AF971" i="1"/>
  <c r="AI971" i="1" s="1"/>
  <c r="AG971" i="1"/>
  <c r="AC971" i="1"/>
  <c r="AB971" i="1"/>
  <c r="AA971" i="1"/>
  <c r="Z971" i="1"/>
  <c r="AF979" i="1"/>
  <c r="AI979" i="1" s="1"/>
  <c r="AG979" i="1"/>
  <c r="AC979" i="1"/>
  <c r="AB979" i="1"/>
  <c r="AA979" i="1"/>
  <c r="Z979" i="1"/>
  <c r="AF987" i="1"/>
  <c r="AI987" i="1" s="1"/>
  <c r="AG987" i="1"/>
  <c r="AC987" i="1"/>
  <c r="AB987" i="1"/>
  <c r="AA987" i="1"/>
  <c r="Z987" i="1"/>
  <c r="AF995" i="1"/>
  <c r="AI995" i="1" s="1"/>
  <c r="AG995" i="1"/>
  <c r="AC995" i="1"/>
  <c r="AB995" i="1"/>
  <c r="AA995" i="1"/>
  <c r="Z995" i="1"/>
  <c r="AF1003" i="1"/>
  <c r="AI1003" i="1" s="1"/>
  <c r="AG1003" i="1"/>
  <c r="AC1003" i="1"/>
  <c r="AB1003" i="1"/>
  <c r="AA1003" i="1"/>
  <c r="Z1003" i="1"/>
  <c r="AF1011" i="1"/>
  <c r="AI1011" i="1" s="1"/>
  <c r="AG1011" i="1"/>
  <c r="AC1011" i="1"/>
  <c r="AB1011" i="1"/>
  <c r="AA1011" i="1"/>
  <c r="Z1011" i="1"/>
  <c r="AF1019" i="1"/>
  <c r="AI1019" i="1" s="1"/>
  <c r="AG1019" i="1"/>
  <c r="AC1019" i="1"/>
  <c r="AB1019" i="1"/>
  <c r="AA1019" i="1"/>
  <c r="Z1019" i="1"/>
  <c r="AF1027" i="1"/>
  <c r="AI1027" i="1" s="1"/>
  <c r="AG1027" i="1"/>
  <c r="AC1027" i="1"/>
  <c r="AB1027" i="1"/>
  <c r="AA1027" i="1"/>
  <c r="Z1027" i="1"/>
  <c r="AF1035" i="1"/>
  <c r="AI1035" i="1" s="1"/>
  <c r="AG1035" i="1"/>
  <c r="AC1035" i="1"/>
  <c r="AB1035" i="1"/>
  <c r="AA1035" i="1"/>
  <c r="Z1035" i="1"/>
  <c r="AF1043" i="1"/>
  <c r="AI1043" i="1" s="1"/>
  <c r="AG1043" i="1"/>
  <c r="AC1043" i="1"/>
  <c r="AB1043" i="1"/>
  <c r="AA1043" i="1"/>
  <c r="Z1043" i="1"/>
  <c r="AF1051" i="1"/>
  <c r="AI1051" i="1" s="1"/>
  <c r="AG1051" i="1"/>
  <c r="AC1051" i="1"/>
  <c r="AB1051" i="1"/>
  <c r="AA1051" i="1"/>
  <c r="Z1051" i="1"/>
  <c r="AF1059" i="1"/>
  <c r="AI1059" i="1" s="1"/>
  <c r="AG1059" i="1"/>
  <c r="AC1059" i="1"/>
  <c r="AB1059" i="1"/>
  <c r="AA1059" i="1"/>
  <c r="Z1059" i="1"/>
  <c r="AF1067" i="1"/>
  <c r="AI1067" i="1" s="1"/>
  <c r="AG1067" i="1"/>
  <c r="AC1067" i="1"/>
  <c r="AB1067" i="1"/>
  <c r="AA1067" i="1"/>
  <c r="Z1067" i="1"/>
  <c r="AF1075" i="1"/>
  <c r="AI1075" i="1" s="1"/>
  <c r="AG1075" i="1"/>
  <c r="AC1075" i="1"/>
  <c r="AB1075" i="1"/>
  <c r="AA1075" i="1"/>
  <c r="Z1075" i="1"/>
  <c r="AF1083" i="1"/>
  <c r="AI1083" i="1" s="1"/>
  <c r="AG1083" i="1"/>
  <c r="AC1083" i="1"/>
  <c r="AB1083" i="1"/>
  <c r="AA1083" i="1"/>
  <c r="Z1083" i="1"/>
  <c r="AG1099" i="1"/>
  <c r="AF1099" i="1"/>
  <c r="AC1099" i="1"/>
  <c r="AB1099" i="1"/>
  <c r="AA1099" i="1"/>
  <c r="Z1099" i="1"/>
  <c r="AI1099" i="1" s="1"/>
  <c r="AF1107" i="1"/>
  <c r="AI1107" i="1" s="1"/>
  <c r="AG1107" i="1"/>
  <c r="AC1107" i="1"/>
  <c r="AB1107" i="1"/>
  <c r="AA1107" i="1"/>
  <c r="Z1107" i="1"/>
  <c r="AF1115" i="1"/>
  <c r="AI1115" i="1" s="1"/>
  <c r="AG1115" i="1"/>
  <c r="AC1115" i="1"/>
  <c r="AB1115" i="1"/>
  <c r="AA1115" i="1"/>
  <c r="Z1115" i="1"/>
  <c r="AF1131" i="1"/>
  <c r="AI1131" i="1" s="1"/>
  <c r="AG1131" i="1"/>
  <c r="AC1131" i="1"/>
  <c r="AB1131" i="1"/>
  <c r="AA1131" i="1"/>
  <c r="Z1131" i="1"/>
  <c r="AF1139" i="1"/>
  <c r="AI1139" i="1" s="1"/>
  <c r="AG1139" i="1"/>
  <c r="AC1139" i="1"/>
  <c r="AB1139" i="1"/>
  <c r="AA1139" i="1"/>
  <c r="Z1139" i="1"/>
  <c r="AF1155" i="1"/>
  <c r="AI1155" i="1" s="1"/>
  <c r="AG1155" i="1"/>
  <c r="AC1155" i="1"/>
  <c r="AB1155" i="1"/>
  <c r="AA1155" i="1"/>
  <c r="Z1155" i="1"/>
  <c r="AF1163" i="1"/>
  <c r="AI1163" i="1" s="1"/>
  <c r="AG1163" i="1"/>
  <c r="AC1163" i="1"/>
  <c r="AB1163" i="1"/>
  <c r="AA1163" i="1"/>
  <c r="Z1163" i="1"/>
  <c r="AF1171" i="1"/>
  <c r="AI1171" i="1" s="1"/>
  <c r="AG1171" i="1"/>
  <c r="AC1171" i="1"/>
  <c r="AB1171" i="1"/>
  <c r="AA1171" i="1"/>
  <c r="Z1171" i="1"/>
  <c r="AF1179" i="1"/>
  <c r="AI1179" i="1" s="1"/>
  <c r="AG1179" i="1"/>
  <c r="AC1179" i="1"/>
  <c r="AB1179" i="1"/>
  <c r="AA1179" i="1"/>
  <c r="Z1179" i="1"/>
  <c r="AF1187" i="1"/>
  <c r="AI1187" i="1" s="1"/>
  <c r="AG1187" i="1"/>
  <c r="AC1187" i="1"/>
  <c r="AB1187" i="1"/>
  <c r="AA1187" i="1"/>
  <c r="Z1187" i="1"/>
  <c r="AF1195" i="1"/>
  <c r="AI1195" i="1" s="1"/>
  <c r="AG1195" i="1"/>
  <c r="AC1195" i="1"/>
  <c r="AB1195" i="1"/>
  <c r="AA1195" i="1"/>
  <c r="Z1195" i="1"/>
  <c r="AF1203" i="1"/>
  <c r="AI1203" i="1" s="1"/>
  <c r="AG1203" i="1"/>
  <c r="AC1203" i="1"/>
  <c r="AB1203" i="1"/>
  <c r="AA1203" i="1"/>
  <c r="Z1203" i="1"/>
  <c r="AF1211" i="1"/>
  <c r="AI1211" i="1" s="1"/>
  <c r="AG1211" i="1"/>
  <c r="AC1211" i="1"/>
  <c r="AB1211" i="1"/>
  <c r="AA1211" i="1"/>
  <c r="Z1211" i="1"/>
  <c r="AF1219" i="1"/>
  <c r="AI1219" i="1" s="1"/>
  <c r="AG1219" i="1"/>
  <c r="AC1219" i="1"/>
  <c r="AB1219" i="1"/>
  <c r="AA1219" i="1"/>
  <c r="Z1219" i="1"/>
  <c r="AG1227" i="1"/>
  <c r="AF1227" i="1"/>
  <c r="AI1227" i="1" s="1"/>
  <c r="AC1227" i="1"/>
  <c r="AB1227" i="1"/>
  <c r="AA1227" i="1"/>
  <c r="Z1227" i="1"/>
  <c r="AF1235" i="1"/>
  <c r="AI1235" i="1" s="1"/>
  <c r="AG1235" i="1"/>
  <c r="AC1235" i="1"/>
  <c r="AB1235" i="1"/>
  <c r="AA1235" i="1"/>
  <c r="Z1235" i="1"/>
  <c r="AF1243" i="1"/>
  <c r="AI1243" i="1" s="1"/>
  <c r="AG1243" i="1"/>
  <c r="AC1243" i="1"/>
  <c r="AB1243" i="1"/>
  <c r="AA1243" i="1"/>
  <c r="Z1243" i="1"/>
  <c r="AF1251" i="1"/>
  <c r="AI1251" i="1" s="1"/>
  <c r="AG1251" i="1"/>
  <c r="AC1251" i="1"/>
  <c r="AB1251" i="1"/>
  <c r="AA1251" i="1"/>
  <c r="Z1251" i="1"/>
  <c r="AG1259" i="1"/>
  <c r="AF1259" i="1"/>
  <c r="AI1259" i="1" s="1"/>
  <c r="AC1259" i="1"/>
  <c r="AB1259" i="1"/>
  <c r="AA1259" i="1"/>
  <c r="Z1259" i="1"/>
  <c r="AF1269" i="1"/>
  <c r="AI1269" i="1" s="1"/>
  <c r="AG1269" i="1"/>
  <c r="AC1269" i="1"/>
  <c r="AB1269" i="1"/>
  <c r="AA1269" i="1"/>
  <c r="Z1269" i="1"/>
  <c r="AF1277" i="1"/>
  <c r="AI1277" i="1" s="1"/>
  <c r="AG1277" i="1"/>
  <c r="AC1277" i="1"/>
  <c r="AB1277" i="1"/>
  <c r="AA1277" i="1"/>
  <c r="Z1277" i="1"/>
  <c r="AF1293" i="1"/>
  <c r="AI1293" i="1" s="1"/>
  <c r="AG1293" i="1"/>
  <c r="AC1293" i="1"/>
  <c r="AB1293" i="1"/>
  <c r="AA1293" i="1"/>
  <c r="Z1293" i="1"/>
  <c r="AF1309" i="1"/>
  <c r="AI1309" i="1" s="1"/>
  <c r="AG1309" i="1"/>
  <c r="AC1309" i="1"/>
  <c r="AB1309" i="1"/>
  <c r="AA1309" i="1"/>
  <c r="Z1309" i="1"/>
  <c r="AF1317" i="1"/>
  <c r="AI1317" i="1" s="1"/>
  <c r="AG1317" i="1"/>
  <c r="AC1317" i="1"/>
  <c r="AB1317" i="1"/>
  <c r="AA1317" i="1"/>
  <c r="Z1317" i="1"/>
  <c r="AF1341" i="1"/>
  <c r="AI1341" i="1" s="1"/>
  <c r="AG1341" i="1"/>
  <c r="AC1341" i="1"/>
  <c r="AB1341" i="1"/>
  <c r="AA1341" i="1"/>
  <c r="Z1341" i="1"/>
  <c r="AF1349" i="1"/>
  <c r="AI1349" i="1" s="1"/>
  <c r="AG1349" i="1"/>
  <c r="AC1349" i="1"/>
  <c r="AB1349" i="1"/>
  <c r="AA1349" i="1"/>
  <c r="Z1349" i="1"/>
  <c r="AF1357" i="1"/>
  <c r="AI1357" i="1" s="1"/>
  <c r="AG1357" i="1"/>
  <c r="AC1357" i="1"/>
  <c r="AB1357" i="1"/>
  <c r="AA1357" i="1"/>
  <c r="Z1357" i="1"/>
  <c r="AF1365" i="1"/>
  <c r="AI1365" i="1" s="1"/>
  <c r="AG1365" i="1"/>
  <c r="AC1365" i="1"/>
  <c r="AB1365" i="1"/>
  <c r="AA1365" i="1"/>
  <c r="Z1365" i="1"/>
  <c r="AF1373" i="1"/>
  <c r="AI1373" i="1" s="1"/>
  <c r="AG1373" i="1"/>
  <c r="AC1373" i="1"/>
  <c r="AB1373" i="1"/>
  <c r="AA1373" i="1"/>
  <c r="Z1373" i="1"/>
  <c r="AF1389" i="1"/>
  <c r="AI1389" i="1" s="1"/>
  <c r="AG1389" i="1"/>
  <c r="AC1389" i="1"/>
  <c r="AB1389" i="1"/>
  <c r="AA1389" i="1"/>
  <c r="Z1389" i="1"/>
  <c r="AF1397" i="1"/>
  <c r="AI1397" i="1" s="1"/>
  <c r="AG1397" i="1"/>
  <c r="AC1397" i="1"/>
  <c r="AB1397" i="1"/>
  <c r="AA1397" i="1"/>
  <c r="Z1397" i="1"/>
  <c r="AF1405" i="1"/>
  <c r="AI1405" i="1" s="1"/>
  <c r="AG1405" i="1"/>
  <c r="AC1405" i="1"/>
  <c r="AB1405" i="1"/>
  <c r="AA1405" i="1"/>
  <c r="Z1405" i="1"/>
  <c r="AF1413" i="1"/>
  <c r="AI1413" i="1" s="1"/>
  <c r="AG1413" i="1"/>
  <c r="AC1413" i="1"/>
  <c r="AB1413" i="1"/>
  <c r="AA1413" i="1"/>
  <c r="Z1413" i="1"/>
  <c r="AF1437" i="1"/>
  <c r="AI1437" i="1" s="1"/>
  <c r="AG1437" i="1"/>
  <c r="AC1437" i="1"/>
  <c r="AB1437" i="1"/>
  <c r="AA1437" i="1"/>
  <c r="Z1437" i="1"/>
  <c r="AF1461" i="1"/>
  <c r="AI1461" i="1" s="1"/>
  <c r="AG1461" i="1"/>
  <c r="AC1461" i="1"/>
  <c r="AB1461" i="1"/>
  <c r="AA1461" i="1"/>
  <c r="Z1461" i="1"/>
  <c r="AF1469" i="1"/>
  <c r="AI1469" i="1" s="1"/>
  <c r="AG1469" i="1"/>
  <c r="AC1469" i="1"/>
  <c r="AB1469" i="1"/>
  <c r="AA1469" i="1"/>
  <c r="Z1469" i="1"/>
  <c r="AF1477" i="1"/>
  <c r="AI1477" i="1" s="1"/>
  <c r="AG1477" i="1"/>
  <c r="AC1477" i="1"/>
  <c r="AB1477" i="1"/>
  <c r="AA1477" i="1"/>
  <c r="Z1477" i="1"/>
  <c r="AF1485" i="1"/>
  <c r="AI1485" i="1" s="1"/>
  <c r="AG1485" i="1"/>
  <c r="AC1485" i="1"/>
  <c r="AB1485" i="1"/>
  <c r="AA1485" i="1"/>
  <c r="Z1485" i="1"/>
  <c r="AF1493" i="1"/>
  <c r="AI1493" i="1" s="1"/>
  <c r="AG1493" i="1"/>
  <c r="AC1493" i="1"/>
  <c r="AB1493" i="1"/>
  <c r="AA1493" i="1"/>
  <c r="Z1493" i="1"/>
  <c r="AF1509" i="1"/>
  <c r="AI1509" i="1" s="1"/>
  <c r="AG1509" i="1"/>
  <c r="AC1509" i="1"/>
  <c r="AB1509" i="1"/>
  <c r="AA1509" i="1"/>
  <c r="Z1509" i="1"/>
  <c r="AF1517" i="1"/>
  <c r="AI1517" i="1" s="1"/>
  <c r="AG1517" i="1"/>
  <c r="AC1517" i="1"/>
  <c r="AB1517" i="1"/>
  <c r="AA1517" i="1"/>
  <c r="Z1517" i="1"/>
  <c r="AF1525" i="1"/>
  <c r="AI1525" i="1" s="1"/>
  <c r="AG1525" i="1"/>
  <c r="AC1525" i="1"/>
  <c r="AB1525" i="1"/>
  <c r="AA1525" i="1"/>
  <c r="Z1525" i="1"/>
  <c r="AF1533" i="1"/>
  <c r="AI1533" i="1" s="1"/>
  <c r="AG1533" i="1"/>
  <c r="AC1533" i="1"/>
  <c r="AB1533" i="1"/>
  <c r="AA1533" i="1"/>
  <c r="Z1533" i="1"/>
  <c r="AF1541" i="1"/>
  <c r="AI1541" i="1" s="1"/>
  <c r="AG1541" i="1"/>
  <c r="AC1541" i="1"/>
  <c r="AB1541" i="1"/>
  <c r="AA1541" i="1"/>
  <c r="Z1541" i="1"/>
  <c r="AG1550" i="1"/>
  <c r="AF1550" i="1"/>
  <c r="AC1550" i="1"/>
  <c r="AB1550" i="1"/>
  <c r="AA1550" i="1"/>
  <c r="Z1550" i="1"/>
  <c r="AI1550" i="1" s="1"/>
  <c r="AG1566" i="1"/>
  <c r="AF1566" i="1"/>
  <c r="AC1566" i="1"/>
  <c r="AB1566" i="1"/>
  <c r="AA1566" i="1"/>
  <c r="Z1566" i="1"/>
  <c r="AI1566" i="1" s="1"/>
  <c r="AG1590" i="1"/>
  <c r="AF1590" i="1"/>
  <c r="AI1590" i="1" s="1"/>
  <c r="AC1590" i="1"/>
  <c r="AB1590" i="1"/>
  <c r="AA1590" i="1"/>
  <c r="Z1590" i="1"/>
  <c r="AG1598" i="1"/>
  <c r="AF1598" i="1"/>
  <c r="AC1598" i="1"/>
  <c r="AB1598" i="1"/>
  <c r="AA1598" i="1"/>
  <c r="Z1598" i="1"/>
  <c r="AI1598" i="1" s="1"/>
  <c r="AG1614" i="1"/>
  <c r="AF1614" i="1"/>
  <c r="AC1614" i="1"/>
  <c r="AB1614" i="1"/>
  <c r="AA1614" i="1"/>
  <c r="Z1614" i="1"/>
  <c r="AI1614" i="1" s="1"/>
  <c r="AG1646" i="1"/>
  <c r="AF1646" i="1"/>
  <c r="AC1646" i="1"/>
  <c r="AB1646" i="1"/>
  <c r="AA1646" i="1"/>
  <c r="Z1646" i="1"/>
  <c r="AI1646" i="1" s="1"/>
  <c r="AG1662" i="1"/>
  <c r="AF1662" i="1"/>
  <c r="AC1662" i="1"/>
  <c r="AB1662" i="1"/>
  <c r="AA1662" i="1"/>
  <c r="Z1662" i="1"/>
  <c r="AI1662" i="1" s="1"/>
  <c r="AG1670" i="1"/>
  <c r="AF1670" i="1"/>
  <c r="AC1670" i="1"/>
  <c r="AA1670" i="1"/>
  <c r="AB1670" i="1"/>
  <c r="Z1670" i="1"/>
  <c r="AI1670" i="1" s="1"/>
  <c r="AG1686" i="1"/>
  <c r="AF1686" i="1"/>
  <c r="AC1686" i="1"/>
  <c r="AB1686" i="1"/>
  <c r="AA1686" i="1"/>
  <c r="Z1686" i="1"/>
  <c r="AI1686" i="1" s="1"/>
  <c r="AG1694" i="1"/>
  <c r="AF1694" i="1"/>
  <c r="AC1694" i="1"/>
  <c r="AB1694" i="1"/>
  <c r="AA1694" i="1"/>
  <c r="Z1694" i="1"/>
  <c r="AI1694" i="1" s="1"/>
  <c r="AG1710" i="1"/>
  <c r="AF1710" i="1"/>
  <c r="AC1710" i="1"/>
  <c r="AB1710" i="1"/>
  <c r="AA1710" i="1"/>
  <c r="Z1710" i="1"/>
  <c r="AI1710" i="1" s="1"/>
  <c r="AG1718" i="1"/>
  <c r="AF1718" i="1"/>
  <c r="AC1718" i="1"/>
  <c r="AB1718" i="1"/>
  <c r="AA1718" i="1"/>
  <c r="Z1718" i="1"/>
  <c r="AI1718" i="1" s="1"/>
  <c r="AG1734" i="1"/>
  <c r="AF1734" i="1"/>
  <c r="AC1734" i="1"/>
  <c r="AA1734" i="1"/>
  <c r="AB1734" i="1"/>
  <c r="Z1734" i="1"/>
  <c r="AI1734" i="1" s="1"/>
  <c r="AG1758" i="1"/>
  <c r="AF1758" i="1"/>
  <c r="AC1758" i="1"/>
  <c r="AB1758" i="1"/>
  <c r="AA1758" i="1"/>
  <c r="Z1758" i="1"/>
  <c r="AI1758" i="1" s="1"/>
  <c r="AG1766" i="1"/>
  <c r="AF1766" i="1"/>
  <c r="AC1766" i="1"/>
  <c r="AB1766" i="1"/>
  <c r="AA1766" i="1"/>
  <c r="Z1766" i="1"/>
  <c r="AI1766" i="1" s="1"/>
  <c r="AG1782" i="1"/>
  <c r="AF1782" i="1"/>
  <c r="AC1782" i="1"/>
  <c r="AB1782" i="1"/>
  <c r="AA1782" i="1"/>
  <c r="Z1782" i="1"/>
  <c r="AG1807" i="1"/>
  <c r="AF1807" i="1"/>
  <c r="AC1807" i="1"/>
  <c r="AB1807" i="1"/>
  <c r="AA1807" i="1"/>
  <c r="Z1807" i="1"/>
  <c r="AI1807" i="1" s="1"/>
  <c r="AG1831" i="1"/>
  <c r="AF1831" i="1"/>
  <c r="AC1831" i="1"/>
  <c r="AB1831" i="1"/>
  <c r="AA1831" i="1"/>
  <c r="Z1831" i="1"/>
  <c r="AI1831" i="1" s="1"/>
  <c r="AG1839" i="1"/>
  <c r="AF1839" i="1"/>
  <c r="AC1839" i="1"/>
  <c r="AB1839" i="1"/>
  <c r="AA1839" i="1"/>
  <c r="Z1839" i="1"/>
  <c r="AI1839" i="1" s="1"/>
  <c r="AG1856" i="1"/>
  <c r="AF1856" i="1"/>
  <c r="AB1856" i="1"/>
  <c r="AA1856" i="1"/>
  <c r="AC1856" i="1"/>
  <c r="Z1856" i="1"/>
  <c r="AI1856" i="1" s="1"/>
  <c r="AG1881" i="1"/>
  <c r="AF1881" i="1"/>
  <c r="AI1881" i="1" s="1"/>
  <c r="AC1881" i="1"/>
  <c r="AB1881" i="1"/>
  <c r="AA1881" i="1"/>
  <c r="Z1881" i="1"/>
  <c r="AG1906" i="1"/>
  <c r="AF1906" i="1"/>
  <c r="AI1906" i="1" s="1"/>
  <c r="AC1906" i="1"/>
  <c r="AB1906" i="1"/>
  <c r="AA1906" i="1"/>
  <c r="Z1906" i="1"/>
  <c r="AG1930" i="1"/>
  <c r="AF1930" i="1"/>
  <c r="AI1930" i="1" s="1"/>
  <c r="AC1930" i="1"/>
  <c r="AB1930" i="1"/>
  <c r="AA1930" i="1"/>
  <c r="Z1930" i="1"/>
  <c r="AG1938" i="1"/>
  <c r="AF1938" i="1"/>
  <c r="AI1938" i="1" s="1"/>
  <c r="AC1938" i="1"/>
  <c r="AB1938" i="1"/>
  <c r="AA1938" i="1"/>
  <c r="Z1938" i="1"/>
  <c r="AG1954" i="1"/>
  <c r="AF1954" i="1"/>
  <c r="AI1954" i="1" s="1"/>
  <c r="AC1954" i="1"/>
  <c r="AB1954" i="1"/>
  <c r="AA1954" i="1"/>
  <c r="Z1954" i="1"/>
  <c r="AG1978" i="1"/>
  <c r="AF1978" i="1"/>
  <c r="AI1978" i="1" s="1"/>
  <c r="AC1978" i="1"/>
  <c r="AB1978" i="1"/>
  <c r="AA1978" i="1"/>
  <c r="Z1978" i="1"/>
  <c r="AG1986" i="1"/>
  <c r="AF1986" i="1"/>
  <c r="AI1986" i="1" s="1"/>
  <c r="AC1986" i="1"/>
  <c r="AB1986" i="1"/>
  <c r="AA1986" i="1"/>
  <c r="Z1986" i="1"/>
  <c r="AG1994" i="1"/>
  <c r="AF1994" i="1"/>
  <c r="AI1994" i="1" s="1"/>
  <c r="AC1994" i="1"/>
  <c r="AB1994" i="1"/>
  <c r="AA1994" i="1"/>
  <c r="Z1994" i="1"/>
  <c r="AG2002" i="1"/>
  <c r="AF2002" i="1"/>
  <c r="AI2002" i="1" s="1"/>
  <c r="AC2002" i="1"/>
  <c r="AB2002" i="1"/>
  <c r="AA2002" i="1"/>
  <c r="Z2002" i="1"/>
  <c r="AG2018" i="1"/>
  <c r="AF2018" i="1"/>
  <c r="AI2018" i="1" s="1"/>
  <c r="AC2018" i="1"/>
  <c r="AB2018" i="1"/>
  <c r="AA2018" i="1"/>
  <c r="Z2018" i="1"/>
  <c r="AG2026" i="1"/>
  <c r="AF2026" i="1"/>
  <c r="AI2026" i="1" s="1"/>
  <c r="AC2026" i="1"/>
  <c r="AB2026" i="1"/>
  <c r="AA2026" i="1"/>
  <c r="Z2026" i="1"/>
  <c r="AG2051" i="1"/>
  <c r="AF2051" i="1"/>
  <c r="AI2051" i="1" s="1"/>
  <c r="AC2051" i="1"/>
  <c r="AB2051" i="1"/>
  <c r="AA2051" i="1"/>
  <c r="Z2051" i="1"/>
  <c r="AG2059" i="1"/>
  <c r="AF2059" i="1"/>
  <c r="AI2059" i="1" s="1"/>
  <c r="AC2059" i="1"/>
  <c r="AB2059" i="1"/>
  <c r="AA2059" i="1"/>
  <c r="Z2059" i="1"/>
  <c r="AG2075" i="1"/>
  <c r="AF2075" i="1"/>
  <c r="AI2075" i="1" s="1"/>
  <c r="AC2075" i="1"/>
  <c r="AB2075" i="1"/>
  <c r="AA2075" i="1"/>
  <c r="Z2075" i="1"/>
  <c r="AG2092" i="1"/>
  <c r="AF2092" i="1"/>
  <c r="AI2092" i="1" s="1"/>
  <c r="AC2092" i="1"/>
  <c r="AB2092" i="1"/>
  <c r="AA2092" i="1"/>
  <c r="Z2092" i="1"/>
  <c r="AG2100" i="1"/>
  <c r="AF2100" i="1"/>
  <c r="AI2100" i="1" s="1"/>
  <c r="AC2100" i="1"/>
  <c r="AB2100" i="1"/>
  <c r="AA2100" i="1"/>
  <c r="Z2100" i="1"/>
  <c r="AG2116" i="1"/>
  <c r="AF2116" i="1"/>
  <c r="AI2116" i="1" s="1"/>
  <c r="AC2116" i="1"/>
  <c r="AB2116" i="1"/>
  <c r="AA2116" i="1"/>
  <c r="Z2116" i="1"/>
  <c r="AG2124" i="1"/>
  <c r="AF2124" i="1"/>
  <c r="AI2124" i="1" s="1"/>
  <c r="AC2124" i="1"/>
  <c r="AB2124" i="1"/>
  <c r="AA2124" i="1"/>
  <c r="Z2124" i="1"/>
  <c r="AG2132" i="1"/>
  <c r="AF2132" i="1"/>
  <c r="AI2132" i="1" s="1"/>
  <c r="AC2132" i="1"/>
  <c r="AB2132" i="1"/>
  <c r="AA2132" i="1"/>
  <c r="Z2132" i="1"/>
  <c r="AG2148" i="1"/>
  <c r="AF2148" i="1"/>
  <c r="AI2148" i="1" s="1"/>
  <c r="AC2148" i="1"/>
  <c r="AB2148" i="1"/>
  <c r="AA2148" i="1"/>
  <c r="Z2148" i="1"/>
  <c r="AG2164" i="1"/>
  <c r="AF2164" i="1"/>
  <c r="AI2164" i="1" s="1"/>
  <c r="AC2164" i="1"/>
  <c r="AB2164" i="1"/>
  <c r="AA2164" i="1"/>
  <c r="Z2164" i="1"/>
  <c r="AG2172" i="1"/>
  <c r="AF2172" i="1"/>
  <c r="AI2172" i="1" s="1"/>
  <c r="AC2172" i="1"/>
  <c r="AB2172" i="1"/>
  <c r="AA2172" i="1"/>
  <c r="Z2172" i="1"/>
  <c r="AG2180" i="1"/>
  <c r="AF2180" i="1"/>
  <c r="AI2180" i="1" s="1"/>
  <c r="AC2180" i="1"/>
  <c r="AB2180" i="1"/>
  <c r="AA2180" i="1"/>
  <c r="Z2180" i="1"/>
  <c r="AG2188" i="1"/>
  <c r="AF2188" i="1"/>
  <c r="AI2188" i="1" s="1"/>
  <c r="AB2188" i="1"/>
  <c r="AC2188" i="1"/>
  <c r="AA2188" i="1"/>
  <c r="Z2188" i="1"/>
  <c r="AG2196" i="1"/>
  <c r="AF2196" i="1"/>
  <c r="AI2196" i="1" s="1"/>
  <c r="AC2196" i="1"/>
  <c r="AB2196" i="1"/>
  <c r="AA2196" i="1"/>
  <c r="Z2196" i="1"/>
  <c r="AG2204" i="1"/>
  <c r="AF2204" i="1"/>
  <c r="AI2204" i="1" s="1"/>
  <c r="AC2204" i="1"/>
  <c r="AB2204" i="1"/>
  <c r="AA2204" i="1"/>
  <c r="Z2204" i="1"/>
  <c r="AG2220" i="1"/>
  <c r="AF2220" i="1"/>
  <c r="AI2220" i="1" s="1"/>
  <c r="AC2220" i="1"/>
  <c r="AB2220" i="1"/>
  <c r="AA2220" i="1"/>
  <c r="Z2220" i="1"/>
  <c r="AG2244" i="1"/>
  <c r="AF2244" i="1"/>
  <c r="AI2244" i="1" s="1"/>
  <c r="AC2244" i="1"/>
  <c r="AB2244" i="1"/>
  <c r="AA2244" i="1"/>
  <c r="Z2244" i="1"/>
  <c r="AG2252" i="1"/>
  <c r="AF2252" i="1"/>
  <c r="AI2252" i="1" s="1"/>
  <c r="AB2252" i="1"/>
  <c r="AC2252" i="1"/>
  <c r="AA2252" i="1"/>
  <c r="Z2252" i="1"/>
  <c r="AG2260" i="1"/>
  <c r="AF2260" i="1"/>
  <c r="AI2260" i="1" s="1"/>
  <c r="AC2260" i="1"/>
  <c r="AB2260" i="1"/>
  <c r="AA2260" i="1"/>
  <c r="Z2260" i="1"/>
  <c r="AG2268" i="1"/>
  <c r="AF2268" i="1"/>
  <c r="AI2268" i="1" s="1"/>
  <c r="AC2268" i="1"/>
  <c r="AB2268" i="1"/>
  <c r="AA2268" i="1"/>
  <c r="Z2268" i="1"/>
  <c r="AG2292" i="1"/>
  <c r="AF2292" i="1"/>
  <c r="AI2292" i="1" s="1"/>
  <c r="AC2292" i="1"/>
  <c r="AB2292" i="1"/>
  <c r="AA2292" i="1"/>
  <c r="Z2292" i="1"/>
  <c r="AG2300" i="1"/>
  <c r="AF2300" i="1"/>
  <c r="AI2300" i="1" s="1"/>
  <c r="AC2300" i="1"/>
  <c r="AB2300" i="1"/>
  <c r="AA2300" i="1"/>
  <c r="Z2300" i="1"/>
  <c r="AG2308" i="1"/>
  <c r="AF2308" i="1"/>
  <c r="AI2308" i="1" s="1"/>
  <c r="AC2308" i="1"/>
  <c r="AB2308" i="1"/>
  <c r="AA2308" i="1"/>
  <c r="Z2308" i="1"/>
  <c r="AG2316" i="1"/>
  <c r="AF2316" i="1"/>
  <c r="AI2316" i="1" s="1"/>
  <c r="AB2316" i="1"/>
  <c r="AC2316" i="1"/>
  <c r="AA2316" i="1"/>
  <c r="Z2316" i="1"/>
  <c r="AG2324" i="1"/>
  <c r="AF2324" i="1"/>
  <c r="AI2324" i="1" s="1"/>
  <c r="AC2324" i="1"/>
  <c r="AB2324" i="1"/>
  <c r="AA2324" i="1"/>
  <c r="Z2324" i="1"/>
  <c r="AG2332" i="1"/>
  <c r="AF2332" i="1"/>
  <c r="AI2332" i="1" s="1"/>
  <c r="AC2332" i="1"/>
  <c r="AB2332" i="1"/>
  <c r="AA2332" i="1"/>
  <c r="Z2332" i="1"/>
  <c r="AG2340" i="1"/>
  <c r="AF2340" i="1"/>
  <c r="AI2340" i="1" s="1"/>
  <c r="AC2340" i="1"/>
  <c r="AB2340" i="1"/>
  <c r="AA2340" i="1"/>
  <c r="Z2340" i="1"/>
  <c r="AG2348" i="1"/>
  <c r="AF2348" i="1"/>
  <c r="AI2348" i="1" s="1"/>
  <c r="AC2348" i="1"/>
  <c r="AB2348" i="1"/>
  <c r="AA2348" i="1"/>
  <c r="Z2348" i="1"/>
  <c r="AG2389" i="1"/>
  <c r="AF2389" i="1"/>
  <c r="AI2389" i="1" s="1"/>
  <c r="AC2389" i="1"/>
  <c r="AB2389" i="1"/>
  <c r="Z2389" i="1"/>
  <c r="AA2389" i="1"/>
  <c r="AG2397" i="1"/>
  <c r="AF2397" i="1"/>
  <c r="AI2397" i="1" s="1"/>
  <c r="AC2397" i="1"/>
  <c r="AB2397" i="1"/>
  <c r="Z2397" i="1"/>
  <c r="AA2397" i="1"/>
  <c r="Z15" i="1"/>
  <c r="AG15" i="1"/>
  <c r="AF15" i="1"/>
  <c r="AI15" i="1" s="1"/>
  <c r="AC15" i="1"/>
  <c r="AB15" i="1"/>
  <c r="AA15" i="1"/>
  <c r="Z39" i="1"/>
  <c r="AG39" i="1"/>
  <c r="AF39" i="1"/>
  <c r="AI39" i="1" s="1"/>
  <c r="AC39" i="1"/>
  <c r="AB39" i="1"/>
  <c r="AA39" i="1"/>
  <c r="Z31" i="1"/>
  <c r="AG31" i="1"/>
  <c r="AF31" i="1"/>
  <c r="AI31" i="1" s="1"/>
  <c r="AC31" i="1"/>
  <c r="AB31" i="1"/>
  <c r="AA31" i="1"/>
  <c r="Z23" i="1"/>
  <c r="AG23" i="1"/>
  <c r="AF23" i="1"/>
  <c r="AI23" i="1" s="1"/>
  <c r="AC23" i="1"/>
  <c r="AB23" i="1"/>
  <c r="AA23" i="1"/>
  <c r="Z7" i="1"/>
  <c r="AG7" i="1"/>
  <c r="AF7" i="1"/>
  <c r="AI7" i="1" s="1"/>
  <c r="AC7" i="1"/>
  <c r="AB7" i="1"/>
  <c r="AA7" i="1"/>
  <c r="AG1889" i="1"/>
  <c r="AF1889" i="1"/>
  <c r="AC1889" i="1"/>
  <c r="AB1889" i="1"/>
  <c r="AA1889" i="1"/>
  <c r="Z1889" i="1"/>
  <c r="AI1889" i="1" s="1"/>
  <c r="Z97" i="1"/>
  <c r="AI97" i="1" s="1"/>
  <c r="AG97" i="1"/>
  <c r="AF97" i="1"/>
  <c r="AC97" i="1"/>
  <c r="AB97" i="1"/>
  <c r="AA97" i="1"/>
  <c r="AG179" i="1"/>
  <c r="AF179" i="1"/>
  <c r="AC179" i="1"/>
  <c r="AB179" i="1"/>
  <c r="AA179" i="1"/>
  <c r="Z179" i="1"/>
  <c r="AI179" i="1" s="1"/>
  <c r="AG275" i="1"/>
  <c r="AF275" i="1"/>
  <c r="AI275" i="1" s="1"/>
  <c r="AC275" i="1"/>
  <c r="AB275" i="1"/>
  <c r="AA275" i="1"/>
  <c r="Z275" i="1"/>
  <c r="AG401" i="1"/>
  <c r="AF401" i="1"/>
  <c r="AI401" i="1" s="1"/>
  <c r="AC401" i="1"/>
  <c r="AB401" i="1"/>
  <c r="AA401" i="1"/>
  <c r="Z401" i="1"/>
  <c r="AG508" i="1"/>
  <c r="AF508" i="1"/>
  <c r="AI508" i="1" s="1"/>
  <c r="AC508" i="1"/>
  <c r="AB508" i="1"/>
  <c r="AA508" i="1"/>
  <c r="Z508" i="1"/>
  <c r="AG580" i="1"/>
  <c r="AF580" i="1"/>
  <c r="AI580" i="1" s="1"/>
  <c r="AB580" i="1"/>
  <c r="AC580" i="1"/>
  <c r="AA580" i="1"/>
  <c r="Z580" i="1"/>
  <c r="AG669" i="1"/>
  <c r="AF669" i="1"/>
  <c r="AI669" i="1" s="1"/>
  <c r="AC669" i="1"/>
  <c r="AB669" i="1"/>
  <c r="AA669" i="1"/>
  <c r="Z669" i="1"/>
  <c r="AG775" i="1"/>
  <c r="AF775" i="1"/>
  <c r="AI775" i="1" s="1"/>
  <c r="AC775" i="1"/>
  <c r="AB775" i="1"/>
  <c r="AA775" i="1"/>
  <c r="Z775" i="1"/>
  <c r="AF879" i="1"/>
  <c r="AI879" i="1" s="1"/>
  <c r="AG879" i="1"/>
  <c r="AC879" i="1"/>
  <c r="AB879" i="1"/>
  <c r="AA879" i="1"/>
  <c r="Z879" i="1"/>
  <c r="AF985" i="1"/>
  <c r="AI985" i="1" s="1"/>
  <c r="AG985" i="1"/>
  <c r="AC985" i="1"/>
  <c r="AB985" i="1"/>
  <c r="AA985" i="1"/>
  <c r="Z985" i="1"/>
  <c r="AF1081" i="1"/>
  <c r="AI1081" i="1" s="1"/>
  <c r="AG1081" i="1"/>
  <c r="AB1081" i="1"/>
  <c r="AC1081" i="1"/>
  <c r="AA1081" i="1"/>
  <c r="Z1081" i="1"/>
  <c r="AF1193" i="1"/>
  <c r="AI1193" i="1" s="1"/>
  <c r="AG1193" i="1"/>
  <c r="AC1193" i="1"/>
  <c r="AB1193" i="1"/>
  <c r="AA1193" i="1"/>
  <c r="Z1193" i="1"/>
  <c r="AF1283" i="1"/>
  <c r="AI1283" i="1" s="1"/>
  <c r="AG1283" i="1"/>
  <c r="AC1283" i="1"/>
  <c r="AB1283" i="1"/>
  <c r="Z1283" i="1"/>
  <c r="AA1283" i="1"/>
  <c r="AF1371" i="1"/>
  <c r="AI1371" i="1" s="1"/>
  <c r="AG1371" i="1"/>
  <c r="AC1371" i="1"/>
  <c r="AB1371" i="1"/>
  <c r="Z1371" i="1"/>
  <c r="AA1371" i="1"/>
  <c r="AF1475" i="1"/>
  <c r="AI1475" i="1" s="1"/>
  <c r="AG1475" i="1"/>
  <c r="AC1475" i="1"/>
  <c r="AB1475" i="1"/>
  <c r="AA1475" i="1"/>
  <c r="Z1475" i="1"/>
  <c r="AG1556" i="1"/>
  <c r="AF1556" i="1"/>
  <c r="AC1556" i="1"/>
  <c r="AB1556" i="1"/>
  <c r="AA1556" i="1"/>
  <c r="Z1556" i="1"/>
  <c r="AI1556" i="1" s="1"/>
  <c r="AG1660" i="1"/>
  <c r="AF1660" i="1"/>
  <c r="AC1660" i="1"/>
  <c r="AB1660" i="1"/>
  <c r="AA1660" i="1"/>
  <c r="Z1660" i="1"/>
  <c r="AG1756" i="1"/>
  <c r="AF1756" i="1"/>
  <c r="AC1756" i="1"/>
  <c r="AB1756" i="1"/>
  <c r="AA1756" i="1"/>
  <c r="Z1756" i="1"/>
  <c r="AI1756" i="1" s="1"/>
  <c r="AG1871" i="1"/>
  <c r="AF1871" i="1"/>
  <c r="AI1871" i="1" s="1"/>
  <c r="AC1871" i="1"/>
  <c r="AB1871" i="1"/>
  <c r="AA1871" i="1"/>
  <c r="Z1871" i="1"/>
  <c r="AG2000" i="1"/>
  <c r="AF2000" i="1"/>
  <c r="AI2000" i="1" s="1"/>
  <c r="AC2000" i="1"/>
  <c r="AB2000" i="1"/>
  <c r="AA2000" i="1"/>
  <c r="Z2000" i="1"/>
  <c r="AG2138" i="1"/>
  <c r="AF2138" i="1"/>
  <c r="AI2138" i="1" s="1"/>
  <c r="AC2138" i="1"/>
  <c r="AB2138" i="1"/>
  <c r="Z2138" i="1"/>
  <c r="AA2138" i="1"/>
  <c r="AG2314" i="1"/>
  <c r="AF2314" i="1"/>
  <c r="AI2314" i="1" s="1"/>
  <c r="AC2314" i="1"/>
  <c r="AB2314" i="1"/>
  <c r="AA2314" i="1"/>
  <c r="Z2314" i="1"/>
  <c r="AG1678" i="1"/>
  <c r="AF1678" i="1"/>
  <c r="AC1678" i="1"/>
  <c r="AB1678" i="1"/>
  <c r="AA1678" i="1"/>
  <c r="Z1678" i="1"/>
  <c r="AI1678" i="1" s="1"/>
  <c r="Z140" i="1"/>
  <c r="AG140" i="1"/>
  <c r="AF140" i="1"/>
  <c r="AI140" i="1" s="1"/>
  <c r="AC140" i="1"/>
  <c r="AB140" i="1"/>
  <c r="AA140" i="1"/>
  <c r="AG242" i="1"/>
  <c r="AF242" i="1"/>
  <c r="AI242" i="1" s="1"/>
  <c r="AC242" i="1"/>
  <c r="AB242" i="1"/>
  <c r="AA242" i="1"/>
  <c r="Z242" i="1"/>
  <c r="AG346" i="1"/>
  <c r="AF346" i="1"/>
  <c r="AI346" i="1" s="1"/>
  <c r="AC346" i="1"/>
  <c r="AB346" i="1"/>
  <c r="AA346" i="1"/>
  <c r="Z346" i="1"/>
  <c r="AG438" i="1"/>
  <c r="AF438" i="1"/>
  <c r="AI438" i="1" s="1"/>
  <c r="AC438" i="1"/>
  <c r="AB438" i="1"/>
  <c r="AA438" i="1"/>
  <c r="Z438" i="1"/>
  <c r="AG535" i="1"/>
  <c r="AF535" i="1"/>
  <c r="AI535" i="1" s="1"/>
  <c r="AC535" i="1"/>
  <c r="AB535" i="1"/>
  <c r="AA535" i="1"/>
  <c r="Z535" i="1"/>
  <c r="AG607" i="1"/>
  <c r="AF607" i="1"/>
  <c r="AI607" i="1" s="1"/>
  <c r="AC607" i="1"/>
  <c r="AB607" i="1"/>
  <c r="AA607" i="1"/>
  <c r="Z607" i="1"/>
  <c r="AG664" i="1"/>
  <c r="AF664" i="1"/>
  <c r="AI664" i="1" s="1"/>
  <c r="AC664" i="1"/>
  <c r="AB664" i="1"/>
  <c r="AA664" i="1"/>
  <c r="Z664" i="1"/>
  <c r="AG720" i="1"/>
  <c r="AF720" i="1"/>
  <c r="AI720" i="1" s="1"/>
  <c r="AC720" i="1"/>
  <c r="AB720" i="1"/>
  <c r="AA720" i="1"/>
  <c r="Z720" i="1"/>
  <c r="AG762" i="1"/>
  <c r="AF762" i="1"/>
  <c r="AI762" i="1" s="1"/>
  <c r="AC762" i="1"/>
  <c r="AB762" i="1"/>
  <c r="AA762" i="1"/>
  <c r="Z762" i="1"/>
  <c r="AG786" i="1"/>
  <c r="AF786" i="1"/>
  <c r="AI786" i="1" s="1"/>
  <c r="AC786" i="1"/>
  <c r="AB786" i="1"/>
  <c r="AA786" i="1"/>
  <c r="Z786" i="1"/>
  <c r="AF810" i="1"/>
  <c r="AI810" i="1" s="1"/>
  <c r="AG810" i="1"/>
  <c r="AC810" i="1"/>
  <c r="AB810" i="1"/>
  <c r="AA810" i="1"/>
  <c r="Z810" i="1"/>
  <c r="AG818" i="1"/>
  <c r="AF818" i="1"/>
  <c r="AI818" i="1" s="1"/>
  <c r="AC818" i="1"/>
  <c r="AB818" i="1"/>
  <c r="AA818" i="1"/>
  <c r="Z818" i="1"/>
  <c r="AG826" i="1"/>
  <c r="AF826" i="1"/>
  <c r="AI826" i="1" s="1"/>
  <c r="AC826" i="1"/>
  <c r="AB826" i="1"/>
  <c r="AA826" i="1"/>
  <c r="Z826" i="1"/>
  <c r="AG834" i="1"/>
  <c r="AF834" i="1"/>
  <c r="AI834" i="1" s="1"/>
  <c r="AC834" i="1"/>
  <c r="AB834" i="1"/>
  <c r="AA834" i="1"/>
  <c r="Z834" i="1"/>
  <c r="AG842" i="1"/>
  <c r="AF842" i="1"/>
  <c r="AC842" i="1"/>
  <c r="AB842" i="1"/>
  <c r="AA842" i="1"/>
  <c r="Z842" i="1"/>
  <c r="AI842" i="1" s="1"/>
  <c r="AF850" i="1"/>
  <c r="AI850" i="1" s="1"/>
  <c r="AG850" i="1"/>
  <c r="AC850" i="1"/>
  <c r="AB850" i="1"/>
  <c r="AA850" i="1"/>
  <c r="Z850" i="1"/>
  <c r="AF858" i="1"/>
  <c r="AI858" i="1" s="1"/>
  <c r="AG858" i="1"/>
  <c r="AC858" i="1"/>
  <c r="AB858" i="1"/>
  <c r="AA858" i="1"/>
  <c r="Z858" i="1"/>
  <c r="AF866" i="1"/>
  <c r="AI866" i="1" s="1"/>
  <c r="AG866" i="1"/>
  <c r="AC866" i="1"/>
  <c r="AB866" i="1"/>
  <c r="AA866" i="1"/>
  <c r="Z866" i="1"/>
  <c r="AF882" i="1"/>
  <c r="AI882" i="1" s="1"/>
  <c r="AG882" i="1"/>
  <c r="AC882" i="1"/>
  <c r="AB882" i="1"/>
  <c r="AA882" i="1"/>
  <c r="Z882" i="1"/>
  <c r="AF906" i="1"/>
  <c r="AI906" i="1" s="1"/>
  <c r="AG906" i="1"/>
  <c r="AC906" i="1"/>
  <c r="AB906" i="1"/>
  <c r="AA906" i="1"/>
  <c r="Z906" i="1"/>
  <c r="AF922" i="1"/>
  <c r="AI922" i="1" s="1"/>
  <c r="AG922" i="1"/>
  <c r="AC922" i="1"/>
  <c r="AB922" i="1"/>
  <c r="AA922" i="1"/>
  <c r="Z922" i="1"/>
  <c r="AF932" i="1"/>
  <c r="AI932" i="1" s="1"/>
  <c r="AG932" i="1"/>
  <c r="AC932" i="1"/>
  <c r="AB932" i="1"/>
  <c r="AA932" i="1"/>
  <c r="Z932" i="1"/>
  <c r="AF940" i="1"/>
  <c r="AI940" i="1" s="1"/>
  <c r="AG940" i="1"/>
  <c r="AC940" i="1"/>
  <c r="AB940" i="1"/>
  <c r="AA940" i="1"/>
  <c r="Z940" i="1"/>
  <c r="AF948" i="1"/>
  <c r="AI948" i="1" s="1"/>
  <c r="AG948" i="1"/>
  <c r="AC948" i="1"/>
  <c r="AB948" i="1"/>
  <c r="AA948" i="1"/>
  <c r="Z948" i="1"/>
  <c r="AF956" i="1"/>
  <c r="AI956" i="1" s="1"/>
  <c r="AG956" i="1"/>
  <c r="AC956" i="1"/>
  <c r="AB956" i="1"/>
  <c r="AA956" i="1"/>
  <c r="Z956" i="1"/>
  <c r="AG964" i="1"/>
  <c r="AF964" i="1"/>
  <c r="AI964" i="1" s="1"/>
  <c r="AC964" i="1"/>
  <c r="AB964" i="1"/>
  <c r="AA964" i="1"/>
  <c r="Z964" i="1"/>
  <c r="AF972" i="1"/>
  <c r="AI972" i="1" s="1"/>
  <c r="AG972" i="1"/>
  <c r="AC972" i="1"/>
  <c r="AB972" i="1"/>
  <c r="AA972" i="1"/>
  <c r="Z972" i="1"/>
  <c r="AF980" i="1"/>
  <c r="AI980" i="1" s="1"/>
  <c r="AG980" i="1"/>
  <c r="AC980" i="1"/>
  <c r="AB980" i="1"/>
  <c r="AA980" i="1"/>
  <c r="Z980" i="1"/>
  <c r="AF988" i="1"/>
  <c r="AI988" i="1" s="1"/>
  <c r="AG988" i="1"/>
  <c r="AC988" i="1"/>
  <c r="AB988" i="1"/>
  <c r="AA988" i="1"/>
  <c r="Z988" i="1"/>
  <c r="AF996" i="1"/>
  <c r="AI996" i="1" s="1"/>
  <c r="AG996" i="1"/>
  <c r="AC996" i="1"/>
  <c r="AB996" i="1"/>
  <c r="AA996" i="1"/>
  <c r="Z996" i="1"/>
  <c r="AF1004" i="1"/>
  <c r="AI1004" i="1" s="1"/>
  <c r="AG1004" i="1"/>
  <c r="AC1004" i="1"/>
  <c r="AB1004" i="1"/>
  <c r="AA1004" i="1"/>
  <c r="Z1004" i="1"/>
  <c r="AF1012" i="1"/>
  <c r="AI1012" i="1" s="1"/>
  <c r="AG1012" i="1"/>
  <c r="AC1012" i="1"/>
  <c r="AB1012" i="1"/>
  <c r="AA1012" i="1"/>
  <c r="Z1012" i="1"/>
  <c r="AF1020" i="1"/>
  <c r="AI1020" i="1" s="1"/>
  <c r="AG1020" i="1"/>
  <c r="AC1020" i="1"/>
  <c r="AB1020" i="1"/>
  <c r="AA1020" i="1"/>
  <c r="Z1020" i="1"/>
  <c r="AF1028" i="1"/>
  <c r="AI1028" i="1" s="1"/>
  <c r="AG1028" i="1"/>
  <c r="AC1028" i="1"/>
  <c r="AB1028" i="1"/>
  <c r="AA1028" i="1"/>
  <c r="Z1028" i="1"/>
  <c r="AF1036" i="1"/>
  <c r="AI1036" i="1" s="1"/>
  <c r="AG1036" i="1"/>
  <c r="AC1036" i="1"/>
  <c r="AB1036" i="1"/>
  <c r="AA1036" i="1"/>
  <c r="Z1036" i="1"/>
  <c r="AF1044" i="1"/>
  <c r="AI1044" i="1" s="1"/>
  <c r="AG1044" i="1"/>
  <c r="AC1044" i="1"/>
  <c r="AB1044" i="1"/>
  <c r="AA1044" i="1"/>
  <c r="Z1044" i="1"/>
  <c r="AF1052" i="1"/>
  <c r="AI1052" i="1" s="1"/>
  <c r="AG1052" i="1"/>
  <c r="AC1052" i="1"/>
  <c r="AB1052" i="1"/>
  <c r="AA1052" i="1"/>
  <c r="Z1052" i="1"/>
  <c r="AF1060" i="1"/>
  <c r="AI1060" i="1" s="1"/>
  <c r="AG1060" i="1"/>
  <c r="AC1060" i="1"/>
  <c r="AB1060" i="1"/>
  <c r="AA1060" i="1"/>
  <c r="Z1060" i="1"/>
  <c r="AF1068" i="1"/>
  <c r="AI1068" i="1" s="1"/>
  <c r="AG1068" i="1"/>
  <c r="AC1068" i="1"/>
  <c r="AB1068" i="1"/>
  <c r="AA1068" i="1"/>
  <c r="Z1068" i="1"/>
  <c r="AF1076" i="1"/>
  <c r="AI1076" i="1" s="1"/>
  <c r="AG1076" i="1"/>
  <c r="AC1076" i="1"/>
  <c r="AB1076" i="1"/>
  <c r="AA1076" i="1"/>
  <c r="Z1076" i="1"/>
  <c r="AF1084" i="1"/>
  <c r="AI1084" i="1" s="1"/>
  <c r="AG1084" i="1"/>
  <c r="AC1084" i="1"/>
  <c r="AB1084" i="1"/>
  <c r="AA1084" i="1"/>
  <c r="Z1084" i="1"/>
  <c r="AF1092" i="1"/>
  <c r="AI1092" i="1" s="1"/>
  <c r="AG1092" i="1"/>
  <c r="AC1092" i="1"/>
  <c r="AB1092" i="1"/>
  <c r="AA1092" i="1"/>
  <c r="Z1092" i="1"/>
  <c r="AG1100" i="1"/>
  <c r="AF1100" i="1"/>
  <c r="AC1100" i="1"/>
  <c r="AB1100" i="1"/>
  <c r="AA1100" i="1"/>
  <c r="Z1100" i="1"/>
  <c r="AI1100" i="1" s="1"/>
  <c r="AF1108" i="1"/>
  <c r="AI1108" i="1" s="1"/>
  <c r="AG1108" i="1"/>
  <c r="AC1108" i="1"/>
  <c r="AB1108" i="1"/>
  <c r="AA1108" i="1"/>
  <c r="Z1108" i="1"/>
  <c r="AF1116" i="1"/>
  <c r="AI1116" i="1" s="1"/>
  <c r="AG1116" i="1"/>
  <c r="AC1116" i="1"/>
  <c r="AB1116" i="1"/>
  <c r="AA1116" i="1"/>
  <c r="Z1116" i="1"/>
  <c r="AF1124" i="1"/>
  <c r="AI1124" i="1" s="1"/>
  <c r="AG1124" i="1"/>
  <c r="AC1124" i="1"/>
  <c r="AB1124" i="1"/>
  <c r="AA1124" i="1"/>
  <c r="Z1124" i="1"/>
  <c r="AF1132" i="1"/>
  <c r="AI1132" i="1" s="1"/>
  <c r="AG1132" i="1"/>
  <c r="AC1132" i="1"/>
  <c r="AB1132" i="1"/>
  <c r="AA1132" i="1"/>
  <c r="Z1132" i="1"/>
  <c r="AF1140" i="1"/>
  <c r="AI1140" i="1" s="1"/>
  <c r="AG1140" i="1"/>
  <c r="AC1140" i="1"/>
  <c r="AB1140" i="1"/>
  <c r="AA1140" i="1"/>
  <c r="Z1140" i="1"/>
  <c r="AF1148" i="1"/>
  <c r="AI1148" i="1" s="1"/>
  <c r="AG1148" i="1"/>
  <c r="AC1148" i="1"/>
  <c r="AB1148" i="1"/>
  <c r="AA1148" i="1"/>
  <c r="Z1148" i="1"/>
  <c r="AF1156" i="1"/>
  <c r="AI1156" i="1" s="1"/>
  <c r="AG1156" i="1"/>
  <c r="AC1156" i="1"/>
  <c r="AB1156" i="1"/>
  <c r="AA1156" i="1"/>
  <c r="Z1156" i="1"/>
  <c r="AF1164" i="1"/>
  <c r="AI1164" i="1" s="1"/>
  <c r="AG1164" i="1"/>
  <c r="AC1164" i="1"/>
  <c r="AB1164" i="1"/>
  <c r="AA1164" i="1"/>
  <c r="Z1164" i="1"/>
  <c r="AF1172" i="1"/>
  <c r="AI1172" i="1" s="1"/>
  <c r="AG1172" i="1"/>
  <c r="AC1172" i="1"/>
  <c r="AB1172" i="1"/>
  <c r="AA1172" i="1"/>
  <c r="Z1172" i="1"/>
  <c r="AF1180" i="1"/>
  <c r="AI1180" i="1" s="1"/>
  <c r="AG1180" i="1"/>
  <c r="AC1180" i="1"/>
  <c r="AB1180" i="1"/>
  <c r="AA1180" i="1"/>
  <c r="Z1180" i="1"/>
  <c r="AF1188" i="1"/>
  <c r="AI1188" i="1" s="1"/>
  <c r="AG1188" i="1"/>
  <c r="AC1188" i="1"/>
  <c r="AB1188" i="1"/>
  <c r="AA1188" i="1"/>
  <c r="Z1188" i="1"/>
  <c r="AF1196" i="1"/>
  <c r="AI1196" i="1" s="1"/>
  <c r="AG1196" i="1"/>
  <c r="AC1196" i="1"/>
  <c r="AB1196" i="1"/>
  <c r="AA1196" i="1"/>
  <c r="Z1196" i="1"/>
  <c r="AF1204" i="1"/>
  <c r="AI1204" i="1" s="1"/>
  <c r="AG1204" i="1"/>
  <c r="AC1204" i="1"/>
  <c r="AB1204" i="1"/>
  <c r="AA1204" i="1"/>
  <c r="Z1204" i="1"/>
  <c r="AF1212" i="1"/>
  <c r="AI1212" i="1" s="1"/>
  <c r="AG1212" i="1"/>
  <c r="AC1212" i="1"/>
  <c r="AB1212" i="1"/>
  <c r="AA1212" i="1"/>
  <c r="Z1212" i="1"/>
  <c r="AF1220" i="1"/>
  <c r="AI1220" i="1" s="1"/>
  <c r="AG1220" i="1"/>
  <c r="AC1220" i="1"/>
  <c r="AB1220" i="1"/>
  <c r="AA1220" i="1"/>
  <c r="Z1220" i="1"/>
  <c r="AF1228" i="1"/>
  <c r="AI1228" i="1" s="1"/>
  <c r="AG1228" i="1"/>
  <c r="AC1228" i="1"/>
  <c r="AB1228" i="1"/>
  <c r="AA1228" i="1"/>
  <c r="Z1228" i="1"/>
  <c r="AF1236" i="1"/>
  <c r="AI1236" i="1" s="1"/>
  <c r="AG1236" i="1"/>
  <c r="AC1236" i="1"/>
  <c r="AB1236" i="1"/>
  <c r="AA1236" i="1"/>
  <c r="Z1236" i="1"/>
  <c r="AF1244" i="1"/>
  <c r="AI1244" i="1" s="1"/>
  <c r="AG1244" i="1"/>
  <c r="AC1244" i="1"/>
  <c r="AB1244" i="1"/>
  <c r="AA1244" i="1"/>
  <c r="Z1244" i="1"/>
  <c r="AF1252" i="1"/>
  <c r="AI1252" i="1" s="1"/>
  <c r="AG1252" i="1"/>
  <c r="AC1252" i="1"/>
  <c r="AB1252" i="1"/>
  <c r="AA1252" i="1"/>
  <c r="Z1252" i="1"/>
  <c r="AF1260" i="1"/>
  <c r="AI1260" i="1" s="1"/>
  <c r="AG1260" i="1"/>
  <c r="AC1260" i="1"/>
  <c r="AB1260" i="1"/>
  <c r="AA1260" i="1"/>
  <c r="Z1260" i="1"/>
  <c r="AG1270" i="1"/>
  <c r="AF1270" i="1"/>
  <c r="AC1270" i="1"/>
  <c r="AB1270" i="1"/>
  <c r="AA1270" i="1"/>
  <c r="Z1270" i="1"/>
  <c r="AI1270" i="1" s="1"/>
  <c r="AF1278" i="1"/>
  <c r="AI1278" i="1" s="1"/>
  <c r="AG1278" i="1"/>
  <c r="AC1278" i="1"/>
  <c r="AB1278" i="1"/>
  <c r="AA1278" i="1"/>
  <c r="Z1278" i="1"/>
  <c r="AF1286" i="1"/>
  <c r="AI1286" i="1" s="1"/>
  <c r="AG1286" i="1"/>
  <c r="AC1286" i="1"/>
  <c r="AB1286" i="1"/>
  <c r="AA1286" i="1"/>
  <c r="Z1286" i="1"/>
  <c r="AF1294" i="1"/>
  <c r="AI1294" i="1" s="1"/>
  <c r="AG1294" i="1"/>
  <c r="AC1294" i="1"/>
  <c r="AA1294" i="1"/>
  <c r="Z1294" i="1"/>
  <c r="AB1294" i="1"/>
  <c r="AF1302" i="1"/>
  <c r="AI1302" i="1" s="1"/>
  <c r="AG1302" i="1"/>
  <c r="AC1302" i="1"/>
  <c r="AB1302" i="1"/>
  <c r="AA1302" i="1"/>
  <c r="Z1302" i="1"/>
  <c r="AF1310" i="1"/>
  <c r="AI1310" i="1" s="1"/>
  <c r="AG1310" i="1"/>
  <c r="AC1310" i="1"/>
  <c r="AB1310" i="1"/>
  <c r="AA1310" i="1"/>
  <c r="Z1310" i="1"/>
  <c r="AF1318" i="1"/>
  <c r="AI1318" i="1" s="1"/>
  <c r="AG1318" i="1"/>
  <c r="AC1318" i="1"/>
  <c r="AB1318" i="1"/>
  <c r="AA1318" i="1"/>
  <c r="Z1318" i="1"/>
  <c r="AF1326" i="1"/>
  <c r="AI1326" i="1" s="1"/>
  <c r="AG1326" i="1"/>
  <c r="AC1326" i="1"/>
  <c r="AB1326" i="1"/>
  <c r="AA1326" i="1"/>
  <c r="Z1326" i="1"/>
  <c r="AF1334" i="1"/>
  <c r="AI1334" i="1" s="1"/>
  <c r="AG1334" i="1"/>
  <c r="AC1334" i="1"/>
  <c r="AB1334" i="1"/>
  <c r="AA1334" i="1"/>
  <c r="Z1334" i="1"/>
  <c r="AF1342" i="1"/>
  <c r="AI1342" i="1" s="1"/>
  <c r="AG1342" i="1"/>
  <c r="AC1342" i="1"/>
  <c r="AB1342" i="1"/>
  <c r="AA1342" i="1"/>
  <c r="Z1342" i="1"/>
  <c r="AF1350" i="1"/>
  <c r="AI1350" i="1" s="1"/>
  <c r="AG1350" i="1"/>
  <c r="AC1350" i="1"/>
  <c r="AB1350" i="1"/>
  <c r="AA1350" i="1"/>
  <c r="Z1350" i="1"/>
  <c r="AF1358" i="1"/>
  <c r="AI1358" i="1" s="1"/>
  <c r="AG1358" i="1"/>
  <c r="AC1358" i="1"/>
  <c r="AA1358" i="1"/>
  <c r="AB1358" i="1"/>
  <c r="Z1358" i="1"/>
  <c r="AF1366" i="1"/>
  <c r="AI1366" i="1" s="1"/>
  <c r="AG1366" i="1"/>
  <c r="AC1366" i="1"/>
  <c r="AB1366" i="1"/>
  <c r="AA1366" i="1"/>
  <c r="Z1366" i="1"/>
  <c r="AF1374" i="1"/>
  <c r="AI1374" i="1" s="1"/>
  <c r="AG1374" i="1"/>
  <c r="AC1374" i="1"/>
  <c r="AB1374" i="1"/>
  <c r="AA1374" i="1"/>
  <c r="Z1374" i="1"/>
  <c r="AF1382" i="1"/>
  <c r="AI1382" i="1" s="1"/>
  <c r="AG1382" i="1"/>
  <c r="AC1382" i="1"/>
  <c r="AB1382" i="1"/>
  <c r="AA1382" i="1"/>
  <c r="Z1382" i="1"/>
  <c r="AF1390" i="1"/>
  <c r="AI1390" i="1" s="1"/>
  <c r="AG1390" i="1"/>
  <c r="AC1390" i="1"/>
  <c r="AB1390" i="1"/>
  <c r="AA1390" i="1"/>
  <c r="Z1390" i="1"/>
  <c r="AF1398" i="1"/>
  <c r="AI1398" i="1" s="1"/>
  <c r="AG1398" i="1"/>
  <c r="AC1398" i="1"/>
  <c r="AB1398" i="1"/>
  <c r="AA1398" i="1"/>
  <c r="Z1398" i="1"/>
  <c r="AF1406" i="1"/>
  <c r="AI1406" i="1" s="1"/>
  <c r="AG1406" i="1"/>
  <c r="AC1406" i="1"/>
  <c r="AB1406" i="1"/>
  <c r="AA1406" i="1"/>
  <c r="Z1406" i="1"/>
  <c r="AF1414" i="1"/>
  <c r="AI1414" i="1" s="1"/>
  <c r="AG1414" i="1"/>
  <c r="AC1414" i="1"/>
  <c r="AB1414" i="1"/>
  <c r="AA1414" i="1"/>
  <c r="Z1414" i="1"/>
  <c r="AF1422" i="1"/>
  <c r="AI1422" i="1" s="1"/>
  <c r="AG1422" i="1"/>
  <c r="AC1422" i="1"/>
  <c r="AA1422" i="1"/>
  <c r="Z1422" i="1"/>
  <c r="AB1422" i="1"/>
  <c r="AG1430" i="1"/>
  <c r="AF1430" i="1"/>
  <c r="AC1430" i="1"/>
  <c r="AB1430" i="1"/>
  <c r="AA1430" i="1"/>
  <c r="Z1430" i="1"/>
  <c r="AI1430" i="1" s="1"/>
  <c r="AF1438" i="1"/>
  <c r="AI1438" i="1" s="1"/>
  <c r="AG1438" i="1"/>
  <c r="AC1438" i="1"/>
  <c r="AB1438" i="1"/>
  <c r="AA1438" i="1"/>
  <c r="Z1438" i="1"/>
  <c r="AF1446" i="1"/>
  <c r="AI1446" i="1" s="1"/>
  <c r="AG1446" i="1"/>
  <c r="AC1446" i="1"/>
  <c r="AB1446" i="1"/>
  <c r="AA1446" i="1"/>
  <c r="Z1446" i="1"/>
  <c r="AF1454" i="1"/>
  <c r="AI1454" i="1" s="1"/>
  <c r="AG1454" i="1"/>
  <c r="AC1454" i="1"/>
  <c r="AB1454" i="1"/>
  <c r="AA1454" i="1"/>
  <c r="Z1454" i="1"/>
  <c r="AF1462" i="1"/>
  <c r="AI1462" i="1" s="1"/>
  <c r="AG1462" i="1"/>
  <c r="AC1462" i="1"/>
  <c r="AB1462" i="1"/>
  <c r="AA1462" i="1"/>
  <c r="Z1462" i="1"/>
  <c r="AF1470" i="1"/>
  <c r="AI1470" i="1" s="1"/>
  <c r="AG1470" i="1"/>
  <c r="AC1470" i="1"/>
  <c r="AB1470" i="1"/>
  <c r="AA1470" i="1"/>
  <c r="Z1470" i="1"/>
  <c r="AF1478" i="1"/>
  <c r="AI1478" i="1" s="1"/>
  <c r="AG1478" i="1"/>
  <c r="AC1478" i="1"/>
  <c r="AB1478" i="1"/>
  <c r="AA1478" i="1"/>
  <c r="Z1478" i="1"/>
  <c r="AF1486" i="1"/>
  <c r="AI1486" i="1" s="1"/>
  <c r="AG1486" i="1"/>
  <c r="AC1486" i="1"/>
  <c r="AA1486" i="1"/>
  <c r="AB1486" i="1"/>
  <c r="Z1486" i="1"/>
  <c r="AF1494" i="1"/>
  <c r="AI1494" i="1" s="1"/>
  <c r="AG1494" i="1"/>
  <c r="AC1494" i="1"/>
  <c r="AB1494" i="1"/>
  <c r="AA1494" i="1"/>
  <c r="Z1494" i="1"/>
  <c r="AF1502" i="1"/>
  <c r="AI1502" i="1" s="1"/>
  <c r="AG1502" i="1"/>
  <c r="AC1502" i="1"/>
  <c r="AB1502" i="1"/>
  <c r="AA1502" i="1"/>
  <c r="Z1502" i="1"/>
  <c r="AF1510" i="1"/>
  <c r="AI1510" i="1" s="1"/>
  <c r="AG1510" i="1"/>
  <c r="AC1510" i="1"/>
  <c r="AB1510" i="1"/>
  <c r="AA1510" i="1"/>
  <c r="Z1510" i="1"/>
  <c r="AF1518" i="1"/>
  <c r="AI1518" i="1" s="1"/>
  <c r="AG1518" i="1"/>
  <c r="AC1518" i="1"/>
  <c r="AB1518" i="1"/>
  <c r="AA1518" i="1"/>
  <c r="Z1518" i="1"/>
  <c r="AF1526" i="1"/>
  <c r="AI1526" i="1" s="1"/>
  <c r="AG1526" i="1"/>
  <c r="AC1526" i="1"/>
  <c r="AB1526" i="1"/>
  <c r="AA1526" i="1"/>
  <c r="Z1526" i="1"/>
  <c r="AF1534" i="1"/>
  <c r="AI1534" i="1" s="1"/>
  <c r="AG1534" i="1"/>
  <c r="AC1534" i="1"/>
  <c r="AB1534" i="1"/>
  <c r="AA1534" i="1"/>
  <c r="Z1534" i="1"/>
  <c r="AF1542" i="1"/>
  <c r="AI1542" i="1" s="1"/>
  <c r="AG1542" i="1"/>
  <c r="AC1542" i="1"/>
  <c r="AB1542" i="1"/>
  <c r="AA1542" i="1"/>
  <c r="Z1542" i="1"/>
  <c r="AG1551" i="1"/>
  <c r="AF1551" i="1"/>
  <c r="AC1551" i="1"/>
  <c r="AB1551" i="1"/>
  <c r="AA1551" i="1"/>
  <c r="Z1551" i="1"/>
  <c r="AI1551" i="1" s="1"/>
  <c r="AG1559" i="1"/>
  <c r="AF1559" i="1"/>
  <c r="AC1559" i="1"/>
  <c r="AB1559" i="1"/>
  <c r="AA1559" i="1"/>
  <c r="Z1559" i="1"/>
  <c r="AI1559" i="1" s="1"/>
  <c r="AG1567" i="1"/>
  <c r="AF1567" i="1"/>
  <c r="AC1567" i="1"/>
  <c r="AB1567" i="1"/>
  <c r="AA1567" i="1"/>
  <c r="Z1567" i="1"/>
  <c r="AI1567" i="1" s="1"/>
  <c r="AG1575" i="1"/>
  <c r="AF1575" i="1"/>
  <c r="AI1575" i="1" s="1"/>
  <c r="AB1575" i="1"/>
  <c r="AC1575" i="1"/>
  <c r="AA1575" i="1"/>
  <c r="Z1575" i="1"/>
  <c r="AG1583" i="1"/>
  <c r="AF1583" i="1"/>
  <c r="AC1583" i="1"/>
  <c r="AB1583" i="1"/>
  <c r="AA1583" i="1"/>
  <c r="Z1583" i="1"/>
  <c r="AI1583" i="1" s="1"/>
  <c r="AG1591" i="1"/>
  <c r="AF1591" i="1"/>
  <c r="AC1591" i="1"/>
  <c r="AB1591" i="1"/>
  <c r="AA1591" i="1"/>
  <c r="Z1591" i="1"/>
  <c r="AI1591" i="1" s="1"/>
  <c r="AG1599" i="1"/>
  <c r="AF1599" i="1"/>
  <c r="AC1599" i="1"/>
  <c r="AB1599" i="1"/>
  <c r="AA1599" i="1"/>
  <c r="Z1599" i="1"/>
  <c r="AI1599" i="1" s="1"/>
  <c r="AG1607" i="1"/>
  <c r="AF1607" i="1"/>
  <c r="AC1607" i="1"/>
  <c r="AB1607" i="1"/>
  <c r="AA1607" i="1"/>
  <c r="Z1607" i="1"/>
  <c r="AI1607" i="1" s="1"/>
  <c r="AG1615" i="1"/>
  <c r="AF1615" i="1"/>
  <c r="AC1615" i="1"/>
  <c r="AB1615" i="1"/>
  <c r="AA1615" i="1"/>
  <c r="Z1615" i="1"/>
  <c r="AI1615" i="1" s="1"/>
  <c r="AG1623" i="1"/>
  <c r="AF1623" i="1"/>
  <c r="AC1623" i="1"/>
  <c r="AB1623" i="1"/>
  <c r="AA1623" i="1"/>
  <c r="Z1623" i="1"/>
  <c r="AI1623" i="1" s="1"/>
  <c r="AG1631" i="1"/>
  <c r="AF1631" i="1"/>
  <c r="AC1631" i="1"/>
  <c r="AB1631" i="1"/>
  <c r="AA1631" i="1"/>
  <c r="Z1631" i="1"/>
  <c r="AI1631" i="1" s="1"/>
  <c r="AG1639" i="1"/>
  <c r="AF1639" i="1"/>
  <c r="AC1639" i="1"/>
  <c r="AB1639" i="1"/>
  <c r="AA1639" i="1"/>
  <c r="Z1639" i="1"/>
  <c r="AI1639" i="1" s="1"/>
  <c r="AG1647" i="1"/>
  <c r="AF1647" i="1"/>
  <c r="AC1647" i="1"/>
  <c r="AB1647" i="1"/>
  <c r="AA1647" i="1"/>
  <c r="Z1647" i="1"/>
  <c r="AI1647" i="1" s="1"/>
  <c r="AG1655" i="1"/>
  <c r="AF1655" i="1"/>
  <c r="AC1655" i="1"/>
  <c r="AB1655" i="1"/>
  <c r="AA1655" i="1"/>
  <c r="Z1655" i="1"/>
  <c r="AI1655" i="1" s="1"/>
  <c r="AG1663" i="1"/>
  <c r="AF1663" i="1"/>
  <c r="AC1663" i="1"/>
  <c r="AB1663" i="1"/>
  <c r="AA1663" i="1"/>
  <c r="Z1663" i="1"/>
  <c r="AI1663" i="1" s="1"/>
  <c r="AG1671" i="1"/>
  <c r="AF1671" i="1"/>
  <c r="AC1671" i="1"/>
  <c r="AB1671" i="1"/>
  <c r="AA1671" i="1"/>
  <c r="Z1671" i="1"/>
  <c r="AI1671" i="1" s="1"/>
  <c r="AG1679" i="1"/>
  <c r="AF1679" i="1"/>
  <c r="AC1679" i="1"/>
  <c r="AB1679" i="1"/>
  <c r="AA1679" i="1"/>
  <c r="Z1679" i="1"/>
  <c r="AI1679" i="1" s="1"/>
  <c r="AG1687" i="1"/>
  <c r="AF1687" i="1"/>
  <c r="AC1687" i="1"/>
  <c r="AB1687" i="1"/>
  <c r="AA1687" i="1"/>
  <c r="Z1687" i="1"/>
  <c r="AI1687" i="1" s="1"/>
  <c r="AG1695" i="1"/>
  <c r="AF1695" i="1"/>
  <c r="AC1695" i="1"/>
  <c r="AB1695" i="1"/>
  <c r="AA1695" i="1"/>
  <c r="Z1695" i="1"/>
  <c r="AI1695" i="1" s="1"/>
  <c r="AG1703" i="1"/>
  <c r="AF1703" i="1"/>
  <c r="AC1703" i="1"/>
  <c r="AB1703" i="1"/>
  <c r="AA1703" i="1"/>
  <c r="Z1703" i="1"/>
  <c r="AI1703" i="1" s="1"/>
  <c r="AG1711" i="1"/>
  <c r="AF1711" i="1"/>
  <c r="AC1711" i="1"/>
  <c r="AB1711" i="1"/>
  <c r="AA1711" i="1"/>
  <c r="Z1711" i="1"/>
  <c r="AI1711" i="1" s="1"/>
  <c r="AG1719" i="1"/>
  <c r="AF1719" i="1"/>
  <c r="AC1719" i="1"/>
  <c r="AB1719" i="1"/>
  <c r="AA1719" i="1"/>
  <c r="Z1719" i="1"/>
  <c r="AI1719" i="1" s="1"/>
  <c r="AG1727" i="1"/>
  <c r="AF1727" i="1"/>
  <c r="AC1727" i="1"/>
  <c r="AB1727" i="1"/>
  <c r="AA1727" i="1"/>
  <c r="Z1727" i="1"/>
  <c r="AI1727" i="1" s="1"/>
  <c r="AG1735" i="1"/>
  <c r="AF1735" i="1"/>
  <c r="AC1735" i="1"/>
  <c r="AB1735" i="1"/>
  <c r="AA1735" i="1"/>
  <c r="Z1735" i="1"/>
  <c r="AI1735" i="1" s="1"/>
  <c r="AG1743" i="1"/>
  <c r="AF1743" i="1"/>
  <c r="AC1743" i="1"/>
  <c r="AB1743" i="1"/>
  <c r="AA1743" i="1"/>
  <c r="Z1743" i="1"/>
  <c r="AI1743" i="1" s="1"/>
  <c r="AG1751" i="1"/>
  <c r="AF1751" i="1"/>
  <c r="AC1751" i="1"/>
  <c r="AB1751" i="1"/>
  <c r="AA1751" i="1"/>
  <c r="Z1751" i="1"/>
  <c r="AI1751" i="1" s="1"/>
  <c r="AG1759" i="1"/>
  <c r="AF1759" i="1"/>
  <c r="AC1759" i="1"/>
  <c r="AB1759" i="1"/>
  <c r="AA1759" i="1"/>
  <c r="Z1759" i="1"/>
  <c r="AI1759" i="1" s="1"/>
  <c r="AG1767" i="1"/>
  <c r="AF1767" i="1"/>
  <c r="AC1767" i="1"/>
  <c r="AB1767" i="1"/>
  <c r="AA1767" i="1"/>
  <c r="Z1767" i="1"/>
  <c r="AI1767" i="1" s="1"/>
  <c r="AG1775" i="1"/>
  <c r="AF1775" i="1"/>
  <c r="AC1775" i="1"/>
  <c r="AB1775" i="1"/>
  <c r="AA1775" i="1"/>
  <c r="Z1775" i="1"/>
  <c r="AI1775" i="1" s="1"/>
  <c r="AG1784" i="1"/>
  <c r="AF1784" i="1"/>
  <c r="AB1784" i="1"/>
  <c r="AC1784" i="1"/>
  <c r="AA1784" i="1"/>
  <c r="Z1784" i="1"/>
  <c r="AG1792" i="1"/>
  <c r="AF1792" i="1"/>
  <c r="AB1792" i="1"/>
  <c r="AA1792" i="1"/>
  <c r="AC1792" i="1"/>
  <c r="Z1792" i="1"/>
  <c r="AI1792" i="1" s="1"/>
  <c r="AG1800" i="1"/>
  <c r="AF1800" i="1"/>
  <c r="AC1800" i="1"/>
  <c r="AB1800" i="1"/>
  <c r="AA1800" i="1"/>
  <c r="Z1800" i="1"/>
  <c r="AI1800" i="1" s="1"/>
  <c r="AG1808" i="1"/>
  <c r="AF1808" i="1"/>
  <c r="AC1808" i="1"/>
  <c r="AB1808" i="1"/>
  <c r="AA1808" i="1"/>
  <c r="Z1808" i="1"/>
  <c r="AI1808" i="1" s="1"/>
  <c r="AG1816" i="1"/>
  <c r="AF1816" i="1"/>
  <c r="AB1816" i="1"/>
  <c r="AC1816" i="1"/>
  <c r="AA1816" i="1"/>
  <c r="Z1816" i="1"/>
  <c r="AG1824" i="1"/>
  <c r="AF1824" i="1"/>
  <c r="AB1824" i="1"/>
  <c r="AC1824" i="1"/>
  <c r="AA1824" i="1"/>
  <c r="Z1824" i="1"/>
  <c r="AI1824" i="1" s="1"/>
  <c r="AG1832" i="1"/>
  <c r="AF1832" i="1"/>
  <c r="AB1832" i="1"/>
  <c r="AC1832" i="1"/>
  <c r="AA1832" i="1"/>
  <c r="Z1832" i="1"/>
  <c r="AI1832" i="1" s="1"/>
  <c r="AG1841" i="1"/>
  <c r="AF1841" i="1"/>
  <c r="AC1841" i="1"/>
  <c r="AB1841" i="1"/>
  <c r="AA1841" i="1"/>
  <c r="Z1841" i="1"/>
  <c r="AI1841" i="1" s="1"/>
  <c r="AG1849" i="1"/>
  <c r="AF1849" i="1"/>
  <c r="AC1849" i="1"/>
  <c r="AB1849" i="1"/>
  <c r="AA1849" i="1"/>
  <c r="Z1849" i="1"/>
  <c r="AI1849" i="1" s="1"/>
  <c r="AG1857" i="1"/>
  <c r="AF1857" i="1"/>
  <c r="AC1857" i="1"/>
  <c r="AB1857" i="1"/>
  <c r="AA1857" i="1"/>
  <c r="Z1857" i="1"/>
  <c r="AI1857" i="1" s="1"/>
  <c r="AG1866" i="1"/>
  <c r="AF1866" i="1"/>
  <c r="AI1866" i="1" s="1"/>
  <c r="AC1866" i="1"/>
  <c r="AB1866" i="1"/>
  <c r="AA1866" i="1"/>
  <c r="Z1866" i="1"/>
  <c r="AG1874" i="1"/>
  <c r="AF1874" i="1"/>
  <c r="AI1874" i="1" s="1"/>
  <c r="AC1874" i="1"/>
  <c r="AB1874" i="1"/>
  <c r="AA1874" i="1"/>
  <c r="Z1874" i="1"/>
  <c r="AG1882" i="1"/>
  <c r="AF1882" i="1"/>
  <c r="AI1882" i="1" s="1"/>
  <c r="AC1882" i="1"/>
  <c r="AB1882" i="1"/>
  <c r="AA1882" i="1"/>
  <c r="Z1882" i="1"/>
  <c r="AG1890" i="1"/>
  <c r="AF1890" i="1"/>
  <c r="AC1890" i="1"/>
  <c r="AB1890" i="1"/>
  <c r="AA1890" i="1"/>
  <c r="Z1890" i="1"/>
  <c r="AI1890" i="1" s="1"/>
  <c r="AG1907" i="1"/>
  <c r="AF1907" i="1"/>
  <c r="AI1907" i="1" s="1"/>
  <c r="AC1907" i="1"/>
  <c r="AB1907" i="1"/>
  <c r="AA1907" i="1"/>
  <c r="Z1907" i="1"/>
  <c r="AG1915" i="1"/>
  <c r="AF1915" i="1"/>
  <c r="AI1915" i="1" s="1"/>
  <c r="AC1915" i="1"/>
  <c r="AB1915" i="1"/>
  <c r="AA1915" i="1"/>
  <c r="Z1915" i="1"/>
  <c r="AG1923" i="1"/>
  <c r="AF1923" i="1"/>
  <c r="AI1923" i="1" s="1"/>
  <c r="AC1923" i="1"/>
  <c r="AB1923" i="1"/>
  <c r="AA1923" i="1"/>
  <c r="Z1923" i="1"/>
  <c r="AG1931" i="1"/>
  <c r="AF1931" i="1"/>
  <c r="AI1931" i="1" s="1"/>
  <c r="AC1931" i="1"/>
  <c r="AB1931" i="1"/>
  <c r="AA1931" i="1"/>
  <c r="Z1931" i="1"/>
  <c r="AG1939" i="1"/>
  <c r="AF1939" i="1"/>
  <c r="AI1939" i="1" s="1"/>
  <c r="AC1939" i="1"/>
  <c r="AB1939" i="1"/>
  <c r="AA1939" i="1"/>
  <c r="Z1939" i="1"/>
  <c r="AG1947" i="1"/>
  <c r="AF1947" i="1"/>
  <c r="AI1947" i="1" s="1"/>
  <c r="AC1947" i="1"/>
  <c r="AB1947" i="1"/>
  <c r="AA1947" i="1"/>
  <c r="Z1947" i="1"/>
  <c r="AG1955" i="1"/>
  <c r="AF1955" i="1"/>
  <c r="AI1955" i="1" s="1"/>
  <c r="AC1955" i="1"/>
  <c r="AB1955" i="1"/>
  <c r="AA1955" i="1"/>
  <c r="Z1955" i="1"/>
  <c r="AG1963" i="1"/>
  <c r="AF1963" i="1"/>
  <c r="AC1963" i="1"/>
  <c r="AB1963" i="1"/>
  <c r="AA1963" i="1"/>
  <c r="Z1963" i="1"/>
  <c r="AI1963" i="1" s="1"/>
  <c r="AG1971" i="1"/>
  <c r="AF1971" i="1"/>
  <c r="AI1971" i="1" s="1"/>
  <c r="AC1971" i="1"/>
  <c r="AB1971" i="1"/>
  <c r="AA1971" i="1"/>
  <c r="Z1971" i="1"/>
  <c r="AG1979" i="1"/>
  <c r="AF1979" i="1"/>
  <c r="AI1979" i="1" s="1"/>
  <c r="AC1979" i="1"/>
  <c r="AB1979" i="1"/>
  <c r="AA1979" i="1"/>
  <c r="Z1979" i="1"/>
  <c r="AG1987" i="1"/>
  <c r="AF1987" i="1"/>
  <c r="AI1987" i="1" s="1"/>
  <c r="AC1987" i="1"/>
  <c r="AB1987" i="1"/>
  <c r="AA1987" i="1"/>
  <c r="Z1987" i="1"/>
  <c r="AG1995" i="1"/>
  <c r="AF1995" i="1"/>
  <c r="AI1995" i="1" s="1"/>
  <c r="AC1995" i="1"/>
  <c r="AB1995" i="1"/>
  <c r="AA1995" i="1"/>
  <c r="Z1995" i="1"/>
  <c r="AG2003" i="1"/>
  <c r="AF2003" i="1"/>
  <c r="AC2003" i="1"/>
  <c r="AB2003" i="1"/>
  <c r="AA2003" i="1"/>
  <c r="Z2003" i="1"/>
  <c r="AG2011" i="1"/>
  <c r="AF2011" i="1"/>
  <c r="AI2011" i="1" s="1"/>
  <c r="AC2011" i="1"/>
  <c r="AB2011" i="1"/>
  <c r="AA2011" i="1"/>
  <c r="Z2011" i="1"/>
  <c r="AG2019" i="1"/>
  <c r="AF2019" i="1"/>
  <c r="AI2019" i="1" s="1"/>
  <c r="AC2019" i="1"/>
  <c r="AB2019" i="1"/>
  <c r="AA2019" i="1"/>
  <c r="Z2019" i="1"/>
  <c r="AG2027" i="1"/>
  <c r="AF2027" i="1"/>
  <c r="AC2027" i="1"/>
  <c r="AB2027" i="1"/>
  <c r="AA2027" i="1"/>
  <c r="Z2027" i="1"/>
  <c r="AI2027" i="1" s="1"/>
  <c r="AG2035" i="1"/>
  <c r="AF2035" i="1"/>
  <c r="AI2035" i="1" s="1"/>
  <c r="AC2035" i="1"/>
  <c r="AB2035" i="1"/>
  <c r="AA2035" i="1"/>
  <c r="Z2035" i="1"/>
  <c r="AG2044" i="1"/>
  <c r="AF2044" i="1"/>
  <c r="AI2044" i="1" s="1"/>
  <c r="AC2044" i="1"/>
  <c r="AB2044" i="1"/>
  <c r="AA2044" i="1"/>
  <c r="Z2044" i="1"/>
  <c r="AG2052" i="1"/>
  <c r="AF2052" i="1"/>
  <c r="AI2052" i="1" s="1"/>
  <c r="AC2052" i="1"/>
  <c r="AB2052" i="1"/>
  <c r="AA2052" i="1"/>
  <c r="Z2052" i="1"/>
  <c r="AG2060" i="1"/>
  <c r="AF2060" i="1"/>
  <c r="AI2060" i="1" s="1"/>
  <c r="AC2060" i="1"/>
  <c r="AB2060" i="1"/>
  <c r="AA2060" i="1"/>
  <c r="Z2060" i="1"/>
  <c r="AG2068" i="1"/>
  <c r="AF2068" i="1"/>
  <c r="AI2068" i="1" s="1"/>
  <c r="AC2068" i="1"/>
  <c r="AB2068" i="1"/>
  <c r="AA2068" i="1"/>
  <c r="Z2068" i="1"/>
  <c r="AG2085" i="1"/>
  <c r="AF2085" i="1"/>
  <c r="AI2085" i="1" s="1"/>
  <c r="AC2085" i="1"/>
  <c r="AB2085" i="1"/>
  <c r="AA2085" i="1"/>
  <c r="Z2085" i="1"/>
  <c r="AG2101" i="1"/>
  <c r="AF2101" i="1"/>
  <c r="AI2101" i="1" s="1"/>
  <c r="AC2101" i="1"/>
  <c r="AB2101" i="1"/>
  <c r="AA2101" i="1"/>
  <c r="Z2101" i="1"/>
  <c r="AG2109" i="1"/>
  <c r="AF2109" i="1"/>
  <c r="AI2109" i="1" s="1"/>
  <c r="AC2109" i="1"/>
  <c r="AB2109" i="1"/>
  <c r="AA2109" i="1"/>
  <c r="Z2109" i="1"/>
  <c r="AG2117" i="1"/>
  <c r="AF2117" i="1"/>
  <c r="AI2117" i="1" s="1"/>
  <c r="AC2117" i="1"/>
  <c r="AB2117" i="1"/>
  <c r="AA2117" i="1"/>
  <c r="Z2117" i="1"/>
  <c r="AG2125" i="1"/>
  <c r="AF2125" i="1"/>
  <c r="AI2125" i="1" s="1"/>
  <c r="AC2125" i="1"/>
  <c r="AB2125" i="1"/>
  <c r="AA2125" i="1"/>
  <c r="Z2125" i="1"/>
  <c r="AG2133" i="1"/>
  <c r="AF2133" i="1"/>
  <c r="AI2133" i="1" s="1"/>
  <c r="AC2133" i="1"/>
  <c r="AB2133" i="1"/>
  <c r="AA2133" i="1"/>
  <c r="Z2133" i="1"/>
  <c r="AG2141" i="1"/>
  <c r="AF2141" i="1"/>
  <c r="AI2141" i="1" s="1"/>
  <c r="AC2141" i="1"/>
  <c r="AB2141" i="1"/>
  <c r="AA2141" i="1"/>
  <c r="Z2141" i="1"/>
  <c r="AG2149" i="1"/>
  <c r="AF2149" i="1"/>
  <c r="AI2149" i="1" s="1"/>
  <c r="AC2149" i="1"/>
  <c r="AB2149" i="1"/>
  <c r="AA2149" i="1"/>
  <c r="Z2149" i="1"/>
  <c r="AG2157" i="1"/>
  <c r="AF2157" i="1"/>
  <c r="AI2157" i="1" s="1"/>
  <c r="AC2157" i="1"/>
  <c r="AB2157" i="1"/>
  <c r="AA2157" i="1"/>
  <c r="Z2157" i="1"/>
  <c r="AG2165" i="1"/>
  <c r="AF2165" i="1"/>
  <c r="AI2165" i="1" s="1"/>
  <c r="AC2165" i="1"/>
  <c r="AB2165" i="1"/>
  <c r="AA2165" i="1"/>
  <c r="Z2165" i="1"/>
  <c r="AG2173" i="1"/>
  <c r="AF2173" i="1"/>
  <c r="AI2173" i="1" s="1"/>
  <c r="AC2173" i="1"/>
  <c r="AB2173" i="1"/>
  <c r="AA2173" i="1"/>
  <c r="Z2173" i="1"/>
  <c r="AG2181" i="1"/>
  <c r="AF2181" i="1"/>
  <c r="AI2181" i="1" s="1"/>
  <c r="AC2181" i="1"/>
  <c r="AB2181" i="1"/>
  <c r="AA2181" i="1"/>
  <c r="Z2181" i="1"/>
  <c r="AG2189" i="1"/>
  <c r="AF2189" i="1"/>
  <c r="AI2189" i="1" s="1"/>
  <c r="AC2189" i="1"/>
  <c r="AB2189" i="1"/>
  <c r="AA2189" i="1"/>
  <c r="Z2189" i="1"/>
  <c r="AG2197" i="1"/>
  <c r="AF2197" i="1"/>
  <c r="AI2197" i="1" s="1"/>
  <c r="AC2197" i="1"/>
  <c r="AB2197" i="1"/>
  <c r="AA2197" i="1"/>
  <c r="Z2197" i="1"/>
  <c r="AG2205" i="1"/>
  <c r="AF2205" i="1"/>
  <c r="AI2205" i="1" s="1"/>
  <c r="AC2205" i="1"/>
  <c r="AB2205" i="1"/>
  <c r="AA2205" i="1"/>
  <c r="Z2205" i="1"/>
  <c r="AG2213" i="1"/>
  <c r="AF2213" i="1"/>
  <c r="AI2213" i="1" s="1"/>
  <c r="AC2213" i="1"/>
  <c r="AB2213" i="1"/>
  <c r="AA2213" i="1"/>
  <c r="Z2213" i="1"/>
  <c r="AG2221" i="1"/>
  <c r="AF2221" i="1"/>
  <c r="AI2221" i="1" s="1"/>
  <c r="AC2221" i="1"/>
  <c r="AB2221" i="1"/>
  <c r="AA2221" i="1"/>
  <c r="Z2221" i="1"/>
  <c r="AG2229" i="1"/>
  <c r="AF2229" i="1"/>
  <c r="AI2229" i="1" s="1"/>
  <c r="AC2229" i="1"/>
  <c r="AB2229" i="1"/>
  <c r="AA2229" i="1"/>
  <c r="Z2229" i="1"/>
  <c r="AG2237" i="1"/>
  <c r="AF2237" i="1"/>
  <c r="AI2237" i="1" s="1"/>
  <c r="AC2237" i="1"/>
  <c r="AB2237" i="1"/>
  <c r="AA2237" i="1"/>
  <c r="Z2237" i="1"/>
  <c r="AG2245" i="1"/>
  <c r="AF2245" i="1"/>
  <c r="AI2245" i="1" s="1"/>
  <c r="AC2245" i="1"/>
  <c r="AB2245" i="1"/>
  <c r="AA2245" i="1"/>
  <c r="Z2245" i="1"/>
  <c r="AG2253" i="1"/>
  <c r="AF2253" i="1"/>
  <c r="AI2253" i="1" s="1"/>
  <c r="AC2253" i="1"/>
  <c r="AB2253" i="1"/>
  <c r="AA2253" i="1"/>
  <c r="Z2253" i="1"/>
  <c r="AG2261" i="1"/>
  <c r="AF2261" i="1"/>
  <c r="AI2261" i="1" s="1"/>
  <c r="AC2261" i="1"/>
  <c r="AB2261" i="1"/>
  <c r="AA2261" i="1"/>
  <c r="Z2261" i="1"/>
  <c r="AG2269" i="1"/>
  <c r="AF2269" i="1"/>
  <c r="AI2269" i="1" s="1"/>
  <c r="AC2269" i="1"/>
  <c r="AB2269" i="1"/>
  <c r="AA2269" i="1"/>
  <c r="Z2269" i="1"/>
  <c r="AG2277" i="1"/>
  <c r="AF2277" i="1"/>
  <c r="AI2277" i="1" s="1"/>
  <c r="AC2277" i="1"/>
  <c r="AB2277" i="1"/>
  <c r="AA2277" i="1"/>
  <c r="Z2277" i="1"/>
  <c r="AG2285" i="1"/>
  <c r="AF2285" i="1"/>
  <c r="AI2285" i="1" s="1"/>
  <c r="AC2285" i="1"/>
  <c r="AB2285" i="1"/>
  <c r="AA2285" i="1"/>
  <c r="Z2285" i="1"/>
  <c r="AG2293" i="1"/>
  <c r="AF2293" i="1"/>
  <c r="AI2293" i="1" s="1"/>
  <c r="AC2293" i="1"/>
  <c r="AB2293" i="1"/>
  <c r="AA2293" i="1"/>
  <c r="Z2293" i="1"/>
  <c r="AG2301" i="1"/>
  <c r="AF2301" i="1"/>
  <c r="AI2301" i="1" s="1"/>
  <c r="AC2301" i="1"/>
  <c r="AB2301" i="1"/>
  <c r="AA2301" i="1"/>
  <c r="Z2301" i="1"/>
  <c r="AG2309" i="1"/>
  <c r="AF2309" i="1"/>
  <c r="AI2309" i="1" s="1"/>
  <c r="AC2309" i="1"/>
  <c r="AB2309" i="1"/>
  <c r="AA2309" i="1"/>
  <c r="Z2309" i="1"/>
  <c r="AG2317" i="1"/>
  <c r="AF2317" i="1"/>
  <c r="AC2317" i="1"/>
  <c r="AB2317" i="1"/>
  <c r="AA2317" i="1"/>
  <c r="Z2317" i="1"/>
  <c r="AI2317" i="1" s="1"/>
  <c r="AG2325" i="1"/>
  <c r="AF2325" i="1"/>
  <c r="AI2325" i="1" s="1"/>
  <c r="AC2325" i="1"/>
  <c r="AB2325" i="1"/>
  <c r="AA2325" i="1"/>
  <c r="Z2325" i="1"/>
  <c r="AG2333" i="1"/>
  <c r="AF2333" i="1"/>
  <c r="AI2333" i="1" s="1"/>
  <c r="AC2333" i="1"/>
  <c r="AB2333" i="1"/>
  <c r="AA2333" i="1"/>
  <c r="Z2333" i="1"/>
  <c r="AG2341" i="1"/>
  <c r="AF2341" i="1"/>
  <c r="AI2341" i="1" s="1"/>
  <c r="AC2341" i="1"/>
  <c r="AB2341" i="1"/>
  <c r="AA2341" i="1"/>
  <c r="Z2341" i="1"/>
  <c r="AG2349" i="1"/>
  <c r="AF2349" i="1"/>
  <c r="AI2349" i="1" s="1"/>
  <c r="AC2349" i="1"/>
  <c r="AB2349" i="1"/>
  <c r="AA2349" i="1"/>
  <c r="Z2349" i="1"/>
  <c r="AG2357" i="1"/>
  <c r="AF2357" i="1"/>
  <c r="AI2357" i="1" s="1"/>
  <c r="AC2357" i="1"/>
  <c r="AB2357" i="1"/>
  <c r="AA2357" i="1"/>
  <c r="Z2357" i="1"/>
  <c r="AG2365" i="1"/>
  <c r="AF2365" i="1"/>
  <c r="AI2365" i="1" s="1"/>
  <c r="AC2365" i="1"/>
  <c r="AB2365" i="1"/>
  <c r="AA2365" i="1"/>
  <c r="Z2365" i="1"/>
  <c r="AG2374" i="1"/>
  <c r="AF2374" i="1"/>
  <c r="AI2374" i="1" s="1"/>
  <c r="AC2374" i="1"/>
  <c r="AB2374" i="1"/>
  <c r="AA2374" i="1"/>
  <c r="Z2374" i="1"/>
  <c r="AG2382" i="1"/>
  <c r="AF2382" i="1"/>
  <c r="AI2382" i="1" s="1"/>
  <c r="AC2382" i="1"/>
  <c r="AB2382" i="1"/>
  <c r="AA2382" i="1"/>
  <c r="Z2382" i="1"/>
  <c r="AG2390" i="1"/>
  <c r="AF2390" i="1"/>
  <c r="AI2390" i="1" s="1"/>
  <c r="AC2390" i="1"/>
  <c r="AB2390" i="1"/>
  <c r="AA2390" i="1"/>
  <c r="Z2390" i="1"/>
  <c r="AG2398" i="1"/>
  <c r="AF2398" i="1"/>
  <c r="AI2398" i="1" s="1"/>
  <c r="AC2398" i="1"/>
  <c r="AB2398" i="1"/>
  <c r="AA2398" i="1"/>
  <c r="Z2398" i="1"/>
  <c r="Z38" i="1"/>
  <c r="AG38" i="1"/>
  <c r="AF38" i="1"/>
  <c r="AI38" i="1" s="1"/>
  <c r="AC38" i="1"/>
  <c r="AB38" i="1"/>
  <c r="AA38" i="1"/>
  <c r="Z22" i="1"/>
  <c r="AG22" i="1"/>
  <c r="AF22" i="1"/>
  <c r="AI22" i="1" s="1"/>
  <c r="AC22" i="1"/>
  <c r="AB22" i="1"/>
  <c r="AA22" i="1"/>
  <c r="Z6" i="1"/>
  <c r="AG6" i="1"/>
  <c r="AF6" i="1"/>
  <c r="AI6" i="1" s="1"/>
  <c r="AC6" i="1"/>
  <c r="AB6" i="1"/>
  <c r="AA6" i="1"/>
  <c r="AG1774" i="1"/>
  <c r="AF1774" i="1"/>
  <c r="AC1774" i="1"/>
  <c r="AB1774" i="1"/>
  <c r="AA1774" i="1"/>
  <c r="Z1774" i="1"/>
  <c r="AI1774" i="1" s="1"/>
  <c r="Z105" i="1"/>
  <c r="AG105" i="1"/>
  <c r="AF105" i="1"/>
  <c r="AI105" i="1" s="1"/>
  <c r="AC105" i="1"/>
  <c r="AB105" i="1"/>
  <c r="AA105" i="1"/>
  <c r="AE105" i="1" s="1"/>
  <c r="AG155" i="1"/>
  <c r="AF155" i="1"/>
  <c r="AC155" i="1"/>
  <c r="AB155" i="1"/>
  <c r="AA155" i="1"/>
  <c r="Z155" i="1"/>
  <c r="AI155" i="1" s="1"/>
  <c r="AG205" i="1"/>
  <c r="AF205" i="1"/>
  <c r="AI205" i="1" s="1"/>
  <c r="AB205" i="1"/>
  <c r="AC205" i="1"/>
  <c r="AA205" i="1"/>
  <c r="Z205" i="1"/>
  <c r="AG249" i="1"/>
  <c r="AF249" i="1"/>
  <c r="AI249" i="1" s="1"/>
  <c r="AC249" i="1"/>
  <c r="AA249" i="1"/>
  <c r="AB249" i="1"/>
  <c r="Z249" i="1"/>
  <c r="AG303" i="1"/>
  <c r="AF303" i="1"/>
  <c r="AI303" i="1" s="1"/>
  <c r="AC303" i="1"/>
  <c r="AA303" i="1"/>
  <c r="AB303" i="1"/>
  <c r="Z303" i="1"/>
  <c r="AG351" i="1"/>
  <c r="AF351" i="1"/>
  <c r="AI351" i="1" s="1"/>
  <c r="AC351" i="1"/>
  <c r="AB351" i="1"/>
  <c r="AA351" i="1"/>
  <c r="Z351" i="1"/>
  <c r="AG419" i="1"/>
  <c r="AF419" i="1"/>
  <c r="AI419" i="1" s="1"/>
  <c r="AC419" i="1"/>
  <c r="AB419" i="1"/>
  <c r="AA419" i="1"/>
  <c r="Z419" i="1"/>
  <c r="AG467" i="1"/>
  <c r="AF467" i="1"/>
  <c r="AI467" i="1" s="1"/>
  <c r="AC467" i="1"/>
  <c r="AB467" i="1"/>
  <c r="AA467" i="1"/>
  <c r="Z467" i="1"/>
  <c r="AG524" i="1"/>
  <c r="AF524" i="1"/>
  <c r="AI524" i="1" s="1"/>
  <c r="AB524" i="1"/>
  <c r="AC524" i="1"/>
  <c r="AA524" i="1"/>
  <c r="Z524" i="1"/>
  <c r="AG572" i="1"/>
  <c r="AF572" i="1"/>
  <c r="AI572" i="1" s="1"/>
  <c r="AC572" i="1"/>
  <c r="AB572" i="1"/>
  <c r="AA572" i="1"/>
  <c r="Z572" i="1"/>
  <c r="AG629" i="1"/>
  <c r="AF629" i="1"/>
  <c r="AI629" i="1" s="1"/>
  <c r="AC629" i="1"/>
  <c r="AB629" i="1"/>
  <c r="AA629" i="1"/>
  <c r="Z629" i="1"/>
  <c r="AG677" i="1"/>
  <c r="AF677" i="1"/>
  <c r="AI677" i="1" s="1"/>
  <c r="AC677" i="1"/>
  <c r="AB677" i="1"/>
  <c r="AA677" i="1"/>
  <c r="Z677" i="1"/>
  <c r="AG725" i="1"/>
  <c r="AF725" i="1"/>
  <c r="AI725" i="1" s="1"/>
  <c r="AC725" i="1"/>
  <c r="AB725" i="1"/>
  <c r="AA725" i="1"/>
  <c r="Z725" i="1"/>
  <c r="AG783" i="1"/>
  <c r="AF783" i="1"/>
  <c r="AI783" i="1" s="1"/>
  <c r="AC783" i="1"/>
  <c r="AB783" i="1"/>
  <c r="AA783" i="1"/>
  <c r="Z783" i="1"/>
  <c r="AG831" i="1"/>
  <c r="AF831" i="1"/>
  <c r="AI831" i="1" s="1"/>
  <c r="AC831" i="1"/>
  <c r="AB831" i="1"/>
  <c r="Z831" i="1"/>
  <c r="AA831" i="1"/>
  <c r="AF887" i="1"/>
  <c r="AI887" i="1" s="1"/>
  <c r="AG887" i="1"/>
  <c r="AC887" i="1"/>
  <c r="AB887" i="1"/>
  <c r="AA887" i="1"/>
  <c r="Z887" i="1"/>
  <c r="AF937" i="1"/>
  <c r="AI937" i="1" s="1"/>
  <c r="AG937" i="1"/>
  <c r="AC937" i="1"/>
  <c r="AB937" i="1"/>
  <c r="AA937" i="1"/>
  <c r="Z937" i="1"/>
  <c r="AF1001" i="1"/>
  <c r="AI1001" i="1" s="1"/>
  <c r="AG1001" i="1"/>
  <c r="AC1001" i="1"/>
  <c r="AB1001" i="1"/>
  <c r="AA1001" i="1"/>
  <c r="Z1001" i="1"/>
  <c r="AF1049" i="1"/>
  <c r="AI1049" i="1" s="1"/>
  <c r="AG1049" i="1"/>
  <c r="AC1049" i="1"/>
  <c r="AB1049" i="1"/>
  <c r="AA1049" i="1"/>
  <c r="Z1049" i="1"/>
  <c r="AF1105" i="1"/>
  <c r="AI1105" i="1" s="1"/>
  <c r="AG1105" i="1"/>
  <c r="AC1105" i="1"/>
  <c r="AB1105" i="1"/>
  <c r="AA1105" i="1"/>
  <c r="Z1105" i="1"/>
  <c r="AF1177" i="1"/>
  <c r="AI1177" i="1" s="1"/>
  <c r="AG1177" i="1"/>
  <c r="AC1177" i="1"/>
  <c r="AB1177" i="1"/>
  <c r="AA1177" i="1"/>
  <c r="Z1177" i="1"/>
  <c r="AF1241" i="1"/>
  <c r="AI1241" i="1" s="1"/>
  <c r="AG1241" i="1"/>
  <c r="AC1241" i="1"/>
  <c r="AB1241" i="1"/>
  <c r="AA1241" i="1"/>
  <c r="Z1241" i="1"/>
  <c r="AF1291" i="1"/>
  <c r="AI1291" i="1" s="1"/>
  <c r="AG1291" i="1"/>
  <c r="AC1291" i="1"/>
  <c r="AB1291" i="1"/>
  <c r="Z1291" i="1"/>
  <c r="AA1291" i="1"/>
  <c r="AF1339" i="1"/>
  <c r="AI1339" i="1" s="1"/>
  <c r="AG1339" i="1"/>
  <c r="AC1339" i="1"/>
  <c r="AB1339" i="1"/>
  <c r="Z1339" i="1"/>
  <c r="AA1339" i="1"/>
  <c r="AF1403" i="1"/>
  <c r="AI1403" i="1" s="1"/>
  <c r="AG1403" i="1"/>
  <c r="AC1403" i="1"/>
  <c r="AB1403" i="1"/>
  <c r="Z1403" i="1"/>
  <c r="AA1403" i="1"/>
  <c r="AF1459" i="1"/>
  <c r="AI1459" i="1" s="1"/>
  <c r="AG1459" i="1"/>
  <c r="AC1459" i="1"/>
  <c r="AB1459" i="1"/>
  <c r="AA1459" i="1"/>
  <c r="Z1459" i="1"/>
  <c r="AF1515" i="1"/>
  <c r="AI1515" i="1" s="1"/>
  <c r="AG1515" i="1"/>
  <c r="AB1515" i="1"/>
  <c r="AC1515" i="1"/>
  <c r="AA1515" i="1"/>
  <c r="Z1515" i="1"/>
  <c r="AG1580" i="1"/>
  <c r="AF1580" i="1"/>
  <c r="AC1580" i="1"/>
  <c r="AB1580" i="1"/>
  <c r="AA1580" i="1"/>
  <c r="Z1580" i="1"/>
  <c r="AI1580" i="1" s="1"/>
  <c r="AG1628" i="1"/>
  <c r="AF1628" i="1"/>
  <c r="AI1628" i="1" s="1"/>
  <c r="AC1628" i="1"/>
  <c r="AB1628" i="1"/>
  <c r="AA1628" i="1"/>
  <c r="Z1628" i="1"/>
  <c r="AG1676" i="1"/>
  <c r="AF1676" i="1"/>
  <c r="AC1676" i="1"/>
  <c r="AB1676" i="1"/>
  <c r="AA1676" i="1"/>
  <c r="Z1676" i="1"/>
  <c r="AI1676" i="1" s="1"/>
  <c r="AG1724" i="1"/>
  <c r="AF1724" i="1"/>
  <c r="AC1724" i="1"/>
  <c r="AB1724" i="1"/>
  <c r="AA1724" i="1"/>
  <c r="Z1724" i="1"/>
  <c r="AG1780" i="1"/>
  <c r="AF1780" i="1"/>
  <c r="AC1780" i="1"/>
  <c r="AB1780" i="1"/>
  <c r="AA1780" i="1"/>
  <c r="Z1780" i="1"/>
  <c r="AI1780" i="1" s="1"/>
  <c r="AG1821" i="1"/>
  <c r="AF1821" i="1"/>
  <c r="AC1821" i="1"/>
  <c r="AB1821" i="1"/>
  <c r="AA1821" i="1"/>
  <c r="Z1821" i="1"/>
  <c r="AI1821" i="1" s="1"/>
  <c r="AG1879" i="1"/>
  <c r="AF1879" i="1"/>
  <c r="AI1879" i="1" s="1"/>
  <c r="AC1879" i="1"/>
  <c r="AB1879" i="1"/>
  <c r="AA1879" i="1"/>
  <c r="Z1879" i="1"/>
  <c r="AG1944" i="1"/>
  <c r="AF1944" i="1"/>
  <c r="AC1944" i="1"/>
  <c r="AB1944" i="1"/>
  <c r="AA1944" i="1"/>
  <c r="Z1944" i="1"/>
  <c r="AG1992" i="1"/>
  <c r="AF1992" i="1"/>
  <c r="AI1992" i="1" s="1"/>
  <c r="AC1992" i="1"/>
  <c r="AB1992" i="1"/>
  <c r="AA1992" i="1"/>
  <c r="Z1992" i="1"/>
  <c r="AG2032" i="1"/>
  <c r="AF2032" i="1"/>
  <c r="AI2032" i="1" s="1"/>
  <c r="AC2032" i="1"/>
  <c r="AB2032" i="1"/>
  <c r="AA2032" i="1"/>
  <c r="Z2032" i="1"/>
  <c r="AG2082" i="1"/>
  <c r="AF2082" i="1"/>
  <c r="AC2082" i="1"/>
  <c r="AB2082" i="1"/>
  <c r="AA2082" i="1"/>
  <c r="Z2082" i="1"/>
  <c r="AI2082" i="1" s="1"/>
  <c r="AG2130" i="1"/>
  <c r="AF2130" i="1"/>
  <c r="AI2130" i="1" s="1"/>
  <c r="AC2130" i="1"/>
  <c r="AB2130" i="1"/>
  <c r="AA2130" i="1"/>
  <c r="Z2130" i="1"/>
  <c r="AG2170" i="1"/>
  <c r="AF2170" i="1"/>
  <c r="AI2170" i="1" s="1"/>
  <c r="AC2170" i="1"/>
  <c r="AB2170" i="1"/>
  <c r="Z2170" i="1"/>
  <c r="AA2170" i="1"/>
  <c r="AG2218" i="1"/>
  <c r="AF2218" i="1"/>
  <c r="AC2218" i="1"/>
  <c r="AB2218" i="1"/>
  <c r="AA2218" i="1"/>
  <c r="Z2218" i="1"/>
  <c r="AI2218" i="1" s="1"/>
  <c r="AG2266" i="1"/>
  <c r="AF2266" i="1"/>
  <c r="AI2266" i="1" s="1"/>
  <c r="AC2266" i="1"/>
  <c r="AB2266" i="1"/>
  <c r="Z2266" i="1"/>
  <c r="AA2266" i="1"/>
  <c r="AG2322" i="1"/>
  <c r="AF2322" i="1"/>
  <c r="AI2322" i="1" s="1"/>
  <c r="AC2322" i="1"/>
  <c r="AB2322" i="1"/>
  <c r="AA2322" i="1"/>
  <c r="Z2322" i="1"/>
  <c r="AG2362" i="1"/>
  <c r="AF2362" i="1"/>
  <c r="AI2362" i="1" s="1"/>
  <c r="AC2362" i="1"/>
  <c r="AB2362" i="1"/>
  <c r="Z2362" i="1"/>
  <c r="AA2362" i="1"/>
  <c r="AG2395" i="1"/>
  <c r="AF2395" i="1"/>
  <c r="AI2395" i="1" s="1"/>
  <c r="AC2395" i="1"/>
  <c r="AB2395" i="1"/>
  <c r="AA2395" i="1"/>
  <c r="Z2395" i="1"/>
  <c r="AG1815" i="1"/>
  <c r="AF1815" i="1"/>
  <c r="AC1815" i="1"/>
  <c r="AB1815" i="1"/>
  <c r="AA1815" i="1"/>
  <c r="Z1815" i="1"/>
  <c r="AI1815" i="1" s="1"/>
  <c r="AG2381" i="1"/>
  <c r="AF2381" i="1"/>
  <c r="AI2381" i="1" s="1"/>
  <c r="AC2381" i="1"/>
  <c r="AB2381" i="1"/>
  <c r="Z2381" i="1"/>
  <c r="AA2381" i="1"/>
  <c r="Z76" i="1"/>
  <c r="AG76" i="1"/>
  <c r="AF76" i="1"/>
  <c r="AI76" i="1" s="1"/>
  <c r="AC76" i="1"/>
  <c r="AB76" i="1"/>
  <c r="AA76" i="1"/>
  <c r="AE76" i="1" s="1"/>
  <c r="Z108" i="1"/>
  <c r="AG108" i="1"/>
  <c r="AF108" i="1"/>
  <c r="AI108" i="1" s="1"/>
  <c r="AC108" i="1"/>
  <c r="AA108" i="1"/>
  <c r="AB108" i="1"/>
  <c r="AG150" i="1"/>
  <c r="AF150" i="1"/>
  <c r="AI150" i="1" s="1"/>
  <c r="AC150" i="1"/>
  <c r="AB150" i="1"/>
  <c r="AA150" i="1"/>
  <c r="Z150" i="1"/>
  <c r="AG182" i="1"/>
  <c r="AF182" i="1"/>
  <c r="AI182" i="1" s="1"/>
  <c r="AC182" i="1"/>
  <c r="AB182" i="1"/>
  <c r="AA182" i="1"/>
  <c r="Z182" i="1"/>
  <c r="AG208" i="1"/>
  <c r="AF208" i="1"/>
  <c r="AI208" i="1" s="1"/>
  <c r="AC208" i="1"/>
  <c r="AB208" i="1"/>
  <c r="AA208" i="1"/>
  <c r="Z208" i="1"/>
  <c r="AG252" i="1"/>
  <c r="AF252" i="1"/>
  <c r="AI252" i="1" s="1"/>
  <c r="AC252" i="1"/>
  <c r="AB252" i="1"/>
  <c r="AA252" i="1"/>
  <c r="Z252" i="1"/>
  <c r="AG286" i="1"/>
  <c r="AF286" i="1"/>
  <c r="AI286" i="1" s="1"/>
  <c r="AC286" i="1"/>
  <c r="AB286" i="1"/>
  <c r="AA286" i="1"/>
  <c r="Z286" i="1"/>
  <c r="AG328" i="1"/>
  <c r="AF328" i="1"/>
  <c r="AI328" i="1" s="1"/>
  <c r="AC328" i="1"/>
  <c r="AB328" i="1"/>
  <c r="AA328" i="1"/>
  <c r="Z328" i="1"/>
  <c r="AG386" i="1"/>
  <c r="AF386" i="1"/>
  <c r="AI386" i="1" s="1"/>
  <c r="AC386" i="1"/>
  <c r="AB386" i="1"/>
  <c r="AA386" i="1"/>
  <c r="Z386" i="1"/>
  <c r="AG414" i="1"/>
  <c r="AF414" i="1"/>
  <c r="AI414" i="1" s="1"/>
  <c r="AC414" i="1"/>
  <c r="AB414" i="1"/>
  <c r="AA414" i="1"/>
  <c r="Z414" i="1"/>
  <c r="AG446" i="1"/>
  <c r="AF446" i="1"/>
  <c r="AI446" i="1" s="1"/>
  <c r="AC446" i="1"/>
  <c r="AB446" i="1"/>
  <c r="AA446" i="1"/>
  <c r="Z446" i="1"/>
  <c r="AG470" i="1"/>
  <c r="AF470" i="1"/>
  <c r="AI470" i="1" s="1"/>
  <c r="AC470" i="1"/>
  <c r="AB470" i="1"/>
  <c r="AA470" i="1"/>
  <c r="Z470" i="1"/>
  <c r="AG511" i="1"/>
  <c r="AF511" i="1"/>
  <c r="AI511" i="1" s="1"/>
  <c r="AC511" i="1"/>
  <c r="AB511" i="1"/>
  <c r="AA511" i="1"/>
  <c r="Z511" i="1"/>
  <c r="AG543" i="1"/>
  <c r="AF543" i="1"/>
  <c r="AI543" i="1" s="1"/>
  <c r="AC543" i="1"/>
  <c r="AB543" i="1"/>
  <c r="AA543" i="1"/>
  <c r="Z543" i="1"/>
  <c r="AG583" i="1"/>
  <c r="AF583" i="1"/>
  <c r="AI583" i="1" s="1"/>
  <c r="AC583" i="1"/>
  <c r="AB583" i="1"/>
  <c r="AA583" i="1"/>
  <c r="Z583" i="1"/>
  <c r="AG640" i="1"/>
  <c r="AF640" i="1"/>
  <c r="AI640" i="1" s="1"/>
  <c r="AC640" i="1"/>
  <c r="AB640" i="1"/>
  <c r="AA640" i="1"/>
  <c r="Z640" i="1"/>
  <c r="AG696" i="1"/>
  <c r="AF696" i="1"/>
  <c r="AI696" i="1" s="1"/>
  <c r="AC696" i="1"/>
  <c r="AB696" i="1"/>
  <c r="AA696" i="1"/>
  <c r="Z696" i="1"/>
  <c r="AF914" i="1"/>
  <c r="AI914" i="1" s="1"/>
  <c r="AG914" i="1"/>
  <c r="AC914" i="1"/>
  <c r="AB914" i="1"/>
  <c r="AA914" i="1"/>
  <c r="Z914" i="1"/>
  <c r="AF947" i="1"/>
  <c r="AI947" i="1" s="1"/>
  <c r="AG947" i="1"/>
  <c r="AC947" i="1"/>
  <c r="AB947" i="1"/>
  <c r="AA947" i="1"/>
  <c r="Z947" i="1"/>
  <c r="AF1381" i="1"/>
  <c r="AI1381" i="1" s="1"/>
  <c r="AG1381" i="1"/>
  <c r="AC1381" i="1"/>
  <c r="AB1381" i="1"/>
  <c r="AA1381" i="1"/>
  <c r="Z1381" i="1"/>
  <c r="AG1574" i="1"/>
  <c r="AF1574" i="1"/>
  <c r="AC1574" i="1"/>
  <c r="AB1574" i="1"/>
  <c r="AA1574" i="1"/>
  <c r="Z1574" i="1"/>
  <c r="AI1574" i="1" s="1"/>
  <c r="AG1702" i="1"/>
  <c r="AF1702" i="1"/>
  <c r="AC1702" i="1"/>
  <c r="AB1702" i="1"/>
  <c r="AA1702" i="1"/>
  <c r="Z1702" i="1"/>
  <c r="AI1702" i="1" s="1"/>
  <c r="AG1823" i="1"/>
  <c r="AF1823" i="1"/>
  <c r="AI1823" i="1" s="1"/>
  <c r="AC1823" i="1"/>
  <c r="AB1823" i="1"/>
  <c r="AA1823" i="1"/>
  <c r="Z1823" i="1"/>
  <c r="AG1922" i="1"/>
  <c r="AF1922" i="1"/>
  <c r="AI1922" i="1" s="1"/>
  <c r="AC1922" i="1"/>
  <c r="AB1922" i="1"/>
  <c r="AA1922" i="1"/>
  <c r="Z1922" i="1"/>
  <c r="AG2067" i="1"/>
  <c r="AF2067" i="1"/>
  <c r="AI2067" i="1" s="1"/>
  <c r="AC2067" i="1"/>
  <c r="AB2067" i="1"/>
  <c r="AA2067" i="1"/>
  <c r="Z2067" i="1"/>
  <c r="AG2228" i="1"/>
  <c r="AF2228" i="1"/>
  <c r="AI2228" i="1" s="1"/>
  <c r="AC2228" i="1"/>
  <c r="AB2228" i="1"/>
  <c r="AA2228" i="1"/>
  <c r="Z2228" i="1"/>
  <c r="AG4" i="1"/>
  <c r="AF4" i="1"/>
  <c r="AI4" i="1" s="1"/>
  <c r="AC4" i="1"/>
  <c r="AB4" i="1"/>
  <c r="AA4" i="1"/>
  <c r="Z51" i="1"/>
  <c r="AI51" i="1" s="1"/>
  <c r="AG51" i="1"/>
  <c r="AF51" i="1"/>
  <c r="AC51" i="1"/>
  <c r="AB51" i="1"/>
  <c r="AA51" i="1"/>
  <c r="Z59" i="1"/>
  <c r="AG59" i="1"/>
  <c r="AF59" i="1"/>
  <c r="AI59" i="1" s="1"/>
  <c r="AC59" i="1"/>
  <c r="AB59" i="1"/>
  <c r="AA59" i="1"/>
  <c r="Z67" i="1"/>
  <c r="AG67" i="1"/>
  <c r="AF67" i="1"/>
  <c r="AI67" i="1" s="1"/>
  <c r="AC67" i="1"/>
  <c r="AB67" i="1"/>
  <c r="AA67" i="1"/>
  <c r="Z77" i="1"/>
  <c r="AG77" i="1"/>
  <c r="AF77" i="1"/>
  <c r="AI77" i="1" s="1"/>
  <c r="AC77" i="1"/>
  <c r="AB77" i="1"/>
  <c r="AA77" i="1"/>
  <c r="Z85" i="1"/>
  <c r="AG85" i="1"/>
  <c r="AF85" i="1"/>
  <c r="AI85" i="1" s="1"/>
  <c r="AC85" i="1"/>
  <c r="AB85" i="1"/>
  <c r="AA85" i="1"/>
  <c r="Z93" i="1"/>
  <c r="AI93" i="1" s="1"/>
  <c r="AG93" i="1"/>
  <c r="AF93" i="1"/>
  <c r="AC93" i="1"/>
  <c r="AB93" i="1"/>
  <c r="AA93" i="1"/>
  <c r="Z101" i="1"/>
  <c r="AG101" i="1"/>
  <c r="AF101" i="1"/>
  <c r="AI101" i="1" s="1"/>
  <c r="AC101" i="1"/>
  <c r="AB101" i="1"/>
  <c r="AA101" i="1"/>
  <c r="Z109" i="1"/>
  <c r="AG109" i="1"/>
  <c r="AF109" i="1"/>
  <c r="AI109" i="1" s="1"/>
  <c r="AC109" i="1"/>
  <c r="AB109" i="1"/>
  <c r="AA109" i="1"/>
  <c r="Z117" i="1"/>
  <c r="AG117" i="1"/>
  <c r="AF117" i="1"/>
  <c r="AI117" i="1" s="1"/>
  <c r="AC117" i="1"/>
  <c r="AB117" i="1"/>
  <c r="AA117" i="1"/>
  <c r="Z125" i="1"/>
  <c r="AG125" i="1"/>
  <c r="AF125" i="1"/>
  <c r="AI125" i="1" s="1"/>
  <c r="AC125" i="1"/>
  <c r="AB125" i="1"/>
  <c r="AA125" i="1"/>
  <c r="Z133" i="1"/>
  <c r="AG133" i="1"/>
  <c r="AF133" i="1"/>
  <c r="AI133" i="1" s="1"/>
  <c r="AC133" i="1"/>
  <c r="AB133" i="1"/>
  <c r="AA133" i="1"/>
  <c r="Z141" i="1"/>
  <c r="AG141" i="1"/>
  <c r="AF141" i="1"/>
  <c r="AI141" i="1" s="1"/>
  <c r="AC141" i="1"/>
  <c r="AB141" i="1"/>
  <c r="AA141" i="1"/>
  <c r="AG151" i="1"/>
  <c r="AF151" i="1"/>
  <c r="AI151" i="1" s="1"/>
  <c r="AC151" i="1"/>
  <c r="AB151" i="1"/>
  <c r="AA151" i="1"/>
  <c r="Z151" i="1"/>
  <c r="AG159" i="1"/>
  <c r="AF159" i="1"/>
  <c r="AI159" i="1" s="1"/>
  <c r="AC159" i="1"/>
  <c r="AB159" i="1"/>
  <c r="AA159" i="1"/>
  <c r="Z159" i="1"/>
  <c r="AG175" i="1"/>
  <c r="AF175" i="1"/>
  <c r="AI175" i="1" s="1"/>
  <c r="AC175" i="1"/>
  <c r="AB175" i="1"/>
  <c r="AA175" i="1"/>
  <c r="Z175" i="1"/>
  <c r="AG183" i="1"/>
  <c r="AF183" i="1"/>
  <c r="AI183" i="1" s="1"/>
  <c r="AC183" i="1"/>
  <c r="AB183" i="1"/>
  <c r="AA183" i="1"/>
  <c r="Z183" i="1"/>
  <c r="AG193" i="1"/>
  <c r="AF193" i="1"/>
  <c r="AI193" i="1" s="1"/>
  <c r="AC193" i="1"/>
  <c r="AA193" i="1"/>
  <c r="AB193" i="1"/>
  <c r="Z193" i="1"/>
  <c r="AG201" i="1"/>
  <c r="AF201" i="1"/>
  <c r="AI201" i="1" s="1"/>
  <c r="AC201" i="1"/>
  <c r="AB201" i="1"/>
  <c r="AA201" i="1"/>
  <c r="Z201" i="1"/>
  <c r="AG209" i="1"/>
  <c r="AF209" i="1"/>
  <c r="AI209" i="1" s="1"/>
  <c r="AC209" i="1"/>
  <c r="AB209" i="1"/>
  <c r="AA209" i="1"/>
  <c r="Z209" i="1"/>
  <c r="AG217" i="1"/>
  <c r="AF217" i="1"/>
  <c r="AI217" i="1" s="1"/>
  <c r="AC217" i="1"/>
  <c r="AA217" i="1"/>
  <c r="AB217" i="1"/>
  <c r="Z217" i="1"/>
  <c r="AG227" i="1"/>
  <c r="AF227" i="1"/>
  <c r="AI227" i="1" s="1"/>
  <c r="AC227" i="1"/>
  <c r="AB227" i="1"/>
  <c r="AA227" i="1"/>
  <c r="Z227" i="1"/>
  <c r="AG235" i="1"/>
  <c r="AF235" i="1"/>
  <c r="AC235" i="1"/>
  <c r="AB235" i="1"/>
  <c r="AA235" i="1"/>
  <c r="Z235" i="1"/>
  <c r="AI235" i="1" s="1"/>
  <c r="AG243" i="1"/>
  <c r="AF243" i="1"/>
  <c r="AI243" i="1" s="1"/>
  <c r="AC243" i="1"/>
  <c r="AB243" i="1"/>
  <c r="AA243" i="1"/>
  <c r="Z243" i="1"/>
  <c r="AG253" i="1"/>
  <c r="AF253" i="1"/>
  <c r="AI253" i="1" s="1"/>
  <c r="AB253" i="1"/>
  <c r="AC253" i="1"/>
  <c r="AA253" i="1"/>
  <c r="Z253" i="1"/>
  <c r="AG261" i="1"/>
  <c r="AF261" i="1"/>
  <c r="AI261" i="1" s="1"/>
  <c r="AB261" i="1"/>
  <c r="AC261" i="1"/>
  <c r="AA261" i="1"/>
  <c r="Z261" i="1"/>
  <c r="AG271" i="1"/>
  <c r="AF271" i="1"/>
  <c r="AC271" i="1"/>
  <c r="AB271" i="1"/>
  <c r="AA271" i="1"/>
  <c r="Z271" i="1"/>
  <c r="AI271" i="1" s="1"/>
  <c r="AG279" i="1"/>
  <c r="AF279" i="1"/>
  <c r="AC279" i="1"/>
  <c r="AB279" i="1"/>
  <c r="AA279" i="1"/>
  <c r="Z279" i="1"/>
  <c r="AI279" i="1" s="1"/>
  <c r="AG289" i="1"/>
  <c r="AF289" i="1"/>
  <c r="AI289" i="1" s="1"/>
  <c r="AC289" i="1"/>
  <c r="AA289" i="1"/>
  <c r="AB289" i="1"/>
  <c r="Z289" i="1"/>
  <c r="AG299" i="1"/>
  <c r="AF299" i="1"/>
  <c r="AI299" i="1" s="1"/>
  <c r="AC299" i="1"/>
  <c r="AB299" i="1"/>
  <c r="AA299" i="1"/>
  <c r="Z299" i="1"/>
  <c r="AG309" i="1"/>
  <c r="AF309" i="1"/>
  <c r="AB309" i="1"/>
  <c r="AC309" i="1"/>
  <c r="AA309" i="1"/>
  <c r="Z309" i="1"/>
  <c r="AI309" i="1" s="1"/>
  <c r="AG319" i="1"/>
  <c r="AF319" i="1"/>
  <c r="AI319" i="1" s="1"/>
  <c r="AC319" i="1"/>
  <c r="AB319" i="1"/>
  <c r="AA319" i="1"/>
  <c r="Z319" i="1"/>
  <c r="AG329" i="1"/>
  <c r="AF329" i="1"/>
  <c r="AC329" i="1"/>
  <c r="AB329" i="1"/>
  <c r="AA329" i="1"/>
  <c r="Z329" i="1"/>
  <c r="AI329" i="1" s="1"/>
  <c r="AG339" i="1"/>
  <c r="AF339" i="1"/>
  <c r="AI339" i="1" s="1"/>
  <c r="AC339" i="1"/>
  <c r="AB339" i="1"/>
  <c r="AA339" i="1"/>
  <c r="Z339" i="1"/>
  <c r="AG347" i="1"/>
  <c r="AF347" i="1"/>
  <c r="AI347" i="1" s="1"/>
  <c r="AC347" i="1"/>
  <c r="AB347" i="1"/>
  <c r="AA347" i="1"/>
  <c r="Z347" i="1"/>
  <c r="AG357" i="1"/>
  <c r="AF357" i="1"/>
  <c r="AI357" i="1" s="1"/>
  <c r="AC357" i="1"/>
  <c r="AB357" i="1"/>
  <c r="AA357" i="1"/>
  <c r="Z357" i="1"/>
  <c r="AG367" i="1"/>
  <c r="AF367" i="1"/>
  <c r="AI367" i="1" s="1"/>
  <c r="AC367" i="1"/>
  <c r="AB367" i="1"/>
  <c r="AA367" i="1"/>
  <c r="Z367" i="1"/>
  <c r="AG377" i="1"/>
  <c r="AF377" i="1"/>
  <c r="AI377" i="1" s="1"/>
  <c r="AC377" i="1"/>
  <c r="AB377" i="1"/>
  <c r="AA377" i="1"/>
  <c r="Z377" i="1"/>
  <c r="AG389" i="1"/>
  <c r="AF389" i="1"/>
  <c r="AI389" i="1" s="1"/>
  <c r="AC389" i="1"/>
  <c r="AB389" i="1"/>
  <c r="AA389" i="1"/>
  <c r="Z389" i="1"/>
  <c r="AG397" i="1"/>
  <c r="AF397" i="1"/>
  <c r="AI397" i="1" s="1"/>
  <c r="AC397" i="1"/>
  <c r="AB397" i="1"/>
  <c r="AA397" i="1"/>
  <c r="Z397" i="1"/>
  <c r="AG407" i="1"/>
  <c r="AF407" i="1"/>
  <c r="AI407" i="1" s="1"/>
  <c r="AC407" i="1"/>
  <c r="AB407" i="1"/>
  <c r="AA407" i="1"/>
  <c r="Z407" i="1"/>
  <c r="AG415" i="1"/>
  <c r="AF415" i="1"/>
  <c r="AI415" i="1" s="1"/>
  <c r="AC415" i="1"/>
  <c r="AB415" i="1"/>
  <c r="AA415" i="1"/>
  <c r="Z415" i="1"/>
  <c r="AG423" i="1"/>
  <c r="AF423" i="1"/>
  <c r="AI423" i="1" s="1"/>
  <c r="AC423" i="1"/>
  <c r="AB423" i="1"/>
  <c r="AA423" i="1"/>
  <c r="Z423" i="1"/>
  <c r="AG431" i="1"/>
  <c r="AF431" i="1"/>
  <c r="AC431" i="1"/>
  <c r="AB431" i="1"/>
  <c r="AA431" i="1"/>
  <c r="Z431" i="1"/>
  <c r="AI431" i="1" s="1"/>
  <c r="AG439" i="1"/>
  <c r="AF439" i="1"/>
  <c r="AI439" i="1" s="1"/>
  <c r="AC439" i="1"/>
  <c r="AB439" i="1"/>
  <c r="AA439" i="1"/>
  <c r="Z439" i="1"/>
  <c r="AG447" i="1"/>
  <c r="AF447" i="1"/>
  <c r="AI447" i="1" s="1"/>
  <c r="AC447" i="1"/>
  <c r="AB447" i="1"/>
  <c r="AA447" i="1"/>
  <c r="Z447" i="1"/>
  <c r="AG455" i="1"/>
  <c r="AF455" i="1"/>
  <c r="AI455" i="1" s="1"/>
  <c r="AC455" i="1"/>
  <c r="AB455" i="1"/>
  <c r="AA455" i="1"/>
  <c r="Z455" i="1"/>
  <c r="AG463" i="1"/>
  <c r="AF463" i="1"/>
  <c r="AI463" i="1" s="1"/>
  <c r="AC463" i="1"/>
  <c r="AB463" i="1"/>
  <c r="AA463" i="1"/>
  <c r="Z463" i="1"/>
  <c r="AG471" i="1"/>
  <c r="AF471" i="1"/>
  <c r="AI471" i="1" s="1"/>
  <c r="AC471" i="1"/>
  <c r="AB471" i="1"/>
  <c r="AA471" i="1"/>
  <c r="Z471" i="1"/>
  <c r="AG479" i="1"/>
  <c r="AF479" i="1"/>
  <c r="AI479" i="1" s="1"/>
  <c r="AC479" i="1"/>
  <c r="AB479" i="1"/>
  <c r="AA479" i="1"/>
  <c r="Z479" i="1"/>
  <c r="AG487" i="1"/>
  <c r="AF487" i="1"/>
  <c r="AC487" i="1"/>
  <c r="AB487" i="1"/>
  <c r="AA487" i="1"/>
  <c r="Z487" i="1"/>
  <c r="AI487" i="1" s="1"/>
  <c r="AG495" i="1"/>
  <c r="AF495" i="1"/>
  <c r="AC495" i="1"/>
  <c r="AB495" i="1"/>
  <c r="AA495" i="1"/>
  <c r="Z495" i="1"/>
  <c r="AI495" i="1" s="1"/>
  <c r="AG504" i="1"/>
  <c r="AF504" i="1"/>
  <c r="AI504" i="1" s="1"/>
  <c r="AC504" i="1"/>
  <c r="AB504" i="1"/>
  <c r="AA504" i="1"/>
  <c r="Z504" i="1"/>
  <c r="AG512" i="1"/>
  <c r="AF512" i="1"/>
  <c r="AI512" i="1" s="1"/>
  <c r="AC512" i="1"/>
  <c r="AB512" i="1"/>
  <c r="AA512" i="1"/>
  <c r="Z512" i="1"/>
  <c r="AG520" i="1"/>
  <c r="AF520" i="1"/>
  <c r="AI520" i="1" s="1"/>
  <c r="AC520" i="1"/>
  <c r="AB520" i="1"/>
  <c r="AA520" i="1"/>
  <c r="Z520" i="1"/>
  <c r="AG528" i="1"/>
  <c r="AF528" i="1"/>
  <c r="AI528" i="1" s="1"/>
  <c r="AC528" i="1"/>
  <c r="AB528" i="1"/>
  <c r="AA528" i="1"/>
  <c r="Z528" i="1"/>
  <c r="AG536" i="1"/>
  <c r="AF536" i="1"/>
  <c r="AI536" i="1" s="1"/>
  <c r="AC536" i="1"/>
  <c r="AB536" i="1"/>
  <c r="AA536" i="1"/>
  <c r="Z536" i="1"/>
  <c r="AG544" i="1"/>
  <c r="AF544" i="1"/>
  <c r="AI544" i="1" s="1"/>
  <c r="AC544" i="1"/>
  <c r="AB544" i="1"/>
  <c r="AA544" i="1"/>
  <c r="Z544" i="1"/>
  <c r="AG552" i="1"/>
  <c r="AF552" i="1"/>
  <c r="AI552" i="1" s="1"/>
  <c r="AC552" i="1"/>
  <c r="AB552" i="1"/>
  <c r="AA552" i="1"/>
  <c r="Z552" i="1"/>
  <c r="AG560" i="1"/>
  <c r="AF560" i="1"/>
  <c r="AI560" i="1" s="1"/>
  <c r="AC560" i="1"/>
  <c r="AB560" i="1"/>
  <c r="AA560" i="1"/>
  <c r="Z560" i="1"/>
  <c r="AG568" i="1"/>
  <c r="AF568" i="1"/>
  <c r="AI568" i="1" s="1"/>
  <c r="AC568" i="1"/>
  <c r="AB568" i="1"/>
  <c r="AA568" i="1"/>
  <c r="Z568" i="1"/>
  <c r="AG576" i="1"/>
  <c r="AF576" i="1"/>
  <c r="AI576" i="1" s="1"/>
  <c r="AC576" i="1"/>
  <c r="AB576" i="1"/>
  <c r="AA576" i="1"/>
  <c r="Z576" i="1"/>
  <c r="AG584" i="1"/>
  <c r="AF584" i="1"/>
  <c r="AI584" i="1" s="1"/>
  <c r="AC584" i="1"/>
  <c r="AB584" i="1"/>
  <c r="AA584" i="1"/>
  <c r="Z584" i="1"/>
  <c r="AG592" i="1"/>
  <c r="AF592" i="1"/>
  <c r="AI592" i="1" s="1"/>
  <c r="AC592" i="1"/>
  <c r="AB592" i="1"/>
  <c r="AA592" i="1"/>
  <c r="Z592" i="1"/>
  <c r="AG600" i="1"/>
  <c r="AF600" i="1"/>
  <c r="AI600" i="1" s="1"/>
  <c r="AC600" i="1"/>
  <c r="AB600" i="1"/>
  <c r="AA600" i="1"/>
  <c r="Z600" i="1"/>
  <c r="AG608" i="1"/>
  <c r="AF608" i="1"/>
  <c r="AI608" i="1" s="1"/>
  <c r="AC608" i="1"/>
  <c r="AB608" i="1"/>
  <c r="AA608" i="1"/>
  <c r="Z608" i="1"/>
  <c r="AG617" i="1"/>
  <c r="AF617" i="1"/>
  <c r="AI617" i="1" s="1"/>
  <c r="AC617" i="1"/>
  <c r="AB617" i="1"/>
  <c r="AA617" i="1"/>
  <c r="Z617" i="1"/>
  <c r="AG625" i="1"/>
  <c r="AF625" i="1"/>
  <c r="AI625" i="1" s="1"/>
  <c r="AC625" i="1"/>
  <c r="AB625" i="1"/>
  <c r="AA625" i="1"/>
  <c r="Z625" i="1"/>
  <c r="AG633" i="1"/>
  <c r="AF633" i="1"/>
  <c r="AC633" i="1"/>
  <c r="AB633" i="1"/>
  <c r="AA633" i="1"/>
  <c r="Z633" i="1"/>
  <c r="AI633" i="1" s="1"/>
  <c r="AG641" i="1"/>
  <c r="AF641" i="1"/>
  <c r="AI641" i="1" s="1"/>
  <c r="AC641" i="1"/>
  <c r="AB641" i="1"/>
  <c r="AA641" i="1"/>
  <c r="Z641" i="1"/>
  <c r="AG649" i="1"/>
  <c r="AF649" i="1"/>
  <c r="AI649" i="1" s="1"/>
  <c r="AC649" i="1"/>
  <c r="AB649" i="1"/>
  <c r="AA649" i="1"/>
  <c r="Z649" i="1"/>
  <c r="AG657" i="1"/>
  <c r="AF657" i="1"/>
  <c r="AI657" i="1" s="1"/>
  <c r="AC657" i="1"/>
  <c r="AB657" i="1"/>
  <c r="AA657" i="1"/>
  <c r="Z657" i="1"/>
  <c r="AG665" i="1"/>
  <c r="AF665" i="1"/>
  <c r="AI665" i="1" s="1"/>
  <c r="AC665" i="1"/>
  <c r="AB665" i="1"/>
  <c r="AA665" i="1"/>
  <c r="Z665" i="1"/>
  <c r="AG673" i="1"/>
  <c r="AF673" i="1"/>
  <c r="AI673" i="1" s="1"/>
  <c r="AC673" i="1"/>
  <c r="AB673" i="1"/>
  <c r="AA673" i="1"/>
  <c r="Z673" i="1"/>
  <c r="AG681" i="1"/>
  <c r="AF681" i="1"/>
  <c r="AI681" i="1" s="1"/>
  <c r="AC681" i="1"/>
  <c r="AB681" i="1"/>
  <c r="AA681" i="1"/>
  <c r="Z681" i="1"/>
  <c r="AG689" i="1"/>
  <c r="AF689" i="1"/>
  <c r="AI689" i="1" s="1"/>
  <c r="AC689" i="1"/>
  <c r="AB689" i="1"/>
  <c r="AA689" i="1"/>
  <c r="Z689" i="1"/>
  <c r="AG697" i="1"/>
  <c r="AF697" i="1"/>
  <c r="AI697" i="1" s="1"/>
  <c r="AC697" i="1"/>
  <c r="AB697" i="1"/>
  <c r="AA697" i="1"/>
  <c r="Z697" i="1"/>
  <c r="AG705" i="1"/>
  <c r="AF705" i="1"/>
  <c r="AI705" i="1" s="1"/>
  <c r="AC705" i="1"/>
  <c r="AB705" i="1"/>
  <c r="AA705" i="1"/>
  <c r="Z705" i="1"/>
  <c r="AG713" i="1"/>
  <c r="AF713" i="1"/>
  <c r="AI713" i="1" s="1"/>
  <c r="AC713" i="1"/>
  <c r="AB713" i="1"/>
  <c r="AA713" i="1"/>
  <c r="Z713" i="1"/>
  <c r="AG721" i="1"/>
  <c r="AF721" i="1"/>
  <c r="AI721" i="1" s="1"/>
  <c r="AC721" i="1"/>
  <c r="AB721" i="1"/>
  <c r="AA721" i="1"/>
  <c r="Z721" i="1"/>
  <c r="AG729" i="1"/>
  <c r="AF729" i="1"/>
  <c r="AI729" i="1" s="1"/>
  <c r="AC729" i="1"/>
  <c r="AB729" i="1"/>
  <c r="AA729" i="1"/>
  <c r="Z729" i="1"/>
  <c r="AG737" i="1"/>
  <c r="AF737" i="1"/>
  <c r="AI737" i="1" s="1"/>
  <c r="AC737" i="1"/>
  <c r="AB737" i="1"/>
  <c r="AA737" i="1"/>
  <c r="Z737" i="1"/>
  <c r="AG745" i="1"/>
  <c r="AF745" i="1"/>
  <c r="AI745" i="1" s="1"/>
  <c r="AC745" i="1"/>
  <c r="AB745" i="1"/>
  <c r="AA745" i="1"/>
  <c r="Z745" i="1"/>
  <c r="AG755" i="1"/>
  <c r="AF755" i="1"/>
  <c r="AI755" i="1" s="1"/>
  <c r="AC755" i="1"/>
  <c r="AB755" i="1"/>
  <c r="AA755" i="1"/>
  <c r="Z755" i="1"/>
  <c r="AG763" i="1"/>
  <c r="AF763" i="1"/>
  <c r="AI763" i="1" s="1"/>
  <c r="AC763" i="1"/>
  <c r="AB763" i="1"/>
  <c r="AA763" i="1"/>
  <c r="Z763" i="1"/>
  <c r="AG771" i="1"/>
  <c r="AF771" i="1"/>
  <c r="AI771" i="1" s="1"/>
  <c r="AC771" i="1"/>
  <c r="AB771" i="1"/>
  <c r="AA771" i="1"/>
  <c r="Z771" i="1"/>
  <c r="AG779" i="1"/>
  <c r="AF779" i="1"/>
  <c r="AI779" i="1" s="1"/>
  <c r="AC779" i="1"/>
  <c r="AB779" i="1"/>
  <c r="AA779" i="1"/>
  <c r="Z779" i="1"/>
  <c r="AG787" i="1"/>
  <c r="AF787" i="1"/>
  <c r="AI787" i="1" s="1"/>
  <c r="AC787" i="1"/>
  <c r="AB787" i="1"/>
  <c r="AA787" i="1"/>
  <c r="Z787" i="1"/>
  <c r="AG795" i="1"/>
  <c r="AF795" i="1"/>
  <c r="AI795" i="1" s="1"/>
  <c r="AC795" i="1"/>
  <c r="AB795" i="1"/>
  <c r="AA795" i="1"/>
  <c r="Z795" i="1"/>
  <c r="AG803" i="1"/>
  <c r="AF803" i="1"/>
  <c r="AI803" i="1" s="1"/>
  <c r="AC803" i="1"/>
  <c r="AB803" i="1"/>
  <c r="AA803" i="1"/>
  <c r="Z803" i="1"/>
  <c r="AG811" i="1"/>
  <c r="AF811" i="1"/>
  <c r="AI811" i="1" s="1"/>
  <c r="AC811" i="1"/>
  <c r="AB811" i="1"/>
  <c r="AA811" i="1"/>
  <c r="Z811" i="1"/>
  <c r="AG819" i="1"/>
  <c r="AF819" i="1"/>
  <c r="AI819" i="1" s="1"/>
  <c r="AC819" i="1"/>
  <c r="AB819" i="1"/>
  <c r="AA819" i="1"/>
  <c r="Z819" i="1"/>
  <c r="AG827" i="1"/>
  <c r="AF827" i="1"/>
  <c r="AI827" i="1" s="1"/>
  <c r="AC827" i="1"/>
  <c r="AB827" i="1"/>
  <c r="AA827" i="1"/>
  <c r="Z827" i="1"/>
  <c r="AG835" i="1"/>
  <c r="AF835" i="1"/>
  <c r="AI835" i="1" s="1"/>
  <c r="AC835" i="1"/>
  <c r="AB835" i="1"/>
  <c r="AA835" i="1"/>
  <c r="Z835" i="1"/>
  <c r="AG843" i="1"/>
  <c r="AF843" i="1"/>
  <c r="AC843" i="1"/>
  <c r="AB843" i="1"/>
  <c r="AA843" i="1"/>
  <c r="Z843" i="1"/>
  <c r="AI843" i="1" s="1"/>
  <c r="AF851" i="1"/>
  <c r="AI851" i="1" s="1"/>
  <c r="AG851" i="1"/>
  <c r="AC851" i="1"/>
  <c r="AB851" i="1"/>
  <c r="AA851" i="1"/>
  <c r="Z851" i="1"/>
  <c r="AF859" i="1"/>
  <c r="AI859" i="1" s="1"/>
  <c r="AG859" i="1"/>
  <c r="AC859" i="1"/>
  <c r="AB859" i="1"/>
  <c r="AA859" i="1"/>
  <c r="Z859" i="1"/>
  <c r="AF867" i="1"/>
  <c r="AI867" i="1" s="1"/>
  <c r="AG867" i="1"/>
  <c r="AC867" i="1"/>
  <c r="AB867" i="1"/>
  <c r="AA867" i="1"/>
  <c r="Z867" i="1"/>
  <c r="AF875" i="1"/>
  <c r="AI875" i="1" s="1"/>
  <c r="AG875" i="1"/>
  <c r="AC875" i="1"/>
  <c r="AB875" i="1"/>
  <c r="AA875" i="1"/>
  <c r="Z875" i="1"/>
  <c r="AF883" i="1"/>
  <c r="AI883" i="1" s="1"/>
  <c r="AG883" i="1"/>
  <c r="AC883" i="1"/>
  <c r="AB883" i="1"/>
  <c r="AA883" i="1"/>
  <c r="Z883" i="1"/>
  <c r="AF891" i="1"/>
  <c r="AI891" i="1" s="1"/>
  <c r="AG891" i="1"/>
  <c r="AC891" i="1"/>
  <c r="AB891" i="1"/>
  <c r="AA891" i="1"/>
  <c r="Z891" i="1"/>
  <c r="AF899" i="1"/>
  <c r="AI899" i="1" s="1"/>
  <c r="AG899" i="1"/>
  <c r="AC899" i="1"/>
  <c r="AB899" i="1"/>
  <c r="AA899" i="1"/>
  <c r="Z899" i="1"/>
  <c r="AF907" i="1"/>
  <c r="AI907" i="1" s="1"/>
  <c r="AG907" i="1"/>
  <c r="AC907" i="1"/>
  <c r="AB907" i="1"/>
  <c r="AA907" i="1"/>
  <c r="Z907" i="1"/>
  <c r="AF915" i="1"/>
  <c r="AI915" i="1" s="1"/>
  <c r="AG915" i="1"/>
  <c r="AC915" i="1"/>
  <c r="AB915" i="1"/>
  <c r="AA915" i="1"/>
  <c r="Z915" i="1"/>
  <c r="AF923" i="1"/>
  <c r="AI923" i="1" s="1"/>
  <c r="AG923" i="1"/>
  <c r="AC923" i="1"/>
  <c r="AB923" i="1"/>
  <c r="AA923" i="1"/>
  <c r="Z923" i="1"/>
  <c r="AF941" i="1"/>
  <c r="AI941" i="1" s="1"/>
  <c r="AG941" i="1"/>
  <c r="AC941" i="1"/>
  <c r="AB941" i="1"/>
  <c r="AA941" i="1"/>
  <c r="Z941" i="1"/>
  <c r="AF949" i="1"/>
  <c r="AI949" i="1" s="1"/>
  <c r="AG949" i="1"/>
  <c r="AC949" i="1"/>
  <c r="AB949" i="1"/>
  <c r="AA949" i="1"/>
  <c r="Z949" i="1"/>
  <c r="AF957" i="1"/>
  <c r="AI957" i="1" s="1"/>
  <c r="AG957" i="1"/>
  <c r="AC957" i="1"/>
  <c r="AB957" i="1"/>
  <c r="AA957" i="1"/>
  <c r="Z957" i="1"/>
  <c r="AF965" i="1"/>
  <c r="AI965" i="1" s="1"/>
  <c r="AG965" i="1"/>
  <c r="AC965" i="1"/>
  <c r="AB965" i="1"/>
  <c r="AA965" i="1"/>
  <c r="Z965" i="1"/>
  <c r="AF973" i="1"/>
  <c r="AI973" i="1" s="1"/>
  <c r="AG973" i="1"/>
  <c r="AC973" i="1"/>
  <c r="AB973" i="1"/>
  <c r="AA973" i="1"/>
  <c r="Z973" i="1"/>
  <c r="AF981" i="1"/>
  <c r="AI981" i="1" s="1"/>
  <c r="AG981" i="1"/>
  <c r="AC981" i="1"/>
  <c r="AB981" i="1"/>
  <c r="AA981" i="1"/>
  <c r="Z981" i="1"/>
  <c r="AF989" i="1"/>
  <c r="AI989" i="1" s="1"/>
  <c r="AG989" i="1"/>
  <c r="AC989" i="1"/>
  <c r="AB989" i="1"/>
  <c r="AA989" i="1"/>
  <c r="Z989" i="1"/>
  <c r="AF997" i="1"/>
  <c r="AI997" i="1" s="1"/>
  <c r="AG997" i="1"/>
  <c r="AC997" i="1"/>
  <c r="AB997" i="1"/>
  <c r="AA997" i="1"/>
  <c r="Z997" i="1"/>
  <c r="AF1005" i="1"/>
  <c r="AI1005" i="1" s="1"/>
  <c r="AG1005" i="1"/>
  <c r="AC1005" i="1"/>
  <c r="AB1005" i="1"/>
  <c r="AA1005" i="1"/>
  <c r="Z1005" i="1"/>
  <c r="AF1013" i="1"/>
  <c r="AI1013" i="1" s="1"/>
  <c r="AG1013" i="1"/>
  <c r="AC1013" i="1"/>
  <c r="AB1013" i="1"/>
  <c r="AA1013" i="1"/>
  <c r="Z1013" i="1"/>
  <c r="AF1021" i="1"/>
  <c r="AI1021" i="1" s="1"/>
  <c r="AG1021" i="1"/>
  <c r="AC1021" i="1"/>
  <c r="AB1021" i="1"/>
  <c r="AA1021" i="1"/>
  <c r="Z1021" i="1"/>
  <c r="AF1029" i="1"/>
  <c r="AI1029" i="1" s="1"/>
  <c r="AG1029" i="1"/>
  <c r="AC1029" i="1"/>
  <c r="AB1029" i="1"/>
  <c r="AA1029" i="1"/>
  <c r="Z1029" i="1"/>
  <c r="AF1037" i="1"/>
  <c r="AI1037" i="1" s="1"/>
  <c r="AG1037" i="1"/>
  <c r="AC1037" i="1"/>
  <c r="AB1037" i="1"/>
  <c r="AA1037" i="1"/>
  <c r="Z1037" i="1"/>
  <c r="AF1045" i="1"/>
  <c r="AI1045" i="1" s="1"/>
  <c r="AG1045" i="1"/>
  <c r="AC1045" i="1"/>
  <c r="AB1045" i="1"/>
  <c r="AA1045" i="1"/>
  <c r="Z1045" i="1"/>
  <c r="AF1053" i="1"/>
  <c r="AI1053" i="1" s="1"/>
  <c r="AG1053" i="1"/>
  <c r="AC1053" i="1"/>
  <c r="AB1053" i="1"/>
  <c r="AA1053" i="1"/>
  <c r="Z1053" i="1"/>
  <c r="AF1061" i="1"/>
  <c r="AI1061" i="1" s="1"/>
  <c r="AG1061" i="1"/>
  <c r="AC1061" i="1"/>
  <c r="AB1061" i="1"/>
  <c r="AA1061" i="1"/>
  <c r="Z1061" i="1"/>
  <c r="AF1069" i="1"/>
  <c r="AI1069" i="1" s="1"/>
  <c r="AG1069" i="1"/>
  <c r="AC1069" i="1"/>
  <c r="AB1069" i="1"/>
  <c r="AA1069" i="1"/>
  <c r="Z1069" i="1"/>
  <c r="AF1077" i="1"/>
  <c r="AI1077" i="1" s="1"/>
  <c r="AG1077" i="1"/>
  <c r="AC1077" i="1"/>
  <c r="AB1077" i="1"/>
  <c r="AA1077" i="1"/>
  <c r="Z1077" i="1"/>
  <c r="AF1085" i="1"/>
  <c r="AI1085" i="1" s="1"/>
  <c r="AG1085" i="1"/>
  <c r="AC1085" i="1"/>
  <c r="AB1085" i="1"/>
  <c r="AA1085" i="1"/>
  <c r="Z1085" i="1"/>
  <c r="AF1093" i="1"/>
  <c r="AI1093" i="1" s="1"/>
  <c r="AG1093" i="1"/>
  <c r="AC1093" i="1"/>
  <c r="AB1093" i="1"/>
  <c r="AA1093" i="1"/>
  <c r="Z1093" i="1"/>
  <c r="AG1101" i="1"/>
  <c r="AF1101" i="1"/>
  <c r="AC1101" i="1"/>
  <c r="AB1101" i="1"/>
  <c r="AA1101" i="1"/>
  <c r="Z1101" i="1"/>
  <c r="AI1101" i="1" s="1"/>
  <c r="AF1109" i="1"/>
  <c r="AI1109" i="1" s="1"/>
  <c r="AG1109" i="1"/>
  <c r="AC1109" i="1"/>
  <c r="AB1109" i="1"/>
  <c r="AA1109" i="1"/>
  <c r="Z1109" i="1"/>
  <c r="AF1117" i="1"/>
  <c r="AI1117" i="1" s="1"/>
  <c r="AG1117" i="1"/>
  <c r="AC1117" i="1"/>
  <c r="AB1117" i="1"/>
  <c r="AA1117" i="1"/>
  <c r="Z1117" i="1"/>
  <c r="AF1125" i="1"/>
  <c r="AI1125" i="1" s="1"/>
  <c r="AG1125" i="1"/>
  <c r="AC1125" i="1"/>
  <c r="AB1125" i="1"/>
  <c r="AA1125" i="1"/>
  <c r="Z1125" i="1"/>
  <c r="AF1133" i="1"/>
  <c r="AI1133" i="1" s="1"/>
  <c r="AG1133" i="1"/>
  <c r="AC1133" i="1"/>
  <c r="AB1133" i="1"/>
  <c r="AA1133" i="1"/>
  <c r="Z1133" i="1"/>
  <c r="AF1141" i="1"/>
  <c r="AI1141" i="1" s="1"/>
  <c r="AG1141" i="1"/>
  <c r="AC1141" i="1"/>
  <c r="AB1141" i="1"/>
  <c r="AA1141" i="1"/>
  <c r="Z1141" i="1"/>
  <c r="AF1149" i="1"/>
  <c r="AI1149" i="1" s="1"/>
  <c r="AG1149" i="1"/>
  <c r="AC1149" i="1"/>
  <c r="AB1149" i="1"/>
  <c r="AA1149" i="1"/>
  <c r="Z1149" i="1"/>
  <c r="AF1157" i="1"/>
  <c r="AI1157" i="1" s="1"/>
  <c r="AG1157" i="1"/>
  <c r="AC1157" i="1"/>
  <c r="AB1157" i="1"/>
  <c r="AA1157" i="1"/>
  <c r="Z1157" i="1"/>
  <c r="AF1165" i="1"/>
  <c r="AI1165" i="1" s="1"/>
  <c r="AG1165" i="1"/>
  <c r="AC1165" i="1"/>
  <c r="AB1165" i="1"/>
  <c r="AA1165" i="1"/>
  <c r="Z1165" i="1"/>
  <c r="AF1173" i="1"/>
  <c r="AI1173" i="1" s="1"/>
  <c r="AG1173" i="1"/>
  <c r="AC1173" i="1"/>
  <c r="AB1173" i="1"/>
  <c r="AA1173" i="1"/>
  <c r="Z1173" i="1"/>
  <c r="AF1181" i="1"/>
  <c r="AI1181" i="1" s="1"/>
  <c r="AG1181" i="1"/>
  <c r="AC1181" i="1"/>
  <c r="AB1181" i="1"/>
  <c r="AA1181" i="1"/>
  <c r="Z1181" i="1"/>
  <c r="AF1189" i="1"/>
  <c r="AI1189" i="1" s="1"/>
  <c r="AG1189" i="1"/>
  <c r="AC1189" i="1"/>
  <c r="AB1189" i="1"/>
  <c r="AA1189" i="1"/>
  <c r="Z1189" i="1"/>
  <c r="AF1197" i="1"/>
  <c r="AI1197" i="1" s="1"/>
  <c r="AG1197" i="1"/>
  <c r="AC1197" i="1"/>
  <c r="AB1197" i="1"/>
  <c r="AA1197" i="1"/>
  <c r="Z1197" i="1"/>
  <c r="AF1205" i="1"/>
  <c r="AI1205" i="1" s="1"/>
  <c r="AG1205" i="1"/>
  <c r="AC1205" i="1"/>
  <c r="AB1205" i="1"/>
  <c r="AA1205" i="1"/>
  <c r="Z1205" i="1"/>
  <c r="AF1213" i="1"/>
  <c r="AI1213" i="1" s="1"/>
  <c r="AG1213" i="1"/>
  <c r="AC1213" i="1"/>
  <c r="AB1213" i="1"/>
  <c r="AA1213" i="1"/>
  <c r="Z1213" i="1"/>
  <c r="AF1221" i="1"/>
  <c r="AI1221" i="1" s="1"/>
  <c r="AG1221" i="1"/>
  <c r="AC1221" i="1"/>
  <c r="AB1221" i="1"/>
  <c r="AA1221" i="1"/>
  <c r="Z1221" i="1"/>
  <c r="AF1229" i="1"/>
  <c r="AI1229" i="1" s="1"/>
  <c r="AG1229" i="1"/>
  <c r="AC1229" i="1"/>
  <c r="AB1229" i="1"/>
  <c r="AA1229" i="1"/>
  <c r="Z1229" i="1"/>
  <c r="AF1237" i="1"/>
  <c r="AI1237" i="1" s="1"/>
  <c r="AG1237" i="1"/>
  <c r="AC1237" i="1"/>
  <c r="AB1237" i="1"/>
  <c r="AA1237" i="1"/>
  <c r="Z1237" i="1"/>
  <c r="AF1245" i="1"/>
  <c r="AI1245" i="1" s="1"/>
  <c r="AG1245" i="1"/>
  <c r="AC1245" i="1"/>
  <c r="AB1245" i="1"/>
  <c r="AA1245" i="1"/>
  <c r="Z1245" i="1"/>
  <c r="AF1253" i="1"/>
  <c r="AI1253" i="1" s="1"/>
  <c r="AG1253" i="1"/>
  <c r="AC1253" i="1"/>
  <c r="AB1253" i="1"/>
  <c r="AA1253" i="1"/>
  <c r="Z1253" i="1"/>
  <c r="AF1261" i="1"/>
  <c r="AI1261" i="1" s="1"/>
  <c r="AG1261" i="1"/>
  <c r="AC1261" i="1"/>
  <c r="AB1261" i="1"/>
  <c r="AA1261" i="1"/>
  <c r="Z1261" i="1"/>
  <c r="AF1271" i="1"/>
  <c r="AI1271" i="1" s="1"/>
  <c r="AG1271" i="1"/>
  <c r="AC1271" i="1"/>
  <c r="AB1271" i="1"/>
  <c r="Z1271" i="1"/>
  <c r="AA1271" i="1"/>
  <c r="AF1279" i="1"/>
  <c r="AI1279" i="1" s="1"/>
  <c r="AG1279" i="1"/>
  <c r="AC1279" i="1"/>
  <c r="AB1279" i="1"/>
  <c r="Z1279" i="1"/>
  <c r="AA1279" i="1"/>
  <c r="AF1287" i="1"/>
  <c r="AI1287" i="1" s="1"/>
  <c r="AG1287" i="1"/>
  <c r="AC1287" i="1"/>
  <c r="AB1287" i="1"/>
  <c r="Z1287" i="1"/>
  <c r="AA1287" i="1"/>
  <c r="AF1295" i="1"/>
  <c r="AI1295" i="1" s="1"/>
  <c r="AG1295" i="1"/>
  <c r="AC1295" i="1"/>
  <c r="AB1295" i="1"/>
  <c r="Z1295" i="1"/>
  <c r="AA1295" i="1"/>
  <c r="AF1303" i="1"/>
  <c r="AI1303" i="1" s="1"/>
  <c r="AG1303" i="1"/>
  <c r="AC1303" i="1"/>
  <c r="AB1303" i="1"/>
  <c r="Z1303" i="1"/>
  <c r="AA1303" i="1"/>
  <c r="AF1311" i="1"/>
  <c r="AI1311" i="1" s="1"/>
  <c r="AG1311" i="1"/>
  <c r="AC1311" i="1"/>
  <c r="AB1311" i="1"/>
  <c r="Z1311" i="1"/>
  <c r="AA1311" i="1"/>
  <c r="AF1319" i="1"/>
  <c r="AI1319" i="1" s="1"/>
  <c r="AG1319" i="1"/>
  <c r="AC1319" i="1"/>
  <c r="AB1319" i="1"/>
  <c r="Z1319" i="1"/>
  <c r="AA1319" i="1"/>
  <c r="AF1327" i="1"/>
  <c r="AI1327" i="1" s="1"/>
  <c r="AG1327" i="1"/>
  <c r="AC1327" i="1"/>
  <c r="AB1327" i="1"/>
  <c r="Z1327" i="1"/>
  <c r="AA1327" i="1"/>
  <c r="AF1335" i="1"/>
  <c r="AI1335" i="1" s="1"/>
  <c r="AG1335" i="1"/>
  <c r="AC1335" i="1"/>
  <c r="AB1335" i="1"/>
  <c r="Z1335" i="1"/>
  <c r="AA1335" i="1"/>
  <c r="AF1343" i="1"/>
  <c r="AI1343" i="1" s="1"/>
  <c r="AG1343" i="1"/>
  <c r="AC1343" i="1"/>
  <c r="AB1343" i="1"/>
  <c r="Z1343" i="1"/>
  <c r="AA1343" i="1"/>
  <c r="AF1351" i="1"/>
  <c r="AI1351" i="1" s="1"/>
  <c r="AG1351" i="1"/>
  <c r="AC1351" i="1"/>
  <c r="AB1351" i="1"/>
  <c r="Z1351" i="1"/>
  <c r="AA1351" i="1"/>
  <c r="AF1359" i="1"/>
  <c r="AI1359" i="1" s="1"/>
  <c r="AG1359" i="1"/>
  <c r="AC1359" i="1"/>
  <c r="AB1359" i="1"/>
  <c r="Z1359" i="1"/>
  <c r="AA1359" i="1"/>
  <c r="AF1367" i="1"/>
  <c r="AI1367" i="1" s="1"/>
  <c r="AG1367" i="1"/>
  <c r="AC1367" i="1"/>
  <c r="AB1367" i="1"/>
  <c r="Z1367" i="1"/>
  <c r="AA1367" i="1"/>
  <c r="AF1375" i="1"/>
  <c r="AI1375" i="1" s="1"/>
  <c r="AG1375" i="1"/>
  <c r="AC1375" i="1"/>
  <c r="AB1375" i="1"/>
  <c r="Z1375" i="1"/>
  <c r="AA1375" i="1"/>
  <c r="AF1383" i="1"/>
  <c r="AI1383" i="1" s="1"/>
  <c r="AG1383" i="1"/>
  <c r="AC1383" i="1"/>
  <c r="AB1383" i="1"/>
  <c r="Z1383" i="1"/>
  <c r="AA1383" i="1"/>
  <c r="AF1391" i="1"/>
  <c r="AI1391" i="1" s="1"/>
  <c r="AG1391" i="1"/>
  <c r="AC1391" i="1"/>
  <c r="AB1391" i="1"/>
  <c r="Z1391" i="1"/>
  <c r="AA1391" i="1"/>
  <c r="AF1399" i="1"/>
  <c r="AI1399" i="1" s="1"/>
  <c r="AG1399" i="1"/>
  <c r="AC1399" i="1"/>
  <c r="AB1399" i="1"/>
  <c r="Z1399" i="1"/>
  <c r="AA1399" i="1"/>
  <c r="AF1407" i="1"/>
  <c r="AI1407" i="1" s="1"/>
  <c r="AG1407" i="1"/>
  <c r="AC1407" i="1"/>
  <c r="AB1407" i="1"/>
  <c r="Z1407" i="1"/>
  <c r="AA1407" i="1"/>
  <c r="AF1415" i="1"/>
  <c r="AI1415" i="1" s="1"/>
  <c r="AG1415" i="1"/>
  <c r="AC1415" i="1"/>
  <c r="AB1415" i="1"/>
  <c r="Z1415" i="1"/>
  <c r="AA1415" i="1"/>
  <c r="AF1423" i="1"/>
  <c r="AI1423" i="1" s="1"/>
  <c r="AG1423" i="1"/>
  <c r="AC1423" i="1"/>
  <c r="AB1423" i="1"/>
  <c r="Z1423" i="1"/>
  <c r="AA1423" i="1"/>
  <c r="AG1431" i="1"/>
  <c r="AF1431" i="1"/>
  <c r="AC1431" i="1"/>
  <c r="AB1431" i="1"/>
  <c r="AA1431" i="1"/>
  <c r="Z1431" i="1"/>
  <c r="AI1431" i="1" s="1"/>
  <c r="AF1439" i="1"/>
  <c r="AI1439" i="1" s="1"/>
  <c r="AG1439" i="1"/>
  <c r="AC1439" i="1"/>
  <c r="AB1439" i="1"/>
  <c r="Z1439" i="1"/>
  <c r="AA1439" i="1"/>
  <c r="AF1447" i="1"/>
  <c r="AI1447" i="1" s="1"/>
  <c r="AG1447" i="1"/>
  <c r="AC1447" i="1"/>
  <c r="AB1447" i="1"/>
  <c r="Z1447" i="1"/>
  <c r="AA1447" i="1"/>
  <c r="AF1455" i="1"/>
  <c r="AI1455" i="1" s="1"/>
  <c r="AG1455" i="1"/>
  <c r="AC1455" i="1"/>
  <c r="AB1455" i="1"/>
  <c r="AA1455" i="1"/>
  <c r="Z1455" i="1"/>
  <c r="AF1463" i="1"/>
  <c r="AI1463" i="1" s="1"/>
  <c r="AG1463" i="1"/>
  <c r="AC1463" i="1"/>
  <c r="AB1463" i="1"/>
  <c r="AA1463" i="1"/>
  <c r="Z1463" i="1"/>
  <c r="AF1471" i="1"/>
  <c r="AI1471" i="1" s="1"/>
  <c r="AG1471" i="1"/>
  <c r="AC1471" i="1"/>
  <c r="AB1471" i="1"/>
  <c r="AA1471" i="1"/>
  <c r="Z1471" i="1"/>
  <c r="AF1479" i="1"/>
  <c r="AI1479" i="1" s="1"/>
  <c r="AG1479" i="1"/>
  <c r="AC1479" i="1"/>
  <c r="AB1479" i="1"/>
  <c r="AA1479" i="1"/>
  <c r="Z1479" i="1"/>
  <c r="AF1487" i="1"/>
  <c r="AI1487" i="1" s="1"/>
  <c r="AG1487" i="1"/>
  <c r="AC1487" i="1"/>
  <c r="AB1487" i="1"/>
  <c r="AA1487" i="1"/>
  <c r="Z1487" i="1"/>
  <c r="AG1495" i="1"/>
  <c r="AF1495" i="1"/>
  <c r="AI1495" i="1" s="1"/>
  <c r="AC1495" i="1"/>
  <c r="AB1495" i="1"/>
  <c r="Z1495" i="1"/>
  <c r="AA1495" i="1"/>
  <c r="AF1503" i="1"/>
  <c r="AI1503" i="1" s="1"/>
  <c r="AG1503" i="1"/>
  <c r="AC1503" i="1"/>
  <c r="AB1503" i="1"/>
  <c r="Z1503" i="1"/>
  <c r="AA1503" i="1"/>
  <c r="AF1511" i="1"/>
  <c r="AI1511" i="1" s="1"/>
  <c r="AG1511" i="1"/>
  <c r="AC1511" i="1"/>
  <c r="AB1511" i="1"/>
  <c r="Z1511" i="1"/>
  <c r="AA1511" i="1"/>
  <c r="AF1519" i="1"/>
  <c r="AI1519" i="1" s="1"/>
  <c r="AG1519" i="1"/>
  <c r="AC1519" i="1"/>
  <c r="AB1519" i="1"/>
  <c r="Z1519" i="1"/>
  <c r="AA1519" i="1"/>
  <c r="AG1527" i="1"/>
  <c r="AF1527" i="1"/>
  <c r="AI1527" i="1" s="1"/>
  <c r="AC1527" i="1"/>
  <c r="AB1527" i="1"/>
  <c r="AA1527" i="1"/>
  <c r="Z1527" i="1"/>
  <c r="AF1543" i="1"/>
  <c r="AI1543" i="1" s="1"/>
  <c r="AG1543" i="1"/>
  <c r="AC1543" i="1"/>
  <c r="AB1543" i="1"/>
  <c r="AA1543" i="1"/>
  <c r="Z1543" i="1"/>
  <c r="AG1552" i="1"/>
  <c r="AF1552" i="1"/>
  <c r="AC1552" i="1"/>
  <c r="AB1552" i="1"/>
  <c r="AA1552" i="1"/>
  <c r="Z1552" i="1"/>
  <c r="AI1552" i="1" s="1"/>
  <c r="AG1560" i="1"/>
  <c r="AF1560" i="1"/>
  <c r="AC1560" i="1"/>
  <c r="AB1560" i="1"/>
  <c r="AA1560" i="1"/>
  <c r="Z1560" i="1"/>
  <c r="AI1560" i="1" s="1"/>
  <c r="AG1568" i="1"/>
  <c r="AF1568" i="1"/>
  <c r="AC1568" i="1"/>
  <c r="AB1568" i="1"/>
  <c r="AA1568" i="1"/>
  <c r="Z1568" i="1"/>
  <c r="AI1568" i="1" s="1"/>
  <c r="AG1576" i="1"/>
  <c r="AF1576" i="1"/>
  <c r="AC1576" i="1"/>
  <c r="AB1576" i="1"/>
  <c r="AA1576" i="1"/>
  <c r="Z1576" i="1"/>
  <c r="AI1576" i="1" s="1"/>
  <c r="AG1584" i="1"/>
  <c r="AF1584" i="1"/>
  <c r="AI1584" i="1" s="1"/>
  <c r="AB1584" i="1"/>
  <c r="AC1584" i="1"/>
  <c r="AA1584" i="1"/>
  <c r="Z1584" i="1"/>
  <c r="AG1592" i="1"/>
  <c r="AF1592" i="1"/>
  <c r="AI1592" i="1" s="1"/>
  <c r="AB1592" i="1"/>
  <c r="AC1592" i="1"/>
  <c r="AA1592" i="1"/>
  <c r="Z1592" i="1"/>
  <c r="AG1600" i="1"/>
  <c r="AF1600" i="1"/>
  <c r="AB1600" i="1"/>
  <c r="AA1600" i="1"/>
  <c r="AC1600" i="1"/>
  <c r="Z1600" i="1"/>
  <c r="AI1600" i="1" s="1"/>
  <c r="AG1608" i="1"/>
  <c r="AF1608" i="1"/>
  <c r="AC1608" i="1"/>
  <c r="AB1608" i="1"/>
  <c r="AA1608" i="1"/>
  <c r="Z1608" i="1"/>
  <c r="AI1608" i="1" s="1"/>
  <c r="AG1616" i="1"/>
  <c r="AF1616" i="1"/>
  <c r="AC1616" i="1"/>
  <c r="AB1616" i="1"/>
  <c r="AA1616" i="1"/>
  <c r="Z1616" i="1"/>
  <c r="AI1616" i="1" s="1"/>
  <c r="AG1624" i="1"/>
  <c r="AF1624" i="1"/>
  <c r="AB1624" i="1"/>
  <c r="AC1624" i="1"/>
  <c r="AA1624" i="1"/>
  <c r="Z1624" i="1"/>
  <c r="AI1624" i="1" s="1"/>
  <c r="AG1632" i="1"/>
  <c r="AF1632" i="1"/>
  <c r="AB1632" i="1"/>
  <c r="AC1632" i="1"/>
  <c r="AA1632" i="1"/>
  <c r="Z1632" i="1"/>
  <c r="AI1632" i="1" s="1"/>
  <c r="AG1640" i="1"/>
  <c r="AF1640" i="1"/>
  <c r="AB1640" i="1"/>
  <c r="AC1640" i="1"/>
  <c r="AA1640" i="1"/>
  <c r="Z1640" i="1"/>
  <c r="AG1648" i="1"/>
  <c r="AF1648" i="1"/>
  <c r="AB1648" i="1"/>
  <c r="AC1648" i="1"/>
  <c r="AA1648" i="1"/>
  <c r="Z1648" i="1"/>
  <c r="AI1648" i="1" s="1"/>
  <c r="AG1656" i="1"/>
  <c r="AF1656" i="1"/>
  <c r="AB1656" i="1"/>
  <c r="AC1656" i="1"/>
  <c r="AA1656" i="1"/>
  <c r="Z1656" i="1"/>
  <c r="AI1656" i="1" s="1"/>
  <c r="AG1664" i="1"/>
  <c r="AF1664" i="1"/>
  <c r="AB1664" i="1"/>
  <c r="AA1664" i="1"/>
  <c r="AC1664" i="1"/>
  <c r="Z1664" i="1"/>
  <c r="AI1664" i="1" s="1"/>
  <c r="AG1672" i="1"/>
  <c r="AF1672" i="1"/>
  <c r="AC1672" i="1"/>
  <c r="AB1672" i="1"/>
  <c r="AA1672" i="1"/>
  <c r="Z1672" i="1"/>
  <c r="AI1672" i="1" s="1"/>
  <c r="AG1680" i="1"/>
  <c r="AF1680" i="1"/>
  <c r="AC1680" i="1"/>
  <c r="AB1680" i="1"/>
  <c r="AA1680" i="1"/>
  <c r="Z1680" i="1"/>
  <c r="AI1680" i="1" s="1"/>
  <c r="AG1688" i="1"/>
  <c r="AF1688" i="1"/>
  <c r="AB1688" i="1"/>
  <c r="AC1688" i="1"/>
  <c r="AA1688" i="1"/>
  <c r="Z1688" i="1"/>
  <c r="AI1688" i="1" s="1"/>
  <c r="AG1696" i="1"/>
  <c r="AF1696" i="1"/>
  <c r="AB1696" i="1"/>
  <c r="AC1696" i="1"/>
  <c r="AA1696" i="1"/>
  <c r="Z1696" i="1"/>
  <c r="AI1696" i="1" s="1"/>
  <c r="AG1704" i="1"/>
  <c r="AF1704" i="1"/>
  <c r="AB1704" i="1"/>
  <c r="AC1704" i="1"/>
  <c r="AA1704" i="1"/>
  <c r="Z1704" i="1"/>
  <c r="AG1712" i="1"/>
  <c r="AF1712" i="1"/>
  <c r="AB1712" i="1"/>
  <c r="AC1712" i="1"/>
  <c r="AA1712" i="1"/>
  <c r="Z1712" i="1"/>
  <c r="AI1712" i="1" s="1"/>
  <c r="AG1720" i="1"/>
  <c r="AF1720" i="1"/>
  <c r="AB1720" i="1"/>
  <c r="AC1720" i="1"/>
  <c r="AA1720" i="1"/>
  <c r="Z1720" i="1"/>
  <c r="AI1720" i="1" s="1"/>
  <c r="AG1728" i="1"/>
  <c r="AF1728" i="1"/>
  <c r="AB1728" i="1"/>
  <c r="AA1728" i="1"/>
  <c r="AC1728" i="1"/>
  <c r="Z1728" i="1"/>
  <c r="AI1728" i="1" s="1"/>
  <c r="AG1736" i="1"/>
  <c r="AF1736" i="1"/>
  <c r="AC1736" i="1"/>
  <c r="AB1736" i="1"/>
  <c r="AA1736" i="1"/>
  <c r="Z1736" i="1"/>
  <c r="AI1736" i="1" s="1"/>
  <c r="AG1744" i="1"/>
  <c r="AF1744" i="1"/>
  <c r="AC1744" i="1"/>
  <c r="AB1744" i="1"/>
  <c r="AA1744" i="1"/>
  <c r="Z1744" i="1"/>
  <c r="AI1744" i="1" s="1"/>
  <c r="AG1752" i="1"/>
  <c r="AF1752" i="1"/>
  <c r="AB1752" i="1"/>
  <c r="AC1752" i="1"/>
  <c r="AA1752" i="1"/>
  <c r="Z1752" i="1"/>
  <c r="AI1752" i="1" s="1"/>
  <c r="AG1760" i="1"/>
  <c r="AF1760" i="1"/>
  <c r="AB1760" i="1"/>
  <c r="AC1760" i="1"/>
  <c r="AA1760" i="1"/>
  <c r="Z1760" i="1"/>
  <c r="AI1760" i="1" s="1"/>
  <c r="AG1768" i="1"/>
  <c r="AF1768" i="1"/>
  <c r="AB1768" i="1"/>
  <c r="AC1768" i="1"/>
  <c r="AA1768" i="1"/>
  <c r="Z1768" i="1"/>
  <c r="AG1776" i="1"/>
  <c r="AF1776" i="1"/>
  <c r="AB1776" i="1"/>
  <c r="AC1776" i="1"/>
  <c r="AA1776" i="1"/>
  <c r="Z1776" i="1"/>
  <c r="AG1785" i="1"/>
  <c r="AF1785" i="1"/>
  <c r="AC1785" i="1"/>
  <c r="AB1785" i="1"/>
  <c r="AA1785" i="1"/>
  <c r="Z1785" i="1"/>
  <c r="AI1785" i="1" s="1"/>
  <c r="AG1793" i="1"/>
  <c r="AF1793" i="1"/>
  <c r="AC1793" i="1"/>
  <c r="AB1793" i="1"/>
  <c r="AA1793" i="1"/>
  <c r="Z1793" i="1"/>
  <c r="AI1793" i="1" s="1"/>
  <c r="AG1801" i="1"/>
  <c r="AF1801" i="1"/>
  <c r="AC1801" i="1"/>
  <c r="AB1801" i="1"/>
  <c r="AA1801" i="1"/>
  <c r="Z1801" i="1"/>
  <c r="AI1801" i="1" s="1"/>
  <c r="AG1809" i="1"/>
  <c r="AF1809" i="1"/>
  <c r="AC1809" i="1"/>
  <c r="AB1809" i="1"/>
  <c r="AA1809" i="1"/>
  <c r="Z1809" i="1"/>
  <c r="AI1809" i="1" s="1"/>
  <c r="AG1817" i="1"/>
  <c r="AF1817" i="1"/>
  <c r="AC1817" i="1"/>
  <c r="AB1817" i="1"/>
  <c r="AA1817" i="1"/>
  <c r="Z1817" i="1"/>
  <c r="AI1817" i="1" s="1"/>
  <c r="AG1825" i="1"/>
  <c r="AF1825" i="1"/>
  <c r="AC1825" i="1"/>
  <c r="AB1825" i="1"/>
  <c r="AA1825" i="1"/>
  <c r="Z1825" i="1"/>
  <c r="AI1825" i="1" s="1"/>
  <c r="AG1833" i="1"/>
  <c r="AF1833" i="1"/>
  <c r="AC1833" i="1"/>
  <c r="AB1833" i="1"/>
  <c r="AA1833" i="1"/>
  <c r="Z1833" i="1"/>
  <c r="AI1833" i="1" s="1"/>
  <c r="AG1842" i="1"/>
  <c r="AF1842" i="1"/>
  <c r="AC1842" i="1"/>
  <c r="AB1842" i="1"/>
  <c r="AA1842" i="1"/>
  <c r="Z1842" i="1"/>
  <c r="AI1842" i="1" s="1"/>
  <c r="AG1850" i="1"/>
  <c r="AF1850" i="1"/>
  <c r="AC1850" i="1"/>
  <c r="AB1850" i="1"/>
  <c r="AA1850" i="1"/>
  <c r="Z1850" i="1"/>
  <c r="AI1850" i="1" s="1"/>
  <c r="AG1858" i="1"/>
  <c r="AF1858" i="1"/>
  <c r="AI1858" i="1" s="1"/>
  <c r="AC1858" i="1"/>
  <c r="AB1858" i="1"/>
  <c r="AA1858" i="1"/>
  <c r="Z1858" i="1"/>
  <c r="AG1867" i="1"/>
  <c r="AF1867" i="1"/>
  <c r="AI1867" i="1" s="1"/>
  <c r="AC1867" i="1"/>
  <c r="AB1867" i="1"/>
  <c r="AA1867" i="1"/>
  <c r="Z1867" i="1"/>
  <c r="AG1875" i="1"/>
  <c r="AF1875" i="1"/>
  <c r="AI1875" i="1" s="1"/>
  <c r="AC1875" i="1"/>
  <c r="AB1875" i="1"/>
  <c r="AA1875" i="1"/>
  <c r="Z1875" i="1"/>
  <c r="AG1883" i="1"/>
  <c r="AF1883" i="1"/>
  <c r="AI1883" i="1" s="1"/>
  <c r="AC1883" i="1"/>
  <c r="AB1883" i="1"/>
  <c r="AA1883" i="1"/>
  <c r="Z1883" i="1"/>
  <c r="AG1891" i="1"/>
  <c r="AF1891" i="1"/>
  <c r="AI1891" i="1" s="1"/>
  <c r="AC1891" i="1"/>
  <c r="AB1891" i="1"/>
  <c r="AA1891" i="1"/>
  <c r="Z1891" i="1"/>
  <c r="AG1899" i="1"/>
  <c r="AF1899" i="1"/>
  <c r="AC1899" i="1"/>
  <c r="AB1899" i="1"/>
  <c r="AA1899" i="1"/>
  <c r="Z1899" i="1"/>
  <c r="AI1899" i="1" s="1"/>
  <c r="AG1908" i="1"/>
  <c r="AF1908" i="1"/>
  <c r="AC1908" i="1"/>
  <c r="AB1908" i="1"/>
  <c r="AA1908" i="1"/>
  <c r="Z1908" i="1"/>
  <c r="AI1908" i="1" s="1"/>
  <c r="AG1916" i="1"/>
  <c r="AF1916" i="1"/>
  <c r="AI1916" i="1" s="1"/>
  <c r="AC1916" i="1"/>
  <c r="AB1916" i="1"/>
  <c r="AA1916" i="1"/>
  <c r="Z1916" i="1"/>
  <c r="AG1924" i="1"/>
  <c r="AF1924" i="1"/>
  <c r="AI1924" i="1" s="1"/>
  <c r="AC1924" i="1"/>
  <c r="AB1924" i="1"/>
  <c r="AA1924" i="1"/>
  <c r="Z1924" i="1"/>
  <c r="AG1932" i="1"/>
  <c r="AF1932" i="1"/>
  <c r="AI1932" i="1" s="1"/>
  <c r="AC1932" i="1"/>
  <c r="AB1932" i="1"/>
  <c r="AA1932" i="1"/>
  <c r="Z1932" i="1"/>
  <c r="AG1940" i="1"/>
  <c r="AF1940" i="1"/>
  <c r="AI1940" i="1" s="1"/>
  <c r="AC1940" i="1"/>
  <c r="AB1940" i="1"/>
  <c r="AA1940" i="1"/>
  <c r="Z1940" i="1"/>
  <c r="AG1948" i="1"/>
  <c r="AF1948" i="1"/>
  <c r="AI1948" i="1" s="1"/>
  <c r="AC1948" i="1"/>
  <c r="AB1948" i="1"/>
  <c r="AA1948" i="1"/>
  <c r="Z1948" i="1"/>
  <c r="AG1956" i="1"/>
  <c r="AF1956" i="1"/>
  <c r="AI1956" i="1" s="1"/>
  <c r="AC1956" i="1"/>
  <c r="AB1956" i="1"/>
  <c r="AA1956" i="1"/>
  <c r="Z1956" i="1"/>
  <c r="AG1964" i="1"/>
  <c r="AF1964" i="1"/>
  <c r="AI1964" i="1" s="1"/>
  <c r="AC1964" i="1"/>
  <c r="AB1964" i="1"/>
  <c r="AA1964" i="1"/>
  <c r="Z1964" i="1"/>
  <c r="AG1972" i="1"/>
  <c r="AF1972" i="1"/>
  <c r="AI1972" i="1" s="1"/>
  <c r="AC1972" i="1"/>
  <c r="AB1972" i="1"/>
  <c r="AA1972" i="1"/>
  <c r="Z1972" i="1"/>
  <c r="AG1980" i="1"/>
  <c r="AF1980" i="1"/>
  <c r="AI1980" i="1" s="1"/>
  <c r="AC1980" i="1"/>
  <c r="AB1980" i="1"/>
  <c r="AA1980" i="1"/>
  <c r="Z1980" i="1"/>
  <c r="AG1988" i="1"/>
  <c r="AF1988" i="1"/>
  <c r="AI1988" i="1" s="1"/>
  <c r="AC1988" i="1"/>
  <c r="AB1988" i="1"/>
  <c r="AA1988" i="1"/>
  <c r="Z1988" i="1"/>
  <c r="AG1996" i="1"/>
  <c r="AF1996" i="1"/>
  <c r="AI1996" i="1" s="1"/>
  <c r="AC1996" i="1"/>
  <c r="AB1996" i="1"/>
  <c r="AA1996" i="1"/>
  <c r="Z1996" i="1"/>
  <c r="AG2004" i="1"/>
  <c r="AF2004" i="1"/>
  <c r="AI2004" i="1" s="1"/>
  <c r="AC2004" i="1"/>
  <c r="AB2004" i="1"/>
  <c r="AA2004" i="1"/>
  <c r="Z2004" i="1"/>
  <c r="AG2012" i="1"/>
  <c r="AF2012" i="1"/>
  <c r="AI2012" i="1" s="1"/>
  <c r="AC2012" i="1"/>
  <c r="AB2012" i="1"/>
  <c r="AA2012" i="1"/>
  <c r="Z2012" i="1"/>
  <c r="AG2020" i="1"/>
  <c r="AF2020" i="1"/>
  <c r="AI2020" i="1" s="1"/>
  <c r="AC2020" i="1"/>
  <c r="AB2020" i="1"/>
  <c r="AA2020" i="1"/>
  <c r="Z2020" i="1"/>
  <c r="AG2028" i="1"/>
  <c r="AF2028" i="1"/>
  <c r="AI2028" i="1" s="1"/>
  <c r="AC2028" i="1"/>
  <c r="AB2028" i="1"/>
  <c r="AA2028" i="1"/>
  <c r="Z2028" i="1"/>
  <c r="AG2037" i="1"/>
  <c r="AF2037" i="1"/>
  <c r="AI2037" i="1" s="1"/>
  <c r="AC2037" i="1"/>
  <c r="AB2037" i="1"/>
  <c r="AA2037" i="1"/>
  <c r="Z2037" i="1"/>
  <c r="AG2045" i="1"/>
  <c r="AF2045" i="1"/>
  <c r="AI2045" i="1" s="1"/>
  <c r="AC2045" i="1"/>
  <c r="AB2045" i="1"/>
  <c r="AA2045" i="1"/>
  <c r="Z2045" i="1"/>
  <c r="AG2053" i="1"/>
  <c r="AF2053" i="1"/>
  <c r="AI2053" i="1" s="1"/>
  <c r="AC2053" i="1"/>
  <c r="AB2053" i="1"/>
  <c r="AA2053" i="1"/>
  <c r="Z2053" i="1"/>
  <c r="AG2061" i="1"/>
  <c r="AF2061" i="1"/>
  <c r="AI2061" i="1" s="1"/>
  <c r="AC2061" i="1"/>
  <c r="AB2061" i="1"/>
  <c r="AA2061" i="1"/>
  <c r="Z2061" i="1"/>
  <c r="AG2069" i="1"/>
  <c r="AF2069" i="1"/>
  <c r="AI2069" i="1" s="1"/>
  <c r="AC2069" i="1"/>
  <c r="AA2069" i="1"/>
  <c r="AB2069" i="1"/>
  <c r="Z2069" i="1"/>
  <c r="AG2086" i="1"/>
  <c r="AF2086" i="1"/>
  <c r="AI2086" i="1" s="1"/>
  <c r="AC2086" i="1"/>
  <c r="AB2086" i="1"/>
  <c r="AA2086" i="1"/>
  <c r="Z2086" i="1"/>
  <c r="AG2094" i="1"/>
  <c r="AF2094" i="1"/>
  <c r="AI2094" i="1" s="1"/>
  <c r="AC2094" i="1"/>
  <c r="AB2094" i="1"/>
  <c r="AA2094" i="1"/>
  <c r="Z2094" i="1"/>
  <c r="AG2102" i="1"/>
  <c r="AF2102" i="1"/>
  <c r="AI2102" i="1" s="1"/>
  <c r="AC2102" i="1"/>
  <c r="AB2102" i="1"/>
  <c r="AA2102" i="1"/>
  <c r="Z2102" i="1"/>
  <c r="AG2110" i="1"/>
  <c r="AF2110" i="1"/>
  <c r="AI2110" i="1" s="1"/>
  <c r="AC2110" i="1"/>
  <c r="AB2110" i="1"/>
  <c r="AA2110" i="1"/>
  <c r="Z2110" i="1"/>
  <c r="AG2118" i="1"/>
  <c r="AF2118" i="1"/>
  <c r="AI2118" i="1" s="1"/>
  <c r="AC2118" i="1"/>
  <c r="AB2118" i="1"/>
  <c r="AA2118" i="1"/>
  <c r="Z2118" i="1"/>
  <c r="AG2126" i="1"/>
  <c r="AF2126" i="1"/>
  <c r="AI2126" i="1" s="1"/>
  <c r="AC2126" i="1"/>
  <c r="AB2126" i="1"/>
  <c r="AA2126" i="1"/>
  <c r="Z2126" i="1"/>
  <c r="AG2134" i="1"/>
  <c r="AF2134" i="1"/>
  <c r="AI2134" i="1" s="1"/>
  <c r="AC2134" i="1"/>
  <c r="AB2134" i="1"/>
  <c r="AA2134" i="1"/>
  <c r="Z2134" i="1"/>
  <c r="AG2142" i="1"/>
  <c r="AF2142" i="1"/>
  <c r="AI2142" i="1" s="1"/>
  <c r="AC2142" i="1"/>
  <c r="AB2142" i="1"/>
  <c r="AA2142" i="1"/>
  <c r="Z2142" i="1"/>
  <c r="AG2150" i="1"/>
  <c r="AF2150" i="1"/>
  <c r="AI2150" i="1" s="1"/>
  <c r="AC2150" i="1"/>
  <c r="AB2150" i="1"/>
  <c r="AA2150" i="1"/>
  <c r="Z2150" i="1"/>
  <c r="AG2158" i="1"/>
  <c r="AF2158" i="1"/>
  <c r="AI2158" i="1" s="1"/>
  <c r="AC2158" i="1"/>
  <c r="AB2158" i="1"/>
  <c r="AA2158" i="1"/>
  <c r="Z2158" i="1"/>
  <c r="AG2166" i="1"/>
  <c r="AF2166" i="1"/>
  <c r="AI2166" i="1" s="1"/>
  <c r="AC2166" i="1"/>
  <c r="AB2166" i="1"/>
  <c r="AA2166" i="1"/>
  <c r="Z2166" i="1"/>
  <c r="AG2174" i="1"/>
  <c r="AF2174" i="1"/>
  <c r="AI2174" i="1" s="1"/>
  <c r="AC2174" i="1"/>
  <c r="AB2174" i="1"/>
  <c r="AA2174" i="1"/>
  <c r="Z2174" i="1"/>
  <c r="AG2182" i="1"/>
  <c r="AF2182" i="1"/>
  <c r="AI2182" i="1" s="1"/>
  <c r="AC2182" i="1"/>
  <c r="AB2182" i="1"/>
  <c r="AA2182" i="1"/>
  <c r="Z2182" i="1"/>
  <c r="AG2190" i="1"/>
  <c r="AF2190" i="1"/>
  <c r="AI2190" i="1" s="1"/>
  <c r="AC2190" i="1"/>
  <c r="AB2190" i="1"/>
  <c r="AA2190" i="1"/>
  <c r="Z2190" i="1"/>
  <c r="AG2198" i="1"/>
  <c r="AF2198" i="1"/>
  <c r="AI2198" i="1" s="1"/>
  <c r="AC2198" i="1"/>
  <c r="AB2198" i="1"/>
  <c r="AA2198" i="1"/>
  <c r="Z2198" i="1"/>
  <c r="AG2206" i="1"/>
  <c r="AF2206" i="1"/>
  <c r="AI2206" i="1" s="1"/>
  <c r="AC2206" i="1"/>
  <c r="AB2206" i="1"/>
  <c r="AA2206" i="1"/>
  <c r="Z2206" i="1"/>
  <c r="AG2214" i="1"/>
  <c r="AF2214" i="1"/>
  <c r="AC2214" i="1"/>
  <c r="AB2214" i="1"/>
  <c r="AA2214" i="1"/>
  <c r="Z2214" i="1"/>
  <c r="AI2214" i="1" s="1"/>
  <c r="AG2222" i="1"/>
  <c r="AF2222" i="1"/>
  <c r="AC2222" i="1"/>
  <c r="AB2222" i="1"/>
  <c r="AA2222" i="1"/>
  <c r="Z2222" i="1"/>
  <c r="AI2222" i="1" s="1"/>
  <c r="AG2230" i="1"/>
  <c r="AF2230" i="1"/>
  <c r="AI2230" i="1" s="1"/>
  <c r="AC2230" i="1"/>
  <c r="AB2230" i="1"/>
  <c r="AA2230" i="1"/>
  <c r="Z2230" i="1"/>
  <c r="AG2238" i="1"/>
  <c r="AF2238" i="1"/>
  <c r="AI2238" i="1" s="1"/>
  <c r="AC2238" i="1"/>
  <c r="AB2238" i="1"/>
  <c r="AA2238" i="1"/>
  <c r="Z2238" i="1"/>
  <c r="AG2246" i="1"/>
  <c r="AF2246" i="1"/>
  <c r="AI2246" i="1" s="1"/>
  <c r="AC2246" i="1"/>
  <c r="AB2246" i="1"/>
  <c r="AA2246" i="1"/>
  <c r="Z2246" i="1"/>
  <c r="AG2254" i="1"/>
  <c r="AF2254" i="1"/>
  <c r="AI2254" i="1" s="1"/>
  <c r="AC2254" i="1"/>
  <c r="AB2254" i="1"/>
  <c r="AA2254" i="1"/>
  <c r="Z2254" i="1"/>
  <c r="AG2262" i="1"/>
  <c r="AF2262" i="1"/>
  <c r="AI2262" i="1" s="1"/>
  <c r="AC2262" i="1"/>
  <c r="AB2262" i="1"/>
  <c r="AA2262" i="1"/>
  <c r="Z2262" i="1"/>
  <c r="AG2270" i="1"/>
  <c r="AF2270" i="1"/>
  <c r="AI2270" i="1" s="1"/>
  <c r="AC2270" i="1"/>
  <c r="AB2270" i="1"/>
  <c r="AA2270" i="1"/>
  <c r="Z2270" i="1"/>
  <c r="AG2278" i="1"/>
  <c r="AF2278" i="1"/>
  <c r="AI2278" i="1" s="1"/>
  <c r="AC2278" i="1"/>
  <c r="AB2278" i="1"/>
  <c r="AA2278" i="1"/>
  <c r="Z2278" i="1"/>
  <c r="AG2286" i="1"/>
  <c r="AF2286" i="1"/>
  <c r="AI2286" i="1" s="1"/>
  <c r="AC2286" i="1"/>
  <c r="AB2286" i="1"/>
  <c r="AA2286" i="1"/>
  <c r="Z2286" i="1"/>
  <c r="AG2294" i="1"/>
  <c r="AF2294" i="1"/>
  <c r="AI2294" i="1" s="1"/>
  <c r="AC2294" i="1"/>
  <c r="AB2294" i="1"/>
  <c r="AA2294" i="1"/>
  <c r="Z2294" i="1"/>
  <c r="AG2302" i="1"/>
  <c r="AF2302" i="1"/>
  <c r="AI2302" i="1" s="1"/>
  <c r="AC2302" i="1"/>
  <c r="AB2302" i="1"/>
  <c r="AA2302" i="1"/>
  <c r="Z2302" i="1"/>
  <c r="AG2310" i="1"/>
  <c r="AF2310" i="1"/>
  <c r="AI2310" i="1" s="1"/>
  <c r="AC2310" i="1"/>
  <c r="AB2310" i="1"/>
  <c r="AA2310" i="1"/>
  <c r="Z2310" i="1"/>
  <c r="AG2318" i="1"/>
  <c r="AF2318" i="1"/>
  <c r="AI2318" i="1" s="1"/>
  <c r="AC2318" i="1"/>
  <c r="AB2318" i="1"/>
  <c r="AA2318" i="1"/>
  <c r="Z2318" i="1"/>
  <c r="AG2326" i="1"/>
  <c r="AF2326" i="1"/>
  <c r="AI2326" i="1" s="1"/>
  <c r="AC2326" i="1"/>
  <c r="AB2326" i="1"/>
  <c r="AA2326" i="1"/>
  <c r="Z2326" i="1"/>
  <c r="AG2334" i="1"/>
  <c r="AF2334" i="1"/>
  <c r="AI2334" i="1" s="1"/>
  <c r="AC2334" i="1"/>
  <c r="AB2334" i="1"/>
  <c r="AA2334" i="1"/>
  <c r="Z2334" i="1"/>
  <c r="AG2342" i="1"/>
  <c r="AF2342" i="1"/>
  <c r="AI2342" i="1" s="1"/>
  <c r="AC2342" i="1"/>
  <c r="AB2342" i="1"/>
  <c r="AA2342" i="1"/>
  <c r="Z2342" i="1"/>
  <c r="AG2350" i="1"/>
  <c r="AF2350" i="1"/>
  <c r="AI2350" i="1" s="1"/>
  <c r="AC2350" i="1"/>
  <c r="AB2350" i="1"/>
  <c r="AA2350" i="1"/>
  <c r="Z2350" i="1"/>
  <c r="AG2358" i="1"/>
  <c r="AF2358" i="1"/>
  <c r="AI2358" i="1" s="1"/>
  <c r="AC2358" i="1"/>
  <c r="AB2358" i="1"/>
  <c r="AA2358" i="1"/>
  <c r="Z2358" i="1"/>
  <c r="AG2366" i="1"/>
  <c r="AF2366" i="1"/>
  <c r="AI2366" i="1" s="1"/>
  <c r="AC2366" i="1"/>
  <c r="AB2366" i="1"/>
  <c r="AA2366" i="1"/>
  <c r="Z2366" i="1"/>
  <c r="AG2375" i="1"/>
  <c r="AF2375" i="1"/>
  <c r="AC2375" i="1"/>
  <c r="AB2375" i="1"/>
  <c r="AA2375" i="1"/>
  <c r="Z2375" i="1"/>
  <c r="AI2375" i="1" s="1"/>
  <c r="AG2383" i="1"/>
  <c r="AF2383" i="1"/>
  <c r="AI2383" i="1" s="1"/>
  <c r="AC2383" i="1"/>
  <c r="AB2383" i="1"/>
  <c r="AA2383" i="1"/>
  <c r="Z2383" i="1"/>
  <c r="AG2391" i="1"/>
  <c r="AF2391" i="1"/>
  <c r="AI2391" i="1" s="1"/>
  <c r="AC2391" i="1"/>
  <c r="AB2391" i="1"/>
  <c r="AA2391" i="1"/>
  <c r="Z2391" i="1"/>
  <c r="AG2399" i="1"/>
  <c r="AF2399" i="1"/>
  <c r="AI2399" i="1" s="1"/>
  <c r="AC2399" i="1"/>
  <c r="AB2399" i="1"/>
  <c r="AA2399" i="1"/>
  <c r="Z2399" i="1"/>
  <c r="Z37" i="1"/>
  <c r="AG37" i="1"/>
  <c r="AF37" i="1"/>
  <c r="AI37" i="1" s="1"/>
  <c r="AC37" i="1"/>
  <c r="AB37" i="1"/>
  <c r="AA37" i="1"/>
  <c r="Z29" i="1"/>
  <c r="AG29" i="1"/>
  <c r="AF29" i="1"/>
  <c r="AI29" i="1" s="1"/>
  <c r="AC29" i="1"/>
  <c r="AB29" i="1"/>
  <c r="AA29" i="1"/>
  <c r="Z21" i="1"/>
  <c r="AI21" i="1" s="1"/>
  <c r="AG21" i="1"/>
  <c r="AF21" i="1"/>
  <c r="AC21" i="1"/>
  <c r="AB21" i="1"/>
  <c r="AA21" i="1"/>
  <c r="Z5" i="1"/>
  <c r="AG5" i="1"/>
  <c r="AF5" i="1"/>
  <c r="AI5" i="1" s="1"/>
  <c r="AC5" i="1"/>
  <c r="AB5" i="1"/>
  <c r="AA5" i="1"/>
  <c r="AG1970" i="1"/>
  <c r="AF1970" i="1"/>
  <c r="AI1970" i="1" s="1"/>
  <c r="AC1970" i="1"/>
  <c r="AB1970" i="1"/>
  <c r="AA1970" i="1"/>
  <c r="Z1970" i="1"/>
  <c r="Z47" i="1"/>
  <c r="AI47" i="1" s="1"/>
  <c r="AG47" i="1"/>
  <c r="AF47" i="1"/>
  <c r="AC47" i="1"/>
  <c r="AB47" i="1"/>
  <c r="AA47" i="1"/>
  <c r="Z81" i="1"/>
  <c r="AG81" i="1"/>
  <c r="AF81" i="1"/>
  <c r="AI81" i="1" s="1"/>
  <c r="AC81" i="1"/>
  <c r="AB81" i="1"/>
  <c r="AA81" i="1"/>
  <c r="Z129" i="1"/>
  <c r="AG129" i="1"/>
  <c r="AF129" i="1"/>
  <c r="AI129" i="1" s="1"/>
  <c r="AC129" i="1"/>
  <c r="AB129" i="1"/>
  <c r="AA129" i="1"/>
  <c r="AG197" i="1"/>
  <c r="AF197" i="1"/>
  <c r="AI197" i="1" s="1"/>
  <c r="AB197" i="1"/>
  <c r="AC197" i="1"/>
  <c r="AA197" i="1"/>
  <c r="Z197" i="1"/>
  <c r="AG265" i="1"/>
  <c r="AF265" i="1"/>
  <c r="AI265" i="1" s="1"/>
  <c r="AC265" i="1"/>
  <c r="AB265" i="1"/>
  <c r="AA265" i="1"/>
  <c r="Z265" i="1"/>
  <c r="AG325" i="1"/>
  <c r="AF325" i="1"/>
  <c r="AI325" i="1" s="1"/>
  <c r="AC325" i="1"/>
  <c r="AA325" i="1"/>
  <c r="AB325" i="1"/>
  <c r="Z325" i="1"/>
  <c r="AG393" i="1"/>
  <c r="AF393" i="1"/>
  <c r="AI393" i="1" s="1"/>
  <c r="AC393" i="1"/>
  <c r="AB393" i="1"/>
  <c r="AA393" i="1"/>
  <c r="Z393" i="1"/>
  <c r="AG451" i="1"/>
  <c r="AF451" i="1"/>
  <c r="AI451" i="1" s="1"/>
  <c r="AC451" i="1"/>
  <c r="AB451" i="1"/>
  <c r="AA451" i="1"/>
  <c r="Z451" i="1"/>
  <c r="AG499" i="1"/>
  <c r="AF499" i="1"/>
  <c r="AI499" i="1" s="1"/>
  <c r="AC499" i="1"/>
  <c r="AB499" i="1"/>
  <c r="AA499" i="1"/>
  <c r="Z499" i="1"/>
  <c r="AG556" i="1"/>
  <c r="AF556" i="1"/>
  <c r="AI556" i="1" s="1"/>
  <c r="AB556" i="1"/>
  <c r="AC556" i="1"/>
  <c r="AA556" i="1"/>
  <c r="Z556" i="1"/>
  <c r="AG604" i="1"/>
  <c r="AF604" i="1"/>
  <c r="AI604" i="1" s="1"/>
  <c r="AB604" i="1"/>
  <c r="AC604" i="1"/>
  <c r="AA604" i="1"/>
  <c r="Z604" i="1"/>
  <c r="AG653" i="1"/>
  <c r="AF653" i="1"/>
  <c r="AI653" i="1" s="1"/>
  <c r="AC653" i="1"/>
  <c r="AB653" i="1"/>
  <c r="AA653" i="1"/>
  <c r="Z653" i="1"/>
  <c r="AG701" i="1"/>
  <c r="AF701" i="1"/>
  <c r="AI701" i="1" s="1"/>
  <c r="AC701" i="1"/>
  <c r="AB701" i="1"/>
  <c r="AA701" i="1"/>
  <c r="Z701" i="1"/>
  <c r="AG749" i="1"/>
  <c r="AF749" i="1"/>
  <c r="AI749" i="1" s="1"/>
  <c r="AC749" i="1"/>
  <c r="AB749" i="1"/>
  <c r="AA749" i="1"/>
  <c r="Z749" i="1"/>
  <c r="AG807" i="1"/>
  <c r="AF807" i="1"/>
  <c r="AI807" i="1" s="1"/>
  <c r="AC807" i="1"/>
  <c r="AB807" i="1"/>
  <c r="Z807" i="1"/>
  <c r="AA807" i="1"/>
  <c r="AF855" i="1"/>
  <c r="AI855" i="1" s="1"/>
  <c r="AG855" i="1"/>
  <c r="AC855" i="1"/>
  <c r="AB855" i="1"/>
  <c r="AA855" i="1"/>
  <c r="Z855" i="1"/>
  <c r="AF903" i="1"/>
  <c r="AI903" i="1" s="1"/>
  <c r="AG903" i="1"/>
  <c r="AC903" i="1"/>
  <c r="AB903" i="1"/>
  <c r="AA903" i="1"/>
  <c r="Z903" i="1"/>
  <c r="AF945" i="1"/>
  <c r="AI945" i="1" s="1"/>
  <c r="AG945" i="1"/>
  <c r="AC945" i="1"/>
  <c r="AB945" i="1"/>
  <c r="AA945" i="1"/>
  <c r="Z945" i="1"/>
  <c r="AF993" i="1"/>
  <c r="AI993" i="1" s="1"/>
  <c r="AG993" i="1"/>
  <c r="AC993" i="1"/>
  <c r="AB993" i="1"/>
  <c r="AA993" i="1"/>
  <c r="Z993" i="1"/>
  <c r="AF1041" i="1"/>
  <c r="AI1041" i="1" s="1"/>
  <c r="AG1041" i="1"/>
  <c r="AC1041" i="1"/>
  <c r="AB1041" i="1"/>
  <c r="AA1041" i="1"/>
  <c r="Z1041" i="1"/>
  <c r="AF1089" i="1"/>
  <c r="AI1089" i="1" s="1"/>
  <c r="AG1089" i="1"/>
  <c r="AC1089" i="1"/>
  <c r="AB1089" i="1"/>
  <c r="AA1089" i="1"/>
  <c r="Z1089" i="1"/>
  <c r="AF1137" i="1"/>
  <c r="AI1137" i="1" s="1"/>
  <c r="AG1137" i="1"/>
  <c r="AC1137" i="1"/>
  <c r="AB1137" i="1"/>
  <c r="AA1137" i="1"/>
  <c r="Z1137" i="1"/>
  <c r="AF1169" i="1"/>
  <c r="AI1169" i="1" s="1"/>
  <c r="AG1169" i="1"/>
  <c r="AC1169" i="1"/>
  <c r="AB1169" i="1"/>
  <c r="AA1169" i="1"/>
  <c r="Z1169" i="1"/>
  <c r="AF1217" i="1"/>
  <c r="AI1217" i="1" s="1"/>
  <c r="AG1217" i="1"/>
  <c r="AC1217" i="1"/>
  <c r="AB1217" i="1"/>
  <c r="AA1217" i="1"/>
  <c r="Z1217" i="1"/>
  <c r="AF1267" i="1"/>
  <c r="AI1267" i="1" s="1"/>
  <c r="AG1267" i="1"/>
  <c r="AC1267" i="1"/>
  <c r="AB1267" i="1"/>
  <c r="AA1267" i="1"/>
  <c r="Z1267" i="1"/>
  <c r="AF1315" i="1"/>
  <c r="AI1315" i="1" s="1"/>
  <c r="AG1315" i="1"/>
  <c r="AC1315" i="1"/>
  <c r="AB1315" i="1"/>
  <c r="Z1315" i="1"/>
  <c r="AA1315" i="1"/>
  <c r="AF1355" i="1"/>
  <c r="AI1355" i="1" s="1"/>
  <c r="AG1355" i="1"/>
  <c r="AC1355" i="1"/>
  <c r="AB1355" i="1"/>
  <c r="Z1355" i="1"/>
  <c r="AA1355" i="1"/>
  <c r="AF1411" i="1"/>
  <c r="AI1411" i="1" s="1"/>
  <c r="AG1411" i="1"/>
  <c r="AC1411" i="1"/>
  <c r="AB1411" i="1"/>
  <c r="Z1411" i="1"/>
  <c r="AA1411" i="1"/>
  <c r="AF1451" i="1"/>
  <c r="AI1451" i="1" s="1"/>
  <c r="AG1451" i="1"/>
  <c r="AC1451" i="1"/>
  <c r="AB1451" i="1"/>
  <c r="AA1451" i="1"/>
  <c r="Z1451" i="1"/>
  <c r="AF1483" i="1"/>
  <c r="AI1483" i="1" s="1"/>
  <c r="AG1483" i="1"/>
  <c r="AB1483" i="1"/>
  <c r="AC1483" i="1"/>
  <c r="AA1483" i="1"/>
  <c r="Z1483" i="1"/>
  <c r="AF1531" i="1"/>
  <c r="AI1531" i="1" s="1"/>
  <c r="AG1531" i="1"/>
  <c r="AC1531" i="1"/>
  <c r="AB1531" i="1"/>
  <c r="AA1531" i="1"/>
  <c r="Z1531" i="1"/>
  <c r="AG1572" i="1"/>
  <c r="AF1572" i="1"/>
  <c r="AI1572" i="1" s="1"/>
  <c r="AC1572" i="1"/>
  <c r="AB1572" i="1"/>
  <c r="AA1572" i="1"/>
  <c r="Z1572" i="1"/>
  <c r="AG1612" i="1"/>
  <c r="AF1612" i="1"/>
  <c r="AC1612" i="1"/>
  <c r="AB1612" i="1"/>
  <c r="AA1612" i="1"/>
  <c r="Z1612" i="1"/>
  <c r="AI1612" i="1" s="1"/>
  <c r="AG1652" i="1"/>
  <c r="AF1652" i="1"/>
  <c r="AC1652" i="1"/>
  <c r="AB1652" i="1"/>
  <c r="AA1652" i="1"/>
  <c r="Z1652" i="1"/>
  <c r="AI1652" i="1" s="1"/>
  <c r="AG1700" i="1"/>
  <c r="AF1700" i="1"/>
  <c r="AC1700" i="1"/>
  <c r="AB1700" i="1"/>
  <c r="AA1700" i="1"/>
  <c r="Z1700" i="1"/>
  <c r="AI1700" i="1" s="1"/>
  <c r="AG1748" i="1"/>
  <c r="AF1748" i="1"/>
  <c r="AC1748" i="1"/>
  <c r="AB1748" i="1"/>
  <c r="AA1748" i="1"/>
  <c r="Z1748" i="1"/>
  <c r="AI1748" i="1" s="1"/>
  <c r="AG1805" i="1"/>
  <c r="AF1805" i="1"/>
  <c r="AC1805" i="1"/>
  <c r="AB1805" i="1"/>
  <c r="AA1805" i="1"/>
  <c r="Z1805" i="1"/>
  <c r="AG1846" i="1"/>
  <c r="AF1846" i="1"/>
  <c r="AC1846" i="1"/>
  <c r="AB1846" i="1"/>
  <c r="AA1846" i="1"/>
  <c r="Z1846" i="1"/>
  <c r="AI1846" i="1" s="1"/>
  <c r="AG1887" i="1"/>
  <c r="AF1887" i="1"/>
  <c r="AI1887" i="1" s="1"/>
  <c r="AC1887" i="1"/>
  <c r="AB1887" i="1"/>
  <c r="AA1887" i="1"/>
  <c r="Z1887" i="1"/>
  <c r="AG1928" i="1"/>
  <c r="AF1928" i="1"/>
  <c r="AI1928" i="1" s="1"/>
  <c r="AC1928" i="1"/>
  <c r="AB1928" i="1"/>
  <c r="AA1928" i="1"/>
  <c r="Z1928" i="1"/>
  <c r="AG1960" i="1"/>
  <c r="AF1960" i="1"/>
  <c r="AC1960" i="1"/>
  <c r="AB1960" i="1"/>
  <c r="AA1960" i="1"/>
  <c r="Z1960" i="1"/>
  <c r="AG2016" i="1"/>
  <c r="AF2016" i="1"/>
  <c r="AC2016" i="1"/>
  <c r="AB2016" i="1"/>
  <c r="AA2016" i="1"/>
  <c r="Z2016" i="1"/>
  <c r="AI2016" i="1" s="1"/>
  <c r="AG2065" i="1"/>
  <c r="AF2065" i="1"/>
  <c r="AI2065" i="1" s="1"/>
  <c r="AC2065" i="1"/>
  <c r="AB2065" i="1"/>
  <c r="AA2065" i="1"/>
  <c r="Z2065" i="1"/>
  <c r="AG2098" i="1"/>
  <c r="AF2098" i="1"/>
  <c r="AI2098" i="1" s="1"/>
  <c r="AC2098" i="1"/>
  <c r="AB2098" i="1"/>
  <c r="AA2098" i="1"/>
  <c r="Z2098" i="1"/>
  <c r="AG2154" i="1"/>
  <c r="AF2154" i="1"/>
  <c r="AI2154" i="1" s="1"/>
  <c r="AC2154" i="1"/>
  <c r="AB2154" i="1"/>
  <c r="Z2154" i="1"/>
  <c r="AA2154" i="1"/>
  <c r="AG2194" i="1"/>
  <c r="AF2194" i="1"/>
  <c r="AI2194" i="1" s="1"/>
  <c r="AC2194" i="1"/>
  <c r="AB2194" i="1"/>
  <c r="AA2194" i="1"/>
  <c r="Z2194" i="1"/>
  <c r="AG2226" i="1"/>
  <c r="AF2226" i="1"/>
  <c r="AI2226" i="1" s="1"/>
  <c r="AC2226" i="1"/>
  <c r="AB2226" i="1"/>
  <c r="Z2226" i="1"/>
  <c r="AA2226" i="1"/>
  <c r="AG2290" i="1"/>
  <c r="AF2290" i="1"/>
  <c r="AI2290" i="1" s="1"/>
  <c r="AC2290" i="1"/>
  <c r="AB2290" i="1"/>
  <c r="Z2290" i="1"/>
  <c r="AA2290" i="1"/>
  <c r="AG2354" i="1"/>
  <c r="AF2354" i="1"/>
  <c r="AI2354" i="1" s="1"/>
  <c r="AC2354" i="1"/>
  <c r="AB2354" i="1"/>
  <c r="Z2354" i="1"/>
  <c r="AA2354" i="1"/>
  <c r="AF1333" i="1"/>
  <c r="AI1333" i="1" s="1"/>
  <c r="AG1333" i="1"/>
  <c r="AC1333" i="1"/>
  <c r="AB1333" i="1"/>
  <c r="AA1333" i="1"/>
  <c r="Z1333" i="1"/>
  <c r="AG2043" i="1"/>
  <c r="AF2043" i="1"/>
  <c r="AI2043" i="1" s="1"/>
  <c r="AC2043" i="1"/>
  <c r="AB2043" i="1"/>
  <c r="AA2043" i="1"/>
  <c r="Z2043" i="1"/>
  <c r="Z58" i="1"/>
  <c r="AG58" i="1"/>
  <c r="AF58" i="1"/>
  <c r="AI58" i="1" s="1"/>
  <c r="AC58" i="1"/>
  <c r="AB58" i="1"/>
  <c r="AA58" i="1"/>
  <c r="Z92" i="1"/>
  <c r="AI92" i="1" s="1"/>
  <c r="AG92" i="1"/>
  <c r="AF92" i="1"/>
  <c r="AC92" i="1"/>
  <c r="AB92" i="1"/>
  <c r="AA92" i="1"/>
  <c r="Z132" i="1"/>
  <c r="AG132" i="1"/>
  <c r="AF132" i="1"/>
  <c r="AI132" i="1" s="1"/>
  <c r="AC132" i="1"/>
  <c r="AB132" i="1"/>
  <c r="AA132" i="1"/>
  <c r="AG174" i="1"/>
  <c r="AF174" i="1"/>
  <c r="AI174" i="1" s="1"/>
  <c r="AC174" i="1"/>
  <c r="AB174" i="1"/>
  <c r="AA174" i="1"/>
  <c r="Z174" i="1"/>
  <c r="AG200" i="1"/>
  <c r="AF200" i="1"/>
  <c r="AI200" i="1" s="1"/>
  <c r="AC200" i="1"/>
  <c r="AB200" i="1"/>
  <c r="AA200" i="1"/>
  <c r="Z200" i="1"/>
  <c r="AG234" i="1"/>
  <c r="AF234" i="1"/>
  <c r="AI234" i="1" s="1"/>
  <c r="AC234" i="1"/>
  <c r="AB234" i="1"/>
  <c r="AA234" i="1"/>
  <c r="Z234" i="1"/>
  <c r="AG278" i="1"/>
  <c r="AF278" i="1"/>
  <c r="AI278" i="1" s="1"/>
  <c r="AC278" i="1"/>
  <c r="AB278" i="1"/>
  <c r="AA278" i="1"/>
  <c r="Z278" i="1"/>
  <c r="AG316" i="1"/>
  <c r="AF316" i="1"/>
  <c r="AC316" i="1"/>
  <c r="AB316" i="1"/>
  <c r="AA316" i="1"/>
  <c r="Z316" i="1"/>
  <c r="AI316" i="1" s="1"/>
  <c r="AG364" i="1"/>
  <c r="AF364" i="1"/>
  <c r="AI364" i="1" s="1"/>
  <c r="AC364" i="1"/>
  <c r="AB364" i="1"/>
  <c r="AA364" i="1"/>
  <c r="Z364" i="1"/>
  <c r="AG406" i="1"/>
  <c r="AF406" i="1"/>
  <c r="AI406" i="1" s="1"/>
  <c r="AC406" i="1"/>
  <c r="AB406" i="1"/>
  <c r="AA406" i="1"/>
  <c r="Z406" i="1"/>
  <c r="AG454" i="1"/>
  <c r="AF454" i="1"/>
  <c r="AI454" i="1" s="1"/>
  <c r="AC454" i="1"/>
  <c r="AB454" i="1"/>
  <c r="AA454" i="1"/>
  <c r="Z454" i="1"/>
  <c r="AG494" i="1"/>
  <c r="AF494" i="1"/>
  <c r="AI494" i="1" s="1"/>
  <c r="AC494" i="1"/>
  <c r="AB494" i="1"/>
  <c r="AA494" i="1"/>
  <c r="Z494" i="1"/>
  <c r="AG527" i="1"/>
  <c r="AF527" i="1"/>
  <c r="AI527" i="1" s="1"/>
  <c r="AC527" i="1"/>
  <c r="AB527" i="1"/>
  <c r="AA527" i="1"/>
  <c r="Z527" i="1"/>
  <c r="AG567" i="1"/>
  <c r="AF567" i="1"/>
  <c r="AI567" i="1" s="1"/>
  <c r="AC567" i="1"/>
  <c r="AB567" i="1"/>
  <c r="AA567" i="1"/>
  <c r="Z567" i="1"/>
  <c r="AG575" i="1"/>
  <c r="AF575" i="1"/>
  <c r="AI575" i="1" s="1"/>
  <c r="AC575" i="1"/>
  <c r="AB575" i="1"/>
  <c r="AA575" i="1"/>
  <c r="Z575" i="1"/>
  <c r="AG616" i="1"/>
  <c r="AF616" i="1"/>
  <c r="AI616" i="1" s="1"/>
  <c r="AC616" i="1"/>
  <c r="AB616" i="1"/>
  <c r="AA616" i="1"/>
  <c r="Z616" i="1"/>
  <c r="AG656" i="1"/>
  <c r="AF656" i="1"/>
  <c r="AC656" i="1"/>
  <c r="AB656" i="1"/>
  <c r="AA656" i="1"/>
  <c r="Z656" i="1"/>
  <c r="AG680" i="1"/>
  <c r="AF680" i="1"/>
  <c r="AI680" i="1" s="1"/>
  <c r="AC680" i="1"/>
  <c r="AB680" i="1"/>
  <c r="AA680" i="1"/>
  <c r="Z680" i="1"/>
  <c r="AG712" i="1"/>
  <c r="AF712" i="1"/>
  <c r="AI712" i="1" s="1"/>
  <c r="AC712" i="1"/>
  <c r="AB712" i="1"/>
  <c r="AA712" i="1"/>
  <c r="Z712" i="1"/>
  <c r="AG736" i="1"/>
  <c r="AF736" i="1"/>
  <c r="AI736" i="1" s="1"/>
  <c r="AC736" i="1"/>
  <c r="AB736" i="1"/>
  <c r="AA736" i="1"/>
  <c r="Z736" i="1"/>
  <c r="AG754" i="1"/>
  <c r="AF754" i="1"/>
  <c r="AI754" i="1" s="1"/>
  <c r="AC754" i="1"/>
  <c r="AB754" i="1"/>
  <c r="AA754" i="1"/>
  <c r="Z754" i="1"/>
  <c r="AG778" i="1"/>
  <c r="AF778" i="1"/>
  <c r="AI778" i="1" s="1"/>
  <c r="AC778" i="1"/>
  <c r="AB778" i="1"/>
  <c r="AA778" i="1"/>
  <c r="Z778" i="1"/>
  <c r="AG794" i="1"/>
  <c r="AF794" i="1"/>
  <c r="AI794" i="1" s="1"/>
  <c r="AC794" i="1"/>
  <c r="AB794" i="1"/>
  <c r="AA794" i="1"/>
  <c r="Z794" i="1"/>
  <c r="AF890" i="1"/>
  <c r="AI890" i="1" s="1"/>
  <c r="AG890" i="1"/>
  <c r="AC890" i="1"/>
  <c r="AB890" i="1"/>
  <c r="AA890" i="1"/>
  <c r="Z890" i="1"/>
  <c r="AG1582" i="1"/>
  <c r="AF1582" i="1"/>
  <c r="AC1582" i="1"/>
  <c r="AB1582" i="1"/>
  <c r="AA1582" i="1"/>
  <c r="Z1582" i="1"/>
  <c r="AI1582" i="1" s="1"/>
  <c r="AG1726" i="1"/>
  <c r="AF1726" i="1"/>
  <c r="AC1726" i="1"/>
  <c r="AB1726" i="1"/>
  <c r="AA1726" i="1"/>
  <c r="Z1726" i="1"/>
  <c r="AI1726" i="1" s="1"/>
  <c r="AG1848" i="1"/>
  <c r="AF1848" i="1"/>
  <c r="AB1848" i="1"/>
  <c r="AC1848" i="1"/>
  <c r="AA1848" i="1"/>
  <c r="Z1848" i="1"/>
  <c r="AG1925" i="1"/>
  <c r="AF1925" i="1"/>
  <c r="AI1925" i="1" s="1"/>
  <c r="AC1925" i="1"/>
  <c r="AB1925" i="1"/>
  <c r="AA1925" i="1"/>
  <c r="Z1925" i="1"/>
  <c r="AG2084" i="1"/>
  <c r="AF2084" i="1"/>
  <c r="AI2084" i="1" s="1"/>
  <c r="AC2084" i="1"/>
  <c r="AB2084" i="1"/>
  <c r="AA2084" i="1"/>
  <c r="Z2084" i="1"/>
  <c r="AG2236" i="1"/>
  <c r="AF2236" i="1"/>
  <c r="AI2236" i="1" s="1"/>
  <c r="AC2236" i="1"/>
  <c r="AB2236" i="1"/>
  <c r="AA2236" i="1"/>
  <c r="Z2236" i="1"/>
  <c r="Z13" i="1"/>
  <c r="AG13" i="1"/>
  <c r="AF13" i="1"/>
  <c r="AI13" i="1" s="1"/>
  <c r="AC13" i="1"/>
  <c r="AB13" i="1"/>
  <c r="AA13" i="1"/>
  <c r="Z52" i="1"/>
  <c r="AI52" i="1" s="1"/>
  <c r="AG52" i="1"/>
  <c r="AF52" i="1"/>
  <c r="AC52" i="1"/>
  <c r="AA52" i="1"/>
  <c r="AB52" i="1"/>
  <c r="Z60" i="1"/>
  <c r="AG60" i="1"/>
  <c r="AF60" i="1"/>
  <c r="AI60" i="1" s="1"/>
  <c r="AC60" i="1"/>
  <c r="AB60" i="1"/>
  <c r="AA60" i="1"/>
  <c r="Z68" i="1"/>
  <c r="AG68" i="1"/>
  <c r="AF68" i="1"/>
  <c r="AI68" i="1" s="1"/>
  <c r="AC68" i="1"/>
  <c r="AA68" i="1"/>
  <c r="AB68" i="1"/>
  <c r="Z78" i="1"/>
  <c r="AG78" i="1"/>
  <c r="AF78" i="1"/>
  <c r="AI78" i="1" s="1"/>
  <c r="AC78" i="1"/>
  <c r="AB78" i="1"/>
  <c r="AA78" i="1"/>
  <c r="Z86" i="1"/>
  <c r="AG86" i="1"/>
  <c r="AF86" i="1"/>
  <c r="AI86" i="1" s="1"/>
  <c r="AC86" i="1"/>
  <c r="AB86" i="1"/>
  <c r="AA86" i="1"/>
  <c r="Z94" i="1"/>
  <c r="AI94" i="1" s="1"/>
  <c r="AG94" i="1"/>
  <c r="AF94" i="1"/>
  <c r="AC94" i="1"/>
  <c r="AB94" i="1"/>
  <c r="AA94" i="1"/>
  <c r="Z102" i="1"/>
  <c r="AG102" i="1"/>
  <c r="AF102" i="1"/>
  <c r="AI102" i="1" s="1"/>
  <c r="AC102" i="1"/>
  <c r="AB102" i="1"/>
  <c r="AA102" i="1"/>
  <c r="Z110" i="1"/>
  <c r="AG110" i="1"/>
  <c r="AF110" i="1"/>
  <c r="AI110" i="1" s="1"/>
  <c r="AC110" i="1"/>
  <c r="AB110" i="1"/>
  <c r="AA110" i="1"/>
  <c r="Z118" i="1"/>
  <c r="AG118" i="1"/>
  <c r="AF118" i="1"/>
  <c r="AI118" i="1" s="1"/>
  <c r="AC118" i="1"/>
  <c r="AB118" i="1"/>
  <c r="AA118" i="1"/>
  <c r="Z126" i="1"/>
  <c r="AG126" i="1"/>
  <c r="AF126" i="1"/>
  <c r="AI126" i="1" s="1"/>
  <c r="AC126" i="1"/>
  <c r="AB126" i="1"/>
  <c r="AA126" i="1"/>
  <c r="Z134" i="1"/>
  <c r="AG134" i="1"/>
  <c r="AF134" i="1"/>
  <c r="AI134" i="1" s="1"/>
  <c r="AC134" i="1"/>
  <c r="AB134" i="1"/>
  <c r="AA134" i="1"/>
  <c r="Z142" i="1"/>
  <c r="AG142" i="1"/>
  <c r="AF142" i="1"/>
  <c r="AI142" i="1" s="1"/>
  <c r="AC142" i="1"/>
  <c r="AB142" i="1"/>
  <c r="AA142" i="1"/>
  <c r="AG152" i="1"/>
  <c r="AF152" i="1"/>
  <c r="AI152" i="1" s="1"/>
  <c r="AC152" i="1"/>
  <c r="AB152" i="1"/>
  <c r="AA152" i="1"/>
  <c r="Z152" i="1"/>
  <c r="AG160" i="1"/>
  <c r="AF160" i="1"/>
  <c r="AC160" i="1"/>
  <c r="AB160" i="1"/>
  <c r="AA160" i="1"/>
  <c r="Z160" i="1"/>
  <c r="AI160" i="1" s="1"/>
  <c r="AG168" i="1"/>
  <c r="AF168" i="1"/>
  <c r="AI168" i="1" s="1"/>
  <c r="AC168" i="1"/>
  <c r="AB168" i="1"/>
  <c r="AA168" i="1"/>
  <c r="Z168" i="1"/>
  <c r="AG176" i="1"/>
  <c r="AF176" i="1"/>
  <c r="AI176" i="1" s="1"/>
  <c r="AC176" i="1"/>
  <c r="AB176" i="1"/>
  <c r="AA176" i="1"/>
  <c r="Z176" i="1"/>
  <c r="AG184" i="1"/>
  <c r="AF184" i="1"/>
  <c r="AI184" i="1" s="1"/>
  <c r="AC184" i="1"/>
  <c r="AB184" i="1"/>
  <c r="AA184" i="1"/>
  <c r="Z184" i="1"/>
  <c r="AG194" i="1"/>
  <c r="AF194" i="1"/>
  <c r="AI194" i="1" s="1"/>
  <c r="AC194" i="1"/>
  <c r="AB194" i="1"/>
  <c r="AA194" i="1"/>
  <c r="Z194" i="1"/>
  <c r="AG202" i="1"/>
  <c r="AF202" i="1"/>
  <c r="AI202" i="1" s="1"/>
  <c r="AC202" i="1"/>
  <c r="AB202" i="1"/>
  <c r="AA202" i="1"/>
  <c r="Z202" i="1"/>
  <c r="AG210" i="1"/>
  <c r="AF210" i="1"/>
  <c r="AI210" i="1" s="1"/>
  <c r="AC210" i="1"/>
  <c r="AB210" i="1"/>
  <c r="AA210" i="1"/>
  <c r="Z210" i="1"/>
  <c r="AG218" i="1"/>
  <c r="AF218" i="1"/>
  <c r="AI218" i="1" s="1"/>
  <c r="AC218" i="1"/>
  <c r="AB218" i="1"/>
  <c r="AA218" i="1"/>
  <c r="Z218" i="1"/>
  <c r="AG228" i="1"/>
  <c r="AF228" i="1"/>
  <c r="AI228" i="1" s="1"/>
  <c r="AC228" i="1"/>
  <c r="AB228" i="1"/>
  <c r="AA228" i="1"/>
  <c r="Z228" i="1"/>
  <c r="AG236" i="1"/>
  <c r="AF236" i="1"/>
  <c r="AI236" i="1" s="1"/>
  <c r="AC236" i="1"/>
  <c r="AB236" i="1"/>
  <c r="AA236" i="1"/>
  <c r="Z236" i="1"/>
  <c r="AG244" i="1"/>
  <c r="AF244" i="1"/>
  <c r="AC244" i="1"/>
  <c r="AB244" i="1"/>
  <c r="AA244" i="1"/>
  <c r="Z244" i="1"/>
  <c r="AI244" i="1" s="1"/>
  <c r="AG254" i="1"/>
  <c r="AF254" i="1"/>
  <c r="AI254" i="1" s="1"/>
  <c r="AC254" i="1"/>
  <c r="AB254" i="1"/>
  <c r="AA254" i="1"/>
  <c r="Z254" i="1"/>
  <c r="AG262" i="1"/>
  <c r="AF262" i="1"/>
  <c r="AI262" i="1" s="1"/>
  <c r="AC262" i="1"/>
  <c r="AB262" i="1"/>
  <c r="AA262" i="1"/>
  <c r="Z262" i="1"/>
  <c r="AG272" i="1"/>
  <c r="AF272" i="1"/>
  <c r="AI272" i="1" s="1"/>
  <c r="AC272" i="1"/>
  <c r="AB272" i="1"/>
  <c r="AA272" i="1"/>
  <c r="Z272" i="1"/>
  <c r="AG280" i="1"/>
  <c r="AF280" i="1"/>
  <c r="AC280" i="1"/>
  <c r="AB280" i="1"/>
  <c r="AA280" i="1"/>
  <c r="Z280" i="1"/>
  <c r="AI280" i="1" s="1"/>
  <c r="AG290" i="1"/>
  <c r="AF290" i="1"/>
  <c r="AC290" i="1"/>
  <c r="AB290" i="1"/>
  <c r="AA290" i="1"/>
  <c r="Z290" i="1"/>
  <c r="AI290" i="1" s="1"/>
  <c r="AG300" i="1"/>
  <c r="AF300" i="1"/>
  <c r="AC300" i="1"/>
  <c r="AB300" i="1"/>
  <c r="AA300" i="1"/>
  <c r="Z300" i="1"/>
  <c r="AI300" i="1" s="1"/>
  <c r="AG310" i="1"/>
  <c r="AF310" i="1"/>
  <c r="AC310" i="1"/>
  <c r="AB310" i="1"/>
  <c r="AA310" i="1"/>
  <c r="Z310" i="1"/>
  <c r="AG320" i="1"/>
  <c r="AF320" i="1"/>
  <c r="AC320" i="1"/>
  <c r="AB320" i="1"/>
  <c r="AA320" i="1"/>
  <c r="Z320" i="1"/>
  <c r="AI320" i="1" s="1"/>
  <c r="AG330" i="1"/>
  <c r="AF330" i="1"/>
  <c r="AI330" i="1" s="1"/>
  <c r="AC330" i="1"/>
  <c r="AB330" i="1"/>
  <c r="AA330" i="1"/>
  <c r="Z330" i="1"/>
  <c r="AG340" i="1"/>
  <c r="AF340" i="1"/>
  <c r="AI340" i="1" s="1"/>
  <c r="AC340" i="1"/>
  <c r="AB340" i="1"/>
  <c r="AA340" i="1"/>
  <c r="Z340" i="1"/>
  <c r="AG348" i="1"/>
  <c r="AF348" i="1"/>
  <c r="AI348" i="1" s="1"/>
  <c r="AC348" i="1"/>
  <c r="AB348" i="1"/>
  <c r="AA348" i="1"/>
  <c r="Z348" i="1"/>
  <c r="AG358" i="1"/>
  <c r="AF358" i="1"/>
  <c r="AI358" i="1" s="1"/>
  <c r="AC358" i="1"/>
  <c r="AB358" i="1"/>
  <c r="AA358" i="1"/>
  <c r="Z358" i="1"/>
  <c r="AG368" i="1"/>
  <c r="AF368" i="1"/>
  <c r="AI368" i="1" s="1"/>
  <c r="AC368" i="1"/>
  <c r="AB368" i="1"/>
  <c r="AA368" i="1"/>
  <c r="Z368" i="1"/>
  <c r="AG378" i="1"/>
  <c r="AF378" i="1"/>
  <c r="AI378" i="1" s="1"/>
  <c r="AC378" i="1"/>
  <c r="AB378" i="1"/>
  <c r="AA378" i="1"/>
  <c r="Z378" i="1"/>
  <c r="AG390" i="1"/>
  <c r="AF390" i="1"/>
  <c r="AI390" i="1" s="1"/>
  <c r="AC390" i="1"/>
  <c r="AB390" i="1"/>
  <c r="AA390" i="1"/>
  <c r="Z390" i="1"/>
  <c r="AG398" i="1"/>
  <c r="AF398" i="1"/>
  <c r="AI398" i="1" s="1"/>
  <c r="AC398" i="1"/>
  <c r="AB398" i="1"/>
  <c r="AA398" i="1"/>
  <c r="Z398" i="1"/>
  <c r="AG408" i="1"/>
  <c r="AF408" i="1"/>
  <c r="AI408" i="1" s="1"/>
  <c r="AC408" i="1"/>
  <c r="AB408" i="1"/>
  <c r="AA408" i="1"/>
  <c r="Z408" i="1"/>
  <c r="AG416" i="1"/>
  <c r="AF416" i="1"/>
  <c r="AI416" i="1" s="1"/>
  <c r="AC416" i="1"/>
  <c r="AB416" i="1"/>
  <c r="AA416" i="1"/>
  <c r="Z416" i="1"/>
  <c r="AG424" i="1"/>
  <c r="AF424" i="1"/>
  <c r="AI424" i="1" s="1"/>
  <c r="AC424" i="1"/>
  <c r="AB424" i="1"/>
  <c r="AA424" i="1"/>
  <c r="Z424" i="1"/>
  <c r="AG432" i="1"/>
  <c r="AF432" i="1"/>
  <c r="AI432" i="1" s="1"/>
  <c r="AC432" i="1"/>
  <c r="AB432" i="1"/>
  <c r="AA432" i="1"/>
  <c r="Z432" i="1"/>
  <c r="AG440" i="1"/>
  <c r="AF440" i="1"/>
  <c r="AI440" i="1" s="1"/>
  <c r="AC440" i="1"/>
  <c r="AB440" i="1"/>
  <c r="AA440" i="1"/>
  <c r="Z440" i="1"/>
  <c r="AG448" i="1"/>
  <c r="AF448" i="1"/>
  <c r="AI448" i="1" s="1"/>
  <c r="AC448" i="1"/>
  <c r="AB448" i="1"/>
  <c r="AA448" i="1"/>
  <c r="Z448" i="1"/>
  <c r="AG456" i="1"/>
  <c r="AF456" i="1"/>
  <c r="AI456" i="1" s="1"/>
  <c r="AC456" i="1"/>
  <c r="AB456" i="1"/>
  <c r="AA456" i="1"/>
  <c r="Z456" i="1"/>
  <c r="AG464" i="1"/>
  <c r="AF464" i="1"/>
  <c r="AI464" i="1" s="1"/>
  <c r="AC464" i="1"/>
  <c r="AB464" i="1"/>
  <c r="AA464" i="1"/>
  <c r="Z464" i="1"/>
  <c r="AG472" i="1"/>
  <c r="AF472" i="1"/>
  <c r="AI472" i="1" s="1"/>
  <c r="AC472" i="1"/>
  <c r="AB472" i="1"/>
  <c r="AA472" i="1"/>
  <c r="Z472" i="1"/>
  <c r="AG480" i="1"/>
  <c r="AF480" i="1"/>
  <c r="AI480" i="1" s="1"/>
  <c r="AC480" i="1"/>
  <c r="AB480" i="1"/>
  <c r="AA480" i="1"/>
  <c r="Z480" i="1"/>
  <c r="AG488" i="1"/>
  <c r="AF488" i="1"/>
  <c r="AC488" i="1"/>
  <c r="AB488" i="1"/>
  <c r="AA488" i="1"/>
  <c r="Z488" i="1"/>
  <c r="AI488" i="1" s="1"/>
  <c r="AG496" i="1"/>
  <c r="AF496" i="1"/>
  <c r="AI496" i="1" s="1"/>
  <c r="AC496" i="1"/>
  <c r="AB496" i="1"/>
  <c r="AA496" i="1"/>
  <c r="Z496" i="1"/>
  <c r="AG505" i="1"/>
  <c r="AF505" i="1"/>
  <c r="AI505" i="1" s="1"/>
  <c r="AC505" i="1"/>
  <c r="AB505" i="1"/>
  <c r="AA505" i="1"/>
  <c r="Z505" i="1"/>
  <c r="AG513" i="1"/>
  <c r="AF513" i="1"/>
  <c r="AI513" i="1" s="1"/>
  <c r="AC513" i="1"/>
  <c r="AB513" i="1"/>
  <c r="AA513" i="1"/>
  <c r="Z513" i="1"/>
  <c r="AG521" i="1"/>
  <c r="AF521" i="1"/>
  <c r="AC521" i="1"/>
  <c r="AB521" i="1"/>
  <c r="AA521" i="1"/>
  <c r="Z521" i="1"/>
  <c r="AI521" i="1" s="1"/>
  <c r="AG529" i="1"/>
  <c r="AF529" i="1"/>
  <c r="AI529" i="1" s="1"/>
  <c r="AC529" i="1"/>
  <c r="AB529" i="1"/>
  <c r="AA529" i="1"/>
  <c r="Z529" i="1"/>
  <c r="AG537" i="1"/>
  <c r="AF537" i="1"/>
  <c r="AI537" i="1" s="1"/>
  <c r="AC537" i="1"/>
  <c r="AB537" i="1"/>
  <c r="AA537" i="1"/>
  <c r="Z537" i="1"/>
  <c r="AG545" i="1"/>
  <c r="AF545" i="1"/>
  <c r="AI545" i="1" s="1"/>
  <c r="AC545" i="1"/>
  <c r="AB545" i="1"/>
  <c r="AA545" i="1"/>
  <c r="Z545" i="1"/>
  <c r="AG553" i="1"/>
  <c r="AF553" i="1"/>
  <c r="AI553" i="1" s="1"/>
  <c r="AC553" i="1"/>
  <c r="AB553" i="1"/>
  <c r="AA553" i="1"/>
  <c r="Z553" i="1"/>
  <c r="AG561" i="1"/>
  <c r="AF561" i="1"/>
  <c r="AI561" i="1" s="1"/>
  <c r="AC561" i="1"/>
  <c r="AB561" i="1"/>
  <c r="AA561" i="1"/>
  <c r="Z561" i="1"/>
  <c r="AG569" i="1"/>
  <c r="AF569" i="1"/>
  <c r="AI569" i="1" s="1"/>
  <c r="AC569" i="1"/>
  <c r="AB569" i="1"/>
  <c r="AA569" i="1"/>
  <c r="Z569" i="1"/>
  <c r="AG577" i="1"/>
  <c r="AF577" i="1"/>
  <c r="AI577" i="1" s="1"/>
  <c r="AC577" i="1"/>
  <c r="AB577" i="1"/>
  <c r="AA577" i="1"/>
  <c r="Z577" i="1"/>
  <c r="AG585" i="1"/>
  <c r="AF585" i="1"/>
  <c r="AI585" i="1" s="1"/>
  <c r="AC585" i="1"/>
  <c r="AB585" i="1"/>
  <c r="AA585" i="1"/>
  <c r="Z585" i="1"/>
  <c r="AG593" i="1"/>
  <c r="AF593" i="1"/>
  <c r="AI593" i="1" s="1"/>
  <c r="AC593" i="1"/>
  <c r="AB593" i="1"/>
  <c r="AA593" i="1"/>
  <c r="Z593" i="1"/>
  <c r="AG601" i="1"/>
  <c r="AF601" i="1"/>
  <c r="AI601" i="1" s="1"/>
  <c r="AC601" i="1"/>
  <c r="AB601" i="1"/>
  <c r="AA601" i="1"/>
  <c r="Z601" i="1"/>
  <c r="AG609" i="1"/>
  <c r="AF609" i="1"/>
  <c r="AI609" i="1" s="1"/>
  <c r="AC609" i="1"/>
  <c r="AB609" i="1"/>
  <c r="AA609" i="1"/>
  <c r="Z609" i="1"/>
  <c r="AG618" i="1"/>
  <c r="AF618" i="1"/>
  <c r="AI618" i="1" s="1"/>
  <c r="AC618" i="1"/>
  <c r="AB618" i="1"/>
  <c r="AA618" i="1"/>
  <c r="Z618" i="1"/>
  <c r="AG626" i="1"/>
  <c r="AF626" i="1"/>
  <c r="AC626" i="1"/>
  <c r="AB626" i="1"/>
  <c r="AA626" i="1"/>
  <c r="Z626" i="1"/>
  <c r="AI626" i="1" s="1"/>
  <c r="AG634" i="1"/>
  <c r="AF634" i="1"/>
  <c r="AC634" i="1"/>
  <c r="AA634" i="1"/>
  <c r="AB634" i="1"/>
  <c r="Z634" i="1"/>
  <c r="AG642" i="1"/>
  <c r="AF642" i="1"/>
  <c r="AI642" i="1" s="1"/>
  <c r="AC642" i="1"/>
  <c r="AB642" i="1"/>
  <c r="AA642" i="1"/>
  <c r="Z642" i="1"/>
  <c r="AG650" i="1"/>
  <c r="AF650" i="1"/>
  <c r="AI650" i="1" s="1"/>
  <c r="AC650" i="1"/>
  <c r="AB650" i="1"/>
  <c r="AA650" i="1"/>
  <c r="Z650" i="1"/>
  <c r="AG658" i="1"/>
  <c r="AF658" i="1"/>
  <c r="AI658" i="1" s="1"/>
  <c r="AC658" i="1"/>
  <c r="AB658" i="1"/>
  <c r="AA658" i="1"/>
  <c r="Z658" i="1"/>
  <c r="AG666" i="1"/>
  <c r="AF666" i="1"/>
  <c r="AI666" i="1" s="1"/>
  <c r="AC666" i="1"/>
  <c r="AB666" i="1"/>
  <c r="AA666" i="1"/>
  <c r="Z666" i="1"/>
  <c r="AG674" i="1"/>
  <c r="AF674" i="1"/>
  <c r="AI674" i="1" s="1"/>
  <c r="AC674" i="1"/>
  <c r="AB674" i="1"/>
  <c r="AA674" i="1"/>
  <c r="Z674" i="1"/>
  <c r="AG682" i="1"/>
  <c r="AF682" i="1"/>
  <c r="AI682" i="1" s="1"/>
  <c r="AC682" i="1"/>
  <c r="AB682" i="1"/>
  <c r="AA682" i="1"/>
  <c r="Z682" i="1"/>
  <c r="AG690" i="1"/>
  <c r="AF690" i="1"/>
  <c r="AI690" i="1" s="1"/>
  <c r="AC690" i="1"/>
  <c r="AB690" i="1"/>
  <c r="AA690" i="1"/>
  <c r="Z690" i="1"/>
  <c r="AG698" i="1"/>
  <c r="AF698" i="1"/>
  <c r="AI698" i="1" s="1"/>
  <c r="AC698" i="1"/>
  <c r="AA698" i="1"/>
  <c r="Z698" i="1"/>
  <c r="AB698" i="1"/>
  <c r="AG706" i="1"/>
  <c r="AF706" i="1"/>
  <c r="AI706" i="1" s="1"/>
  <c r="AC706" i="1"/>
  <c r="AB706" i="1"/>
  <c r="AA706" i="1"/>
  <c r="Z706" i="1"/>
  <c r="AG714" i="1"/>
  <c r="AF714" i="1"/>
  <c r="AI714" i="1" s="1"/>
  <c r="AC714" i="1"/>
  <c r="AB714" i="1"/>
  <c r="AA714" i="1"/>
  <c r="Z714" i="1"/>
  <c r="AG722" i="1"/>
  <c r="AF722" i="1"/>
  <c r="AI722" i="1" s="1"/>
  <c r="AC722" i="1"/>
  <c r="AB722" i="1"/>
  <c r="AA722" i="1"/>
  <c r="Z722" i="1"/>
  <c r="AG730" i="1"/>
  <c r="AF730" i="1"/>
  <c r="AC730" i="1"/>
  <c r="AB730" i="1"/>
  <c r="AA730" i="1"/>
  <c r="Z730" i="1"/>
  <c r="AI730" i="1" s="1"/>
  <c r="AG738" i="1"/>
  <c r="AF738" i="1"/>
  <c r="AI738" i="1" s="1"/>
  <c r="AC738" i="1"/>
  <c r="AB738" i="1"/>
  <c r="AA738" i="1"/>
  <c r="Z738" i="1"/>
  <c r="AG746" i="1"/>
  <c r="AF746" i="1"/>
  <c r="AI746" i="1" s="1"/>
  <c r="AC746" i="1"/>
  <c r="AB746" i="1"/>
  <c r="AA746" i="1"/>
  <c r="Z746" i="1"/>
  <c r="AG756" i="1"/>
  <c r="AF756" i="1"/>
  <c r="AI756" i="1" s="1"/>
  <c r="AC756" i="1"/>
  <c r="AB756" i="1"/>
  <c r="AA756" i="1"/>
  <c r="Z756" i="1"/>
  <c r="AG764" i="1"/>
  <c r="AF764" i="1"/>
  <c r="AI764" i="1" s="1"/>
  <c r="AC764" i="1"/>
  <c r="AB764" i="1"/>
  <c r="AA764" i="1"/>
  <c r="Z764" i="1"/>
  <c r="AG772" i="1"/>
  <c r="AF772" i="1"/>
  <c r="AI772" i="1" s="1"/>
  <c r="AC772" i="1"/>
  <c r="AB772" i="1"/>
  <c r="AA772" i="1"/>
  <c r="Z772" i="1"/>
  <c r="AG780" i="1"/>
  <c r="AF780" i="1"/>
  <c r="AI780" i="1" s="1"/>
  <c r="AC780" i="1"/>
  <c r="AB780" i="1"/>
  <c r="AA780" i="1"/>
  <c r="Z780" i="1"/>
  <c r="AG788" i="1"/>
  <c r="AF788" i="1"/>
  <c r="AI788" i="1" s="1"/>
  <c r="AC788" i="1"/>
  <c r="AB788" i="1"/>
  <c r="AA788" i="1"/>
  <c r="Z788" i="1"/>
  <c r="AG796" i="1"/>
  <c r="AF796" i="1"/>
  <c r="AI796" i="1" s="1"/>
  <c r="AC796" i="1"/>
  <c r="AB796" i="1"/>
  <c r="AA796" i="1"/>
  <c r="Z796" i="1"/>
  <c r="AG804" i="1"/>
  <c r="AF804" i="1"/>
  <c r="AI804" i="1" s="1"/>
  <c r="AC804" i="1"/>
  <c r="AB804" i="1"/>
  <c r="AA804" i="1"/>
  <c r="Z804" i="1"/>
  <c r="AG812" i="1"/>
  <c r="AF812" i="1"/>
  <c r="AI812" i="1" s="1"/>
  <c r="AC812" i="1"/>
  <c r="AB812" i="1"/>
  <c r="AA812" i="1"/>
  <c r="Z812" i="1"/>
  <c r="AG820" i="1"/>
  <c r="AF820" i="1"/>
  <c r="AI820" i="1" s="1"/>
  <c r="AC820" i="1"/>
  <c r="AB820" i="1"/>
  <c r="AA820" i="1"/>
  <c r="Z820" i="1"/>
  <c r="AG828" i="1"/>
  <c r="AF828" i="1"/>
  <c r="AI828" i="1" s="1"/>
  <c r="AC828" i="1"/>
  <c r="AB828" i="1"/>
  <c r="AA828" i="1"/>
  <c r="Z828" i="1"/>
  <c r="AG836" i="1"/>
  <c r="AF836" i="1"/>
  <c r="AI836" i="1" s="1"/>
  <c r="AC836" i="1"/>
  <c r="AB836" i="1"/>
  <c r="AA836" i="1"/>
  <c r="Z836" i="1"/>
  <c r="AG844" i="1"/>
  <c r="AF844" i="1"/>
  <c r="AC844" i="1"/>
  <c r="AB844" i="1"/>
  <c r="AA844" i="1"/>
  <c r="Z844" i="1"/>
  <c r="AG852" i="1"/>
  <c r="AF852" i="1"/>
  <c r="AI852" i="1" s="1"/>
  <c r="AC852" i="1"/>
  <c r="AB852" i="1"/>
  <c r="AA852" i="1"/>
  <c r="Z852" i="1"/>
  <c r="AF860" i="1"/>
  <c r="AI860" i="1" s="1"/>
  <c r="AG860" i="1"/>
  <c r="AC860" i="1"/>
  <c r="AB860" i="1"/>
  <c r="AA860" i="1"/>
  <c r="Z860" i="1"/>
  <c r="AF868" i="1"/>
  <c r="AI868" i="1" s="1"/>
  <c r="AG868" i="1"/>
  <c r="AC868" i="1"/>
  <c r="AB868" i="1"/>
  <c r="AA868" i="1"/>
  <c r="Z868" i="1"/>
  <c r="AF876" i="1"/>
  <c r="AI876" i="1" s="1"/>
  <c r="AG876" i="1"/>
  <c r="AC876" i="1"/>
  <c r="AB876" i="1"/>
  <c r="AA876" i="1"/>
  <c r="Z876" i="1"/>
  <c r="AF884" i="1"/>
  <c r="AI884" i="1" s="1"/>
  <c r="AG884" i="1"/>
  <c r="AC884" i="1"/>
  <c r="AB884" i="1"/>
  <c r="AA884" i="1"/>
  <c r="Z884" i="1"/>
  <c r="AF892" i="1"/>
  <c r="AI892" i="1" s="1"/>
  <c r="AG892" i="1"/>
  <c r="AC892" i="1"/>
  <c r="AB892" i="1"/>
  <c r="AA892" i="1"/>
  <c r="Z892" i="1"/>
  <c r="AF900" i="1"/>
  <c r="AI900" i="1" s="1"/>
  <c r="AG900" i="1"/>
  <c r="AC900" i="1"/>
  <c r="AB900" i="1"/>
  <c r="AA900" i="1"/>
  <c r="Z900" i="1"/>
  <c r="AF908" i="1"/>
  <c r="AI908" i="1" s="1"/>
  <c r="AG908" i="1"/>
  <c r="AC908" i="1"/>
  <c r="AB908" i="1"/>
  <c r="AA908" i="1"/>
  <c r="Z908" i="1"/>
  <c r="AF916" i="1"/>
  <c r="AI916" i="1" s="1"/>
  <c r="AG916" i="1"/>
  <c r="AC916" i="1"/>
  <c r="AB916" i="1"/>
  <c r="AA916" i="1"/>
  <c r="Z916" i="1"/>
  <c r="AF924" i="1"/>
  <c r="AI924" i="1" s="1"/>
  <c r="AG924" i="1"/>
  <c r="AC924" i="1"/>
  <c r="AB924" i="1"/>
  <c r="AA924" i="1"/>
  <c r="Z924" i="1"/>
  <c r="AF934" i="1"/>
  <c r="AI934" i="1" s="1"/>
  <c r="AG934" i="1"/>
  <c r="AC934" i="1"/>
  <c r="AB934" i="1"/>
  <c r="AA934" i="1"/>
  <c r="Z934" i="1"/>
  <c r="AF942" i="1"/>
  <c r="AI942" i="1" s="1"/>
  <c r="AG942" i="1"/>
  <c r="AC942" i="1"/>
  <c r="AB942" i="1"/>
  <c r="AA942" i="1"/>
  <c r="Z942" i="1"/>
  <c r="AF950" i="1"/>
  <c r="AI950" i="1" s="1"/>
  <c r="AG950" i="1"/>
  <c r="AC950" i="1"/>
  <c r="AB950" i="1"/>
  <c r="AA950" i="1"/>
  <c r="Z950" i="1"/>
  <c r="AF958" i="1"/>
  <c r="AI958" i="1" s="1"/>
  <c r="AG958" i="1"/>
  <c r="AC958" i="1"/>
  <c r="AB958" i="1"/>
  <c r="AA958" i="1"/>
  <c r="Z958" i="1"/>
  <c r="AF966" i="1"/>
  <c r="AI966" i="1" s="1"/>
  <c r="AG966" i="1"/>
  <c r="AC966" i="1"/>
  <c r="AB966" i="1"/>
  <c r="AA966" i="1"/>
  <c r="Z966" i="1"/>
  <c r="AF974" i="1"/>
  <c r="AI974" i="1" s="1"/>
  <c r="AG974" i="1"/>
  <c r="AC974" i="1"/>
  <c r="AB974" i="1"/>
  <c r="AA974" i="1"/>
  <c r="Z974" i="1"/>
  <c r="AF982" i="1"/>
  <c r="AI982" i="1" s="1"/>
  <c r="AG982" i="1"/>
  <c r="AC982" i="1"/>
  <c r="AB982" i="1"/>
  <c r="AA982" i="1"/>
  <c r="Z982" i="1"/>
  <c r="AG990" i="1"/>
  <c r="AF990" i="1"/>
  <c r="AI990" i="1" s="1"/>
  <c r="AC990" i="1"/>
  <c r="AA990" i="1"/>
  <c r="AB990" i="1"/>
  <c r="Z990" i="1"/>
  <c r="AF998" i="1"/>
  <c r="AI998" i="1" s="1"/>
  <c r="AG998" i="1"/>
  <c r="AC998" i="1"/>
  <c r="AB998" i="1"/>
  <c r="AA998" i="1"/>
  <c r="Z998" i="1"/>
  <c r="AF1006" i="1"/>
  <c r="AI1006" i="1" s="1"/>
  <c r="AG1006" i="1"/>
  <c r="AC1006" i="1"/>
  <c r="AB1006" i="1"/>
  <c r="AA1006" i="1"/>
  <c r="Z1006" i="1"/>
  <c r="AF1014" i="1"/>
  <c r="AI1014" i="1" s="1"/>
  <c r="AG1014" i="1"/>
  <c r="AC1014" i="1"/>
  <c r="AB1014" i="1"/>
  <c r="AA1014" i="1"/>
  <c r="Z1014" i="1"/>
  <c r="AF1022" i="1"/>
  <c r="AI1022" i="1" s="1"/>
  <c r="AG1022" i="1"/>
  <c r="AC1022" i="1"/>
  <c r="AB1022" i="1"/>
  <c r="AA1022" i="1"/>
  <c r="Z1022" i="1"/>
  <c r="AF1030" i="1"/>
  <c r="AI1030" i="1" s="1"/>
  <c r="AG1030" i="1"/>
  <c r="AC1030" i="1"/>
  <c r="AB1030" i="1"/>
  <c r="AA1030" i="1"/>
  <c r="Z1030" i="1"/>
  <c r="AF1038" i="1"/>
  <c r="AI1038" i="1" s="1"/>
  <c r="AG1038" i="1"/>
  <c r="AC1038" i="1"/>
  <c r="AB1038" i="1"/>
  <c r="AA1038" i="1"/>
  <c r="Z1038" i="1"/>
  <c r="AF1046" i="1"/>
  <c r="AI1046" i="1" s="1"/>
  <c r="AG1046" i="1"/>
  <c r="AC1046" i="1"/>
  <c r="AB1046" i="1"/>
  <c r="AA1046" i="1"/>
  <c r="Z1046" i="1"/>
  <c r="AF1054" i="1"/>
  <c r="AI1054" i="1" s="1"/>
  <c r="AG1054" i="1"/>
  <c r="AC1054" i="1"/>
  <c r="AA1054" i="1"/>
  <c r="Z1054" i="1"/>
  <c r="AB1054" i="1"/>
  <c r="AF1062" i="1"/>
  <c r="AI1062" i="1" s="1"/>
  <c r="AG1062" i="1"/>
  <c r="AC1062" i="1"/>
  <c r="AB1062" i="1"/>
  <c r="AA1062" i="1"/>
  <c r="Z1062" i="1"/>
  <c r="AF1070" i="1"/>
  <c r="AI1070" i="1" s="1"/>
  <c r="AG1070" i="1"/>
  <c r="AC1070" i="1"/>
  <c r="AB1070" i="1"/>
  <c r="AA1070" i="1"/>
  <c r="Z1070" i="1"/>
  <c r="AF1078" i="1"/>
  <c r="AI1078" i="1" s="1"/>
  <c r="AG1078" i="1"/>
  <c r="AC1078" i="1"/>
  <c r="AB1078" i="1"/>
  <c r="AA1078" i="1"/>
  <c r="Z1078" i="1"/>
  <c r="AF1086" i="1"/>
  <c r="AI1086" i="1" s="1"/>
  <c r="AG1086" i="1"/>
  <c r="AC1086" i="1"/>
  <c r="AB1086" i="1"/>
  <c r="AA1086" i="1"/>
  <c r="Z1086" i="1"/>
  <c r="AF1094" i="1"/>
  <c r="AI1094" i="1" s="1"/>
  <c r="AG1094" i="1"/>
  <c r="AC1094" i="1"/>
  <c r="AB1094" i="1"/>
  <c r="AA1094" i="1"/>
  <c r="Z1094" i="1"/>
  <c r="AG1102" i="1"/>
  <c r="AF1102" i="1"/>
  <c r="AC1102" i="1"/>
  <c r="AB1102" i="1"/>
  <c r="AA1102" i="1"/>
  <c r="Z1102" i="1"/>
  <c r="AI1102" i="1" s="1"/>
  <c r="AF1110" i="1"/>
  <c r="AI1110" i="1" s="1"/>
  <c r="AG1110" i="1"/>
  <c r="AC1110" i="1"/>
  <c r="AB1110" i="1"/>
  <c r="AA1110" i="1"/>
  <c r="Z1110" i="1"/>
  <c r="AF1118" i="1"/>
  <c r="AI1118" i="1" s="1"/>
  <c r="AG1118" i="1"/>
  <c r="AC1118" i="1"/>
  <c r="AA1118" i="1"/>
  <c r="Z1118" i="1"/>
  <c r="AB1118" i="1"/>
  <c r="AF1126" i="1"/>
  <c r="AI1126" i="1" s="1"/>
  <c r="AG1126" i="1"/>
  <c r="AC1126" i="1"/>
  <c r="AB1126" i="1"/>
  <c r="AA1126" i="1"/>
  <c r="Z1126" i="1"/>
  <c r="AF1134" i="1"/>
  <c r="AI1134" i="1" s="1"/>
  <c r="AG1134" i="1"/>
  <c r="AC1134" i="1"/>
  <c r="AB1134" i="1"/>
  <c r="AA1134" i="1"/>
  <c r="Z1134" i="1"/>
  <c r="AF1142" i="1"/>
  <c r="AI1142" i="1" s="1"/>
  <c r="AG1142" i="1"/>
  <c r="AC1142" i="1"/>
  <c r="AB1142" i="1"/>
  <c r="AA1142" i="1"/>
  <c r="Z1142" i="1"/>
  <c r="AF1150" i="1"/>
  <c r="AI1150" i="1" s="1"/>
  <c r="AG1150" i="1"/>
  <c r="AC1150" i="1"/>
  <c r="AB1150" i="1"/>
  <c r="AA1150" i="1"/>
  <c r="Z1150" i="1"/>
  <c r="AF1158" i="1"/>
  <c r="AI1158" i="1" s="1"/>
  <c r="AG1158" i="1"/>
  <c r="AC1158" i="1"/>
  <c r="AB1158" i="1"/>
  <c r="AA1158" i="1"/>
  <c r="Z1158" i="1"/>
  <c r="AF1166" i="1"/>
  <c r="AI1166" i="1" s="1"/>
  <c r="AG1166" i="1"/>
  <c r="AC1166" i="1"/>
  <c r="AB1166" i="1"/>
  <c r="AA1166" i="1"/>
  <c r="Z1166" i="1"/>
  <c r="AF1174" i="1"/>
  <c r="AI1174" i="1" s="1"/>
  <c r="AG1174" i="1"/>
  <c r="AC1174" i="1"/>
  <c r="AB1174" i="1"/>
  <c r="AA1174" i="1"/>
  <c r="Z1174" i="1"/>
  <c r="AF1182" i="1"/>
  <c r="AI1182" i="1" s="1"/>
  <c r="AG1182" i="1"/>
  <c r="AC1182" i="1"/>
  <c r="AA1182" i="1"/>
  <c r="AB1182" i="1"/>
  <c r="Z1182" i="1"/>
  <c r="AF1190" i="1"/>
  <c r="AI1190" i="1" s="1"/>
  <c r="AG1190" i="1"/>
  <c r="AC1190" i="1"/>
  <c r="AB1190" i="1"/>
  <c r="AA1190" i="1"/>
  <c r="Z1190" i="1"/>
  <c r="AF1198" i="1"/>
  <c r="AI1198" i="1" s="1"/>
  <c r="AG1198" i="1"/>
  <c r="AC1198" i="1"/>
  <c r="AB1198" i="1"/>
  <c r="AA1198" i="1"/>
  <c r="Z1198" i="1"/>
  <c r="AF1206" i="1"/>
  <c r="AI1206" i="1" s="1"/>
  <c r="AG1206" i="1"/>
  <c r="AC1206" i="1"/>
  <c r="AB1206" i="1"/>
  <c r="AA1206" i="1"/>
  <c r="Z1206" i="1"/>
  <c r="AF1214" i="1"/>
  <c r="AI1214" i="1" s="1"/>
  <c r="AG1214" i="1"/>
  <c r="AC1214" i="1"/>
  <c r="AB1214" i="1"/>
  <c r="AA1214" i="1"/>
  <c r="Z1214" i="1"/>
  <c r="AF1222" i="1"/>
  <c r="AI1222" i="1" s="1"/>
  <c r="AG1222" i="1"/>
  <c r="AC1222" i="1"/>
  <c r="AB1222" i="1"/>
  <c r="AA1222" i="1"/>
  <c r="Z1222" i="1"/>
  <c r="AF1230" i="1"/>
  <c r="AI1230" i="1" s="1"/>
  <c r="AG1230" i="1"/>
  <c r="AC1230" i="1"/>
  <c r="AB1230" i="1"/>
  <c r="AA1230" i="1"/>
  <c r="Z1230" i="1"/>
  <c r="AF1238" i="1"/>
  <c r="AI1238" i="1" s="1"/>
  <c r="AG1238" i="1"/>
  <c r="AC1238" i="1"/>
  <c r="AB1238" i="1"/>
  <c r="AA1238" i="1"/>
  <c r="Z1238" i="1"/>
  <c r="AF1246" i="1"/>
  <c r="AI1246" i="1" s="1"/>
  <c r="AG1246" i="1"/>
  <c r="AC1246" i="1"/>
  <c r="AA1246" i="1"/>
  <c r="AB1246" i="1"/>
  <c r="Z1246" i="1"/>
  <c r="AF1254" i="1"/>
  <c r="AI1254" i="1" s="1"/>
  <c r="AG1254" i="1"/>
  <c r="AC1254" i="1"/>
  <c r="AB1254" i="1"/>
  <c r="AA1254" i="1"/>
  <c r="Z1254" i="1"/>
  <c r="AF1262" i="1"/>
  <c r="AI1262" i="1" s="1"/>
  <c r="AG1262" i="1"/>
  <c r="AC1262" i="1"/>
  <c r="AB1262" i="1"/>
  <c r="AA1262" i="1"/>
  <c r="Z1262" i="1"/>
  <c r="AF1272" i="1"/>
  <c r="AI1272" i="1" s="1"/>
  <c r="AG1272" i="1"/>
  <c r="AC1272" i="1"/>
  <c r="AB1272" i="1"/>
  <c r="AA1272" i="1"/>
  <c r="Z1272" i="1"/>
  <c r="AF1280" i="1"/>
  <c r="AI1280" i="1" s="1"/>
  <c r="AG1280" i="1"/>
  <c r="AC1280" i="1"/>
  <c r="AB1280" i="1"/>
  <c r="AA1280" i="1"/>
  <c r="Z1280" i="1"/>
  <c r="AF1288" i="1"/>
  <c r="AI1288" i="1" s="1"/>
  <c r="AG1288" i="1"/>
  <c r="AC1288" i="1"/>
  <c r="AB1288" i="1"/>
  <c r="AA1288" i="1"/>
  <c r="Z1288" i="1"/>
  <c r="AG1296" i="1"/>
  <c r="AF1296" i="1"/>
  <c r="AI1296" i="1" s="1"/>
  <c r="AC1296" i="1"/>
  <c r="AB1296" i="1"/>
  <c r="AA1296" i="1"/>
  <c r="Z1296" i="1"/>
  <c r="AF1304" i="1"/>
  <c r="AI1304" i="1" s="1"/>
  <c r="AG1304" i="1"/>
  <c r="AC1304" i="1"/>
  <c r="AB1304" i="1"/>
  <c r="AA1304" i="1"/>
  <c r="Z1304" i="1"/>
  <c r="AF1312" i="1"/>
  <c r="AI1312" i="1" s="1"/>
  <c r="AG1312" i="1"/>
  <c r="AC1312" i="1"/>
  <c r="AB1312" i="1"/>
  <c r="AA1312" i="1"/>
  <c r="Z1312" i="1"/>
  <c r="AF1320" i="1"/>
  <c r="AI1320" i="1" s="1"/>
  <c r="AG1320" i="1"/>
  <c r="AC1320" i="1"/>
  <c r="AB1320" i="1"/>
  <c r="AA1320" i="1"/>
  <c r="Z1320" i="1"/>
  <c r="AF1328" i="1"/>
  <c r="AI1328" i="1" s="1"/>
  <c r="AG1328" i="1"/>
  <c r="AC1328" i="1"/>
  <c r="AB1328" i="1"/>
  <c r="AA1328" i="1"/>
  <c r="Z1328" i="1"/>
  <c r="AF1336" i="1"/>
  <c r="AI1336" i="1" s="1"/>
  <c r="AG1336" i="1"/>
  <c r="AC1336" i="1"/>
  <c r="AB1336" i="1"/>
  <c r="AA1336" i="1"/>
  <c r="Z1336" i="1"/>
  <c r="AF1344" i="1"/>
  <c r="AI1344" i="1" s="1"/>
  <c r="AG1344" i="1"/>
  <c r="AC1344" i="1"/>
  <c r="AB1344" i="1"/>
  <c r="AA1344" i="1"/>
  <c r="Z1344" i="1"/>
  <c r="AF1352" i="1"/>
  <c r="AI1352" i="1" s="1"/>
  <c r="AG1352" i="1"/>
  <c r="AC1352" i="1"/>
  <c r="AB1352" i="1"/>
  <c r="AA1352" i="1"/>
  <c r="Z1352" i="1"/>
  <c r="AG1360" i="1"/>
  <c r="AF1360" i="1"/>
  <c r="AI1360" i="1" s="1"/>
  <c r="AC1360" i="1"/>
  <c r="AB1360" i="1"/>
  <c r="AA1360" i="1"/>
  <c r="Z1360" i="1"/>
  <c r="AF1368" i="1"/>
  <c r="AI1368" i="1" s="1"/>
  <c r="AG1368" i="1"/>
  <c r="AC1368" i="1"/>
  <c r="AB1368" i="1"/>
  <c r="AA1368" i="1"/>
  <c r="Z1368" i="1"/>
  <c r="AF1376" i="1"/>
  <c r="AI1376" i="1" s="1"/>
  <c r="AG1376" i="1"/>
  <c r="AC1376" i="1"/>
  <c r="AB1376" i="1"/>
  <c r="AA1376" i="1"/>
  <c r="Z1376" i="1"/>
  <c r="AF1384" i="1"/>
  <c r="AI1384" i="1" s="1"/>
  <c r="AG1384" i="1"/>
  <c r="AC1384" i="1"/>
  <c r="AB1384" i="1"/>
  <c r="AA1384" i="1"/>
  <c r="Z1384" i="1"/>
  <c r="AG1392" i="1"/>
  <c r="AF1392" i="1"/>
  <c r="AI1392" i="1" s="1"/>
  <c r="AC1392" i="1"/>
  <c r="AB1392" i="1"/>
  <c r="AA1392" i="1"/>
  <c r="Z1392" i="1"/>
  <c r="AF1400" i="1"/>
  <c r="AI1400" i="1" s="1"/>
  <c r="AG1400" i="1"/>
  <c r="AC1400" i="1"/>
  <c r="AB1400" i="1"/>
  <c r="AA1400" i="1"/>
  <c r="Z1400" i="1"/>
  <c r="AF1408" i="1"/>
  <c r="AI1408" i="1" s="1"/>
  <c r="AG1408" i="1"/>
  <c r="AC1408" i="1"/>
  <c r="AB1408" i="1"/>
  <c r="AA1408" i="1"/>
  <c r="Z1408" i="1"/>
  <c r="AF1416" i="1"/>
  <c r="AI1416" i="1" s="1"/>
  <c r="AG1416" i="1"/>
  <c r="AC1416" i="1"/>
  <c r="AB1416" i="1"/>
  <c r="AA1416" i="1"/>
  <c r="Z1416" i="1"/>
  <c r="AG1424" i="1"/>
  <c r="AF1424" i="1"/>
  <c r="AI1424" i="1" s="1"/>
  <c r="AC1424" i="1"/>
  <c r="AB1424" i="1"/>
  <c r="AA1424" i="1"/>
  <c r="Z1424" i="1"/>
  <c r="AG1432" i="1"/>
  <c r="AF1432" i="1"/>
  <c r="AC1432" i="1"/>
  <c r="AB1432" i="1"/>
  <c r="AA1432" i="1"/>
  <c r="Z1432" i="1"/>
  <c r="AI1432" i="1" s="1"/>
  <c r="AF1440" i="1"/>
  <c r="AI1440" i="1" s="1"/>
  <c r="AG1440" i="1"/>
  <c r="AC1440" i="1"/>
  <c r="AB1440" i="1"/>
  <c r="AA1440" i="1"/>
  <c r="Z1440" i="1"/>
  <c r="AF1448" i="1"/>
  <c r="AI1448" i="1" s="1"/>
  <c r="AG1448" i="1"/>
  <c r="AC1448" i="1"/>
  <c r="AB1448" i="1"/>
  <c r="AA1448" i="1"/>
  <c r="Z1448" i="1"/>
  <c r="AF1456" i="1"/>
  <c r="AI1456" i="1" s="1"/>
  <c r="AG1456" i="1"/>
  <c r="AC1456" i="1"/>
  <c r="AB1456" i="1"/>
  <c r="AA1456" i="1"/>
  <c r="Z1456" i="1"/>
  <c r="AF1464" i="1"/>
  <c r="AI1464" i="1" s="1"/>
  <c r="AG1464" i="1"/>
  <c r="AC1464" i="1"/>
  <c r="AB1464" i="1"/>
  <c r="AA1464" i="1"/>
  <c r="Z1464" i="1"/>
  <c r="AF1472" i="1"/>
  <c r="AI1472" i="1" s="1"/>
  <c r="AG1472" i="1"/>
  <c r="AC1472" i="1"/>
  <c r="AB1472" i="1"/>
  <c r="AA1472" i="1"/>
  <c r="Z1472" i="1"/>
  <c r="AF1480" i="1"/>
  <c r="AI1480" i="1" s="1"/>
  <c r="AG1480" i="1"/>
  <c r="AC1480" i="1"/>
  <c r="AB1480" i="1"/>
  <c r="AA1480" i="1"/>
  <c r="Z1480" i="1"/>
  <c r="AF1488" i="1"/>
  <c r="AI1488" i="1" s="1"/>
  <c r="AG1488" i="1"/>
  <c r="AC1488" i="1"/>
  <c r="AB1488" i="1"/>
  <c r="AA1488" i="1"/>
  <c r="Z1488" i="1"/>
  <c r="AF1496" i="1"/>
  <c r="AI1496" i="1" s="1"/>
  <c r="AG1496" i="1"/>
  <c r="AC1496" i="1"/>
  <c r="AB1496" i="1"/>
  <c r="AA1496" i="1"/>
  <c r="Z1496" i="1"/>
  <c r="AF1504" i="1"/>
  <c r="AI1504" i="1" s="1"/>
  <c r="AG1504" i="1"/>
  <c r="AC1504" i="1"/>
  <c r="AB1504" i="1"/>
  <c r="AA1504" i="1"/>
  <c r="Z1504" i="1"/>
  <c r="AF1512" i="1"/>
  <c r="AI1512" i="1" s="1"/>
  <c r="AG1512" i="1"/>
  <c r="AC1512" i="1"/>
  <c r="AB1512" i="1"/>
  <c r="AA1512" i="1"/>
  <c r="Z1512" i="1"/>
  <c r="AF1520" i="1"/>
  <c r="AI1520" i="1" s="1"/>
  <c r="AG1520" i="1"/>
  <c r="AC1520" i="1"/>
  <c r="AB1520" i="1"/>
  <c r="AA1520" i="1"/>
  <c r="Z1520" i="1"/>
  <c r="AF1528" i="1"/>
  <c r="AI1528" i="1" s="1"/>
  <c r="AG1528" i="1"/>
  <c r="AC1528" i="1"/>
  <c r="AB1528" i="1"/>
  <c r="AA1528" i="1"/>
  <c r="Z1528" i="1"/>
  <c r="AF1536" i="1"/>
  <c r="AI1536" i="1" s="1"/>
  <c r="AG1536" i="1"/>
  <c r="AC1536" i="1"/>
  <c r="AB1536" i="1"/>
  <c r="AA1536" i="1"/>
  <c r="Z1536" i="1"/>
  <c r="AF1544" i="1"/>
  <c r="AI1544" i="1" s="1"/>
  <c r="AG1544" i="1"/>
  <c r="AC1544" i="1"/>
  <c r="AB1544" i="1"/>
  <c r="AA1544" i="1"/>
  <c r="Z1544" i="1"/>
  <c r="AG1553" i="1"/>
  <c r="AF1553" i="1"/>
  <c r="AI1553" i="1" s="1"/>
  <c r="AC1553" i="1"/>
  <c r="AB1553" i="1"/>
  <c r="AA1553" i="1"/>
  <c r="Z1553" i="1"/>
  <c r="AG1561" i="1"/>
  <c r="AF1561" i="1"/>
  <c r="AC1561" i="1"/>
  <c r="AB1561" i="1"/>
  <c r="AA1561" i="1"/>
  <c r="Z1561" i="1"/>
  <c r="AI1561" i="1" s="1"/>
  <c r="AG1569" i="1"/>
  <c r="AF1569" i="1"/>
  <c r="AC1569" i="1"/>
  <c r="AB1569" i="1"/>
  <c r="AA1569" i="1"/>
  <c r="Z1569" i="1"/>
  <c r="AI1569" i="1" s="1"/>
  <c r="AG1577" i="1"/>
  <c r="AF1577" i="1"/>
  <c r="AI1577" i="1" s="1"/>
  <c r="AC1577" i="1"/>
  <c r="AB1577" i="1"/>
  <c r="AA1577" i="1"/>
  <c r="Z1577" i="1"/>
  <c r="AG1585" i="1"/>
  <c r="AF1585" i="1"/>
  <c r="AI1585" i="1" s="1"/>
  <c r="AC1585" i="1"/>
  <c r="AB1585" i="1"/>
  <c r="AA1585" i="1"/>
  <c r="Z1585" i="1"/>
  <c r="AG1593" i="1"/>
  <c r="AF1593" i="1"/>
  <c r="AC1593" i="1"/>
  <c r="AB1593" i="1"/>
  <c r="AA1593" i="1"/>
  <c r="Z1593" i="1"/>
  <c r="AI1593" i="1" s="1"/>
  <c r="AG1601" i="1"/>
  <c r="AF1601" i="1"/>
  <c r="AC1601" i="1"/>
  <c r="AB1601" i="1"/>
  <c r="AA1601" i="1"/>
  <c r="Z1601" i="1"/>
  <c r="AI1601" i="1" s="1"/>
  <c r="AG1609" i="1"/>
  <c r="AF1609" i="1"/>
  <c r="AI1609" i="1" s="1"/>
  <c r="AC1609" i="1"/>
  <c r="AB1609" i="1"/>
  <c r="AA1609" i="1"/>
  <c r="Z1609" i="1"/>
  <c r="AG1617" i="1"/>
  <c r="AF1617" i="1"/>
  <c r="AC1617" i="1"/>
  <c r="AB1617" i="1"/>
  <c r="AA1617" i="1"/>
  <c r="Z1617" i="1"/>
  <c r="AG1625" i="1"/>
  <c r="AF1625" i="1"/>
  <c r="AC1625" i="1"/>
  <c r="AB1625" i="1"/>
  <c r="AA1625" i="1"/>
  <c r="Z1625" i="1"/>
  <c r="AI1625" i="1" s="1"/>
  <c r="AG1633" i="1"/>
  <c r="AF1633" i="1"/>
  <c r="AC1633" i="1"/>
  <c r="AB1633" i="1"/>
  <c r="AA1633" i="1"/>
  <c r="Z1633" i="1"/>
  <c r="AI1633" i="1" s="1"/>
  <c r="AG1641" i="1"/>
  <c r="AF1641" i="1"/>
  <c r="AC1641" i="1"/>
  <c r="AB1641" i="1"/>
  <c r="AA1641" i="1"/>
  <c r="Z1641" i="1"/>
  <c r="AI1641" i="1" s="1"/>
  <c r="AG1649" i="1"/>
  <c r="AF1649" i="1"/>
  <c r="AC1649" i="1"/>
  <c r="AB1649" i="1"/>
  <c r="AA1649" i="1"/>
  <c r="Z1649" i="1"/>
  <c r="AG1657" i="1"/>
  <c r="AF1657" i="1"/>
  <c r="AC1657" i="1"/>
  <c r="AB1657" i="1"/>
  <c r="AA1657" i="1"/>
  <c r="Z1657" i="1"/>
  <c r="AI1657" i="1" s="1"/>
  <c r="AG1665" i="1"/>
  <c r="AF1665" i="1"/>
  <c r="AC1665" i="1"/>
  <c r="AB1665" i="1"/>
  <c r="AA1665" i="1"/>
  <c r="Z1665" i="1"/>
  <c r="AI1665" i="1" s="1"/>
  <c r="AG1673" i="1"/>
  <c r="AF1673" i="1"/>
  <c r="AC1673" i="1"/>
  <c r="AB1673" i="1"/>
  <c r="AA1673" i="1"/>
  <c r="Z1673" i="1"/>
  <c r="AI1673" i="1" s="1"/>
  <c r="AG1681" i="1"/>
  <c r="AF1681" i="1"/>
  <c r="AC1681" i="1"/>
  <c r="AB1681" i="1"/>
  <c r="AA1681" i="1"/>
  <c r="Z1681" i="1"/>
  <c r="AG1689" i="1"/>
  <c r="AF1689" i="1"/>
  <c r="AC1689" i="1"/>
  <c r="AB1689" i="1"/>
  <c r="AA1689" i="1"/>
  <c r="Z1689" i="1"/>
  <c r="AI1689" i="1" s="1"/>
  <c r="AG1697" i="1"/>
  <c r="AF1697" i="1"/>
  <c r="AC1697" i="1"/>
  <c r="AB1697" i="1"/>
  <c r="AA1697" i="1"/>
  <c r="Z1697" i="1"/>
  <c r="AI1697" i="1" s="1"/>
  <c r="AG1705" i="1"/>
  <c r="AF1705" i="1"/>
  <c r="AC1705" i="1"/>
  <c r="AB1705" i="1"/>
  <c r="AA1705" i="1"/>
  <c r="Z1705" i="1"/>
  <c r="AI1705" i="1" s="1"/>
  <c r="AG1713" i="1"/>
  <c r="AF1713" i="1"/>
  <c r="AC1713" i="1"/>
  <c r="AB1713" i="1"/>
  <c r="AA1713" i="1"/>
  <c r="Z1713" i="1"/>
  <c r="AG1721" i="1"/>
  <c r="AF1721" i="1"/>
  <c r="AC1721" i="1"/>
  <c r="AB1721" i="1"/>
  <c r="AA1721" i="1"/>
  <c r="Z1721" i="1"/>
  <c r="AI1721" i="1" s="1"/>
  <c r="AG1729" i="1"/>
  <c r="AF1729" i="1"/>
  <c r="AC1729" i="1"/>
  <c r="AB1729" i="1"/>
  <c r="AA1729" i="1"/>
  <c r="Z1729" i="1"/>
  <c r="AI1729" i="1" s="1"/>
  <c r="AG1737" i="1"/>
  <c r="AF1737" i="1"/>
  <c r="AC1737" i="1"/>
  <c r="AB1737" i="1"/>
  <c r="AA1737" i="1"/>
  <c r="Z1737" i="1"/>
  <c r="AI1737" i="1" s="1"/>
  <c r="AG1745" i="1"/>
  <c r="AF1745" i="1"/>
  <c r="AC1745" i="1"/>
  <c r="AB1745" i="1"/>
  <c r="AA1745" i="1"/>
  <c r="Z1745" i="1"/>
  <c r="AG1753" i="1"/>
  <c r="AF1753" i="1"/>
  <c r="AC1753" i="1"/>
  <c r="AB1753" i="1"/>
  <c r="AA1753" i="1"/>
  <c r="Z1753" i="1"/>
  <c r="AI1753" i="1" s="1"/>
  <c r="AG1761" i="1"/>
  <c r="AF1761" i="1"/>
  <c r="AC1761" i="1"/>
  <c r="AB1761" i="1"/>
  <c r="AA1761" i="1"/>
  <c r="Z1761" i="1"/>
  <c r="AI1761" i="1" s="1"/>
  <c r="AG1769" i="1"/>
  <c r="AF1769" i="1"/>
  <c r="AC1769" i="1"/>
  <c r="AB1769" i="1"/>
  <c r="AA1769" i="1"/>
  <c r="Z1769" i="1"/>
  <c r="AI1769" i="1" s="1"/>
  <c r="AG1777" i="1"/>
  <c r="AF1777" i="1"/>
  <c r="AC1777" i="1"/>
  <c r="AB1777" i="1"/>
  <c r="AA1777" i="1"/>
  <c r="Z1777" i="1"/>
  <c r="AG1786" i="1"/>
  <c r="AF1786" i="1"/>
  <c r="AC1786" i="1"/>
  <c r="AB1786" i="1"/>
  <c r="AA1786" i="1"/>
  <c r="Z1786" i="1"/>
  <c r="AI1786" i="1" s="1"/>
  <c r="AG1794" i="1"/>
  <c r="AF1794" i="1"/>
  <c r="AC1794" i="1"/>
  <c r="AB1794" i="1"/>
  <c r="AA1794" i="1"/>
  <c r="Z1794" i="1"/>
  <c r="AI1794" i="1" s="1"/>
  <c r="AG1802" i="1"/>
  <c r="AF1802" i="1"/>
  <c r="AC1802" i="1"/>
  <c r="AB1802" i="1"/>
  <c r="AA1802" i="1"/>
  <c r="Z1802" i="1"/>
  <c r="AI1802" i="1" s="1"/>
  <c r="AG1810" i="1"/>
  <c r="AF1810" i="1"/>
  <c r="AI1810" i="1" s="1"/>
  <c r="AC1810" i="1"/>
  <c r="AB1810" i="1"/>
  <c r="AA1810" i="1"/>
  <c r="Z1810" i="1"/>
  <c r="AG1818" i="1"/>
  <c r="AF1818" i="1"/>
  <c r="AC1818" i="1"/>
  <c r="AB1818" i="1"/>
  <c r="AA1818" i="1"/>
  <c r="Z1818" i="1"/>
  <c r="AI1818" i="1" s="1"/>
  <c r="AG1826" i="1"/>
  <c r="AF1826" i="1"/>
  <c r="AI1826" i="1" s="1"/>
  <c r="AC1826" i="1"/>
  <c r="AB1826" i="1"/>
  <c r="AA1826" i="1"/>
  <c r="Z1826" i="1"/>
  <c r="AG1834" i="1"/>
  <c r="AF1834" i="1"/>
  <c r="AC1834" i="1"/>
  <c r="AB1834" i="1"/>
  <c r="AA1834" i="1"/>
  <c r="Z1834" i="1"/>
  <c r="AI1834" i="1" s="1"/>
  <c r="AG1843" i="1"/>
  <c r="AF1843" i="1"/>
  <c r="AC1843" i="1"/>
  <c r="AB1843" i="1"/>
  <c r="AA1843" i="1"/>
  <c r="Z1843" i="1"/>
  <c r="AG1851" i="1"/>
  <c r="AF1851" i="1"/>
  <c r="AC1851" i="1"/>
  <c r="AB1851" i="1"/>
  <c r="AA1851" i="1"/>
  <c r="Z1851" i="1"/>
  <c r="AI1851" i="1" s="1"/>
  <c r="AG1859" i="1"/>
  <c r="AF1859" i="1"/>
  <c r="AI1859" i="1" s="1"/>
  <c r="AC1859" i="1"/>
  <c r="AB1859" i="1"/>
  <c r="AA1859" i="1"/>
  <c r="Z1859" i="1"/>
  <c r="AG1868" i="1"/>
  <c r="AF1868" i="1"/>
  <c r="AI1868" i="1" s="1"/>
  <c r="AC1868" i="1"/>
  <c r="AB1868" i="1"/>
  <c r="AA1868" i="1"/>
  <c r="Z1868" i="1"/>
  <c r="AG1876" i="1"/>
  <c r="AF1876" i="1"/>
  <c r="AI1876" i="1" s="1"/>
  <c r="AC1876" i="1"/>
  <c r="AB1876" i="1"/>
  <c r="AA1876" i="1"/>
  <c r="Z1876" i="1"/>
  <c r="AG1884" i="1"/>
  <c r="AF1884" i="1"/>
  <c r="AI1884" i="1" s="1"/>
  <c r="AC1884" i="1"/>
  <c r="AB1884" i="1"/>
  <c r="AA1884" i="1"/>
  <c r="Z1884" i="1"/>
  <c r="AG1892" i="1"/>
  <c r="AF1892" i="1"/>
  <c r="AI1892" i="1" s="1"/>
  <c r="AC1892" i="1"/>
  <c r="AB1892" i="1"/>
  <c r="AA1892" i="1"/>
  <c r="Z1892" i="1"/>
  <c r="AG1900" i="1"/>
  <c r="AF1900" i="1"/>
  <c r="AI1900" i="1" s="1"/>
  <c r="AC1900" i="1"/>
  <c r="AB1900" i="1"/>
  <c r="AA1900" i="1"/>
  <c r="Z1900" i="1"/>
  <c r="AG1909" i="1"/>
  <c r="AF1909" i="1"/>
  <c r="AI1909" i="1" s="1"/>
  <c r="AC1909" i="1"/>
  <c r="AB1909" i="1"/>
  <c r="AA1909" i="1"/>
  <c r="Z1909" i="1"/>
  <c r="AG1917" i="1"/>
  <c r="AF1917" i="1"/>
  <c r="AC1917" i="1"/>
  <c r="AB1917" i="1"/>
  <c r="AA1917" i="1"/>
  <c r="Z1917" i="1"/>
  <c r="AI1917" i="1" s="1"/>
  <c r="AG1933" i="1"/>
  <c r="AF1933" i="1"/>
  <c r="AI1933" i="1" s="1"/>
  <c r="AC1933" i="1"/>
  <c r="AB1933" i="1"/>
  <c r="AA1933" i="1"/>
  <c r="Z1933" i="1"/>
  <c r="AG1941" i="1"/>
  <c r="AF1941" i="1"/>
  <c r="AI1941" i="1" s="1"/>
  <c r="AC1941" i="1"/>
  <c r="AB1941" i="1"/>
  <c r="AA1941" i="1"/>
  <c r="Z1941" i="1"/>
  <c r="AG1949" i="1"/>
  <c r="AF1949" i="1"/>
  <c r="AI1949" i="1" s="1"/>
  <c r="AC1949" i="1"/>
  <c r="AA1949" i="1"/>
  <c r="AB1949" i="1"/>
  <c r="Z1949" i="1"/>
  <c r="AG1957" i="1"/>
  <c r="AF1957" i="1"/>
  <c r="AI1957" i="1" s="1"/>
  <c r="AC1957" i="1"/>
  <c r="AB1957" i="1"/>
  <c r="AA1957" i="1"/>
  <c r="Z1957" i="1"/>
  <c r="AG1965" i="1"/>
  <c r="AF1965" i="1"/>
  <c r="AI1965" i="1" s="1"/>
  <c r="AC1965" i="1"/>
  <c r="AB1965" i="1"/>
  <c r="AA1965" i="1"/>
  <c r="Z1965" i="1"/>
  <c r="AG1973" i="1"/>
  <c r="AF1973" i="1"/>
  <c r="AI1973" i="1" s="1"/>
  <c r="AC1973" i="1"/>
  <c r="AB1973" i="1"/>
  <c r="AA1973" i="1"/>
  <c r="Z1973" i="1"/>
  <c r="AG1981" i="1"/>
  <c r="AF1981" i="1"/>
  <c r="AI1981" i="1" s="1"/>
  <c r="AC1981" i="1"/>
  <c r="AB1981" i="1"/>
  <c r="AA1981" i="1"/>
  <c r="Z1981" i="1"/>
  <c r="AG1989" i="1"/>
  <c r="AF1989" i="1"/>
  <c r="AI1989" i="1" s="1"/>
  <c r="AC1989" i="1"/>
  <c r="AB1989" i="1"/>
  <c r="AA1989" i="1"/>
  <c r="Z1989" i="1"/>
  <c r="AG1997" i="1"/>
  <c r="AF1997" i="1"/>
  <c r="AI1997" i="1" s="1"/>
  <c r="AC1997" i="1"/>
  <c r="AB1997" i="1"/>
  <c r="AA1997" i="1"/>
  <c r="Z1997" i="1"/>
  <c r="AG2005" i="1"/>
  <c r="AF2005" i="1"/>
  <c r="AI2005" i="1" s="1"/>
  <c r="AC2005" i="1"/>
  <c r="AB2005" i="1"/>
  <c r="AA2005" i="1"/>
  <c r="Z2005" i="1"/>
  <c r="AG2013" i="1"/>
  <c r="AF2013" i="1"/>
  <c r="AC2013" i="1"/>
  <c r="AA2013" i="1"/>
  <c r="AB2013" i="1"/>
  <c r="Z2013" i="1"/>
  <c r="AG2021" i="1"/>
  <c r="AF2021" i="1"/>
  <c r="AI2021" i="1" s="1"/>
  <c r="AC2021" i="1"/>
  <c r="AB2021" i="1"/>
  <c r="AA2021" i="1"/>
  <c r="Z2021" i="1"/>
  <c r="AG2029" i="1"/>
  <c r="AF2029" i="1"/>
  <c r="AI2029" i="1" s="1"/>
  <c r="AC2029" i="1"/>
  <c r="AB2029" i="1"/>
  <c r="AA2029" i="1"/>
  <c r="Z2029" i="1"/>
  <c r="AG2038" i="1"/>
  <c r="AF2038" i="1"/>
  <c r="AI2038" i="1" s="1"/>
  <c r="AC2038" i="1"/>
  <c r="AB2038" i="1"/>
  <c r="AA2038" i="1"/>
  <c r="Z2038" i="1"/>
  <c r="AG2046" i="1"/>
  <c r="AF2046" i="1"/>
  <c r="AI2046" i="1" s="1"/>
  <c r="AC2046" i="1"/>
  <c r="AB2046" i="1"/>
  <c r="AA2046" i="1"/>
  <c r="Z2046" i="1"/>
  <c r="AG2054" i="1"/>
  <c r="AF2054" i="1"/>
  <c r="AI2054" i="1" s="1"/>
  <c r="AC2054" i="1"/>
  <c r="AB2054" i="1"/>
  <c r="AA2054" i="1"/>
  <c r="Z2054" i="1"/>
  <c r="AG2062" i="1"/>
  <c r="AF2062" i="1"/>
  <c r="AI2062" i="1" s="1"/>
  <c r="AC2062" i="1"/>
  <c r="AB2062" i="1"/>
  <c r="AA2062" i="1"/>
  <c r="Z2062" i="1"/>
  <c r="AG2078" i="1"/>
  <c r="AF2078" i="1"/>
  <c r="AC2078" i="1"/>
  <c r="AB2078" i="1"/>
  <c r="AA2078" i="1"/>
  <c r="Z2078" i="1"/>
  <c r="AG2087" i="1"/>
  <c r="AF2087" i="1"/>
  <c r="AI2087" i="1" s="1"/>
  <c r="AC2087" i="1"/>
  <c r="AB2087" i="1"/>
  <c r="AA2087" i="1"/>
  <c r="Z2087" i="1"/>
  <c r="AG2095" i="1"/>
  <c r="AF2095" i="1"/>
  <c r="AI2095" i="1" s="1"/>
  <c r="AC2095" i="1"/>
  <c r="AB2095" i="1"/>
  <c r="AA2095" i="1"/>
  <c r="Z2095" i="1"/>
  <c r="AG2103" i="1"/>
  <c r="AF2103" i="1"/>
  <c r="AI2103" i="1" s="1"/>
  <c r="AC2103" i="1"/>
  <c r="AB2103" i="1"/>
  <c r="AA2103" i="1"/>
  <c r="Z2103" i="1"/>
  <c r="AG2111" i="1"/>
  <c r="AF2111" i="1"/>
  <c r="AI2111" i="1" s="1"/>
  <c r="AC2111" i="1"/>
  <c r="AB2111" i="1"/>
  <c r="AA2111" i="1"/>
  <c r="Z2111" i="1"/>
  <c r="AG2127" i="1"/>
  <c r="AF2127" i="1"/>
  <c r="AI2127" i="1" s="1"/>
  <c r="AC2127" i="1"/>
  <c r="AB2127" i="1"/>
  <c r="AA2127" i="1"/>
  <c r="Z2127" i="1"/>
  <c r="AG2135" i="1"/>
  <c r="AF2135" i="1"/>
  <c r="AI2135" i="1" s="1"/>
  <c r="AC2135" i="1"/>
  <c r="AB2135" i="1"/>
  <c r="AA2135" i="1"/>
  <c r="Z2135" i="1"/>
  <c r="AG2143" i="1"/>
  <c r="AF2143" i="1"/>
  <c r="AI2143" i="1" s="1"/>
  <c r="AC2143" i="1"/>
  <c r="AB2143" i="1"/>
  <c r="AA2143" i="1"/>
  <c r="Z2143" i="1"/>
  <c r="AG2151" i="1"/>
  <c r="AF2151" i="1"/>
  <c r="AI2151" i="1" s="1"/>
  <c r="AC2151" i="1"/>
  <c r="AB2151" i="1"/>
  <c r="AA2151" i="1"/>
  <c r="Z2151" i="1"/>
  <c r="AG2159" i="1"/>
  <c r="AF2159" i="1"/>
  <c r="AI2159" i="1" s="1"/>
  <c r="AC2159" i="1"/>
  <c r="AB2159" i="1"/>
  <c r="AA2159" i="1"/>
  <c r="Z2159" i="1"/>
  <c r="AG2167" i="1"/>
  <c r="AF2167" i="1"/>
  <c r="AI2167" i="1" s="1"/>
  <c r="AC2167" i="1"/>
  <c r="AB2167" i="1"/>
  <c r="AA2167" i="1"/>
  <c r="Z2167" i="1"/>
  <c r="AG2175" i="1"/>
  <c r="AF2175" i="1"/>
  <c r="AI2175" i="1" s="1"/>
  <c r="AC2175" i="1"/>
  <c r="AB2175" i="1"/>
  <c r="AA2175" i="1"/>
  <c r="Z2175" i="1"/>
  <c r="AG2183" i="1"/>
  <c r="AF2183" i="1"/>
  <c r="AI2183" i="1" s="1"/>
  <c r="AC2183" i="1"/>
  <c r="AB2183" i="1"/>
  <c r="AA2183" i="1"/>
  <c r="Z2183" i="1"/>
  <c r="AG2191" i="1"/>
  <c r="AF2191" i="1"/>
  <c r="AI2191" i="1" s="1"/>
  <c r="AC2191" i="1"/>
  <c r="AB2191" i="1"/>
  <c r="AA2191" i="1"/>
  <c r="Z2191" i="1"/>
  <c r="AG2199" i="1"/>
  <c r="AF2199" i="1"/>
  <c r="AI2199" i="1" s="1"/>
  <c r="AC2199" i="1"/>
  <c r="AB2199" i="1"/>
  <c r="AA2199" i="1"/>
  <c r="Z2199" i="1"/>
  <c r="AG2207" i="1"/>
  <c r="AF2207" i="1"/>
  <c r="AI2207" i="1" s="1"/>
  <c r="AC2207" i="1"/>
  <c r="AB2207" i="1"/>
  <c r="AA2207" i="1"/>
  <c r="Z2207" i="1"/>
  <c r="AG2215" i="1"/>
  <c r="AF2215" i="1"/>
  <c r="AC2215" i="1"/>
  <c r="AB2215" i="1"/>
  <c r="AA2215" i="1"/>
  <c r="Z2215" i="1"/>
  <c r="AG2223" i="1"/>
  <c r="AF2223" i="1"/>
  <c r="AI2223" i="1" s="1"/>
  <c r="AC2223" i="1"/>
  <c r="AB2223" i="1"/>
  <c r="AA2223" i="1"/>
  <c r="Z2223" i="1"/>
  <c r="AG2231" i="1"/>
  <c r="AF2231" i="1"/>
  <c r="AI2231" i="1" s="1"/>
  <c r="AC2231" i="1"/>
  <c r="AB2231" i="1"/>
  <c r="AA2231" i="1"/>
  <c r="Z2231" i="1"/>
  <c r="AG2239" i="1"/>
  <c r="AF2239" i="1"/>
  <c r="AI2239" i="1" s="1"/>
  <c r="AC2239" i="1"/>
  <c r="AB2239" i="1"/>
  <c r="AA2239" i="1"/>
  <c r="Z2239" i="1"/>
  <c r="AG2247" i="1"/>
  <c r="AF2247" i="1"/>
  <c r="AI2247" i="1" s="1"/>
  <c r="AC2247" i="1"/>
  <c r="AB2247" i="1"/>
  <c r="AA2247" i="1"/>
  <c r="Z2247" i="1"/>
  <c r="AG2255" i="1"/>
  <c r="AF2255" i="1"/>
  <c r="AI2255" i="1" s="1"/>
  <c r="AC2255" i="1"/>
  <c r="AB2255" i="1"/>
  <c r="AA2255" i="1"/>
  <c r="Z2255" i="1"/>
  <c r="AG2263" i="1"/>
  <c r="AF2263" i="1"/>
  <c r="AI2263" i="1" s="1"/>
  <c r="AC2263" i="1"/>
  <c r="AB2263" i="1"/>
  <c r="AA2263" i="1"/>
  <c r="Z2263" i="1"/>
  <c r="AG2271" i="1"/>
  <c r="AF2271" i="1"/>
  <c r="AI2271" i="1" s="1"/>
  <c r="AC2271" i="1"/>
  <c r="AB2271" i="1"/>
  <c r="AA2271" i="1"/>
  <c r="Z2271" i="1"/>
  <c r="AG2279" i="1"/>
  <c r="AF2279" i="1"/>
  <c r="AI2279" i="1" s="1"/>
  <c r="AC2279" i="1"/>
  <c r="AB2279" i="1"/>
  <c r="AA2279" i="1"/>
  <c r="Z2279" i="1"/>
  <c r="AG2287" i="1"/>
  <c r="AF2287" i="1"/>
  <c r="AI2287" i="1" s="1"/>
  <c r="AC2287" i="1"/>
  <c r="AB2287" i="1"/>
  <c r="AA2287" i="1"/>
  <c r="Z2287" i="1"/>
  <c r="AG2295" i="1"/>
  <c r="AF2295" i="1"/>
  <c r="AI2295" i="1" s="1"/>
  <c r="AC2295" i="1"/>
  <c r="AB2295" i="1"/>
  <c r="AA2295" i="1"/>
  <c r="Z2295" i="1"/>
  <c r="AG2303" i="1"/>
  <c r="AF2303" i="1"/>
  <c r="AI2303" i="1" s="1"/>
  <c r="AC2303" i="1"/>
  <c r="AB2303" i="1"/>
  <c r="AA2303" i="1"/>
  <c r="Z2303" i="1"/>
  <c r="AG2311" i="1"/>
  <c r="AF2311" i="1"/>
  <c r="AI2311" i="1" s="1"/>
  <c r="AC2311" i="1"/>
  <c r="AB2311" i="1"/>
  <c r="AA2311" i="1"/>
  <c r="Z2311" i="1"/>
  <c r="AG2319" i="1"/>
  <c r="AF2319" i="1"/>
  <c r="AI2319" i="1" s="1"/>
  <c r="AC2319" i="1"/>
  <c r="AB2319" i="1"/>
  <c r="AA2319" i="1"/>
  <c r="Z2319" i="1"/>
  <c r="AG2327" i="1"/>
  <c r="AF2327" i="1"/>
  <c r="AI2327" i="1" s="1"/>
  <c r="AC2327" i="1"/>
  <c r="AB2327" i="1"/>
  <c r="AA2327" i="1"/>
  <c r="Z2327" i="1"/>
  <c r="AG2335" i="1"/>
  <c r="AF2335" i="1"/>
  <c r="AI2335" i="1" s="1"/>
  <c r="AC2335" i="1"/>
  <c r="AB2335" i="1"/>
  <c r="AA2335" i="1"/>
  <c r="Z2335" i="1"/>
  <c r="AG2343" i="1"/>
  <c r="AF2343" i="1"/>
  <c r="AI2343" i="1" s="1"/>
  <c r="AC2343" i="1"/>
  <c r="AB2343" i="1"/>
  <c r="AA2343" i="1"/>
  <c r="Z2343" i="1"/>
  <c r="AG2351" i="1"/>
  <c r="AF2351" i="1"/>
  <c r="AI2351" i="1" s="1"/>
  <c r="AC2351" i="1"/>
  <c r="AB2351" i="1"/>
  <c r="AA2351" i="1"/>
  <c r="Z2351" i="1"/>
  <c r="AG2359" i="1"/>
  <c r="AF2359" i="1"/>
  <c r="AI2359" i="1" s="1"/>
  <c r="AC2359" i="1"/>
  <c r="AB2359" i="1"/>
  <c r="AA2359" i="1"/>
  <c r="Z2359" i="1"/>
  <c r="AG2367" i="1"/>
  <c r="AF2367" i="1"/>
  <c r="AI2367" i="1" s="1"/>
  <c r="AC2367" i="1"/>
  <c r="AB2367" i="1"/>
  <c r="AA2367" i="1"/>
  <c r="Z2367" i="1"/>
  <c r="AG2376" i="1"/>
  <c r="AF2376" i="1"/>
  <c r="AC2376" i="1"/>
  <c r="AB2376" i="1"/>
  <c r="AA2376" i="1"/>
  <c r="Z2376" i="1"/>
  <c r="AG2384" i="1"/>
  <c r="AF2384" i="1"/>
  <c r="AI2384" i="1" s="1"/>
  <c r="AC2384" i="1"/>
  <c r="AB2384" i="1"/>
  <c r="AA2384" i="1"/>
  <c r="Z2384" i="1"/>
  <c r="AG2392" i="1"/>
  <c r="AF2392" i="1"/>
  <c r="AI2392" i="1" s="1"/>
  <c r="AC2392" i="1"/>
  <c r="AB2392" i="1"/>
  <c r="AA2392" i="1"/>
  <c r="Z2392" i="1"/>
  <c r="Z36" i="1"/>
  <c r="AG36" i="1"/>
  <c r="AF36" i="1"/>
  <c r="AI36" i="1" s="1"/>
  <c r="AC36" i="1"/>
  <c r="AA36" i="1"/>
  <c r="AB36" i="1"/>
  <c r="Z28" i="1"/>
  <c r="AG28" i="1"/>
  <c r="AF28" i="1"/>
  <c r="AI28" i="1" s="1"/>
  <c r="AC28" i="1"/>
  <c r="AB28" i="1"/>
  <c r="AA28" i="1"/>
  <c r="Z20" i="1"/>
  <c r="AG20" i="1"/>
  <c r="AF20" i="1"/>
  <c r="AI20" i="1" s="1"/>
  <c r="AC20" i="1"/>
  <c r="AA20" i="1"/>
  <c r="AB20" i="1"/>
  <c r="Z12" i="1"/>
  <c r="AG12" i="1"/>
  <c r="AF12" i="1"/>
  <c r="AI12" i="1" s="1"/>
  <c r="AC12" i="1"/>
  <c r="AA12" i="1"/>
  <c r="AB12" i="1"/>
  <c r="AG1630" i="1"/>
  <c r="AF1630" i="1"/>
  <c r="AC1630" i="1"/>
  <c r="AB1630" i="1"/>
  <c r="AA1630" i="1"/>
  <c r="Z1630" i="1"/>
  <c r="AI1630" i="1" s="1"/>
  <c r="Z89" i="1"/>
  <c r="AG89" i="1"/>
  <c r="AF89" i="1"/>
  <c r="AI89" i="1" s="1"/>
  <c r="AC89" i="1"/>
  <c r="AB89" i="1"/>
  <c r="AA89" i="1"/>
  <c r="Z137" i="1"/>
  <c r="AG137" i="1"/>
  <c r="AF137" i="1"/>
  <c r="AI137" i="1" s="1"/>
  <c r="AC137" i="1"/>
  <c r="AB137" i="1"/>
  <c r="AA137" i="1"/>
  <c r="AG189" i="1"/>
  <c r="AF189" i="1"/>
  <c r="AI189" i="1" s="1"/>
  <c r="AB189" i="1"/>
  <c r="AC189" i="1"/>
  <c r="AA189" i="1"/>
  <c r="Z189" i="1"/>
  <c r="AG231" i="1"/>
  <c r="AF231" i="1"/>
  <c r="AI231" i="1" s="1"/>
  <c r="AC231" i="1"/>
  <c r="AB231" i="1"/>
  <c r="AA231" i="1"/>
  <c r="Z231" i="1"/>
  <c r="AG283" i="1"/>
  <c r="AF283" i="1"/>
  <c r="AC283" i="1"/>
  <c r="AB283" i="1"/>
  <c r="AA283" i="1"/>
  <c r="Z283" i="1"/>
  <c r="AG343" i="1"/>
  <c r="AF343" i="1"/>
  <c r="AI343" i="1" s="1"/>
  <c r="AC343" i="1"/>
  <c r="AB343" i="1"/>
  <c r="AA343" i="1"/>
  <c r="Z343" i="1"/>
  <c r="AG411" i="1"/>
  <c r="AF411" i="1"/>
  <c r="AI411" i="1" s="1"/>
  <c r="AC411" i="1"/>
  <c r="AB411" i="1"/>
  <c r="AA411" i="1"/>
  <c r="Z411" i="1"/>
  <c r="AG459" i="1"/>
  <c r="AF459" i="1"/>
  <c r="AI459" i="1" s="1"/>
  <c r="AC459" i="1"/>
  <c r="AB459" i="1"/>
  <c r="AA459" i="1"/>
  <c r="Z459" i="1"/>
  <c r="AG516" i="1"/>
  <c r="AF516" i="1"/>
  <c r="AI516" i="1" s="1"/>
  <c r="AB516" i="1"/>
  <c r="AC516" i="1"/>
  <c r="AA516" i="1"/>
  <c r="Z516" i="1"/>
  <c r="AG564" i="1"/>
  <c r="AF564" i="1"/>
  <c r="AI564" i="1" s="1"/>
  <c r="AC564" i="1"/>
  <c r="AB564" i="1"/>
  <c r="AA564" i="1"/>
  <c r="Z564" i="1"/>
  <c r="AG621" i="1"/>
  <c r="AF621" i="1"/>
  <c r="AI621" i="1" s="1"/>
  <c r="AC621" i="1"/>
  <c r="AB621" i="1"/>
  <c r="AA621" i="1"/>
  <c r="Z621" i="1"/>
  <c r="AG685" i="1"/>
  <c r="AF685" i="1"/>
  <c r="AI685" i="1" s="1"/>
  <c r="AC685" i="1"/>
  <c r="AB685" i="1"/>
  <c r="AA685" i="1"/>
  <c r="Z685" i="1"/>
  <c r="AG733" i="1"/>
  <c r="AF733" i="1"/>
  <c r="AI733" i="1" s="1"/>
  <c r="AC733" i="1"/>
  <c r="AB733" i="1"/>
  <c r="AA733" i="1"/>
  <c r="Z733" i="1"/>
  <c r="AG791" i="1"/>
  <c r="AF791" i="1"/>
  <c r="AI791" i="1" s="1"/>
  <c r="AC791" i="1"/>
  <c r="AB791" i="1"/>
  <c r="Z791" i="1"/>
  <c r="AA791" i="1"/>
  <c r="AG839" i="1"/>
  <c r="AF839" i="1"/>
  <c r="AI839" i="1" s="1"/>
  <c r="AC839" i="1"/>
  <c r="AB839" i="1"/>
  <c r="AA839" i="1"/>
  <c r="Z839" i="1"/>
  <c r="AF895" i="1"/>
  <c r="AI895" i="1" s="1"/>
  <c r="AG895" i="1"/>
  <c r="AC895" i="1"/>
  <c r="AB895" i="1"/>
  <c r="AA895" i="1"/>
  <c r="Z895" i="1"/>
  <c r="AF953" i="1"/>
  <c r="AI953" i="1" s="1"/>
  <c r="AG953" i="1"/>
  <c r="AC953" i="1"/>
  <c r="AB953" i="1"/>
  <c r="AA953" i="1"/>
  <c r="Z953" i="1"/>
  <c r="AF1009" i="1"/>
  <c r="AI1009" i="1" s="1"/>
  <c r="AG1009" i="1"/>
  <c r="AC1009" i="1"/>
  <c r="AB1009" i="1"/>
  <c r="AA1009" i="1"/>
  <c r="Z1009" i="1"/>
  <c r="AF1057" i="1"/>
  <c r="AI1057" i="1" s="1"/>
  <c r="AG1057" i="1"/>
  <c r="AC1057" i="1"/>
  <c r="AB1057" i="1"/>
  <c r="AA1057" i="1"/>
  <c r="Z1057" i="1"/>
  <c r="AF1113" i="1"/>
  <c r="AI1113" i="1" s="1"/>
  <c r="AG1113" i="1"/>
  <c r="AC1113" i="1"/>
  <c r="AB1113" i="1"/>
  <c r="AA1113" i="1"/>
  <c r="Z1113" i="1"/>
  <c r="AF1161" i="1"/>
  <c r="AI1161" i="1" s="1"/>
  <c r="AG1161" i="1"/>
  <c r="AC1161" i="1"/>
  <c r="AB1161" i="1"/>
  <c r="AA1161" i="1"/>
  <c r="Z1161" i="1"/>
  <c r="AF1225" i="1"/>
  <c r="AI1225" i="1" s="1"/>
  <c r="AG1225" i="1"/>
  <c r="AC1225" i="1"/>
  <c r="AB1225" i="1"/>
  <c r="AA1225" i="1"/>
  <c r="Z1225" i="1"/>
  <c r="AF1299" i="1"/>
  <c r="AI1299" i="1" s="1"/>
  <c r="AG1299" i="1"/>
  <c r="AC1299" i="1"/>
  <c r="AB1299" i="1"/>
  <c r="Z1299" i="1"/>
  <c r="AA1299" i="1"/>
  <c r="AF1347" i="1"/>
  <c r="AI1347" i="1" s="1"/>
  <c r="AG1347" i="1"/>
  <c r="AC1347" i="1"/>
  <c r="AB1347" i="1"/>
  <c r="Z1347" i="1"/>
  <c r="AA1347" i="1"/>
  <c r="AF1419" i="1"/>
  <c r="AI1419" i="1" s="1"/>
  <c r="AG1419" i="1"/>
  <c r="AC1419" i="1"/>
  <c r="AB1419" i="1"/>
  <c r="Z1419" i="1"/>
  <c r="AA1419" i="1"/>
  <c r="AF1467" i="1"/>
  <c r="AI1467" i="1" s="1"/>
  <c r="AG1467" i="1"/>
  <c r="AC1467" i="1"/>
  <c r="AB1467" i="1"/>
  <c r="AA1467" i="1"/>
  <c r="Z1467" i="1"/>
  <c r="AF1523" i="1"/>
  <c r="AI1523" i="1" s="1"/>
  <c r="AG1523" i="1"/>
  <c r="AC1523" i="1"/>
  <c r="AB1523" i="1"/>
  <c r="AA1523" i="1"/>
  <c r="Z1523" i="1"/>
  <c r="AG1588" i="1"/>
  <c r="AF1588" i="1"/>
  <c r="AC1588" i="1"/>
  <c r="AB1588" i="1"/>
  <c r="AA1588" i="1"/>
  <c r="Z1588" i="1"/>
  <c r="AI1588" i="1" s="1"/>
  <c r="AG1636" i="1"/>
  <c r="AF1636" i="1"/>
  <c r="AC1636" i="1"/>
  <c r="AB1636" i="1"/>
  <c r="AA1636" i="1"/>
  <c r="Z1636" i="1"/>
  <c r="AG1692" i="1"/>
  <c r="AF1692" i="1"/>
  <c r="AC1692" i="1"/>
  <c r="AB1692" i="1"/>
  <c r="AA1692" i="1"/>
  <c r="Z1692" i="1"/>
  <c r="AI1692" i="1" s="1"/>
  <c r="AG1740" i="1"/>
  <c r="AF1740" i="1"/>
  <c r="AC1740" i="1"/>
  <c r="AB1740" i="1"/>
  <c r="AA1740" i="1"/>
  <c r="Z1740" i="1"/>
  <c r="AI1740" i="1" s="1"/>
  <c r="AG1789" i="1"/>
  <c r="AF1789" i="1"/>
  <c r="AC1789" i="1"/>
  <c r="AB1789" i="1"/>
  <c r="AA1789" i="1"/>
  <c r="Z1789" i="1"/>
  <c r="AI1789" i="1" s="1"/>
  <c r="AG1829" i="1"/>
  <c r="AF1829" i="1"/>
  <c r="AC1829" i="1"/>
  <c r="AB1829" i="1"/>
  <c r="AA1829" i="1"/>
  <c r="Z1829" i="1"/>
  <c r="AG1895" i="1"/>
  <c r="AF1895" i="1"/>
  <c r="AI1895" i="1" s="1"/>
  <c r="AC1895" i="1"/>
  <c r="AB1895" i="1"/>
  <c r="AA1895" i="1"/>
  <c r="Z1895" i="1"/>
  <c r="AG1936" i="1"/>
  <c r="AF1936" i="1"/>
  <c r="AI1936" i="1" s="1"/>
  <c r="AC1936" i="1"/>
  <c r="AB1936" i="1"/>
  <c r="AA1936" i="1"/>
  <c r="Z1936" i="1"/>
  <c r="AG1968" i="1"/>
  <c r="AF1968" i="1"/>
  <c r="AC1968" i="1"/>
  <c r="AB1968" i="1"/>
  <c r="AA1968" i="1"/>
  <c r="Z1968" i="1"/>
  <c r="AI1968" i="1" s="1"/>
  <c r="AG2024" i="1"/>
  <c r="AF2024" i="1"/>
  <c r="AC2024" i="1"/>
  <c r="AB2024" i="1"/>
  <c r="AA2024" i="1"/>
  <c r="Z2024" i="1"/>
  <c r="AG2073" i="1"/>
  <c r="AF2073" i="1"/>
  <c r="AI2073" i="1" s="1"/>
  <c r="AC2073" i="1"/>
  <c r="AB2073" i="1"/>
  <c r="AA2073" i="1"/>
  <c r="Z2073" i="1"/>
  <c r="AG2106" i="1"/>
  <c r="AF2106" i="1"/>
  <c r="AI2106" i="1" s="1"/>
  <c r="AC2106" i="1"/>
  <c r="AB2106" i="1"/>
  <c r="Z2106" i="1"/>
  <c r="AA2106" i="1"/>
  <c r="AG2162" i="1"/>
  <c r="AF2162" i="1"/>
  <c r="AI2162" i="1" s="1"/>
  <c r="AC2162" i="1"/>
  <c r="AB2162" i="1"/>
  <c r="Z2162" i="1"/>
  <c r="AA2162" i="1"/>
  <c r="AG2210" i="1"/>
  <c r="AF2210" i="1"/>
  <c r="AI2210" i="1" s="1"/>
  <c r="AC2210" i="1"/>
  <c r="AB2210" i="1"/>
  <c r="AA2210" i="1"/>
  <c r="Z2210" i="1"/>
  <c r="AG2250" i="1"/>
  <c r="AF2250" i="1"/>
  <c r="AI2250" i="1" s="1"/>
  <c r="AC2250" i="1"/>
  <c r="AB2250" i="1"/>
  <c r="AA2250" i="1"/>
  <c r="Z2250" i="1"/>
  <c r="AG2282" i="1"/>
  <c r="AF2282" i="1"/>
  <c r="AI2282" i="1" s="1"/>
  <c r="AC2282" i="1"/>
  <c r="AB2282" i="1"/>
  <c r="Z2282" i="1"/>
  <c r="AA2282" i="1"/>
  <c r="AG2330" i="1"/>
  <c r="AF2330" i="1"/>
  <c r="AI2330" i="1" s="1"/>
  <c r="AC2330" i="1"/>
  <c r="AB2330" i="1"/>
  <c r="AA2330" i="1"/>
  <c r="Z2330" i="1"/>
  <c r="AG2379" i="1"/>
  <c r="AF2379" i="1"/>
  <c r="AC2379" i="1"/>
  <c r="AB2379" i="1"/>
  <c r="AA2379" i="1"/>
  <c r="Z2379" i="1"/>
  <c r="AF933" i="1"/>
  <c r="AI933" i="1" s="1"/>
  <c r="AG933" i="1"/>
  <c r="AC933" i="1"/>
  <c r="AB933" i="1"/>
  <c r="AA933" i="1"/>
  <c r="Z933" i="1"/>
  <c r="AG1914" i="1"/>
  <c r="AF1914" i="1"/>
  <c r="AI1914" i="1" s="1"/>
  <c r="AC1914" i="1"/>
  <c r="AB1914" i="1"/>
  <c r="AA1914" i="1"/>
  <c r="Z1914" i="1"/>
  <c r="Z50" i="1"/>
  <c r="AI50" i="1" s="1"/>
  <c r="AG50" i="1"/>
  <c r="AF50" i="1"/>
  <c r="AC50" i="1"/>
  <c r="AB50" i="1"/>
  <c r="AA50" i="1"/>
  <c r="Z84" i="1"/>
  <c r="AI84" i="1" s="1"/>
  <c r="AG84" i="1"/>
  <c r="AF84" i="1"/>
  <c r="AC84" i="1"/>
  <c r="AB84" i="1"/>
  <c r="AA84" i="1"/>
  <c r="Z116" i="1"/>
  <c r="AG116" i="1"/>
  <c r="AF116" i="1"/>
  <c r="AI116" i="1" s="1"/>
  <c r="AC116" i="1"/>
  <c r="AA116" i="1"/>
  <c r="AB116" i="1"/>
  <c r="AG166" i="1"/>
  <c r="AF166" i="1"/>
  <c r="AC166" i="1"/>
  <c r="AB166" i="1"/>
  <c r="AA166" i="1"/>
  <c r="Z166" i="1"/>
  <c r="AI166" i="1" s="1"/>
  <c r="AG216" i="1"/>
  <c r="AF216" i="1"/>
  <c r="AI216" i="1" s="1"/>
  <c r="AC216" i="1"/>
  <c r="AB216" i="1"/>
  <c r="AA216" i="1"/>
  <c r="Z216" i="1"/>
  <c r="AG260" i="1"/>
  <c r="AF260" i="1"/>
  <c r="AI260" i="1" s="1"/>
  <c r="AC260" i="1"/>
  <c r="AB260" i="1"/>
  <c r="AA260" i="1"/>
  <c r="Z260" i="1"/>
  <c r="AG298" i="1"/>
  <c r="AF298" i="1"/>
  <c r="AC298" i="1"/>
  <c r="AB298" i="1"/>
  <c r="AA298" i="1"/>
  <c r="Z298" i="1"/>
  <c r="AI298" i="1" s="1"/>
  <c r="AG338" i="1"/>
  <c r="AF338" i="1"/>
  <c r="AI338" i="1" s="1"/>
  <c r="AC338" i="1"/>
  <c r="AB338" i="1"/>
  <c r="AA338" i="1"/>
  <c r="Z338" i="1"/>
  <c r="AG376" i="1"/>
  <c r="AF376" i="1"/>
  <c r="AI376" i="1" s="1"/>
  <c r="AC376" i="1"/>
  <c r="AB376" i="1"/>
  <c r="AA376" i="1"/>
  <c r="Z376" i="1"/>
  <c r="AG422" i="1"/>
  <c r="AF422" i="1"/>
  <c r="AI422" i="1" s="1"/>
  <c r="AC422" i="1"/>
  <c r="AB422" i="1"/>
  <c r="AA422" i="1"/>
  <c r="Z422" i="1"/>
  <c r="AG462" i="1"/>
  <c r="AF462" i="1"/>
  <c r="AC462" i="1"/>
  <c r="AB462" i="1"/>
  <c r="AA462" i="1"/>
  <c r="Z462" i="1"/>
  <c r="AI462" i="1" s="1"/>
  <c r="AG478" i="1"/>
  <c r="AF478" i="1"/>
  <c r="AI478" i="1" s="1"/>
  <c r="AC478" i="1"/>
  <c r="AB478" i="1"/>
  <c r="AA478" i="1"/>
  <c r="Z478" i="1"/>
  <c r="AG502" i="1"/>
  <c r="AF502" i="1"/>
  <c r="AI502" i="1" s="1"/>
  <c r="AC502" i="1"/>
  <c r="AB502" i="1"/>
  <c r="AA502" i="1"/>
  <c r="Z502" i="1"/>
  <c r="AG551" i="1"/>
  <c r="AF551" i="1"/>
  <c r="AI551" i="1" s="1"/>
  <c r="AC551" i="1"/>
  <c r="AB551" i="1"/>
  <c r="AA551" i="1"/>
  <c r="Z551" i="1"/>
  <c r="AG591" i="1"/>
  <c r="AF591" i="1"/>
  <c r="AI591" i="1" s="1"/>
  <c r="AC591" i="1"/>
  <c r="AB591" i="1"/>
  <c r="AA591" i="1"/>
  <c r="Z591" i="1"/>
  <c r="AG632" i="1"/>
  <c r="AF632" i="1"/>
  <c r="AI632" i="1" s="1"/>
  <c r="AC632" i="1"/>
  <c r="AB632" i="1"/>
  <c r="AA632" i="1"/>
  <c r="Z632" i="1"/>
  <c r="AG688" i="1"/>
  <c r="AF688" i="1"/>
  <c r="AI688" i="1" s="1"/>
  <c r="AC688" i="1"/>
  <c r="AB688" i="1"/>
  <c r="AA688" i="1"/>
  <c r="Z688" i="1"/>
  <c r="AF898" i="1"/>
  <c r="AI898" i="1" s="1"/>
  <c r="AG898" i="1"/>
  <c r="AC898" i="1"/>
  <c r="AB898" i="1"/>
  <c r="AA898" i="1"/>
  <c r="Z898" i="1"/>
  <c r="AF1091" i="1"/>
  <c r="AI1091" i="1" s="1"/>
  <c r="AG1091" i="1"/>
  <c r="AC1091" i="1"/>
  <c r="AB1091" i="1"/>
  <c r="AA1091" i="1"/>
  <c r="Z1091" i="1"/>
  <c r="AF1421" i="1"/>
  <c r="AI1421" i="1" s="1"/>
  <c r="AG1421" i="1"/>
  <c r="AC1421" i="1"/>
  <c r="AB1421" i="1"/>
  <c r="AA1421" i="1"/>
  <c r="Z1421" i="1"/>
  <c r="AF1123" i="1"/>
  <c r="AC1123" i="1"/>
  <c r="AB1123" i="1"/>
  <c r="AA1123" i="1"/>
  <c r="Z1123" i="1"/>
  <c r="AI1123" i="1" s="1"/>
  <c r="AG1429" i="1"/>
  <c r="AF1429" i="1"/>
  <c r="AC1429" i="1"/>
  <c r="AB1429" i="1"/>
  <c r="AA1429" i="1"/>
  <c r="Z1429" i="1"/>
  <c r="AI1429" i="1" s="1"/>
  <c r="AG1606" i="1"/>
  <c r="AF1606" i="1"/>
  <c r="AC1606" i="1"/>
  <c r="AA1606" i="1"/>
  <c r="AB1606" i="1"/>
  <c r="Z1606" i="1"/>
  <c r="AG1742" i="1"/>
  <c r="AF1742" i="1"/>
  <c r="AC1742" i="1"/>
  <c r="AB1742" i="1"/>
  <c r="AA1742" i="1"/>
  <c r="Z1742" i="1"/>
  <c r="AI1742" i="1" s="1"/>
  <c r="AG1864" i="1"/>
  <c r="AF1864" i="1"/>
  <c r="AC1864" i="1"/>
  <c r="AB1864" i="1"/>
  <c r="AA1864" i="1"/>
  <c r="Z1864" i="1"/>
  <c r="AG1946" i="1"/>
  <c r="AF1946" i="1"/>
  <c r="AI1946" i="1" s="1"/>
  <c r="AC1946" i="1"/>
  <c r="AB1946" i="1"/>
  <c r="AA1946" i="1"/>
  <c r="Z1946" i="1"/>
  <c r="AG2093" i="1"/>
  <c r="AF2093" i="1"/>
  <c r="AI2093" i="1" s="1"/>
  <c r="AC2093" i="1"/>
  <c r="AB2093" i="1"/>
  <c r="AA2093" i="1"/>
  <c r="Z2093" i="1"/>
  <c r="AG2276" i="1"/>
  <c r="AF2276" i="1"/>
  <c r="AI2276" i="1" s="1"/>
  <c r="AC2276" i="1"/>
  <c r="AB2276" i="1"/>
  <c r="AA2276" i="1"/>
  <c r="Z2276" i="1"/>
  <c r="Z14" i="1"/>
  <c r="AI14" i="1" s="1"/>
  <c r="AG14" i="1"/>
  <c r="AF14" i="1"/>
  <c r="AC14" i="1"/>
  <c r="AB14" i="1"/>
  <c r="AA14" i="1"/>
  <c r="Z53" i="1"/>
  <c r="AG53" i="1"/>
  <c r="AF53" i="1"/>
  <c r="AI53" i="1" s="1"/>
  <c r="AC53" i="1"/>
  <c r="AB53" i="1"/>
  <c r="AA53" i="1"/>
  <c r="Z61" i="1"/>
  <c r="AI61" i="1" s="1"/>
  <c r="AG61" i="1"/>
  <c r="AF61" i="1"/>
  <c r="AC61" i="1"/>
  <c r="AB61" i="1"/>
  <c r="AA61" i="1"/>
  <c r="Z69" i="1"/>
  <c r="AG69" i="1"/>
  <c r="AF69" i="1"/>
  <c r="AI69" i="1" s="1"/>
  <c r="AC69" i="1"/>
  <c r="AB69" i="1"/>
  <c r="AA69" i="1"/>
  <c r="Z79" i="1"/>
  <c r="AG79" i="1"/>
  <c r="AF79" i="1"/>
  <c r="AI79" i="1" s="1"/>
  <c r="AC79" i="1"/>
  <c r="AB79" i="1"/>
  <c r="AA79" i="1"/>
  <c r="Z87" i="1"/>
  <c r="AI87" i="1" s="1"/>
  <c r="AG87" i="1"/>
  <c r="AF87" i="1"/>
  <c r="AC87" i="1"/>
  <c r="AB87" i="1"/>
  <c r="AA87" i="1"/>
  <c r="Z95" i="1"/>
  <c r="AG95" i="1"/>
  <c r="AF95" i="1"/>
  <c r="AI95" i="1" s="1"/>
  <c r="AC95" i="1"/>
  <c r="AB95" i="1"/>
  <c r="AA95" i="1"/>
  <c r="Z103" i="1"/>
  <c r="AG103" i="1"/>
  <c r="AF103" i="1"/>
  <c r="AI103" i="1" s="1"/>
  <c r="AC103" i="1"/>
  <c r="AB103" i="1"/>
  <c r="AA103" i="1"/>
  <c r="Z111" i="1"/>
  <c r="AG111" i="1"/>
  <c r="AF111" i="1"/>
  <c r="AI111" i="1" s="1"/>
  <c r="AC111" i="1"/>
  <c r="AB111" i="1"/>
  <c r="AA111" i="1"/>
  <c r="Z119" i="1"/>
  <c r="AI119" i="1" s="1"/>
  <c r="AF119" i="1"/>
  <c r="AC119" i="1"/>
  <c r="AB119" i="1"/>
  <c r="AA119" i="1"/>
  <c r="Z127" i="1"/>
  <c r="AG127" i="1"/>
  <c r="AF127" i="1"/>
  <c r="AI127" i="1" s="1"/>
  <c r="AC127" i="1"/>
  <c r="AB127" i="1"/>
  <c r="AA127" i="1"/>
  <c r="Z135" i="1"/>
  <c r="AG135" i="1"/>
  <c r="AF135" i="1"/>
  <c r="AI135" i="1" s="1"/>
  <c r="AC135" i="1"/>
  <c r="AB135" i="1"/>
  <c r="AA135" i="1"/>
  <c r="Z143" i="1"/>
  <c r="AG143" i="1"/>
  <c r="AF143" i="1"/>
  <c r="AI143" i="1" s="1"/>
  <c r="AC143" i="1"/>
  <c r="AB143" i="1"/>
  <c r="AA143" i="1"/>
  <c r="AG153" i="1"/>
  <c r="AF153" i="1"/>
  <c r="AI153" i="1" s="1"/>
  <c r="AC153" i="1"/>
  <c r="AB153" i="1"/>
  <c r="AA153" i="1"/>
  <c r="Z153" i="1"/>
  <c r="AG161" i="1"/>
  <c r="AF161" i="1"/>
  <c r="AC161" i="1"/>
  <c r="AA161" i="1"/>
  <c r="AB161" i="1"/>
  <c r="Z161" i="1"/>
  <c r="AG169" i="1"/>
  <c r="AF169" i="1"/>
  <c r="AI169" i="1" s="1"/>
  <c r="AC169" i="1"/>
  <c r="AA169" i="1"/>
  <c r="AB169" i="1"/>
  <c r="Z169" i="1"/>
  <c r="AG177" i="1"/>
  <c r="AF177" i="1"/>
  <c r="AI177" i="1" s="1"/>
  <c r="AC177" i="1"/>
  <c r="AB177" i="1"/>
  <c r="AA177" i="1"/>
  <c r="Z177" i="1"/>
  <c r="AG185" i="1"/>
  <c r="AF185" i="1"/>
  <c r="AI185" i="1" s="1"/>
  <c r="AC185" i="1"/>
  <c r="AB185" i="1"/>
  <c r="AA185" i="1"/>
  <c r="Z185" i="1"/>
  <c r="AG195" i="1"/>
  <c r="AF195" i="1"/>
  <c r="AI195" i="1" s="1"/>
  <c r="AC195" i="1"/>
  <c r="AB195" i="1"/>
  <c r="AA195" i="1"/>
  <c r="Z195" i="1"/>
  <c r="AG203" i="1"/>
  <c r="AF203" i="1"/>
  <c r="AI203" i="1" s="1"/>
  <c r="AC203" i="1"/>
  <c r="AB203" i="1"/>
  <c r="AA203" i="1"/>
  <c r="Z203" i="1"/>
  <c r="AG211" i="1"/>
  <c r="AF211" i="1"/>
  <c r="AI211" i="1" s="1"/>
  <c r="AC211" i="1"/>
  <c r="AB211" i="1"/>
  <c r="AA211" i="1"/>
  <c r="Z211" i="1"/>
  <c r="AG219" i="1"/>
  <c r="AF219" i="1"/>
  <c r="AI219" i="1" s="1"/>
  <c r="AC219" i="1"/>
  <c r="AB219" i="1"/>
  <c r="AA219" i="1"/>
  <c r="Z219" i="1"/>
  <c r="AG229" i="1"/>
  <c r="AF229" i="1"/>
  <c r="AC229" i="1"/>
  <c r="AB229" i="1"/>
  <c r="AA229" i="1"/>
  <c r="Z229" i="1"/>
  <c r="AG237" i="1"/>
  <c r="AF237" i="1"/>
  <c r="AI237" i="1" s="1"/>
  <c r="AB237" i="1"/>
  <c r="AC237" i="1"/>
  <c r="AA237" i="1"/>
  <c r="Z237" i="1"/>
  <c r="AG245" i="1"/>
  <c r="AF245" i="1"/>
  <c r="AI245" i="1" s="1"/>
  <c r="AB245" i="1"/>
  <c r="AC245" i="1"/>
  <c r="AA245" i="1"/>
  <c r="Z245" i="1"/>
  <c r="AG255" i="1"/>
  <c r="AF255" i="1"/>
  <c r="AI255" i="1" s="1"/>
  <c r="AC255" i="1"/>
  <c r="AB255" i="1"/>
  <c r="AA255" i="1"/>
  <c r="Z255" i="1"/>
  <c r="AG263" i="1"/>
  <c r="AF263" i="1"/>
  <c r="AI263" i="1" s="1"/>
  <c r="AC263" i="1"/>
  <c r="AB263" i="1"/>
  <c r="AA263" i="1"/>
  <c r="Z263" i="1"/>
  <c r="AG273" i="1"/>
  <c r="AF273" i="1"/>
  <c r="AC273" i="1"/>
  <c r="AA273" i="1"/>
  <c r="AB273" i="1"/>
  <c r="Z273" i="1"/>
  <c r="AG281" i="1"/>
  <c r="AF281" i="1"/>
  <c r="AI281" i="1" s="1"/>
  <c r="AC281" i="1"/>
  <c r="AB281" i="1"/>
  <c r="AA281" i="1"/>
  <c r="Z281" i="1"/>
  <c r="AG291" i="1"/>
  <c r="AF291" i="1"/>
  <c r="AI291" i="1" s="1"/>
  <c r="AC291" i="1"/>
  <c r="AB291" i="1"/>
  <c r="AA291" i="1"/>
  <c r="Z291" i="1"/>
  <c r="AG301" i="1"/>
  <c r="AF301" i="1"/>
  <c r="AC301" i="1"/>
  <c r="AB301" i="1"/>
  <c r="AA301" i="1"/>
  <c r="Z301" i="1"/>
  <c r="AG311" i="1"/>
  <c r="AF311" i="1"/>
  <c r="AC311" i="1"/>
  <c r="AA311" i="1"/>
  <c r="AB311" i="1"/>
  <c r="Z311" i="1"/>
  <c r="AI311" i="1" s="1"/>
  <c r="AG333" i="1"/>
  <c r="AF333" i="1"/>
  <c r="AI333" i="1" s="1"/>
  <c r="AC333" i="1"/>
  <c r="AB333" i="1"/>
  <c r="AA333" i="1"/>
  <c r="Z333" i="1"/>
  <c r="AG341" i="1"/>
  <c r="AF341" i="1"/>
  <c r="AI341" i="1" s="1"/>
  <c r="AC341" i="1"/>
  <c r="AB341" i="1"/>
  <c r="AA341" i="1"/>
  <c r="Z341" i="1"/>
  <c r="AG349" i="1"/>
  <c r="AF349" i="1"/>
  <c r="AI349" i="1" s="1"/>
  <c r="AC349" i="1"/>
  <c r="AB349" i="1"/>
  <c r="AA349" i="1"/>
  <c r="Z349" i="1"/>
  <c r="AG359" i="1"/>
  <c r="AF359" i="1"/>
  <c r="AI359" i="1" s="1"/>
  <c r="AC359" i="1"/>
  <c r="AB359" i="1"/>
  <c r="AA359" i="1"/>
  <c r="Z359" i="1"/>
  <c r="AG371" i="1"/>
  <c r="AF371" i="1"/>
  <c r="AI371" i="1" s="1"/>
  <c r="AC371" i="1"/>
  <c r="AB371" i="1"/>
  <c r="AA371" i="1"/>
  <c r="Z371" i="1"/>
  <c r="AG381" i="1"/>
  <c r="AF381" i="1"/>
  <c r="AI381" i="1" s="1"/>
  <c r="AC381" i="1"/>
  <c r="AB381" i="1"/>
  <c r="AA381" i="1"/>
  <c r="Z381" i="1"/>
  <c r="AG391" i="1"/>
  <c r="AF391" i="1"/>
  <c r="AC391" i="1"/>
  <c r="AB391" i="1"/>
  <c r="AA391" i="1"/>
  <c r="Z391" i="1"/>
  <c r="AI391" i="1" s="1"/>
  <c r="AG399" i="1"/>
  <c r="AF399" i="1"/>
  <c r="AI399" i="1" s="1"/>
  <c r="AC399" i="1"/>
  <c r="AB399" i="1"/>
  <c r="AA399" i="1"/>
  <c r="Z399" i="1"/>
  <c r="AG409" i="1"/>
  <c r="AF409" i="1"/>
  <c r="AI409" i="1" s="1"/>
  <c r="AC409" i="1"/>
  <c r="AB409" i="1"/>
  <c r="AA409" i="1"/>
  <c r="Z409" i="1"/>
  <c r="AG417" i="1"/>
  <c r="AF417" i="1"/>
  <c r="AI417" i="1" s="1"/>
  <c r="AC417" i="1"/>
  <c r="AB417" i="1"/>
  <c r="AA417" i="1"/>
  <c r="Z417" i="1"/>
  <c r="AG425" i="1"/>
  <c r="AF425" i="1"/>
  <c r="AI425" i="1" s="1"/>
  <c r="AC425" i="1"/>
  <c r="AB425" i="1"/>
  <c r="AA425" i="1"/>
  <c r="Z425" i="1"/>
  <c r="AG433" i="1"/>
  <c r="AF433" i="1"/>
  <c r="AI433" i="1" s="1"/>
  <c r="AC433" i="1"/>
  <c r="AB433" i="1"/>
  <c r="AA433" i="1"/>
  <c r="Z433" i="1"/>
  <c r="AG441" i="1"/>
  <c r="AF441" i="1"/>
  <c r="AI441" i="1" s="1"/>
  <c r="AC441" i="1"/>
  <c r="AB441" i="1"/>
  <c r="AA441" i="1"/>
  <c r="Z441" i="1"/>
  <c r="AG449" i="1"/>
  <c r="AF449" i="1"/>
  <c r="AI449" i="1" s="1"/>
  <c r="AC449" i="1"/>
  <c r="AB449" i="1"/>
  <c r="AA449" i="1"/>
  <c r="Z449" i="1"/>
  <c r="AG457" i="1"/>
  <c r="AF457" i="1"/>
  <c r="AI457" i="1" s="1"/>
  <c r="AC457" i="1"/>
  <c r="AB457" i="1"/>
  <c r="AA457" i="1"/>
  <c r="Z457" i="1"/>
  <c r="AG465" i="1"/>
  <c r="AF465" i="1"/>
  <c r="AI465" i="1" s="1"/>
  <c r="AC465" i="1"/>
  <c r="AB465" i="1"/>
  <c r="AA465" i="1"/>
  <c r="Z465" i="1"/>
  <c r="AG473" i="1"/>
  <c r="AF473" i="1"/>
  <c r="AI473" i="1" s="1"/>
  <c r="AC473" i="1"/>
  <c r="AB473" i="1"/>
  <c r="AA473" i="1"/>
  <c r="Z473" i="1"/>
  <c r="AG481" i="1"/>
  <c r="AF481" i="1"/>
  <c r="AC481" i="1"/>
  <c r="AB481" i="1"/>
  <c r="AA481" i="1"/>
  <c r="Z481" i="1"/>
  <c r="AG489" i="1"/>
  <c r="AF489" i="1"/>
  <c r="AI489" i="1" s="1"/>
  <c r="AC489" i="1"/>
  <c r="AB489" i="1"/>
  <c r="AA489" i="1"/>
  <c r="Z489" i="1"/>
  <c r="AG497" i="1"/>
  <c r="AF497" i="1"/>
  <c r="AI497" i="1" s="1"/>
  <c r="AC497" i="1"/>
  <c r="AB497" i="1"/>
  <c r="AA497" i="1"/>
  <c r="Z497" i="1"/>
  <c r="AG506" i="1"/>
  <c r="AF506" i="1"/>
  <c r="AI506" i="1" s="1"/>
  <c r="AC506" i="1"/>
  <c r="AA506" i="1"/>
  <c r="AB506" i="1"/>
  <c r="Z506" i="1"/>
  <c r="AG514" i="1"/>
  <c r="AF514" i="1"/>
  <c r="AI514" i="1" s="1"/>
  <c r="AC514" i="1"/>
  <c r="AB514" i="1"/>
  <c r="AA514" i="1"/>
  <c r="Z514" i="1"/>
  <c r="AG522" i="1"/>
  <c r="AF522" i="1"/>
  <c r="AI522" i="1" s="1"/>
  <c r="AC522" i="1"/>
  <c r="AB522" i="1"/>
  <c r="AA522" i="1"/>
  <c r="Z522" i="1"/>
  <c r="AG530" i="1"/>
  <c r="AF530" i="1"/>
  <c r="AI530" i="1" s="1"/>
  <c r="AC530" i="1"/>
  <c r="AB530" i="1"/>
  <c r="AA530" i="1"/>
  <c r="Z530" i="1"/>
  <c r="AG538" i="1"/>
  <c r="AF538" i="1"/>
  <c r="AI538" i="1" s="1"/>
  <c r="AC538" i="1"/>
  <c r="AB538" i="1"/>
  <c r="AA538" i="1"/>
  <c r="Z538" i="1"/>
  <c r="AG546" i="1"/>
  <c r="AF546" i="1"/>
  <c r="AI546" i="1" s="1"/>
  <c r="AC546" i="1"/>
  <c r="AB546" i="1"/>
  <c r="AA546" i="1"/>
  <c r="Z546" i="1"/>
  <c r="AG554" i="1"/>
  <c r="AF554" i="1"/>
  <c r="AI554" i="1" s="1"/>
  <c r="AC554" i="1"/>
  <c r="AB554" i="1"/>
  <c r="AA554" i="1"/>
  <c r="Z554" i="1"/>
  <c r="AG562" i="1"/>
  <c r="AF562" i="1"/>
  <c r="AI562" i="1" s="1"/>
  <c r="AC562" i="1"/>
  <c r="AB562" i="1"/>
  <c r="AA562" i="1"/>
  <c r="Z562" i="1"/>
  <c r="AG570" i="1"/>
  <c r="AF570" i="1"/>
  <c r="AI570" i="1" s="1"/>
  <c r="AC570" i="1"/>
  <c r="AA570" i="1"/>
  <c r="AB570" i="1"/>
  <c r="Z570" i="1"/>
  <c r="AG578" i="1"/>
  <c r="AF578" i="1"/>
  <c r="AI578" i="1" s="1"/>
  <c r="AC578" i="1"/>
  <c r="AB578" i="1"/>
  <c r="AA578" i="1"/>
  <c r="Z578" i="1"/>
  <c r="AG586" i="1"/>
  <c r="AF586" i="1"/>
  <c r="AI586" i="1" s="1"/>
  <c r="AC586" i="1"/>
  <c r="AB586" i="1"/>
  <c r="AA586" i="1"/>
  <c r="Z586" i="1"/>
  <c r="AG594" i="1"/>
  <c r="AF594" i="1"/>
  <c r="AI594" i="1" s="1"/>
  <c r="AC594" i="1"/>
  <c r="AB594" i="1"/>
  <c r="AA594" i="1"/>
  <c r="Z594" i="1"/>
  <c r="AG602" i="1"/>
  <c r="AF602" i="1"/>
  <c r="AI602" i="1" s="1"/>
  <c r="AC602" i="1"/>
  <c r="AB602" i="1"/>
  <c r="AA602" i="1"/>
  <c r="Z602" i="1"/>
  <c r="AG610" i="1"/>
  <c r="AF610" i="1"/>
  <c r="AI610" i="1" s="1"/>
  <c r="AC610" i="1"/>
  <c r="AB610" i="1"/>
  <c r="AA610" i="1"/>
  <c r="Z610" i="1"/>
  <c r="AG619" i="1"/>
  <c r="AF619" i="1"/>
  <c r="AI619" i="1" s="1"/>
  <c r="AC619" i="1"/>
  <c r="AB619" i="1"/>
  <c r="AA619" i="1"/>
  <c r="Z619" i="1"/>
  <c r="AG627" i="1"/>
  <c r="AF627" i="1"/>
  <c r="AC627" i="1"/>
  <c r="AB627" i="1"/>
  <c r="AA627" i="1"/>
  <c r="Z627" i="1"/>
  <c r="AI627" i="1" s="1"/>
  <c r="AG635" i="1"/>
  <c r="AF635" i="1"/>
  <c r="AI635" i="1" s="1"/>
  <c r="AC635" i="1"/>
  <c r="AB635" i="1"/>
  <c r="AA635" i="1"/>
  <c r="Z635" i="1"/>
  <c r="AG643" i="1"/>
  <c r="AF643" i="1"/>
  <c r="AI643" i="1" s="1"/>
  <c r="AC643" i="1"/>
  <c r="AB643" i="1"/>
  <c r="Z643" i="1"/>
  <c r="AA643" i="1"/>
  <c r="AG659" i="1"/>
  <c r="AF659" i="1"/>
  <c r="AI659" i="1" s="1"/>
  <c r="AC659" i="1"/>
  <c r="AB659" i="1"/>
  <c r="Z659" i="1"/>
  <c r="AA659" i="1"/>
  <c r="AG667" i="1"/>
  <c r="AF667" i="1"/>
  <c r="AI667" i="1" s="1"/>
  <c r="AC667" i="1"/>
  <c r="AB667" i="1"/>
  <c r="Z667" i="1"/>
  <c r="AA667" i="1"/>
  <c r="AG675" i="1"/>
  <c r="AF675" i="1"/>
  <c r="AI675" i="1" s="1"/>
  <c r="AC675" i="1"/>
  <c r="AB675" i="1"/>
  <c r="Z675" i="1"/>
  <c r="AA675" i="1"/>
  <c r="AG683" i="1"/>
  <c r="AF683" i="1"/>
  <c r="AI683" i="1" s="1"/>
  <c r="AC683" i="1"/>
  <c r="AB683" i="1"/>
  <c r="AA683" i="1"/>
  <c r="Z683" i="1"/>
  <c r="AG691" i="1"/>
  <c r="AF691" i="1"/>
  <c r="AI691" i="1" s="1"/>
  <c r="AC691" i="1"/>
  <c r="AB691" i="1"/>
  <c r="AA691" i="1"/>
  <c r="Z691" i="1"/>
  <c r="AG699" i="1"/>
  <c r="AF699" i="1"/>
  <c r="AI699" i="1" s="1"/>
  <c r="AC699" i="1"/>
  <c r="AB699" i="1"/>
  <c r="AA699" i="1"/>
  <c r="Z699" i="1"/>
  <c r="AG707" i="1"/>
  <c r="AF707" i="1"/>
  <c r="AC707" i="1"/>
  <c r="AB707" i="1"/>
  <c r="AA707" i="1"/>
  <c r="Z707" i="1"/>
  <c r="AG715" i="1"/>
  <c r="AF715" i="1"/>
  <c r="AI715" i="1" s="1"/>
  <c r="AC715" i="1"/>
  <c r="AB715" i="1"/>
  <c r="AA715" i="1"/>
  <c r="Z715" i="1"/>
  <c r="AG723" i="1"/>
  <c r="AF723" i="1"/>
  <c r="AI723" i="1" s="1"/>
  <c r="AC723" i="1"/>
  <c r="AB723" i="1"/>
  <c r="AA723" i="1"/>
  <c r="Z723" i="1"/>
  <c r="AG731" i="1"/>
  <c r="AF731" i="1"/>
  <c r="AI731" i="1" s="1"/>
  <c r="AC731" i="1"/>
  <c r="AB731" i="1"/>
  <c r="Z731" i="1"/>
  <c r="AA731" i="1"/>
  <c r="AG739" i="1"/>
  <c r="AF739" i="1"/>
  <c r="AI739" i="1" s="1"/>
  <c r="AC739" i="1"/>
  <c r="AB739" i="1"/>
  <c r="Z739" i="1"/>
  <c r="AA739" i="1"/>
  <c r="AG747" i="1"/>
  <c r="AF747" i="1"/>
  <c r="AI747" i="1" s="1"/>
  <c r="AC747" i="1"/>
  <c r="AB747" i="1"/>
  <c r="AA747" i="1"/>
  <c r="Z747" i="1"/>
  <c r="AG757" i="1"/>
  <c r="AF757" i="1"/>
  <c r="AI757" i="1" s="1"/>
  <c r="AC757" i="1"/>
  <c r="AB757" i="1"/>
  <c r="AA757" i="1"/>
  <c r="Z757" i="1"/>
  <c r="AG765" i="1"/>
  <c r="AF765" i="1"/>
  <c r="AI765" i="1" s="1"/>
  <c r="AC765" i="1"/>
  <c r="AB765" i="1"/>
  <c r="AA765" i="1"/>
  <c r="Z765" i="1"/>
  <c r="AG773" i="1"/>
  <c r="AF773" i="1"/>
  <c r="AI773" i="1" s="1"/>
  <c r="AC773" i="1"/>
  <c r="AB773" i="1"/>
  <c r="AA773" i="1"/>
  <c r="Z773" i="1"/>
  <c r="AG781" i="1"/>
  <c r="AF781" i="1"/>
  <c r="AI781" i="1" s="1"/>
  <c r="AC781" i="1"/>
  <c r="AB781" i="1"/>
  <c r="AA781" i="1"/>
  <c r="Z781" i="1"/>
  <c r="AG789" i="1"/>
  <c r="AF789" i="1"/>
  <c r="AI789" i="1" s="1"/>
  <c r="AC789" i="1"/>
  <c r="AB789" i="1"/>
  <c r="AA789" i="1"/>
  <c r="Z789" i="1"/>
  <c r="AG797" i="1"/>
  <c r="AF797" i="1"/>
  <c r="AI797" i="1" s="1"/>
  <c r="AC797" i="1"/>
  <c r="AB797" i="1"/>
  <c r="AA797" i="1"/>
  <c r="Z797" i="1"/>
  <c r="AG805" i="1"/>
  <c r="AF805" i="1"/>
  <c r="AI805" i="1" s="1"/>
  <c r="AC805" i="1"/>
  <c r="AB805" i="1"/>
  <c r="AA805" i="1"/>
  <c r="Z805" i="1"/>
  <c r="AG813" i="1"/>
  <c r="AF813" i="1"/>
  <c r="AI813" i="1" s="1"/>
  <c r="AC813" i="1"/>
  <c r="AB813" i="1"/>
  <c r="AA813" i="1"/>
  <c r="Z813" i="1"/>
  <c r="AG821" i="1"/>
  <c r="AF821" i="1"/>
  <c r="AI821" i="1" s="1"/>
  <c r="AC821" i="1"/>
  <c r="AB821" i="1"/>
  <c r="AA821" i="1"/>
  <c r="Z821" i="1"/>
  <c r="AG829" i="1"/>
  <c r="AF829" i="1"/>
  <c r="AI829" i="1" s="1"/>
  <c r="AC829" i="1"/>
  <c r="AB829" i="1"/>
  <c r="AA829" i="1"/>
  <c r="Z829" i="1"/>
  <c r="AG837" i="1"/>
  <c r="AF837" i="1"/>
  <c r="AI837" i="1" s="1"/>
  <c r="AC837" i="1"/>
  <c r="AB837" i="1"/>
  <c r="AA837" i="1"/>
  <c r="Z837" i="1"/>
  <c r="AF845" i="1"/>
  <c r="AI845" i="1" s="1"/>
  <c r="AG845" i="1"/>
  <c r="AC845" i="1"/>
  <c r="AB845" i="1"/>
  <c r="AA845" i="1"/>
  <c r="Z845" i="1"/>
  <c r="AF853" i="1"/>
  <c r="AI853" i="1" s="1"/>
  <c r="AG853" i="1"/>
  <c r="AC853" i="1"/>
  <c r="AB853" i="1"/>
  <c r="AA853" i="1"/>
  <c r="Z853" i="1"/>
  <c r="AG861" i="1"/>
  <c r="AF861" i="1"/>
  <c r="AI861" i="1" s="1"/>
  <c r="AC861" i="1"/>
  <c r="AB861" i="1"/>
  <c r="AA861" i="1"/>
  <c r="Z861" i="1"/>
  <c r="AG869" i="1"/>
  <c r="AF869" i="1"/>
  <c r="AI869" i="1" s="1"/>
  <c r="AC869" i="1"/>
  <c r="AB869" i="1"/>
  <c r="AA869" i="1"/>
  <c r="Z869" i="1"/>
  <c r="AG877" i="1"/>
  <c r="AF877" i="1"/>
  <c r="AI877" i="1" s="1"/>
  <c r="AC877" i="1"/>
  <c r="AB877" i="1"/>
  <c r="AA877" i="1"/>
  <c r="Z877" i="1"/>
  <c r="AF885" i="1"/>
  <c r="AI885" i="1" s="1"/>
  <c r="AG885" i="1"/>
  <c r="AC885" i="1"/>
  <c r="AB885" i="1"/>
  <c r="AA885" i="1"/>
  <c r="Z885" i="1"/>
  <c r="AF893" i="1"/>
  <c r="AI893" i="1" s="1"/>
  <c r="AG893" i="1"/>
  <c r="AC893" i="1"/>
  <c r="AB893" i="1"/>
  <c r="AA893" i="1"/>
  <c r="Z893" i="1"/>
  <c r="AF901" i="1"/>
  <c r="AI901" i="1" s="1"/>
  <c r="AG901" i="1"/>
  <c r="AC901" i="1"/>
  <c r="AB901" i="1"/>
  <c r="AA901" i="1"/>
  <c r="Z901" i="1"/>
  <c r="AF909" i="1"/>
  <c r="AI909" i="1" s="1"/>
  <c r="AG909" i="1"/>
  <c r="AC909" i="1"/>
  <c r="AB909" i="1"/>
  <c r="AA909" i="1"/>
  <c r="Z909" i="1"/>
  <c r="AF917" i="1"/>
  <c r="AI917" i="1" s="1"/>
  <c r="AG917" i="1"/>
  <c r="AC917" i="1"/>
  <c r="AB917" i="1"/>
  <c r="AA917" i="1"/>
  <c r="Z917" i="1"/>
  <c r="AF925" i="1"/>
  <c r="AI925" i="1" s="1"/>
  <c r="AG925" i="1"/>
  <c r="AC925" i="1"/>
  <c r="AB925" i="1"/>
  <c r="AA925" i="1"/>
  <c r="Z925" i="1"/>
  <c r="AF935" i="1"/>
  <c r="AI935" i="1" s="1"/>
  <c r="AG935" i="1"/>
  <c r="AC935" i="1"/>
  <c r="AB935" i="1"/>
  <c r="Z935" i="1"/>
  <c r="AA935" i="1"/>
  <c r="AF943" i="1"/>
  <c r="AI943" i="1" s="1"/>
  <c r="AG943" i="1"/>
  <c r="AC943" i="1"/>
  <c r="AB943" i="1"/>
  <c r="Z943" i="1"/>
  <c r="AA943" i="1"/>
  <c r="AF951" i="1"/>
  <c r="AI951" i="1" s="1"/>
  <c r="AG951" i="1"/>
  <c r="AC951" i="1"/>
  <c r="AB951" i="1"/>
  <c r="AA951" i="1"/>
  <c r="Z951" i="1"/>
  <c r="AF959" i="1"/>
  <c r="AI959" i="1" s="1"/>
  <c r="AG959" i="1"/>
  <c r="AC959" i="1"/>
  <c r="AB959" i="1"/>
  <c r="AA959" i="1"/>
  <c r="Z959" i="1"/>
  <c r="AF967" i="1"/>
  <c r="AI967" i="1" s="1"/>
  <c r="AG967" i="1"/>
  <c r="AC967" i="1"/>
  <c r="AB967" i="1"/>
  <c r="AA967" i="1"/>
  <c r="Z967" i="1"/>
  <c r="AF975" i="1"/>
  <c r="AI975" i="1" s="1"/>
  <c r="AG975" i="1"/>
  <c r="AC975" i="1"/>
  <c r="AB975" i="1"/>
  <c r="Z975" i="1"/>
  <c r="AA975" i="1"/>
  <c r="AF983" i="1"/>
  <c r="AI983" i="1" s="1"/>
  <c r="AG983" i="1"/>
  <c r="AC983" i="1"/>
  <c r="AB983" i="1"/>
  <c r="Z983" i="1"/>
  <c r="AA983" i="1"/>
  <c r="AF991" i="1"/>
  <c r="AI991" i="1" s="1"/>
  <c r="AG991" i="1"/>
  <c r="AC991" i="1"/>
  <c r="AB991" i="1"/>
  <c r="Z991" i="1"/>
  <c r="AA991" i="1"/>
  <c r="AF999" i="1"/>
  <c r="AI999" i="1" s="1"/>
  <c r="AG999" i="1"/>
  <c r="AC999" i="1"/>
  <c r="AB999" i="1"/>
  <c r="Z999" i="1"/>
  <c r="AA999" i="1"/>
  <c r="AF1007" i="1"/>
  <c r="AI1007" i="1" s="1"/>
  <c r="AG1007" i="1"/>
  <c r="AC1007" i="1"/>
  <c r="AB1007" i="1"/>
  <c r="Z1007" i="1"/>
  <c r="AA1007" i="1"/>
  <c r="AF1015" i="1"/>
  <c r="AI1015" i="1" s="1"/>
  <c r="AG1015" i="1"/>
  <c r="AC1015" i="1"/>
  <c r="AB1015" i="1"/>
  <c r="Z1015" i="1"/>
  <c r="AA1015" i="1"/>
  <c r="AF1023" i="1"/>
  <c r="AI1023" i="1" s="1"/>
  <c r="AG1023" i="1"/>
  <c r="AC1023" i="1"/>
  <c r="AB1023" i="1"/>
  <c r="AA1023" i="1"/>
  <c r="Z1023" i="1"/>
  <c r="AF1031" i="1"/>
  <c r="AI1031" i="1" s="1"/>
  <c r="AG1031" i="1"/>
  <c r="AC1031" i="1"/>
  <c r="AB1031" i="1"/>
  <c r="AA1031" i="1"/>
  <c r="Z1031" i="1"/>
  <c r="AF1039" i="1"/>
  <c r="AI1039" i="1" s="1"/>
  <c r="AG1039" i="1"/>
  <c r="AC1039" i="1"/>
  <c r="AB1039" i="1"/>
  <c r="AA1039" i="1"/>
  <c r="Z1039" i="1"/>
  <c r="AF1047" i="1"/>
  <c r="AI1047" i="1" s="1"/>
  <c r="AG1047" i="1"/>
  <c r="AC1047" i="1"/>
  <c r="AB1047" i="1"/>
  <c r="Z1047" i="1"/>
  <c r="AA1047" i="1"/>
  <c r="AF1055" i="1"/>
  <c r="AI1055" i="1" s="1"/>
  <c r="AG1055" i="1"/>
  <c r="AC1055" i="1"/>
  <c r="AB1055" i="1"/>
  <c r="Z1055" i="1"/>
  <c r="AA1055" i="1"/>
  <c r="AF1063" i="1"/>
  <c r="AI1063" i="1" s="1"/>
  <c r="AG1063" i="1"/>
  <c r="AC1063" i="1"/>
  <c r="AB1063" i="1"/>
  <c r="Z1063" i="1"/>
  <c r="AA1063" i="1"/>
  <c r="AF1071" i="1"/>
  <c r="AI1071" i="1" s="1"/>
  <c r="AG1071" i="1"/>
  <c r="AC1071" i="1"/>
  <c r="AB1071" i="1"/>
  <c r="Z1071" i="1"/>
  <c r="AA1071" i="1"/>
  <c r="AF1079" i="1"/>
  <c r="AI1079" i="1" s="1"/>
  <c r="AG1079" i="1"/>
  <c r="AC1079" i="1"/>
  <c r="AB1079" i="1"/>
  <c r="Z1079" i="1"/>
  <c r="AA1079" i="1"/>
  <c r="AF1087" i="1"/>
  <c r="AI1087" i="1" s="1"/>
  <c r="AG1087" i="1"/>
  <c r="AC1087" i="1"/>
  <c r="AB1087" i="1"/>
  <c r="AA1087" i="1"/>
  <c r="Z1087" i="1"/>
  <c r="AF1095" i="1"/>
  <c r="AI1095" i="1" s="1"/>
  <c r="AG1095" i="1"/>
  <c r="AC1095" i="1"/>
  <c r="AB1095" i="1"/>
  <c r="Z1095" i="1"/>
  <c r="AA1095" i="1"/>
  <c r="AG1103" i="1"/>
  <c r="AF1103" i="1"/>
  <c r="AC1103" i="1"/>
  <c r="AB1103" i="1"/>
  <c r="AA1103" i="1"/>
  <c r="Z1103" i="1"/>
  <c r="AI1103" i="1" s="1"/>
  <c r="AF1111" i="1"/>
  <c r="AI1111" i="1" s="1"/>
  <c r="AG1111" i="1"/>
  <c r="AC1111" i="1"/>
  <c r="AB1111" i="1"/>
  <c r="AA1111" i="1"/>
  <c r="Z1111" i="1"/>
  <c r="AF1119" i="1"/>
  <c r="AI1119" i="1" s="1"/>
  <c r="AG1119" i="1"/>
  <c r="AC1119" i="1"/>
  <c r="AB1119" i="1"/>
  <c r="AA1119" i="1"/>
  <c r="Z1119" i="1"/>
  <c r="AF1127" i="1"/>
  <c r="AI1127" i="1" s="1"/>
  <c r="AG1127" i="1"/>
  <c r="AC1127" i="1"/>
  <c r="AB1127" i="1"/>
  <c r="AA1127" i="1"/>
  <c r="Z1127" i="1"/>
  <c r="AF1135" i="1"/>
  <c r="AI1135" i="1" s="1"/>
  <c r="AG1135" i="1"/>
  <c r="AC1135" i="1"/>
  <c r="AB1135" i="1"/>
  <c r="Z1135" i="1"/>
  <c r="AA1135" i="1"/>
  <c r="AF1143" i="1"/>
  <c r="AI1143" i="1" s="1"/>
  <c r="AG1143" i="1"/>
  <c r="AC1143" i="1"/>
  <c r="AB1143" i="1"/>
  <c r="AA1143" i="1"/>
  <c r="Z1143" i="1"/>
  <c r="AF1151" i="1"/>
  <c r="AI1151" i="1" s="1"/>
  <c r="AG1151" i="1"/>
  <c r="AC1151" i="1"/>
  <c r="AB1151" i="1"/>
  <c r="AA1151" i="1"/>
  <c r="Z1151" i="1"/>
  <c r="AF1159" i="1"/>
  <c r="AI1159" i="1" s="1"/>
  <c r="AG1159" i="1"/>
  <c r="AC1159" i="1"/>
  <c r="AB1159" i="1"/>
  <c r="AA1159" i="1"/>
  <c r="Z1159" i="1"/>
  <c r="AF1167" i="1"/>
  <c r="AI1167" i="1" s="1"/>
  <c r="AG1167" i="1"/>
  <c r="AC1167" i="1"/>
  <c r="AB1167" i="1"/>
  <c r="AA1167" i="1"/>
  <c r="Z1167" i="1"/>
  <c r="AF1175" i="1"/>
  <c r="AI1175" i="1" s="1"/>
  <c r="AG1175" i="1"/>
  <c r="AC1175" i="1"/>
  <c r="AB1175" i="1"/>
  <c r="AA1175" i="1"/>
  <c r="Z1175" i="1"/>
  <c r="AF1183" i="1"/>
  <c r="AI1183" i="1" s="1"/>
  <c r="AG1183" i="1"/>
  <c r="AC1183" i="1"/>
  <c r="AB1183" i="1"/>
  <c r="AA1183" i="1"/>
  <c r="Z1183" i="1"/>
  <c r="AF1191" i="1"/>
  <c r="AI1191" i="1" s="1"/>
  <c r="AG1191" i="1"/>
  <c r="AC1191" i="1"/>
  <c r="AB1191" i="1"/>
  <c r="AA1191" i="1"/>
  <c r="Z1191" i="1"/>
  <c r="AF1199" i="1"/>
  <c r="AI1199" i="1" s="1"/>
  <c r="AG1199" i="1"/>
  <c r="AC1199" i="1"/>
  <c r="AB1199" i="1"/>
  <c r="Z1199" i="1"/>
  <c r="AA1199" i="1"/>
  <c r="AF1207" i="1"/>
  <c r="AI1207" i="1" s="1"/>
  <c r="AG1207" i="1"/>
  <c r="AC1207" i="1"/>
  <c r="AB1207" i="1"/>
  <c r="Z1207" i="1"/>
  <c r="AA1207" i="1"/>
  <c r="AF1215" i="1"/>
  <c r="AI1215" i="1" s="1"/>
  <c r="AG1215" i="1"/>
  <c r="AC1215" i="1"/>
  <c r="AB1215" i="1"/>
  <c r="Z1215" i="1"/>
  <c r="AA1215" i="1"/>
  <c r="AF1223" i="1"/>
  <c r="AI1223" i="1" s="1"/>
  <c r="AG1223" i="1"/>
  <c r="AC1223" i="1"/>
  <c r="AB1223" i="1"/>
  <c r="AA1223" i="1"/>
  <c r="Z1223" i="1"/>
  <c r="AF1231" i="1"/>
  <c r="AI1231" i="1" s="1"/>
  <c r="AG1231" i="1"/>
  <c r="AC1231" i="1"/>
  <c r="AB1231" i="1"/>
  <c r="AA1231" i="1"/>
  <c r="Z1231" i="1"/>
  <c r="AF1239" i="1"/>
  <c r="AI1239" i="1" s="1"/>
  <c r="AG1239" i="1"/>
  <c r="AC1239" i="1"/>
  <c r="AB1239" i="1"/>
  <c r="AA1239" i="1"/>
  <c r="Z1239" i="1"/>
  <c r="AF1247" i="1"/>
  <c r="AI1247" i="1" s="1"/>
  <c r="AG1247" i="1"/>
  <c r="AC1247" i="1"/>
  <c r="AB1247" i="1"/>
  <c r="Z1247" i="1"/>
  <c r="AA1247" i="1"/>
  <c r="AF1255" i="1"/>
  <c r="AI1255" i="1" s="1"/>
  <c r="AG1255" i="1"/>
  <c r="AC1255" i="1"/>
  <c r="AB1255" i="1"/>
  <c r="Z1255" i="1"/>
  <c r="AA1255" i="1"/>
  <c r="AF1265" i="1"/>
  <c r="AI1265" i="1" s="1"/>
  <c r="AG1265" i="1"/>
  <c r="AC1265" i="1"/>
  <c r="AB1265" i="1"/>
  <c r="AA1265" i="1"/>
  <c r="Z1265" i="1"/>
  <c r="AG1273" i="1"/>
  <c r="AF1273" i="1"/>
  <c r="AC1273" i="1"/>
  <c r="AB1273" i="1"/>
  <c r="AA1273" i="1"/>
  <c r="Z1273" i="1"/>
  <c r="AI1273" i="1" s="1"/>
  <c r="AF1281" i="1"/>
  <c r="AI1281" i="1" s="1"/>
  <c r="AG1281" i="1"/>
  <c r="AC1281" i="1"/>
  <c r="AB1281" i="1"/>
  <c r="AA1281" i="1"/>
  <c r="Z1281" i="1"/>
  <c r="AF1289" i="1"/>
  <c r="AI1289" i="1" s="1"/>
  <c r="AG1289" i="1"/>
  <c r="AC1289" i="1"/>
  <c r="AB1289" i="1"/>
  <c r="AA1289" i="1"/>
  <c r="Z1289" i="1"/>
  <c r="AF1297" i="1"/>
  <c r="AI1297" i="1" s="1"/>
  <c r="AG1297" i="1"/>
  <c r="AC1297" i="1"/>
  <c r="AB1297" i="1"/>
  <c r="AA1297" i="1"/>
  <c r="Z1297" i="1"/>
  <c r="AF1305" i="1"/>
  <c r="AI1305" i="1" s="1"/>
  <c r="AG1305" i="1"/>
  <c r="AC1305" i="1"/>
  <c r="AB1305" i="1"/>
  <c r="AA1305" i="1"/>
  <c r="Z1305" i="1"/>
  <c r="AF1313" i="1"/>
  <c r="AI1313" i="1" s="1"/>
  <c r="AG1313" i="1"/>
  <c r="AC1313" i="1"/>
  <c r="AB1313" i="1"/>
  <c r="AA1313" i="1"/>
  <c r="Z1313" i="1"/>
  <c r="AF1321" i="1"/>
  <c r="AI1321" i="1" s="1"/>
  <c r="AG1321" i="1"/>
  <c r="AC1321" i="1"/>
  <c r="AB1321" i="1"/>
  <c r="AA1321" i="1"/>
  <c r="Z1321" i="1"/>
  <c r="AF1329" i="1"/>
  <c r="AI1329" i="1" s="1"/>
  <c r="AG1329" i="1"/>
  <c r="AC1329" i="1"/>
  <c r="AB1329" i="1"/>
  <c r="AA1329" i="1"/>
  <c r="Z1329" i="1"/>
  <c r="AF1337" i="1"/>
  <c r="AI1337" i="1" s="1"/>
  <c r="AG1337" i="1"/>
  <c r="AC1337" i="1"/>
  <c r="AB1337" i="1"/>
  <c r="AA1337" i="1"/>
  <c r="Z1337" i="1"/>
  <c r="AF1345" i="1"/>
  <c r="AI1345" i="1" s="1"/>
  <c r="AG1345" i="1"/>
  <c r="AC1345" i="1"/>
  <c r="AB1345" i="1"/>
  <c r="AA1345" i="1"/>
  <c r="Z1345" i="1"/>
  <c r="AF1353" i="1"/>
  <c r="AI1353" i="1" s="1"/>
  <c r="AG1353" i="1"/>
  <c r="AC1353" i="1"/>
  <c r="AB1353" i="1"/>
  <c r="AA1353" i="1"/>
  <c r="Z1353" i="1"/>
  <c r="AG1361" i="1"/>
  <c r="AF1361" i="1"/>
  <c r="AI1361" i="1" s="1"/>
  <c r="AC1361" i="1"/>
  <c r="AB1361" i="1"/>
  <c r="AA1361" i="1"/>
  <c r="Z1361" i="1"/>
  <c r="AF1369" i="1"/>
  <c r="AI1369" i="1" s="1"/>
  <c r="AG1369" i="1"/>
  <c r="AC1369" i="1"/>
  <c r="AB1369" i="1"/>
  <c r="AA1369" i="1"/>
  <c r="Z1369" i="1"/>
  <c r="AF1377" i="1"/>
  <c r="AI1377" i="1" s="1"/>
  <c r="AG1377" i="1"/>
  <c r="AC1377" i="1"/>
  <c r="AB1377" i="1"/>
  <c r="AA1377" i="1"/>
  <c r="Z1377" i="1"/>
  <c r="AF1385" i="1"/>
  <c r="AI1385" i="1" s="1"/>
  <c r="AG1385" i="1"/>
  <c r="AC1385" i="1"/>
  <c r="AB1385" i="1"/>
  <c r="AA1385" i="1"/>
  <c r="Z1385" i="1"/>
  <c r="AG1393" i="1"/>
  <c r="AF1393" i="1"/>
  <c r="AI1393" i="1" s="1"/>
  <c r="AC1393" i="1"/>
  <c r="AB1393" i="1"/>
  <c r="AA1393" i="1"/>
  <c r="Z1393" i="1"/>
  <c r="AF1401" i="1"/>
  <c r="AI1401" i="1" s="1"/>
  <c r="AG1401" i="1"/>
  <c r="AC1401" i="1"/>
  <c r="AB1401" i="1"/>
  <c r="AA1401" i="1"/>
  <c r="Z1401" i="1"/>
  <c r="AF1409" i="1"/>
  <c r="AI1409" i="1" s="1"/>
  <c r="AG1409" i="1"/>
  <c r="AC1409" i="1"/>
  <c r="AB1409" i="1"/>
  <c r="AA1409" i="1"/>
  <c r="Z1409" i="1"/>
  <c r="AF1417" i="1"/>
  <c r="AI1417" i="1" s="1"/>
  <c r="AG1417" i="1"/>
  <c r="AC1417" i="1"/>
  <c r="AB1417" i="1"/>
  <c r="AA1417" i="1"/>
  <c r="Z1417" i="1"/>
  <c r="AF1425" i="1"/>
  <c r="AI1425" i="1" s="1"/>
  <c r="AG1425" i="1"/>
  <c r="AC1425" i="1"/>
  <c r="AB1425" i="1"/>
  <c r="AA1425" i="1"/>
  <c r="Z1425" i="1"/>
  <c r="AG1433" i="1"/>
  <c r="AF1433" i="1"/>
  <c r="AC1433" i="1"/>
  <c r="AB1433" i="1"/>
  <c r="AA1433" i="1"/>
  <c r="Z1433" i="1"/>
  <c r="AI1433" i="1" s="1"/>
  <c r="AF1441" i="1"/>
  <c r="AI1441" i="1" s="1"/>
  <c r="AG1441" i="1"/>
  <c r="AC1441" i="1"/>
  <c r="AB1441" i="1"/>
  <c r="AA1441" i="1"/>
  <c r="Z1441" i="1"/>
  <c r="AF1449" i="1"/>
  <c r="AI1449" i="1" s="1"/>
  <c r="AG1449" i="1"/>
  <c r="AC1449" i="1"/>
  <c r="AB1449" i="1"/>
  <c r="AA1449" i="1"/>
  <c r="Z1449" i="1"/>
  <c r="AF1457" i="1"/>
  <c r="AI1457" i="1" s="1"/>
  <c r="AG1457" i="1"/>
  <c r="AC1457" i="1"/>
  <c r="AB1457" i="1"/>
  <c r="AA1457" i="1"/>
  <c r="Z1457" i="1"/>
  <c r="AF1465" i="1"/>
  <c r="AI1465" i="1" s="1"/>
  <c r="AG1465" i="1"/>
  <c r="AC1465" i="1"/>
  <c r="AB1465" i="1"/>
  <c r="AA1465" i="1"/>
  <c r="Z1465" i="1"/>
  <c r="AF1473" i="1"/>
  <c r="AI1473" i="1" s="1"/>
  <c r="AG1473" i="1"/>
  <c r="AC1473" i="1"/>
  <c r="AB1473" i="1"/>
  <c r="AA1473" i="1"/>
  <c r="Z1473" i="1"/>
  <c r="AF1481" i="1"/>
  <c r="AI1481" i="1" s="1"/>
  <c r="AG1481" i="1"/>
  <c r="AC1481" i="1"/>
  <c r="AB1481" i="1"/>
  <c r="AA1481" i="1"/>
  <c r="Z1481" i="1"/>
  <c r="AF1489" i="1"/>
  <c r="AI1489" i="1" s="1"/>
  <c r="AG1489" i="1"/>
  <c r="AC1489" i="1"/>
  <c r="AB1489" i="1"/>
  <c r="AA1489" i="1"/>
  <c r="Z1489" i="1"/>
  <c r="AF1497" i="1"/>
  <c r="AI1497" i="1" s="1"/>
  <c r="AG1497" i="1"/>
  <c r="AC1497" i="1"/>
  <c r="AB1497" i="1"/>
  <c r="AA1497" i="1"/>
  <c r="Z1497" i="1"/>
  <c r="AF1505" i="1"/>
  <c r="AI1505" i="1" s="1"/>
  <c r="AG1505" i="1"/>
  <c r="AC1505" i="1"/>
  <c r="AB1505" i="1"/>
  <c r="AA1505" i="1"/>
  <c r="Z1505" i="1"/>
  <c r="AF1513" i="1"/>
  <c r="AI1513" i="1" s="1"/>
  <c r="AG1513" i="1"/>
  <c r="AC1513" i="1"/>
  <c r="AB1513" i="1"/>
  <c r="AA1513" i="1"/>
  <c r="Z1513" i="1"/>
  <c r="AF1521" i="1"/>
  <c r="AI1521" i="1" s="1"/>
  <c r="AG1521" i="1"/>
  <c r="AC1521" i="1"/>
  <c r="AB1521" i="1"/>
  <c r="AA1521" i="1"/>
  <c r="Z1521" i="1"/>
  <c r="AF1529" i="1"/>
  <c r="AI1529" i="1" s="1"/>
  <c r="AG1529" i="1"/>
  <c r="AC1529" i="1"/>
  <c r="AB1529" i="1"/>
  <c r="AA1529" i="1"/>
  <c r="Z1529" i="1"/>
  <c r="AF1537" i="1"/>
  <c r="AI1537" i="1" s="1"/>
  <c r="AG1537" i="1"/>
  <c r="AC1537" i="1"/>
  <c r="AB1537" i="1"/>
  <c r="AA1537" i="1"/>
  <c r="Z1537" i="1"/>
  <c r="AG1546" i="1"/>
  <c r="AF1546" i="1"/>
  <c r="AC1546" i="1"/>
  <c r="AB1546" i="1"/>
  <c r="AA1546" i="1"/>
  <c r="Z1546" i="1"/>
  <c r="AI1546" i="1" s="1"/>
  <c r="AG1554" i="1"/>
  <c r="AF1554" i="1"/>
  <c r="AC1554" i="1"/>
  <c r="AB1554" i="1"/>
  <c r="AA1554" i="1"/>
  <c r="Z1554" i="1"/>
  <c r="AI1554" i="1" s="1"/>
  <c r="AG1562" i="1"/>
  <c r="AF1562" i="1"/>
  <c r="AC1562" i="1"/>
  <c r="AB1562" i="1"/>
  <c r="AA1562" i="1"/>
  <c r="Z1562" i="1"/>
  <c r="AI1562" i="1" s="1"/>
  <c r="AG1570" i="1"/>
  <c r="AF1570" i="1"/>
  <c r="AC1570" i="1"/>
  <c r="AB1570" i="1"/>
  <c r="AA1570" i="1"/>
  <c r="Z1570" i="1"/>
  <c r="AI1570" i="1" s="1"/>
  <c r="AG1578" i="1"/>
  <c r="AF1578" i="1"/>
  <c r="AI1578" i="1" s="1"/>
  <c r="AC1578" i="1"/>
  <c r="AB1578" i="1"/>
  <c r="AA1578" i="1"/>
  <c r="Z1578" i="1"/>
  <c r="AG1586" i="1"/>
  <c r="AF1586" i="1"/>
  <c r="AI1586" i="1" s="1"/>
  <c r="AC1586" i="1"/>
  <c r="AB1586" i="1"/>
  <c r="AA1586" i="1"/>
  <c r="Z1586" i="1"/>
  <c r="AG1594" i="1"/>
  <c r="AF1594" i="1"/>
  <c r="AC1594" i="1"/>
  <c r="AB1594" i="1"/>
  <c r="AA1594" i="1"/>
  <c r="Z1594" i="1"/>
  <c r="AI1594" i="1" s="1"/>
  <c r="AG1602" i="1"/>
  <c r="AF1602" i="1"/>
  <c r="AC1602" i="1"/>
  <c r="AB1602" i="1"/>
  <c r="AA1602" i="1"/>
  <c r="Z1602" i="1"/>
  <c r="AI1602" i="1" s="1"/>
  <c r="AG1610" i="1"/>
  <c r="AF1610" i="1"/>
  <c r="AI1610" i="1" s="1"/>
  <c r="AC1610" i="1"/>
  <c r="AB1610" i="1"/>
  <c r="AA1610" i="1"/>
  <c r="Z1610" i="1"/>
  <c r="AG1618" i="1"/>
  <c r="AF1618" i="1"/>
  <c r="AC1618" i="1"/>
  <c r="AB1618" i="1"/>
  <c r="AA1618" i="1"/>
  <c r="Z1618" i="1"/>
  <c r="AI1618" i="1" s="1"/>
  <c r="AG1626" i="1"/>
  <c r="AF1626" i="1"/>
  <c r="AC1626" i="1"/>
  <c r="AB1626" i="1"/>
  <c r="AA1626" i="1"/>
  <c r="Z1626" i="1"/>
  <c r="AI1626" i="1" s="1"/>
  <c r="AG1634" i="1"/>
  <c r="AF1634" i="1"/>
  <c r="AC1634" i="1"/>
  <c r="AB1634" i="1"/>
  <c r="AA1634" i="1"/>
  <c r="Z1634" i="1"/>
  <c r="AI1634" i="1" s="1"/>
  <c r="AG1642" i="1"/>
  <c r="AF1642" i="1"/>
  <c r="AC1642" i="1"/>
  <c r="AB1642" i="1"/>
  <c r="AA1642" i="1"/>
  <c r="Z1642" i="1"/>
  <c r="AG1650" i="1"/>
  <c r="AF1650" i="1"/>
  <c r="AC1650" i="1"/>
  <c r="AB1650" i="1"/>
  <c r="AA1650" i="1"/>
  <c r="Z1650" i="1"/>
  <c r="AI1650" i="1" s="1"/>
  <c r="AG1658" i="1"/>
  <c r="AF1658" i="1"/>
  <c r="AC1658" i="1"/>
  <c r="AB1658" i="1"/>
  <c r="AA1658" i="1"/>
  <c r="Z1658" i="1"/>
  <c r="AI1658" i="1" s="1"/>
  <c r="AG1666" i="1"/>
  <c r="AF1666" i="1"/>
  <c r="AC1666" i="1"/>
  <c r="AB1666" i="1"/>
  <c r="AA1666" i="1"/>
  <c r="Z1666" i="1"/>
  <c r="AI1666" i="1" s="1"/>
  <c r="AG1674" i="1"/>
  <c r="AF1674" i="1"/>
  <c r="AC1674" i="1"/>
  <c r="AB1674" i="1"/>
  <c r="AA1674" i="1"/>
  <c r="Z1674" i="1"/>
  <c r="AG1682" i="1"/>
  <c r="AF1682" i="1"/>
  <c r="AC1682" i="1"/>
  <c r="AB1682" i="1"/>
  <c r="AA1682" i="1"/>
  <c r="Z1682" i="1"/>
  <c r="AI1682" i="1" s="1"/>
  <c r="AG1690" i="1"/>
  <c r="AF1690" i="1"/>
  <c r="AC1690" i="1"/>
  <c r="AB1690" i="1"/>
  <c r="AA1690" i="1"/>
  <c r="Z1690" i="1"/>
  <c r="AI1690" i="1" s="1"/>
  <c r="AG1698" i="1"/>
  <c r="AF1698" i="1"/>
  <c r="AC1698" i="1"/>
  <c r="AB1698" i="1"/>
  <c r="AA1698" i="1"/>
  <c r="Z1698" i="1"/>
  <c r="AI1698" i="1" s="1"/>
  <c r="AG1706" i="1"/>
  <c r="AF1706" i="1"/>
  <c r="AC1706" i="1"/>
  <c r="AB1706" i="1"/>
  <c r="AA1706" i="1"/>
  <c r="Z1706" i="1"/>
  <c r="AG1714" i="1"/>
  <c r="AF1714" i="1"/>
  <c r="AC1714" i="1"/>
  <c r="AB1714" i="1"/>
  <c r="AA1714" i="1"/>
  <c r="Z1714" i="1"/>
  <c r="AI1714" i="1" s="1"/>
  <c r="AG1722" i="1"/>
  <c r="AF1722" i="1"/>
  <c r="AC1722" i="1"/>
  <c r="AB1722" i="1"/>
  <c r="AA1722" i="1"/>
  <c r="Z1722" i="1"/>
  <c r="AI1722" i="1" s="1"/>
  <c r="AG1730" i="1"/>
  <c r="AF1730" i="1"/>
  <c r="AC1730" i="1"/>
  <c r="AB1730" i="1"/>
  <c r="AA1730" i="1"/>
  <c r="Z1730" i="1"/>
  <c r="AI1730" i="1" s="1"/>
  <c r="AG1738" i="1"/>
  <c r="AF1738" i="1"/>
  <c r="AC1738" i="1"/>
  <c r="AB1738" i="1"/>
  <c r="AA1738" i="1"/>
  <c r="Z1738" i="1"/>
  <c r="AI1738" i="1" s="1"/>
  <c r="AG1746" i="1"/>
  <c r="AF1746" i="1"/>
  <c r="AC1746" i="1"/>
  <c r="AB1746" i="1"/>
  <c r="AA1746" i="1"/>
  <c r="Z1746" i="1"/>
  <c r="AI1746" i="1" s="1"/>
  <c r="AG1754" i="1"/>
  <c r="AF1754" i="1"/>
  <c r="AC1754" i="1"/>
  <c r="AB1754" i="1"/>
  <c r="AA1754" i="1"/>
  <c r="Z1754" i="1"/>
  <c r="AI1754" i="1" s="1"/>
  <c r="AG1762" i="1"/>
  <c r="AF1762" i="1"/>
  <c r="AC1762" i="1"/>
  <c r="AB1762" i="1"/>
  <c r="AA1762" i="1"/>
  <c r="Z1762" i="1"/>
  <c r="AI1762" i="1" s="1"/>
  <c r="AG1770" i="1"/>
  <c r="AF1770" i="1"/>
  <c r="AC1770" i="1"/>
  <c r="AB1770" i="1"/>
  <c r="AA1770" i="1"/>
  <c r="Z1770" i="1"/>
  <c r="AG1778" i="1"/>
  <c r="AF1778" i="1"/>
  <c r="AC1778" i="1"/>
  <c r="AB1778" i="1"/>
  <c r="AA1778" i="1"/>
  <c r="Z1778" i="1"/>
  <c r="AI1778" i="1" s="1"/>
  <c r="AG1787" i="1"/>
  <c r="AF1787" i="1"/>
  <c r="AC1787" i="1"/>
  <c r="AB1787" i="1"/>
  <c r="AA1787" i="1"/>
  <c r="Z1787" i="1"/>
  <c r="AI1787" i="1" s="1"/>
  <c r="AG1795" i="1"/>
  <c r="AF1795" i="1"/>
  <c r="AC1795" i="1"/>
  <c r="AB1795" i="1"/>
  <c r="AA1795" i="1"/>
  <c r="Z1795" i="1"/>
  <c r="AI1795" i="1" s="1"/>
  <c r="AG1803" i="1"/>
  <c r="AF1803" i="1"/>
  <c r="AC1803" i="1"/>
  <c r="AB1803" i="1"/>
  <c r="AA1803" i="1"/>
  <c r="Z1803" i="1"/>
  <c r="AG1811" i="1"/>
  <c r="AF1811" i="1"/>
  <c r="AC1811" i="1"/>
  <c r="AB1811" i="1"/>
  <c r="AA1811" i="1"/>
  <c r="Z1811" i="1"/>
  <c r="AI1811" i="1" s="1"/>
  <c r="AG1819" i="1"/>
  <c r="AF1819" i="1"/>
  <c r="AC1819" i="1"/>
  <c r="AB1819" i="1"/>
  <c r="AA1819" i="1"/>
  <c r="Z1819" i="1"/>
  <c r="AI1819" i="1" s="1"/>
  <c r="AG1827" i="1"/>
  <c r="AF1827" i="1"/>
  <c r="AC1827" i="1"/>
  <c r="AB1827" i="1"/>
  <c r="AA1827" i="1"/>
  <c r="Z1827" i="1"/>
  <c r="AI1827" i="1" s="1"/>
  <c r="AG1835" i="1"/>
  <c r="AF1835" i="1"/>
  <c r="AC1835" i="1"/>
  <c r="AB1835" i="1"/>
  <c r="AA1835" i="1"/>
  <c r="Z1835" i="1"/>
  <c r="AG1844" i="1"/>
  <c r="AF1844" i="1"/>
  <c r="AC1844" i="1"/>
  <c r="AB1844" i="1"/>
  <c r="AA1844" i="1"/>
  <c r="Z1844" i="1"/>
  <c r="AI1844" i="1" s="1"/>
  <c r="AG1852" i="1"/>
  <c r="AF1852" i="1"/>
  <c r="AI1852" i="1" s="1"/>
  <c r="AC1852" i="1"/>
  <c r="AB1852" i="1"/>
  <c r="AA1852" i="1"/>
  <c r="Z1852" i="1"/>
  <c r="AG1860" i="1"/>
  <c r="AF1860" i="1"/>
  <c r="AC1860" i="1"/>
  <c r="AB1860" i="1"/>
  <c r="AA1860" i="1"/>
  <c r="Z1860" i="1"/>
  <c r="AI1860" i="1" s="1"/>
  <c r="AG1869" i="1"/>
  <c r="AF1869" i="1"/>
  <c r="AI1869" i="1" s="1"/>
  <c r="AC1869" i="1"/>
  <c r="AB1869" i="1"/>
  <c r="AA1869" i="1"/>
  <c r="Z1869" i="1"/>
  <c r="AG1877" i="1"/>
  <c r="AF1877" i="1"/>
  <c r="AI1877" i="1" s="1"/>
  <c r="AC1877" i="1"/>
  <c r="AB1877" i="1"/>
  <c r="AA1877" i="1"/>
  <c r="Z1877" i="1"/>
  <c r="AG1885" i="1"/>
  <c r="AF1885" i="1"/>
  <c r="AI1885" i="1" s="1"/>
  <c r="AC1885" i="1"/>
  <c r="AB1885" i="1"/>
  <c r="AA1885" i="1"/>
  <c r="Z1885" i="1"/>
  <c r="AG1893" i="1"/>
  <c r="AF1893" i="1"/>
  <c r="AC1893" i="1"/>
  <c r="AA1893" i="1"/>
  <c r="AB1893" i="1"/>
  <c r="Z1893" i="1"/>
  <c r="AI1893" i="1" s="1"/>
  <c r="AG1901" i="1"/>
  <c r="AF1901" i="1"/>
  <c r="AI1901" i="1" s="1"/>
  <c r="AC1901" i="1"/>
  <c r="AB1901" i="1"/>
  <c r="AA1901" i="1"/>
  <c r="Z1901" i="1"/>
  <c r="AG1910" i="1"/>
  <c r="AF1910" i="1"/>
  <c r="AI1910" i="1" s="1"/>
  <c r="AC1910" i="1"/>
  <c r="AB1910" i="1"/>
  <c r="AA1910" i="1"/>
  <c r="Z1910" i="1"/>
  <c r="AG1918" i="1"/>
  <c r="AF1918" i="1"/>
  <c r="AC1918" i="1"/>
  <c r="AB1918" i="1"/>
  <c r="AA1918" i="1"/>
  <c r="Z1918" i="1"/>
  <c r="AI1918" i="1" s="1"/>
  <c r="AG1926" i="1"/>
  <c r="AF1926" i="1"/>
  <c r="AI1926" i="1" s="1"/>
  <c r="AC1926" i="1"/>
  <c r="AB1926" i="1"/>
  <c r="AA1926" i="1"/>
  <c r="Z1926" i="1"/>
  <c r="AG1934" i="1"/>
  <c r="AF1934" i="1"/>
  <c r="AI1934" i="1" s="1"/>
  <c r="AC1934" i="1"/>
  <c r="AB1934" i="1"/>
  <c r="AA1934" i="1"/>
  <c r="Z1934" i="1"/>
  <c r="AG1942" i="1"/>
  <c r="AF1942" i="1"/>
  <c r="AI1942" i="1" s="1"/>
  <c r="AC1942" i="1"/>
  <c r="AB1942" i="1"/>
  <c r="AA1942" i="1"/>
  <c r="Z1942" i="1"/>
  <c r="AG1950" i="1"/>
  <c r="AF1950" i="1"/>
  <c r="AI1950" i="1" s="1"/>
  <c r="AC1950" i="1"/>
  <c r="AB1950" i="1"/>
  <c r="AA1950" i="1"/>
  <c r="Z1950" i="1"/>
  <c r="AG1958" i="1"/>
  <c r="AF1958" i="1"/>
  <c r="AI1958" i="1" s="1"/>
  <c r="AC1958" i="1"/>
  <c r="AB1958" i="1"/>
  <c r="AA1958" i="1"/>
  <c r="Z1958" i="1"/>
  <c r="AG1966" i="1"/>
  <c r="AF1966" i="1"/>
  <c r="AI1966" i="1" s="1"/>
  <c r="AC1966" i="1"/>
  <c r="AB1966" i="1"/>
  <c r="Z1966" i="1"/>
  <c r="AA1966" i="1"/>
  <c r="AG1974" i="1"/>
  <c r="AF1974" i="1"/>
  <c r="AI1974" i="1" s="1"/>
  <c r="AC1974" i="1"/>
  <c r="AB1974" i="1"/>
  <c r="AA1974" i="1"/>
  <c r="Z1974" i="1"/>
  <c r="AG1982" i="1"/>
  <c r="AF1982" i="1"/>
  <c r="AI1982" i="1" s="1"/>
  <c r="AC1982" i="1"/>
  <c r="AB1982" i="1"/>
  <c r="AA1982" i="1"/>
  <c r="Z1982" i="1"/>
  <c r="AG1990" i="1"/>
  <c r="AF1990" i="1"/>
  <c r="AI1990" i="1" s="1"/>
  <c r="AC1990" i="1"/>
  <c r="AB1990" i="1"/>
  <c r="AA1990" i="1"/>
  <c r="Z1990" i="1"/>
  <c r="AG1998" i="1"/>
  <c r="AF1998" i="1"/>
  <c r="AI1998" i="1" s="1"/>
  <c r="AC1998" i="1"/>
  <c r="AB1998" i="1"/>
  <c r="AA1998" i="1"/>
  <c r="Z1998" i="1"/>
  <c r="AG2006" i="1"/>
  <c r="AF2006" i="1"/>
  <c r="AI2006" i="1" s="1"/>
  <c r="AC2006" i="1"/>
  <c r="AB2006" i="1"/>
  <c r="AA2006" i="1"/>
  <c r="Z2006" i="1"/>
  <c r="AG2014" i="1"/>
  <c r="AF2014" i="1"/>
  <c r="AC2014" i="1"/>
  <c r="AB2014" i="1"/>
  <c r="AA2014" i="1"/>
  <c r="Z2014" i="1"/>
  <c r="AI2014" i="1" s="1"/>
  <c r="AG2022" i="1"/>
  <c r="AF2022" i="1"/>
  <c r="AI2022" i="1" s="1"/>
  <c r="AC2022" i="1"/>
  <c r="AB2022" i="1"/>
  <c r="Z2022" i="1"/>
  <c r="AA2022" i="1"/>
  <c r="AG2030" i="1"/>
  <c r="AF2030" i="1"/>
  <c r="AI2030" i="1" s="1"/>
  <c r="AC2030" i="1"/>
  <c r="AB2030" i="1"/>
  <c r="Z2030" i="1"/>
  <c r="AA2030" i="1"/>
  <c r="AG2039" i="1"/>
  <c r="AF2039" i="1"/>
  <c r="AI2039" i="1" s="1"/>
  <c r="AC2039" i="1"/>
  <c r="AB2039" i="1"/>
  <c r="AA2039" i="1"/>
  <c r="Z2039" i="1"/>
  <c r="AG2047" i="1"/>
  <c r="AF2047" i="1"/>
  <c r="AI2047" i="1" s="1"/>
  <c r="AC2047" i="1"/>
  <c r="AB2047" i="1"/>
  <c r="AA2047" i="1"/>
  <c r="Z2047" i="1"/>
  <c r="AG2055" i="1"/>
  <c r="AF2055" i="1"/>
  <c r="AI2055" i="1" s="1"/>
  <c r="AC2055" i="1"/>
  <c r="AB2055" i="1"/>
  <c r="AA2055" i="1"/>
  <c r="Z2055" i="1"/>
  <c r="AG2063" i="1"/>
  <c r="AF2063" i="1"/>
  <c r="AI2063" i="1" s="1"/>
  <c r="AC2063" i="1"/>
  <c r="AB2063" i="1"/>
  <c r="AA2063" i="1"/>
  <c r="Z2063" i="1"/>
  <c r="AG2079" i="1"/>
  <c r="AF2079" i="1"/>
  <c r="AI2079" i="1" s="1"/>
  <c r="AC2079" i="1"/>
  <c r="AB2079" i="1"/>
  <c r="AA2079" i="1"/>
  <c r="Z2079" i="1"/>
  <c r="AG2088" i="1"/>
  <c r="AF2088" i="1"/>
  <c r="AC2088" i="1"/>
  <c r="AB2088" i="1"/>
  <c r="AA2088" i="1"/>
  <c r="Z2088" i="1"/>
  <c r="AI2088" i="1" s="1"/>
  <c r="AG2096" i="1"/>
  <c r="AF2096" i="1"/>
  <c r="AI2096" i="1" s="1"/>
  <c r="AC2096" i="1"/>
  <c r="AB2096" i="1"/>
  <c r="AA2096" i="1"/>
  <c r="Z2096" i="1"/>
  <c r="AG2104" i="1"/>
  <c r="AF2104" i="1"/>
  <c r="AI2104" i="1" s="1"/>
  <c r="AC2104" i="1"/>
  <c r="AB2104" i="1"/>
  <c r="AA2104" i="1"/>
  <c r="Z2104" i="1"/>
  <c r="AG2112" i="1"/>
  <c r="AF2112" i="1"/>
  <c r="AI2112" i="1" s="1"/>
  <c r="AC2112" i="1"/>
  <c r="AB2112" i="1"/>
  <c r="AA2112" i="1"/>
  <c r="Z2112" i="1"/>
  <c r="AG2120" i="1"/>
  <c r="AF2120" i="1"/>
  <c r="AI2120" i="1" s="1"/>
  <c r="AC2120" i="1"/>
  <c r="AB2120" i="1"/>
  <c r="AA2120" i="1"/>
  <c r="Z2120" i="1"/>
  <c r="AG2128" i="1"/>
  <c r="AF2128" i="1"/>
  <c r="AI2128" i="1" s="1"/>
  <c r="AC2128" i="1"/>
  <c r="AB2128" i="1"/>
  <c r="AA2128" i="1"/>
  <c r="Z2128" i="1"/>
  <c r="AG2136" i="1"/>
  <c r="AF2136" i="1"/>
  <c r="AI2136" i="1" s="1"/>
  <c r="AC2136" i="1"/>
  <c r="AB2136" i="1"/>
  <c r="AA2136" i="1"/>
  <c r="Z2136" i="1"/>
  <c r="AG2144" i="1"/>
  <c r="AF2144" i="1"/>
  <c r="AI2144" i="1" s="1"/>
  <c r="AC2144" i="1"/>
  <c r="AB2144" i="1"/>
  <c r="AA2144" i="1"/>
  <c r="Z2144" i="1"/>
  <c r="AG2152" i="1"/>
  <c r="AF2152" i="1"/>
  <c r="AI2152" i="1" s="1"/>
  <c r="AC2152" i="1"/>
  <c r="AB2152" i="1"/>
  <c r="AA2152" i="1"/>
  <c r="Z2152" i="1"/>
  <c r="AG2160" i="1"/>
  <c r="AF2160" i="1"/>
  <c r="AI2160" i="1" s="1"/>
  <c r="AC2160" i="1"/>
  <c r="AB2160" i="1"/>
  <c r="AA2160" i="1"/>
  <c r="Z2160" i="1"/>
  <c r="AG2168" i="1"/>
  <c r="AF2168" i="1"/>
  <c r="AI2168" i="1" s="1"/>
  <c r="AC2168" i="1"/>
  <c r="AB2168" i="1"/>
  <c r="AA2168" i="1"/>
  <c r="Z2168" i="1"/>
  <c r="AG2176" i="1"/>
  <c r="AF2176" i="1"/>
  <c r="AI2176" i="1" s="1"/>
  <c r="AC2176" i="1"/>
  <c r="AB2176" i="1"/>
  <c r="AA2176" i="1"/>
  <c r="Z2176" i="1"/>
  <c r="AG2184" i="1"/>
  <c r="AF2184" i="1"/>
  <c r="AI2184" i="1" s="1"/>
  <c r="AC2184" i="1"/>
  <c r="AB2184" i="1"/>
  <c r="AA2184" i="1"/>
  <c r="Z2184" i="1"/>
  <c r="AG2192" i="1"/>
  <c r="AF2192" i="1"/>
  <c r="AI2192" i="1" s="1"/>
  <c r="AC2192" i="1"/>
  <c r="AB2192" i="1"/>
  <c r="AA2192" i="1"/>
  <c r="Z2192" i="1"/>
  <c r="AG2200" i="1"/>
  <c r="AF2200" i="1"/>
  <c r="AI2200" i="1" s="1"/>
  <c r="AC2200" i="1"/>
  <c r="AB2200" i="1"/>
  <c r="AA2200" i="1"/>
  <c r="Z2200" i="1"/>
  <c r="AG2208" i="1"/>
  <c r="AF2208" i="1"/>
  <c r="AI2208" i="1" s="1"/>
  <c r="AC2208" i="1"/>
  <c r="AB2208" i="1"/>
  <c r="AA2208" i="1"/>
  <c r="Z2208" i="1"/>
  <c r="AG2216" i="1"/>
  <c r="AF2216" i="1"/>
  <c r="AC2216" i="1"/>
  <c r="AB2216" i="1"/>
  <c r="AA2216" i="1"/>
  <c r="Z2216" i="1"/>
  <c r="AI2216" i="1" s="1"/>
  <c r="AG2224" i="1"/>
  <c r="AF2224" i="1"/>
  <c r="AI2224" i="1" s="1"/>
  <c r="AC2224" i="1"/>
  <c r="AB2224" i="1"/>
  <c r="AA2224" i="1"/>
  <c r="Z2224" i="1"/>
  <c r="AG2232" i="1"/>
  <c r="AF2232" i="1"/>
  <c r="AI2232" i="1" s="1"/>
  <c r="AC2232" i="1"/>
  <c r="AB2232" i="1"/>
  <c r="AA2232" i="1"/>
  <c r="Z2232" i="1"/>
  <c r="AG2240" i="1"/>
  <c r="AF2240" i="1"/>
  <c r="AI2240" i="1" s="1"/>
  <c r="AC2240" i="1"/>
  <c r="AB2240" i="1"/>
  <c r="AA2240" i="1"/>
  <c r="Z2240" i="1"/>
  <c r="AG2248" i="1"/>
  <c r="AF2248" i="1"/>
  <c r="AI2248" i="1" s="1"/>
  <c r="AC2248" i="1"/>
  <c r="AB2248" i="1"/>
  <c r="AA2248" i="1"/>
  <c r="Z2248" i="1"/>
  <c r="AG2256" i="1"/>
  <c r="AF2256" i="1"/>
  <c r="AI2256" i="1" s="1"/>
  <c r="AC2256" i="1"/>
  <c r="AB2256" i="1"/>
  <c r="AA2256" i="1"/>
  <c r="Z2256" i="1"/>
  <c r="AG2264" i="1"/>
  <c r="AF2264" i="1"/>
  <c r="AI2264" i="1" s="1"/>
  <c r="AC2264" i="1"/>
  <c r="AB2264" i="1"/>
  <c r="AA2264" i="1"/>
  <c r="Z2264" i="1"/>
  <c r="AG2272" i="1"/>
  <c r="AF2272" i="1"/>
  <c r="AI2272" i="1" s="1"/>
  <c r="AC2272" i="1"/>
  <c r="AB2272" i="1"/>
  <c r="AA2272" i="1"/>
  <c r="Z2272" i="1"/>
  <c r="AG2280" i="1"/>
  <c r="AF2280" i="1"/>
  <c r="AI2280" i="1" s="1"/>
  <c r="AC2280" i="1"/>
  <c r="AB2280" i="1"/>
  <c r="AA2280" i="1"/>
  <c r="Z2280" i="1"/>
  <c r="AG2288" i="1"/>
  <c r="AF2288" i="1"/>
  <c r="AI2288" i="1" s="1"/>
  <c r="AC2288" i="1"/>
  <c r="AB2288" i="1"/>
  <c r="AA2288" i="1"/>
  <c r="Z2288" i="1"/>
  <c r="AG2296" i="1"/>
  <c r="AF2296" i="1"/>
  <c r="AI2296" i="1" s="1"/>
  <c r="AC2296" i="1"/>
  <c r="AB2296" i="1"/>
  <c r="AA2296" i="1"/>
  <c r="Z2296" i="1"/>
  <c r="AG2304" i="1"/>
  <c r="AF2304" i="1"/>
  <c r="AI2304" i="1" s="1"/>
  <c r="AC2304" i="1"/>
  <c r="AB2304" i="1"/>
  <c r="AA2304" i="1"/>
  <c r="Z2304" i="1"/>
  <c r="AG2312" i="1"/>
  <c r="AF2312" i="1"/>
  <c r="AI2312" i="1" s="1"/>
  <c r="AC2312" i="1"/>
  <c r="AB2312" i="1"/>
  <c r="AA2312" i="1"/>
  <c r="Z2312" i="1"/>
  <c r="AG2320" i="1"/>
  <c r="AF2320" i="1"/>
  <c r="AI2320" i="1" s="1"/>
  <c r="AC2320" i="1"/>
  <c r="AB2320" i="1"/>
  <c r="AA2320" i="1"/>
  <c r="Z2320" i="1"/>
  <c r="AG2328" i="1"/>
  <c r="AF2328" i="1"/>
  <c r="AI2328" i="1" s="1"/>
  <c r="AC2328" i="1"/>
  <c r="AB2328" i="1"/>
  <c r="AA2328" i="1"/>
  <c r="Z2328" i="1"/>
  <c r="AG2336" i="1"/>
  <c r="AF2336" i="1"/>
  <c r="AI2336" i="1" s="1"/>
  <c r="AC2336" i="1"/>
  <c r="AB2336" i="1"/>
  <c r="AA2336" i="1"/>
  <c r="Z2336" i="1"/>
  <c r="AG2344" i="1"/>
  <c r="AF2344" i="1"/>
  <c r="AI2344" i="1" s="1"/>
  <c r="AC2344" i="1"/>
  <c r="AB2344" i="1"/>
  <c r="AA2344" i="1"/>
  <c r="Z2344" i="1"/>
  <c r="AG2352" i="1"/>
  <c r="AF2352" i="1"/>
  <c r="AI2352" i="1" s="1"/>
  <c r="AC2352" i="1"/>
  <c r="AB2352" i="1"/>
  <c r="AA2352" i="1"/>
  <c r="Z2352" i="1"/>
  <c r="AG2360" i="1"/>
  <c r="AF2360" i="1"/>
  <c r="AI2360" i="1" s="1"/>
  <c r="AC2360" i="1"/>
  <c r="AB2360" i="1"/>
  <c r="AA2360" i="1"/>
  <c r="Z2360" i="1"/>
  <c r="AG2368" i="1"/>
  <c r="AF2368" i="1"/>
  <c r="AI2368" i="1" s="1"/>
  <c r="AC2368" i="1"/>
  <c r="AB2368" i="1"/>
  <c r="AA2368" i="1"/>
  <c r="Z2368" i="1"/>
  <c r="AG2377" i="1"/>
  <c r="AF2377" i="1"/>
  <c r="AC2377" i="1"/>
  <c r="AB2377" i="1"/>
  <c r="AA2377" i="1"/>
  <c r="Z2377" i="1"/>
  <c r="AI2377" i="1" s="1"/>
  <c r="AG2385" i="1"/>
  <c r="AF2385" i="1"/>
  <c r="AI2385" i="1" s="1"/>
  <c r="AC2385" i="1"/>
  <c r="AB2385" i="1"/>
  <c r="AA2385" i="1"/>
  <c r="Z2385" i="1"/>
  <c r="AG2393" i="1"/>
  <c r="AF2393" i="1"/>
  <c r="AI2393" i="1" s="1"/>
  <c r="AC2393" i="1"/>
  <c r="AB2393" i="1"/>
  <c r="AA2393" i="1"/>
  <c r="Z2393" i="1"/>
  <c r="Z43" i="1"/>
  <c r="AI43" i="1" s="1"/>
  <c r="AG43" i="1"/>
  <c r="AF43" i="1"/>
  <c r="AC43" i="1"/>
  <c r="AB43" i="1"/>
  <c r="AA43" i="1"/>
  <c r="AG167" i="1"/>
  <c r="AF167" i="1"/>
  <c r="AI167" i="1" s="1"/>
  <c r="AC167" i="1"/>
  <c r="AB167" i="1"/>
  <c r="AA167" i="1"/>
  <c r="Z167" i="1"/>
  <c r="AG2119" i="1"/>
  <c r="AF2119" i="1"/>
  <c r="AI2119" i="1" s="1"/>
  <c r="AC2119" i="1"/>
  <c r="AB2119" i="1"/>
  <c r="AA2119" i="1"/>
  <c r="Z2119" i="1"/>
  <c r="Z73" i="1"/>
  <c r="AG73" i="1"/>
  <c r="AF73" i="1"/>
  <c r="AI73" i="1" s="1"/>
  <c r="AC73" i="1"/>
  <c r="AB73" i="1"/>
  <c r="AA73" i="1"/>
  <c r="AG147" i="1"/>
  <c r="AF147" i="1"/>
  <c r="AC147" i="1"/>
  <c r="AB147" i="1"/>
  <c r="AA147" i="1"/>
  <c r="Z147" i="1"/>
  <c r="AI147" i="1" s="1"/>
  <c r="AG213" i="1"/>
  <c r="AF213" i="1"/>
  <c r="AI213" i="1" s="1"/>
  <c r="AB213" i="1"/>
  <c r="AC213" i="1"/>
  <c r="AA213" i="1"/>
  <c r="Z213" i="1"/>
  <c r="AG257" i="1"/>
  <c r="AF257" i="1"/>
  <c r="AI257" i="1" s="1"/>
  <c r="AC257" i="1"/>
  <c r="AB257" i="1"/>
  <c r="AA257" i="1"/>
  <c r="Z257" i="1"/>
  <c r="AG335" i="1"/>
  <c r="AF335" i="1"/>
  <c r="AI335" i="1" s="1"/>
  <c r="AC335" i="1"/>
  <c r="AB335" i="1"/>
  <c r="AA335" i="1"/>
  <c r="Z335" i="1"/>
  <c r="AG383" i="1"/>
  <c r="AF383" i="1"/>
  <c r="AI383" i="1" s="1"/>
  <c r="AC383" i="1"/>
  <c r="AB383" i="1"/>
  <c r="AA383" i="1"/>
  <c r="Z383" i="1"/>
  <c r="AG435" i="1"/>
  <c r="AF435" i="1"/>
  <c r="AI435" i="1" s="1"/>
  <c r="AC435" i="1"/>
  <c r="AB435" i="1"/>
  <c r="AA435" i="1"/>
  <c r="Z435" i="1"/>
  <c r="AG475" i="1"/>
  <c r="AF475" i="1"/>
  <c r="AI475" i="1" s="1"/>
  <c r="AC475" i="1"/>
  <c r="AB475" i="1"/>
  <c r="AA475" i="1"/>
  <c r="Z475" i="1"/>
  <c r="AG532" i="1"/>
  <c r="AF532" i="1"/>
  <c r="AI532" i="1" s="1"/>
  <c r="AB532" i="1"/>
  <c r="AC532" i="1"/>
  <c r="AA532" i="1"/>
  <c r="Z532" i="1"/>
  <c r="AG588" i="1"/>
  <c r="AF588" i="1"/>
  <c r="AI588" i="1" s="1"/>
  <c r="AB588" i="1"/>
  <c r="AC588" i="1"/>
  <c r="AA588" i="1"/>
  <c r="Z588" i="1"/>
  <c r="AG637" i="1"/>
  <c r="AF637" i="1"/>
  <c r="AI637" i="1" s="1"/>
  <c r="AC637" i="1"/>
  <c r="AB637" i="1"/>
  <c r="AA637" i="1"/>
  <c r="Z637" i="1"/>
  <c r="AG709" i="1"/>
  <c r="AF709" i="1"/>
  <c r="AI709" i="1" s="1"/>
  <c r="AC709" i="1"/>
  <c r="AB709" i="1"/>
  <c r="AA709" i="1"/>
  <c r="Z709" i="1"/>
  <c r="AG759" i="1"/>
  <c r="AF759" i="1"/>
  <c r="AI759" i="1" s="1"/>
  <c r="AC759" i="1"/>
  <c r="AB759" i="1"/>
  <c r="Z759" i="1"/>
  <c r="AA759" i="1"/>
  <c r="AG815" i="1"/>
  <c r="AF815" i="1"/>
  <c r="AI815" i="1" s="1"/>
  <c r="AC815" i="1"/>
  <c r="AB815" i="1"/>
  <c r="Z815" i="1"/>
  <c r="AA815" i="1"/>
  <c r="AF863" i="1"/>
  <c r="AI863" i="1" s="1"/>
  <c r="AG863" i="1"/>
  <c r="AC863" i="1"/>
  <c r="AB863" i="1"/>
  <c r="AA863" i="1"/>
  <c r="Z863" i="1"/>
  <c r="AF919" i="1"/>
  <c r="AI919" i="1" s="1"/>
  <c r="AG919" i="1"/>
  <c r="AC919" i="1"/>
  <c r="AB919" i="1"/>
  <c r="AA919" i="1"/>
  <c r="Z919" i="1"/>
  <c r="AF961" i="1"/>
  <c r="AI961" i="1" s="1"/>
  <c r="AG961" i="1"/>
  <c r="AC961" i="1"/>
  <c r="AB961" i="1"/>
  <c r="AA961" i="1"/>
  <c r="Z961" i="1"/>
  <c r="AF1025" i="1"/>
  <c r="AI1025" i="1" s="1"/>
  <c r="AG1025" i="1"/>
  <c r="AC1025" i="1"/>
  <c r="AB1025" i="1"/>
  <c r="AA1025" i="1"/>
  <c r="Z1025" i="1"/>
  <c r="AF1073" i="1"/>
  <c r="AI1073" i="1" s="1"/>
  <c r="AG1073" i="1"/>
  <c r="AC1073" i="1"/>
  <c r="AB1073" i="1"/>
  <c r="AA1073" i="1"/>
  <c r="Z1073" i="1"/>
  <c r="AF1121" i="1"/>
  <c r="AI1121" i="1" s="1"/>
  <c r="AG1121" i="1"/>
  <c r="AC1121" i="1"/>
  <c r="AB1121" i="1"/>
  <c r="AA1121" i="1"/>
  <c r="Z1121" i="1"/>
  <c r="AF1145" i="1"/>
  <c r="AI1145" i="1" s="1"/>
  <c r="AG1145" i="1"/>
  <c r="AB1145" i="1"/>
  <c r="AC1145" i="1"/>
  <c r="AA1145" i="1"/>
  <c r="Z1145" i="1"/>
  <c r="AF1201" i="1"/>
  <c r="AI1201" i="1" s="1"/>
  <c r="AG1201" i="1"/>
  <c r="AC1201" i="1"/>
  <c r="AB1201" i="1"/>
  <c r="AA1201" i="1"/>
  <c r="Z1201" i="1"/>
  <c r="AF1249" i="1"/>
  <c r="AI1249" i="1" s="1"/>
  <c r="AG1249" i="1"/>
  <c r="AC1249" i="1"/>
  <c r="AB1249" i="1"/>
  <c r="AA1249" i="1"/>
  <c r="Z1249" i="1"/>
  <c r="AF1307" i="1"/>
  <c r="AI1307" i="1" s="1"/>
  <c r="AG1307" i="1"/>
  <c r="AC1307" i="1"/>
  <c r="AB1307" i="1"/>
  <c r="Z1307" i="1"/>
  <c r="AA1307" i="1"/>
  <c r="AF1363" i="1"/>
  <c r="AI1363" i="1" s="1"/>
  <c r="AG1363" i="1"/>
  <c r="AC1363" i="1"/>
  <c r="AB1363" i="1"/>
  <c r="Z1363" i="1"/>
  <c r="AA1363" i="1"/>
  <c r="AF1395" i="1"/>
  <c r="AI1395" i="1" s="1"/>
  <c r="AG1395" i="1"/>
  <c r="AC1395" i="1"/>
  <c r="AB1395" i="1"/>
  <c r="Z1395" i="1"/>
  <c r="AA1395" i="1"/>
  <c r="AF1427" i="1"/>
  <c r="AI1427" i="1" s="1"/>
  <c r="AG1427" i="1"/>
  <c r="AC1427" i="1"/>
  <c r="AB1427" i="1"/>
  <c r="Z1427" i="1"/>
  <c r="AA1427" i="1"/>
  <c r="AF1499" i="1"/>
  <c r="AI1499" i="1" s="1"/>
  <c r="AG1499" i="1"/>
  <c r="AB1499" i="1"/>
  <c r="AC1499" i="1"/>
  <c r="AA1499" i="1"/>
  <c r="Z1499" i="1"/>
  <c r="AG1548" i="1"/>
  <c r="AF1548" i="1"/>
  <c r="AC1548" i="1"/>
  <c r="AB1548" i="1"/>
  <c r="AA1548" i="1"/>
  <c r="Z1548" i="1"/>
  <c r="AI1548" i="1" s="1"/>
  <c r="AG1604" i="1"/>
  <c r="AF1604" i="1"/>
  <c r="AC1604" i="1"/>
  <c r="AB1604" i="1"/>
  <c r="AA1604" i="1"/>
  <c r="Z1604" i="1"/>
  <c r="AI1604" i="1" s="1"/>
  <c r="AG1668" i="1"/>
  <c r="AF1668" i="1"/>
  <c r="AC1668" i="1"/>
  <c r="AB1668" i="1"/>
  <c r="AA1668" i="1"/>
  <c r="Z1668" i="1"/>
  <c r="AI1668" i="1" s="1"/>
  <c r="AG1716" i="1"/>
  <c r="AF1716" i="1"/>
  <c r="AC1716" i="1"/>
  <c r="AB1716" i="1"/>
  <c r="AA1716" i="1"/>
  <c r="Z1716" i="1"/>
  <c r="AI1716" i="1" s="1"/>
  <c r="AG1764" i="1"/>
  <c r="AF1764" i="1"/>
  <c r="AC1764" i="1"/>
  <c r="AB1764" i="1"/>
  <c r="AA1764" i="1"/>
  <c r="Z1764" i="1"/>
  <c r="AI1764" i="1" s="1"/>
  <c r="AG1813" i="1"/>
  <c r="AF1813" i="1"/>
  <c r="AC1813" i="1"/>
  <c r="AB1813" i="1"/>
  <c r="AA1813" i="1"/>
  <c r="Z1813" i="1"/>
  <c r="AI1813" i="1" s="1"/>
  <c r="AG1862" i="1"/>
  <c r="AF1862" i="1"/>
  <c r="AC1862" i="1"/>
  <c r="AA1862" i="1"/>
  <c r="AB1862" i="1"/>
  <c r="Z1862" i="1"/>
  <c r="AG1904" i="1"/>
  <c r="AF1904" i="1"/>
  <c r="AI1904" i="1" s="1"/>
  <c r="AC1904" i="1"/>
  <c r="AB1904" i="1"/>
  <c r="AA1904" i="1"/>
  <c r="Z1904" i="1"/>
  <c r="AG1952" i="1"/>
  <c r="AF1952" i="1"/>
  <c r="AI1952" i="1" s="1"/>
  <c r="AC1952" i="1"/>
  <c r="AB1952" i="1"/>
  <c r="AA1952" i="1"/>
  <c r="Z1952" i="1"/>
  <c r="AG2008" i="1"/>
  <c r="AF2008" i="1"/>
  <c r="AI2008" i="1" s="1"/>
  <c r="AC2008" i="1"/>
  <c r="AB2008" i="1"/>
  <c r="AA2008" i="1"/>
  <c r="Z2008" i="1"/>
  <c r="AG2049" i="1"/>
  <c r="AF2049" i="1"/>
  <c r="AI2049" i="1" s="1"/>
  <c r="AC2049" i="1"/>
  <c r="AB2049" i="1"/>
  <c r="AA2049" i="1"/>
  <c r="Z2049" i="1"/>
  <c r="AG2090" i="1"/>
  <c r="AF2090" i="1"/>
  <c r="AI2090" i="1" s="1"/>
  <c r="AC2090" i="1"/>
  <c r="AB2090" i="1"/>
  <c r="Z2090" i="1"/>
  <c r="AA2090" i="1"/>
  <c r="AG2146" i="1"/>
  <c r="AF2146" i="1"/>
  <c r="AI2146" i="1" s="1"/>
  <c r="AC2146" i="1"/>
  <c r="AB2146" i="1"/>
  <c r="Z2146" i="1"/>
  <c r="AA2146" i="1"/>
  <c r="AG2202" i="1"/>
  <c r="AF2202" i="1"/>
  <c r="AI2202" i="1" s="1"/>
  <c r="AC2202" i="1"/>
  <c r="AB2202" i="1"/>
  <c r="AA2202" i="1"/>
  <c r="Z2202" i="1"/>
  <c r="AG2242" i="1"/>
  <c r="AF2242" i="1"/>
  <c r="AI2242" i="1" s="1"/>
  <c r="AC2242" i="1"/>
  <c r="AB2242" i="1"/>
  <c r="Z2242" i="1"/>
  <c r="AA2242" i="1"/>
  <c r="AG2274" i="1"/>
  <c r="AF2274" i="1"/>
  <c r="AI2274" i="1" s="1"/>
  <c r="AC2274" i="1"/>
  <c r="AB2274" i="1"/>
  <c r="Z2274" i="1"/>
  <c r="AA2274" i="1"/>
  <c r="AG2338" i="1"/>
  <c r="AF2338" i="1"/>
  <c r="AC2338" i="1"/>
  <c r="AB2338" i="1"/>
  <c r="AA2338" i="1"/>
  <c r="Z2338" i="1"/>
  <c r="AI2338" i="1" s="1"/>
  <c r="AG1558" i="1"/>
  <c r="AF1558" i="1"/>
  <c r="AC1558" i="1"/>
  <c r="AB1558" i="1"/>
  <c r="AA1558" i="1"/>
  <c r="Z1558" i="1"/>
  <c r="AI1558" i="1" s="1"/>
  <c r="AG2212" i="1"/>
  <c r="AF2212" i="1"/>
  <c r="AI2212" i="1" s="1"/>
  <c r="AC2212" i="1"/>
  <c r="AB2212" i="1"/>
  <c r="AA2212" i="1"/>
  <c r="Z2212" i="1"/>
  <c r="Z66" i="1"/>
  <c r="AI66" i="1" s="1"/>
  <c r="AG66" i="1"/>
  <c r="AF66" i="1"/>
  <c r="AC66" i="1"/>
  <c r="AB66" i="1"/>
  <c r="AA66" i="1"/>
  <c r="Z100" i="1"/>
  <c r="AI100" i="1" s="1"/>
  <c r="AG100" i="1"/>
  <c r="AF100" i="1"/>
  <c r="AC100" i="1"/>
  <c r="AA100" i="1"/>
  <c r="AB100" i="1"/>
  <c r="Z124" i="1"/>
  <c r="AI124" i="1" s="1"/>
  <c r="AF124" i="1"/>
  <c r="AC124" i="1"/>
  <c r="AB124" i="1"/>
  <c r="AH124" i="1" s="1"/>
  <c r="AA124" i="1"/>
  <c r="AG158" i="1"/>
  <c r="AF158" i="1"/>
  <c r="AC158" i="1"/>
  <c r="AB158" i="1"/>
  <c r="AA158" i="1"/>
  <c r="Z158" i="1"/>
  <c r="AI158" i="1" s="1"/>
  <c r="AG192" i="1"/>
  <c r="AF192" i="1"/>
  <c r="AI192" i="1" s="1"/>
  <c r="AC192" i="1"/>
  <c r="AB192" i="1"/>
  <c r="AA192" i="1"/>
  <c r="Z192" i="1"/>
  <c r="AG224" i="1"/>
  <c r="AF224" i="1"/>
  <c r="AI224" i="1" s="1"/>
  <c r="AC224" i="1"/>
  <c r="AB224" i="1"/>
  <c r="AA224" i="1"/>
  <c r="Z224" i="1"/>
  <c r="AG270" i="1"/>
  <c r="AF270" i="1"/>
  <c r="AI270" i="1" s="1"/>
  <c r="AC270" i="1"/>
  <c r="AB270" i="1"/>
  <c r="AA270" i="1"/>
  <c r="Z270" i="1"/>
  <c r="AG308" i="1"/>
  <c r="AF308" i="1"/>
  <c r="AC308" i="1"/>
  <c r="AB308" i="1"/>
  <c r="AA308" i="1"/>
  <c r="Z308" i="1"/>
  <c r="AI308" i="1" s="1"/>
  <c r="AG356" i="1"/>
  <c r="AF356" i="1"/>
  <c r="AI356" i="1" s="1"/>
  <c r="AC356" i="1"/>
  <c r="AB356" i="1"/>
  <c r="AA356" i="1"/>
  <c r="Z356" i="1"/>
  <c r="AG396" i="1"/>
  <c r="AF396" i="1"/>
  <c r="AI396" i="1" s="1"/>
  <c r="AC396" i="1"/>
  <c r="AB396" i="1"/>
  <c r="AA396" i="1"/>
  <c r="Z396" i="1"/>
  <c r="AG430" i="1"/>
  <c r="AF430" i="1"/>
  <c r="AI430" i="1" s="1"/>
  <c r="AC430" i="1"/>
  <c r="AB430" i="1"/>
  <c r="AA430" i="1"/>
  <c r="Z430" i="1"/>
  <c r="AG486" i="1"/>
  <c r="AF486" i="1"/>
  <c r="AC486" i="1"/>
  <c r="AB486" i="1"/>
  <c r="AA486" i="1"/>
  <c r="Z486" i="1"/>
  <c r="AI486" i="1" s="1"/>
  <c r="AG519" i="1"/>
  <c r="AF519" i="1"/>
  <c r="AI519" i="1" s="1"/>
  <c r="AC519" i="1"/>
  <c r="AB519" i="1"/>
  <c r="AA519" i="1"/>
  <c r="Z519" i="1"/>
  <c r="AG559" i="1"/>
  <c r="AF559" i="1"/>
  <c r="AI559" i="1" s="1"/>
  <c r="AC559" i="1"/>
  <c r="AB559" i="1"/>
  <c r="AA559" i="1"/>
  <c r="Z559" i="1"/>
  <c r="AG599" i="1"/>
  <c r="AF599" i="1"/>
  <c r="AI599" i="1" s="1"/>
  <c r="AC599" i="1"/>
  <c r="AB599" i="1"/>
  <c r="AA599" i="1"/>
  <c r="Z599" i="1"/>
  <c r="AG624" i="1"/>
  <c r="AF624" i="1"/>
  <c r="AI624" i="1" s="1"/>
  <c r="AC624" i="1"/>
  <c r="AB624" i="1"/>
  <c r="AA624" i="1"/>
  <c r="Z624" i="1"/>
  <c r="AG648" i="1"/>
  <c r="AF648" i="1"/>
  <c r="AI648" i="1" s="1"/>
  <c r="AC648" i="1"/>
  <c r="AB648" i="1"/>
  <c r="AA648" i="1"/>
  <c r="Z648" i="1"/>
  <c r="AG672" i="1"/>
  <c r="AF672" i="1"/>
  <c r="AI672" i="1" s="1"/>
  <c r="AC672" i="1"/>
  <c r="AB672" i="1"/>
  <c r="AA672" i="1"/>
  <c r="Z672" i="1"/>
  <c r="AG704" i="1"/>
  <c r="AF704" i="1"/>
  <c r="AI704" i="1" s="1"/>
  <c r="AC704" i="1"/>
  <c r="AB704" i="1"/>
  <c r="AA704" i="1"/>
  <c r="Z704" i="1"/>
  <c r="AG728" i="1"/>
  <c r="AF728" i="1"/>
  <c r="AI728" i="1" s="1"/>
  <c r="AC728" i="1"/>
  <c r="AB728" i="1"/>
  <c r="AA728" i="1"/>
  <c r="Z728" i="1"/>
  <c r="AG744" i="1"/>
  <c r="AF744" i="1"/>
  <c r="AI744" i="1" s="1"/>
  <c r="AC744" i="1"/>
  <c r="AB744" i="1"/>
  <c r="AA744" i="1"/>
  <c r="Z744" i="1"/>
  <c r="AG770" i="1"/>
  <c r="AF770" i="1"/>
  <c r="AI770" i="1" s="1"/>
  <c r="AC770" i="1"/>
  <c r="AB770" i="1"/>
  <c r="AA770" i="1"/>
  <c r="Z770" i="1"/>
  <c r="AG802" i="1"/>
  <c r="AF802" i="1"/>
  <c r="AI802" i="1" s="1"/>
  <c r="AC802" i="1"/>
  <c r="AB802" i="1"/>
  <c r="AA802" i="1"/>
  <c r="Z802" i="1"/>
  <c r="AF874" i="1"/>
  <c r="AI874" i="1" s="1"/>
  <c r="AG874" i="1"/>
  <c r="AC874" i="1"/>
  <c r="AB874" i="1"/>
  <c r="AA874" i="1"/>
  <c r="Z874" i="1"/>
  <c r="AF1147" i="1"/>
  <c r="AI1147" i="1" s="1"/>
  <c r="AG1147" i="1"/>
  <c r="AC1147" i="1"/>
  <c r="AB1147" i="1"/>
  <c r="AA1147" i="1"/>
  <c r="Z1147" i="1"/>
  <c r="AF1445" i="1"/>
  <c r="AI1445" i="1" s="1"/>
  <c r="AG1445" i="1"/>
  <c r="AC1445" i="1"/>
  <c r="AB1445" i="1"/>
  <c r="AA1445" i="1"/>
  <c r="Z1445" i="1"/>
  <c r="AG1622" i="1"/>
  <c r="AF1622" i="1"/>
  <c r="AC1622" i="1"/>
  <c r="AB1622" i="1"/>
  <c r="AA1622" i="1"/>
  <c r="Z1622" i="1"/>
  <c r="AI1622" i="1" s="1"/>
  <c r="AG1750" i="1"/>
  <c r="AF1750" i="1"/>
  <c r="AC1750" i="1"/>
  <c r="AB1750" i="1"/>
  <c r="AA1750" i="1"/>
  <c r="Z1750" i="1"/>
  <c r="AI1750" i="1" s="1"/>
  <c r="AG1873" i="1"/>
  <c r="AF1873" i="1"/>
  <c r="AI1873" i="1" s="1"/>
  <c r="AC1873" i="1"/>
  <c r="AB1873" i="1"/>
  <c r="AA1873" i="1"/>
  <c r="Z1873" i="1"/>
  <c r="AG1962" i="1"/>
  <c r="AF1962" i="1"/>
  <c r="AC1962" i="1"/>
  <c r="AB1962" i="1"/>
  <c r="AA1962" i="1"/>
  <c r="Z1962" i="1"/>
  <c r="AI1962" i="1" s="1"/>
  <c r="AG2108" i="1"/>
  <c r="AF2108" i="1"/>
  <c r="AI2108" i="1" s="1"/>
  <c r="AC2108" i="1"/>
  <c r="AB2108" i="1"/>
  <c r="AA2108" i="1"/>
  <c r="Z2108" i="1"/>
  <c r="AG2284" i="1"/>
  <c r="AF2284" i="1"/>
  <c r="AC2284" i="1"/>
  <c r="AB2284" i="1"/>
  <c r="AA2284" i="1"/>
  <c r="Z2284" i="1"/>
  <c r="AI2284" i="1" s="1"/>
  <c r="Z46" i="1"/>
  <c r="AI46" i="1" s="1"/>
  <c r="AG46" i="1"/>
  <c r="AF46" i="1"/>
  <c r="AC46" i="1"/>
  <c r="AB46" i="1"/>
  <c r="AA46" i="1"/>
  <c r="Z54" i="1"/>
  <c r="AI54" i="1" s="1"/>
  <c r="AG54" i="1"/>
  <c r="AF54" i="1"/>
  <c r="AC54" i="1"/>
  <c r="AB54" i="1"/>
  <c r="AA54" i="1"/>
  <c r="Z62" i="1"/>
  <c r="AG62" i="1"/>
  <c r="AF62" i="1"/>
  <c r="AI62" i="1" s="1"/>
  <c r="AC62" i="1"/>
  <c r="AB62" i="1"/>
  <c r="AA62" i="1"/>
  <c r="Z70" i="1"/>
  <c r="AG70" i="1"/>
  <c r="AF70" i="1"/>
  <c r="AI70" i="1" s="1"/>
  <c r="AC70" i="1"/>
  <c r="AB70" i="1"/>
  <c r="AA70" i="1"/>
  <c r="Z80" i="1"/>
  <c r="AG80" i="1"/>
  <c r="AF80" i="1"/>
  <c r="AI80" i="1" s="1"/>
  <c r="AC80" i="1"/>
  <c r="AB80" i="1"/>
  <c r="AA80" i="1"/>
  <c r="Z88" i="1"/>
  <c r="AG88" i="1"/>
  <c r="AF88" i="1"/>
  <c r="AI88" i="1" s="1"/>
  <c r="AC88" i="1"/>
  <c r="AB88" i="1"/>
  <c r="AA88" i="1"/>
  <c r="Z96" i="1"/>
  <c r="AG96" i="1"/>
  <c r="AF96" i="1"/>
  <c r="AI96" i="1" s="1"/>
  <c r="AC96" i="1"/>
  <c r="AB96" i="1"/>
  <c r="AA96" i="1"/>
  <c r="Z104" i="1"/>
  <c r="AG104" i="1"/>
  <c r="AF104" i="1"/>
  <c r="AI104" i="1" s="1"/>
  <c r="AC104" i="1"/>
  <c r="AB104" i="1"/>
  <c r="AA104" i="1"/>
  <c r="Z112" i="1"/>
  <c r="AG112" i="1"/>
  <c r="AF112" i="1"/>
  <c r="AI112" i="1" s="1"/>
  <c r="AC112" i="1"/>
  <c r="AB112" i="1"/>
  <c r="AA112" i="1"/>
  <c r="Z120" i="1"/>
  <c r="AI120" i="1" s="1"/>
  <c r="AG120" i="1"/>
  <c r="AF120" i="1"/>
  <c r="AC120" i="1"/>
  <c r="AB120" i="1"/>
  <c r="AA120" i="1"/>
  <c r="Z128" i="1"/>
  <c r="AG128" i="1"/>
  <c r="AF128" i="1"/>
  <c r="AI128" i="1" s="1"/>
  <c r="AC128" i="1"/>
  <c r="AB128" i="1"/>
  <c r="AA128" i="1"/>
  <c r="Z136" i="1"/>
  <c r="AG136" i="1"/>
  <c r="AF136" i="1"/>
  <c r="AI136" i="1" s="1"/>
  <c r="AC136" i="1"/>
  <c r="AB136" i="1"/>
  <c r="AA136" i="1"/>
  <c r="AG146" i="1"/>
  <c r="AF146" i="1"/>
  <c r="AI146" i="1" s="1"/>
  <c r="AC146" i="1"/>
  <c r="AA146" i="1"/>
  <c r="AB146" i="1"/>
  <c r="Z146" i="1"/>
  <c r="AG154" i="1"/>
  <c r="AF154" i="1"/>
  <c r="AI154" i="1" s="1"/>
  <c r="AC154" i="1"/>
  <c r="AB154" i="1"/>
  <c r="AA154" i="1"/>
  <c r="Z154" i="1"/>
  <c r="AG162" i="1"/>
  <c r="AF162" i="1"/>
  <c r="AC162" i="1"/>
  <c r="AB162" i="1"/>
  <c r="AA162" i="1"/>
  <c r="Z162" i="1"/>
  <c r="AI162" i="1" s="1"/>
  <c r="AG170" i="1"/>
  <c r="AF170" i="1"/>
  <c r="AI170" i="1" s="1"/>
  <c r="AC170" i="1"/>
  <c r="AB170" i="1"/>
  <c r="AA170" i="1"/>
  <c r="Z170" i="1"/>
  <c r="AG178" i="1"/>
  <c r="AF178" i="1"/>
  <c r="AC178" i="1"/>
  <c r="AB178" i="1"/>
  <c r="AA178" i="1"/>
  <c r="Z178" i="1"/>
  <c r="AI178" i="1" s="1"/>
  <c r="AG188" i="1"/>
  <c r="AF188" i="1"/>
  <c r="AI188" i="1" s="1"/>
  <c r="AC188" i="1"/>
  <c r="AB188" i="1"/>
  <c r="AA188" i="1"/>
  <c r="Z188" i="1"/>
  <c r="AG196" i="1"/>
  <c r="AF196" i="1"/>
  <c r="AI196" i="1" s="1"/>
  <c r="AC196" i="1"/>
  <c r="AA196" i="1"/>
  <c r="AB196" i="1"/>
  <c r="Z196" i="1"/>
  <c r="AG204" i="1"/>
  <c r="AF204" i="1"/>
  <c r="AI204" i="1" s="1"/>
  <c r="AC204" i="1"/>
  <c r="AB204" i="1"/>
  <c r="AA204" i="1"/>
  <c r="Z204" i="1"/>
  <c r="AG212" i="1"/>
  <c r="AF212" i="1"/>
  <c r="AI212" i="1" s="1"/>
  <c r="AC212" i="1"/>
  <c r="AB212" i="1"/>
  <c r="AA212" i="1"/>
  <c r="Z212" i="1"/>
  <c r="AG220" i="1"/>
  <c r="AF220" i="1"/>
  <c r="AI220" i="1" s="1"/>
  <c r="AC220" i="1"/>
  <c r="AB220" i="1"/>
  <c r="AA220" i="1"/>
  <c r="Z220" i="1"/>
  <c r="AG230" i="1"/>
  <c r="AF230" i="1"/>
  <c r="AC230" i="1"/>
  <c r="AB230" i="1"/>
  <c r="AA230" i="1"/>
  <c r="Z230" i="1"/>
  <c r="AI230" i="1" s="1"/>
  <c r="AG238" i="1"/>
  <c r="AF238" i="1"/>
  <c r="AI238" i="1" s="1"/>
  <c r="AC238" i="1"/>
  <c r="AB238" i="1"/>
  <c r="AA238" i="1"/>
  <c r="Z238" i="1"/>
  <c r="AG246" i="1"/>
  <c r="AF246" i="1"/>
  <c r="AC246" i="1"/>
  <c r="AB246" i="1"/>
  <c r="AA246" i="1"/>
  <c r="Z246" i="1"/>
  <c r="AI246" i="1" s="1"/>
  <c r="AG256" i="1"/>
  <c r="AF256" i="1"/>
  <c r="AI256" i="1" s="1"/>
  <c r="AC256" i="1"/>
  <c r="AB256" i="1"/>
  <c r="AA256" i="1"/>
  <c r="Z256" i="1"/>
  <c r="AG264" i="1"/>
  <c r="AF264" i="1"/>
  <c r="AI264" i="1" s="1"/>
  <c r="AC264" i="1"/>
  <c r="AB264" i="1"/>
  <c r="AA264" i="1"/>
  <c r="Z264" i="1"/>
  <c r="AG282" i="1"/>
  <c r="AF282" i="1"/>
  <c r="AC282" i="1"/>
  <c r="AB282" i="1"/>
  <c r="AA282" i="1"/>
  <c r="Z282" i="1"/>
  <c r="AI282" i="1" s="1"/>
  <c r="AG292" i="1"/>
  <c r="AF292" i="1"/>
  <c r="AC292" i="1"/>
  <c r="AB292" i="1"/>
  <c r="AA292" i="1"/>
  <c r="Z292" i="1"/>
  <c r="AI292" i="1" s="1"/>
  <c r="AG302" i="1"/>
  <c r="AF302" i="1"/>
  <c r="AC302" i="1"/>
  <c r="AB302" i="1"/>
  <c r="AA302" i="1"/>
  <c r="Z302" i="1"/>
  <c r="AI302" i="1" s="1"/>
  <c r="AG312" i="1"/>
  <c r="AF312" i="1"/>
  <c r="AC312" i="1"/>
  <c r="AA312" i="1"/>
  <c r="AB312" i="1"/>
  <c r="Z312" i="1"/>
  <c r="AG324" i="1"/>
  <c r="AF324" i="1"/>
  <c r="AC324" i="1"/>
  <c r="AB324" i="1"/>
  <c r="AA324" i="1"/>
  <c r="Z324" i="1"/>
  <c r="AI324" i="1" s="1"/>
  <c r="AG334" i="1"/>
  <c r="AF334" i="1"/>
  <c r="AI334" i="1" s="1"/>
  <c r="AC334" i="1"/>
  <c r="AB334" i="1"/>
  <c r="AA334" i="1"/>
  <c r="Z334" i="1"/>
  <c r="AG342" i="1"/>
  <c r="AF342" i="1"/>
  <c r="AI342" i="1" s="1"/>
  <c r="AC342" i="1"/>
  <c r="AB342" i="1"/>
  <c r="AA342" i="1"/>
  <c r="Z342" i="1"/>
  <c r="AG350" i="1"/>
  <c r="AF350" i="1"/>
  <c r="AI350" i="1" s="1"/>
  <c r="AC350" i="1"/>
  <c r="AB350" i="1"/>
  <c r="AA350" i="1"/>
  <c r="Z350" i="1"/>
  <c r="AG360" i="1"/>
  <c r="AF360" i="1"/>
  <c r="AI360" i="1" s="1"/>
  <c r="AC360" i="1"/>
  <c r="AB360" i="1"/>
  <c r="AA360" i="1"/>
  <c r="Z360" i="1"/>
  <c r="AG372" i="1"/>
  <c r="AF372" i="1"/>
  <c r="AI372" i="1" s="1"/>
  <c r="AC372" i="1"/>
  <c r="AB372" i="1"/>
  <c r="AA372" i="1"/>
  <c r="Z372" i="1"/>
  <c r="AG382" i="1"/>
  <c r="AF382" i="1"/>
  <c r="AI382" i="1" s="1"/>
  <c r="AC382" i="1"/>
  <c r="AB382" i="1"/>
  <c r="AA382" i="1"/>
  <c r="Z382" i="1"/>
  <c r="AG392" i="1"/>
  <c r="AF392" i="1"/>
  <c r="AI392" i="1" s="1"/>
  <c r="AC392" i="1"/>
  <c r="AB392" i="1"/>
  <c r="AA392" i="1"/>
  <c r="Z392" i="1"/>
  <c r="AG400" i="1"/>
  <c r="AF400" i="1"/>
  <c r="AI400" i="1" s="1"/>
  <c r="AC400" i="1"/>
  <c r="AB400" i="1"/>
  <c r="AA400" i="1"/>
  <c r="Z400" i="1"/>
  <c r="AG410" i="1"/>
  <c r="AF410" i="1"/>
  <c r="AI410" i="1" s="1"/>
  <c r="AC410" i="1"/>
  <c r="AB410" i="1"/>
  <c r="AA410" i="1"/>
  <c r="Z410" i="1"/>
  <c r="AG418" i="1"/>
  <c r="AF418" i="1"/>
  <c r="AI418" i="1" s="1"/>
  <c r="AC418" i="1"/>
  <c r="AB418" i="1"/>
  <c r="AA418" i="1"/>
  <c r="Z418" i="1"/>
  <c r="AG426" i="1"/>
  <c r="AF426" i="1"/>
  <c r="AI426" i="1" s="1"/>
  <c r="AC426" i="1"/>
  <c r="AB426" i="1"/>
  <c r="AA426" i="1"/>
  <c r="Z426" i="1"/>
  <c r="AG434" i="1"/>
  <c r="AF434" i="1"/>
  <c r="AC434" i="1"/>
  <c r="AB434" i="1"/>
  <c r="AA434" i="1"/>
  <c r="Z434" i="1"/>
  <c r="AI434" i="1" s="1"/>
  <c r="AG442" i="1"/>
  <c r="AF442" i="1"/>
  <c r="AI442" i="1" s="1"/>
  <c r="AC442" i="1"/>
  <c r="AA442" i="1"/>
  <c r="AB442" i="1"/>
  <c r="Z442" i="1"/>
  <c r="AG450" i="1"/>
  <c r="AF450" i="1"/>
  <c r="AI450" i="1" s="1"/>
  <c r="AC450" i="1"/>
  <c r="AB450" i="1"/>
  <c r="AA450" i="1"/>
  <c r="Z450" i="1"/>
  <c r="AG458" i="1"/>
  <c r="AF458" i="1"/>
  <c r="AI458" i="1" s="1"/>
  <c r="AC458" i="1"/>
  <c r="AB458" i="1"/>
  <c r="AA458" i="1"/>
  <c r="Z458" i="1"/>
  <c r="AG466" i="1"/>
  <c r="AF466" i="1"/>
  <c r="AI466" i="1" s="1"/>
  <c r="AC466" i="1"/>
  <c r="AB466" i="1"/>
  <c r="AA466" i="1"/>
  <c r="Z466" i="1"/>
  <c r="AG474" i="1"/>
  <c r="AF474" i="1"/>
  <c r="AI474" i="1" s="1"/>
  <c r="AC474" i="1"/>
  <c r="AB474" i="1"/>
  <c r="AA474" i="1"/>
  <c r="Z474" i="1"/>
  <c r="AG482" i="1"/>
  <c r="AF482" i="1"/>
  <c r="AC482" i="1"/>
  <c r="AB482" i="1"/>
  <c r="AA482" i="1"/>
  <c r="Z482" i="1"/>
  <c r="AI482" i="1" s="1"/>
  <c r="AG490" i="1"/>
  <c r="AF490" i="1"/>
  <c r="AI490" i="1" s="1"/>
  <c r="AC490" i="1"/>
  <c r="AB490" i="1"/>
  <c r="AA490" i="1"/>
  <c r="Z490" i="1"/>
  <c r="AG498" i="1"/>
  <c r="AF498" i="1"/>
  <c r="AI498" i="1" s="1"/>
  <c r="AC498" i="1"/>
  <c r="AB498" i="1"/>
  <c r="AA498" i="1"/>
  <c r="Z498" i="1"/>
  <c r="AG507" i="1"/>
  <c r="AF507" i="1"/>
  <c r="AI507" i="1" s="1"/>
  <c r="AC507" i="1"/>
  <c r="AB507" i="1"/>
  <c r="AA507" i="1"/>
  <c r="Z507" i="1"/>
  <c r="AG515" i="1"/>
  <c r="AF515" i="1"/>
  <c r="AI515" i="1" s="1"/>
  <c r="AC515" i="1"/>
  <c r="AB515" i="1"/>
  <c r="AA515" i="1"/>
  <c r="Z515" i="1"/>
  <c r="AG523" i="1"/>
  <c r="AF523" i="1"/>
  <c r="AI523" i="1" s="1"/>
  <c r="AC523" i="1"/>
  <c r="AB523" i="1"/>
  <c r="AA523" i="1"/>
  <c r="Z523" i="1"/>
  <c r="AG531" i="1"/>
  <c r="AF531" i="1"/>
  <c r="AI531" i="1" s="1"/>
  <c r="AC531" i="1"/>
  <c r="AB531" i="1"/>
  <c r="AA531" i="1"/>
  <c r="Z531" i="1"/>
  <c r="AG539" i="1"/>
  <c r="AF539" i="1"/>
  <c r="AI539" i="1" s="1"/>
  <c r="AC539" i="1"/>
  <c r="AB539" i="1"/>
  <c r="Z539" i="1"/>
  <c r="AA539" i="1"/>
  <c r="AG547" i="1"/>
  <c r="AF547" i="1"/>
  <c r="AI547" i="1" s="1"/>
  <c r="AC547" i="1"/>
  <c r="AB547" i="1"/>
  <c r="Z547" i="1"/>
  <c r="AA547" i="1"/>
  <c r="AG555" i="1"/>
  <c r="AF555" i="1"/>
  <c r="AI555" i="1" s="1"/>
  <c r="AC555" i="1"/>
  <c r="AB555" i="1"/>
  <c r="AA555" i="1"/>
  <c r="Z555" i="1"/>
  <c r="AG563" i="1"/>
  <c r="AF563" i="1"/>
  <c r="AI563" i="1" s="1"/>
  <c r="AC563" i="1"/>
  <c r="AB563" i="1"/>
  <c r="AA563" i="1"/>
  <c r="Z563" i="1"/>
  <c r="AG571" i="1"/>
  <c r="AF571" i="1"/>
  <c r="AI571" i="1" s="1"/>
  <c r="AC571" i="1"/>
  <c r="AB571" i="1"/>
  <c r="Z571" i="1"/>
  <c r="AA571" i="1"/>
  <c r="AG579" i="1"/>
  <c r="AF579" i="1"/>
  <c r="AI579" i="1" s="1"/>
  <c r="AC579" i="1"/>
  <c r="AB579" i="1"/>
  <c r="Z579" i="1"/>
  <c r="AA579" i="1"/>
  <c r="AG587" i="1"/>
  <c r="AF587" i="1"/>
  <c r="AI587" i="1" s="1"/>
  <c r="AC587" i="1"/>
  <c r="AB587" i="1"/>
  <c r="AA587" i="1"/>
  <c r="Z587" i="1"/>
  <c r="AG595" i="1"/>
  <c r="AF595" i="1"/>
  <c r="AI595" i="1" s="1"/>
  <c r="AC595" i="1"/>
  <c r="AB595" i="1"/>
  <c r="AA595" i="1"/>
  <c r="Z595" i="1"/>
  <c r="AG603" i="1"/>
  <c r="AF603" i="1"/>
  <c r="AI603" i="1" s="1"/>
  <c r="AC603" i="1"/>
  <c r="AB603" i="1"/>
  <c r="Z603" i="1"/>
  <c r="AA603" i="1"/>
  <c r="AG611" i="1"/>
  <c r="AF611" i="1"/>
  <c r="AI611" i="1" s="1"/>
  <c r="AC611" i="1"/>
  <c r="AB611" i="1"/>
  <c r="Z611" i="1"/>
  <c r="AA611" i="1"/>
  <c r="AG620" i="1"/>
  <c r="AF620" i="1"/>
  <c r="AI620" i="1" s="1"/>
  <c r="AB620" i="1"/>
  <c r="AC620" i="1"/>
  <c r="AA620" i="1"/>
  <c r="Z620" i="1"/>
  <c r="AG628" i="1"/>
  <c r="AF628" i="1"/>
  <c r="AC628" i="1"/>
  <c r="AB628" i="1"/>
  <c r="AA628" i="1"/>
  <c r="Z628" i="1"/>
  <c r="AI628" i="1" s="1"/>
  <c r="AG636" i="1"/>
  <c r="AF636" i="1"/>
  <c r="AI636" i="1" s="1"/>
  <c r="AC636" i="1"/>
  <c r="AB636" i="1"/>
  <c r="AA636" i="1"/>
  <c r="Z636" i="1"/>
  <c r="AG644" i="1"/>
  <c r="AF644" i="1"/>
  <c r="AI644" i="1" s="1"/>
  <c r="AB644" i="1"/>
  <c r="AC644" i="1"/>
  <c r="AA644" i="1"/>
  <c r="Z644" i="1"/>
  <c r="AG660" i="1"/>
  <c r="AF660" i="1"/>
  <c r="AI660" i="1" s="1"/>
  <c r="AB660" i="1"/>
  <c r="AC660" i="1"/>
  <c r="AA660" i="1"/>
  <c r="Z660" i="1"/>
  <c r="AG668" i="1"/>
  <c r="AF668" i="1"/>
  <c r="AI668" i="1" s="1"/>
  <c r="AB668" i="1"/>
  <c r="AC668" i="1"/>
  <c r="AA668" i="1"/>
  <c r="Z668" i="1"/>
  <c r="AG676" i="1"/>
  <c r="AF676" i="1"/>
  <c r="AI676" i="1" s="1"/>
  <c r="AB676" i="1"/>
  <c r="AC676" i="1"/>
  <c r="AA676" i="1"/>
  <c r="Z676" i="1"/>
  <c r="AG684" i="1"/>
  <c r="AF684" i="1"/>
  <c r="AI684" i="1" s="1"/>
  <c r="AB684" i="1"/>
  <c r="AC684" i="1"/>
  <c r="AA684" i="1"/>
  <c r="Z684" i="1"/>
  <c r="AG692" i="1"/>
  <c r="AF692" i="1"/>
  <c r="AI692" i="1" s="1"/>
  <c r="AC692" i="1"/>
  <c r="AB692" i="1"/>
  <c r="AA692" i="1"/>
  <c r="Z692" i="1"/>
  <c r="AG700" i="1"/>
  <c r="AF700" i="1"/>
  <c r="AI700" i="1" s="1"/>
  <c r="AC700" i="1"/>
  <c r="AB700" i="1"/>
  <c r="AA700" i="1"/>
  <c r="Z700" i="1"/>
  <c r="AG708" i="1"/>
  <c r="AF708" i="1"/>
  <c r="AI708" i="1" s="1"/>
  <c r="AB708" i="1"/>
  <c r="AC708" i="1"/>
  <c r="AA708" i="1"/>
  <c r="Z708" i="1"/>
  <c r="AG716" i="1"/>
  <c r="AF716" i="1"/>
  <c r="AI716" i="1" s="1"/>
  <c r="AB716" i="1"/>
  <c r="AC716" i="1"/>
  <c r="AA716" i="1"/>
  <c r="Z716" i="1"/>
  <c r="AG724" i="1"/>
  <c r="AF724" i="1"/>
  <c r="AI724" i="1" s="1"/>
  <c r="AB724" i="1"/>
  <c r="AC724" i="1"/>
  <c r="AA724" i="1"/>
  <c r="Z724" i="1"/>
  <c r="AG732" i="1"/>
  <c r="AF732" i="1"/>
  <c r="AI732" i="1" s="1"/>
  <c r="AB732" i="1"/>
  <c r="AC732" i="1"/>
  <c r="AA732" i="1"/>
  <c r="Z732" i="1"/>
  <c r="AG740" i="1"/>
  <c r="AF740" i="1"/>
  <c r="AI740" i="1" s="1"/>
  <c r="AB740" i="1"/>
  <c r="AC740" i="1"/>
  <c r="AA740" i="1"/>
  <c r="Z740" i="1"/>
  <c r="AG748" i="1"/>
  <c r="AF748" i="1"/>
  <c r="AI748" i="1" s="1"/>
  <c r="AB748" i="1"/>
  <c r="AC748" i="1"/>
  <c r="AA748" i="1"/>
  <c r="Z748" i="1"/>
  <c r="AG758" i="1"/>
  <c r="AF758" i="1"/>
  <c r="AI758" i="1" s="1"/>
  <c r="AC758" i="1"/>
  <c r="AB758" i="1"/>
  <c r="AA758" i="1"/>
  <c r="Z758" i="1"/>
  <c r="AG766" i="1"/>
  <c r="AF766" i="1"/>
  <c r="AI766" i="1" s="1"/>
  <c r="AC766" i="1"/>
  <c r="AB766" i="1"/>
  <c r="AA766" i="1"/>
  <c r="Z766" i="1"/>
  <c r="AG774" i="1"/>
  <c r="AF774" i="1"/>
  <c r="AI774" i="1" s="1"/>
  <c r="AC774" i="1"/>
  <c r="AB774" i="1"/>
  <c r="AA774" i="1"/>
  <c r="Z774" i="1"/>
  <c r="AG782" i="1"/>
  <c r="AF782" i="1"/>
  <c r="AI782" i="1" s="1"/>
  <c r="AC782" i="1"/>
  <c r="AB782" i="1"/>
  <c r="AA782" i="1"/>
  <c r="Z782" i="1"/>
  <c r="AG790" i="1"/>
  <c r="AF790" i="1"/>
  <c r="AI790" i="1" s="1"/>
  <c r="AC790" i="1"/>
  <c r="AB790" i="1"/>
  <c r="AA790" i="1"/>
  <c r="Z790" i="1"/>
  <c r="AG798" i="1"/>
  <c r="AF798" i="1"/>
  <c r="AI798" i="1" s="1"/>
  <c r="AC798" i="1"/>
  <c r="AB798" i="1"/>
  <c r="AA798" i="1"/>
  <c r="Z798" i="1"/>
  <c r="AG806" i="1"/>
  <c r="AF806" i="1"/>
  <c r="AI806" i="1" s="1"/>
  <c r="AC806" i="1"/>
  <c r="AA806" i="1"/>
  <c r="Z806" i="1"/>
  <c r="AB806" i="1"/>
  <c r="AG814" i="1"/>
  <c r="AF814" i="1"/>
  <c r="AI814" i="1" s="1"/>
  <c r="AC814" i="1"/>
  <c r="AB814" i="1"/>
  <c r="AA814" i="1"/>
  <c r="Z814" i="1"/>
  <c r="AG822" i="1"/>
  <c r="AF822" i="1"/>
  <c r="AI822" i="1" s="1"/>
  <c r="AC822" i="1"/>
  <c r="AB822" i="1"/>
  <c r="AA822" i="1"/>
  <c r="Z822" i="1"/>
  <c r="AG830" i="1"/>
  <c r="AF830" i="1"/>
  <c r="AI830" i="1" s="1"/>
  <c r="AC830" i="1"/>
  <c r="AB830" i="1"/>
  <c r="AA830" i="1"/>
  <c r="Z830" i="1"/>
  <c r="AG838" i="1"/>
  <c r="AF838" i="1"/>
  <c r="AI838" i="1" s="1"/>
  <c r="AC838" i="1"/>
  <c r="AB838" i="1"/>
  <c r="AA838" i="1"/>
  <c r="Z838" i="1"/>
  <c r="AG846" i="1"/>
  <c r="AF846" i="1"/>
  <c r="AC846" i="1"/>
  <c r="AB846" i="1"/>
  <c r="AA846" i="1"/>
  <c r="Z846" i="1"/>
  <c r="AG854" i="1"/>
  <c r="AF854" i="1"/>
  <c r="AI854" i="1" s="1"/>
  <c r="AC854" i="1"/>
  <c r="AB854" i="1"/>
  <c r="AA854" i="1"/>
  <c r="Z854" i="1"/>
  <c r="AF862" i="1"/>
  <c r="AI862" i="1" s="1"/>
  <c r="AG862" i="1"/>
  <c r="AC862" i="1"/>
  <c r="AB862" i="1"/>
  <c r="AA862" i="1"/>
  <c r="Z862" i="1"/>
  <c r="AF870" i="1"/>
  <c r="AI870" i="1" s="1"/>
  <c r="AG870" i="1"/>
  <c r="AC870" i="1"/>
  <c r="AA870" i="1"/>
  <c r="AB870" i="1"/>
  <c r="Z870" i="1"/>
  <c r="AF878" i="1"/>
  <c r="AI878" i="1" s="1"/>
  <c r="AG878" i="1"/>
  <c r="AC878" i="1"/>
  <c r="AB878" i="1"/>
  <c r="AA878" i="1"/>
  <c r="Z878" i="1"/>
  <c r="AF886" i="1"/>
  <c r="AI886" i="1" s="1"/>
  <c r="AG886" i="1"/>
  <c r="AC886" i="1"/>
  <c r="AB886" i="1"/>
  <c r="AA886" i="1"/>
  <c r="Z886" i="1"/>
  <c r="AF894" i="1"/>
  <c r="AI894" i="1" s="1"/>
  <c r="AG894" i="1"/>
  <c r="AC894" i="1"/>
  <c r="AB894" i="1"/>
  <c r="AA894" i="1"/>
  <c r="Z894" i="1"/>
  <c r="AF902" i="1"/>
  <c r="AI902" i="1" s="1"/>
  <c r="AG902" i="1"/>
  <c r="AC902" i="1"/>
  <c r="AB902" i="1"/>
  <c r="AA902" i="1"/>
  <c r="Z902" i="1"/>
  <c r="AF910" i="1"/>
  <c r="AI910" i="1" s="1"/>
  <c r="AG910" i="1"/>
  <c r="AC910" i="1"/>
  <c r="AB910" i="1"/>
  <c r="AA910" i="1"/>
  <c r="Z910" i="1"/>
  <c r="AF918" i="1"/>
  <c r="AI918" i="1" s="1"/>
  <c r="AG918" i="1"/>
  <c r="AC918" i="1"/>
  <c r="AB918" i="1"/>
  <c r="AA918" i="1"/>
  <c r="Z918" i="1"/>
  <c r="AF928" i="1"/>
  <c r="AI928" i="1" s="1"/>
  <c r="AG928" i="1"/>
  <c r="AC928" i="1"/>
  <c r="AB928" i="1"/>
  <c r="AA928" i="1"/>
  <c r="Z928" i="1"/>
  <c r="AF936" i="1"/>
  <c r="AI936" i="1" s="1"/>
  <c r="AG936" i="1"/>
  <c r="AC936" i="1"/>
  <c r="AB936" i="1"/>
  <c r="AA936" i="1"/>
  <c r="Z936" i="1"/>
  <c r="AF944" i="1"/>
  <c r="AI944" i="1" s="1"/>
  <c r="AG944" i="1"/>
  <c r="AC944" i="1"/>
  <c r="AB944" i="1"/>
  <c r="AA944" i="1"/>
  <c r="Z944" i="1"/>
  <c r="AF952" i="1"/>
  <c r="AI952" i="1" s="1"/>
  <c r="AG952" i="1"/>
  <c r="AC952" i="1"/>
  <c r="AB952" i="1"/>
  <c r="AA952" i="1"/>
  <c r="Z952" i="1"/>
  <c r="AF960" i="1"/>
  <c r="AI960" i="1" s="1"/>
  <c r="AG960" i="1"/>
  <c r="AC960" i="1"/>
  <c r="AB960" i="1"/>
  <c r="AA960" i="1"/>
  <c r="Z960" i="1"/>
  <c r="AF968" i="1"/>
  <c r="AI968" i="1" s="1"/>
  <c r="AG968" i="1"/>
  <c r="AC968" i="1"/>
  <c r="AB968" i="1"/>
  <c r="AA968" i="1"/>
  <c r="Z968" i="1"/>
  <c r="AF976" i="1"/>
  <c r="AI976" i="1" s="1"/>
  <c r="AG976" i="1"/>
  <c r="AC976" i="1"/>
  <c r="AB976" i="1"/>
  <c r="AA976" i="1"/>
  <c r="Z976" i="1"/>
  <c r="AF984" i="1"/>
  <c r="AI984" i="1" s="1"/>
  <c r="AG984" i="1"/>
  <c r="AC984" i="1"/>
  <c r="AB984" i="1"/>
  <c r="AA984" i="1"/>
  <c r="Z984" i="1"/>
  <c r="AF992" i="1"/>
  <c r="AI992" i="1" s="1"/>
  <c r="AG992" i="1"/>
  <c r="AC992" i="1"/>
  <c r="AB992" i="1"/>
  <c r="AA992" i="1"/>
  <c r="Z992" i="1"/>
  <c r="AF1000" i="1"/>
  <c r="AI1000" i="1" s="1"/>
  <c r="AG1000" i="1"/>
  <c r="AC1000" i="1"/>
  <c r="AB1000" i="1"/>
  <c r="AA1000" i="1"/>
  <c r="Z1000" i="1"/>
  <c r="AF1008" i="1"/>
  <c r="AI1008" i="1" s="1"/>
  <c r="AG1008" i="1"/>
  <c r="AC1008" i="1"/>
  <c r="AB1008" i="1"/>
  <c r="AA1008" i="1"/>
  <c r="Z1008" i="1"/>
  <c r="AF1016" i="1"/>
  <c r="AI1016" i="1" s="1"/>
  <c r="AG1016" i="1"/>
  <c r="AC1016" i="1"/>
  <c r="AB1016" i="1"/>
  <c r="AA1016" i="1"/>
  <c r="Z1016" i="1"/>
  <c r="AF1024" i="1"/>
  <c r="AI1024" i="1" s="1"/>
  <c r="AG1024" i="1"/>
  <c r="AC1024" i="1"/>
  <c r="AB1024" i="1"/>
  <c r="AA1024" i="1"/>
  <c r="Z1024" i="1"/>
  <c r="AF1032" i="1"/>
  <c r="AI1032" i="1" s="1"/>
  <c r="AG1032" i="1"/>
  <c r="AC1032" i="1"/>
  <c r="AB1032" i="1"/>
  <c r="AA1032" i="1"/>
  <c r="Z1032" i="1"/>
  <c r="AF1040" i="1"/>
  <c r="AI1040" i="1" s="1"/>
  <c r="AG1040" i="1"/>
  <c r="AC1040" i="1"/>
  <c r="AB1040" i="1"/>
  <c r="AA1040" i="1"/>
  <c r="Z1040" i="1"/>
  <c r="AF1048" i="1"/>
  <c r="AI1048" i="1" s="1"/>
  <c r="AG1048" i="1"/>
  <c r="AC1048" i="1"/>
  <c r="AB1048" i="1"/>
  <c r="AA1048" i="1"/>
  <c r="Z1048" i="1"/>
  <c r="AF1056" i="1"/>
  <c r="AI1056" i="1" s="1"/>
  <c r="AG1056" i="1"/>
  <c r="AC1056" i="1"/>
  <c r="AB1056" i="1"/>
  <c r="AA1056" i="1"/>
  <c r="Z1056" i="1"/>
  <c r="AF1064" i="1"/>
  <c r="AI1064" i="1" s="1"/>
  <c r="AG1064" i="1"/>
  <c r="AC1064" i="1"/>
  <c r="AB1064" i="1"/>
  <c r="AA1064" i="1"/>
  <c r="Z1064" i="1"/>
  <c r="AF1072" i="1"/>
  <c r="AG1072" i="1"/>
  <c r="AC1072" i="1"/>
  <c r="AB1072" i="1"/>
  <c r="AA1072" i="1"/>
  <c r="Z1072" i="1"/>
  <c r="AF1080" i="1"/>
  <c r="AI1080" i="1" s="1"/>
  <c r="AG1080" i="1"/>
  <c r="AC1080" i="1"/>
  <c r="AB1080" i="1"/>
  <c r="AA1080" i="1"/>
  <c r="Z1080" i="1"/>
  <c r="AF1088" i="1"/>
  <c r="AI1088" i="1" s="1"/>
  <c r="AG1088" i="1"/>
  <c r="AC1088" i="1"/>
  <c r="AB1088" i="1"/>
  <c r="AA1088" i="1"/>
  <c r="Z1088" i="1"/>
  <c r="AF1096" i="1"/>
  <c r="AI1096" i="1" s="1"/>
  <c r="AG1096" i="1"/>
  <c r="AC1096" i="1"/>
  <c r="AB1096" i="1"/>
  <c r="AA1096" i="1"/>
  <c r="Z1096" i="1"/>
  <c r="AF1104" i="1"/>
  <c r="AI1104" i="1" s="1"/>
  <c r="AG1104" i="1"/>
  <c r="AC1104" i="1"/>
  <c r="AB1104" i="1"/>
  <c r="AA1104" i="1"/>
  <c r="Z1104" i="1"/>
  <c r="AF1112" i="1"/>
  <c r="AI1112" i="1" s="1"/>
  <c r="AG1112" i="1"/>
  <c r="AC1112" i="1"/>
  <c r="AB1112" i="1"/>
  <c r="AA1112" i="1"/>
  <c r="Z1112" i="1"/>
  <c r="AF1120" i="1"/>
  <c r="AI1120" i="1" s="1"/>
  <c r="AG1120" i="1"/>
  <c r="AC1120" i="1"/>
  <c r="AB1120" i="1"/>
  <c r="AA1120" i="1"/>
  <c r="Z1120" i="1"/>
  <c r="AF1128" i="1"/>
  <c r="AI1128" i="1" s="1"/>
  <c r="AG1128" i="1"/>
  <c r="AC1128" i="1"/>
  <c r="AB1128" i="1"/>
  <c r="AA1128" i="1"/>
  <c r="Z1128" i="1"/>
  <c r="AF1136" i="1"/>
  <c r="AI1136" i="1" s="1"/>
  <c r="AG1136" i="1"/>
  <c r="AC1136" i="1"/>
  <c r="AB1136" i="1"/>
  <c r="AA1136" i="1"/>
  <c r="Z1136" i="1"/>
  <c r="AF1144" i="1"/>
  <c r="AI1144" i="1" s="1"/>
  <c r="AG1144" i="1"/>
  <c r="AC1144" i="1"/>
  <c r="AB1144" i="1"/>
  <c r="AA1144" i="1"/>
  <c r="Z1144" i="1"/>
  <c r="AF1152" i="1"/>
  <c r="AI1152" i="1" s="1"/>
  <c r="AG1152" i="1"/>
  <c r="AC1152" i="1"/>
  <c r="AB1152" i="1"/>
  <c r="AA1152" i="1"/>
  <c r="Z1152" i="1"/>
  <c r="AF1160" i="1"/>
  <c r="AI1160" i="1" s="1"/>
  <c r="AG1160" i="1"/>
  <c r="AC1160" i="1"/>
  <c r="AB1160" i="1"/>
  <c r="AA1160" i="1"/>
  <c r="Z1160" i="1"/>
  <c r="AF1168" i="1"/>
  <c r="AI1168" i="1" s="1"/>
  <c r="AG1168" i="1"/>
  <c r="AC1168" i="1"/>
  <c r="AB1168" i="1"/>
  <c r="AA1168" i="1"/>
  <c r="Z1168" i="1"/>
  <c r="AF1176" i="1"/>
  <c r="AI1176" i="1" s="1"/>
  <c r="AG1176" i="1"/>
  <c r="AC1176" i="1"/>
  <c r="AB1176" i="1"/>
  <c r="AA1176" i="1"/>
  <c r="Z1176" i="1"/>
  <c r="AF1184" i="1"/>
  <c r="AI1184" i="1" s="1"/>
  <c r="AG1184" i="1"/>
  <c r="AC1184" i="1"/>
  <c r="AB1184" i="1"/>
  <c r="AA1184" i="1"/>
  <c r="Z1184" i="1"/>
  <c r="AF1192" i="1"/>
  <c r="AI1192" i="1" s="1"/>
  <c r="AG1192" i="1"/>
  <c r="AC1192" i="1"/>
  <c r="AB1192" i="1"/>
  <c r="AA1192" i="1"/>
  <c r="Z1192" i="1"/>
  <c r="AF1200" i="1"/>
  <c r="AI1200" i="1" s="1"/>
  <c r="AG1200" i="1"/>
  <c r="AC1200" i="1"/>
  <c r="AB1200" i="1"/>
  <c r="AA1200" i="1"/>
  <c r="Z1200" i="1"/>
  <c r="AF1208" i="1"/>
  <c r="AI1208" i="1" s="1"/>
  <c r="AG1208" i="1"/>
  <c r="AC1208" i="1"/>
  <c r="AB1208" i="1"/>
  <c r="AA1208" i="1"/>
  <c r="Z1208" i="1"/>
  <c r="AF1216" i="1"/>
  <c r="AI1216" i="1" s="1"/>
  <c r="AG1216" i="1"/>
  <c r="AC1216" i="1"/>
  <c r="AB1216" i="1"/>
  <c r="AA1216" i="1"/>
  <c r="Z1216" i="1"/>
  <c r="AF1224" i="1"/>
  <c r="AI1224" i="1" s="1"/>
  <c r="AG1224" i="1"/>
  <c r="AC1224" i="1"/>
  <c r="AB1224" i="1"/>
  <c r="AA1224" i="1"/>
  <c r="Z1224" i="1"/>
  <c r="AF1232" i="1"/>
  <c r="AI1232" i="1" s="1"/>
  <c r="AG1232" i="1"/>
  <c r="AC1232" i="1"/>
  <c r="AB1232" i="1"/>
  <c r="AA1232" i="1"/>
  <c r="Z1232" i="1"/>
  <c r="AF1240" i="1"/>
  <c r="AI1240" i="1" s="1"/>
  <c r="AG1240" i="1"/>
  <c r="AC1240" i="1"/>
  <c r="AB1240" i="1"/>
  <c r="AA1240" i="1"/>
  <c r="Z1240" i="1"/>
  <c r="AF1248" i="1"/>
  <c r="AI1248" i="1" s="1"/>
  <c r="AG1248" i="1"/>
  <c r="AC1248" i="1"/>
  <c r="AB1248" i="1"/>
  <c r="AA1248" i="1"/>
  <c r="Z1248" i="1"/>
  <c r="AF1256" i="1"/>
  <c r="AI1256" i="1" s="1"/>
  <c r="AG1256" i="1"/>
  <c r="AC1256" i="1"/>
  <c r="AB1256" i="1"/>
  <c r="AA1256" i="1"/>
  <c r="Z1256" i="1"/>
  <c r="AF1266" i="1"/>
  <c r="AI1266" i="1" s="1"/>
  <c r="AG1266" i="1"/>
  <c r="AC1266" i="1"/>
  <c r="AB1266" i="1"/>
  <c r="AA1266" i="1"/>
  <c r="Z1266" i="1"/>
  <c r="AG1274" i="1"/>
  <c r="AF1274" i="1"/>
  <c r="AC1274" i="1"/>
  <c r="AB1274" i="1"/>
  <c r="AA1274" i="1"/>
  <c r="Z1274" i="1"/>
  <c r="AI1274" i="1" s="1"/>
  <c r="AF1282" i="1"/>
  <c r="AI1282" i="1" s="1"/>
  <c r="AG1282" i="1"/>
  <c r="AC1282" i="1"/>
  <c r="AB1282" i="1"/>
  <c r="AA1282" i="1"/>
  <c r="Z1282" i="1"/>
  <c r="AF1290" i="1"/>
  <c r="AI1290" i="1" s="1"/>
  <c r="AG1290" i="1"/>
  <c r="AC1290" i="1"/>
  <c r="AB1290" i="1"/>
  <c r="AA1290" i="1"/>
  <c r="Z1290" i="1"/>
  <c r="AF1298" i="1"/>
  <c r="AI1298" i="1" s="1"/>
  <c r="AG1298" i="1"/>
  <c r="AC1298" i="1"/>
  <c r="AB1298" i="1"/>
  <c r="AA1298" i="1"/>
  <c r="Z1298" i="1"/>
  <c r="AF1306" i="1"/>
  <c r="AI1306" i="1" s="1"/>
  <c r="AG1306" i="1"/>
  <c r="AC1306" i="1"/>
  <c r="AB1306" i="1"/>
  <c r="AA1306" i="1"/>
  <c r="Z1306" i="1"/>
  <c r="AF1314" i="1"/>
  <c r="AI1314" i="1" s="1"/>
  <c r="AG1314" i="1"/>
  <c r="AC1314" i="1"/>
  <c r="AB1314" i="1"/>
  <c r="AA1314" i="1"/>
  <c r="Z1314" i="1"/>
  <c r="AF1322" i="1"/>
  <c r="AI1322" i="1" s="1"/>
  <c r="AG1322" i="1"/>
  <c r="AC1322" i="1"/>
  <c r="AB1322" i="1"/>
  <c r="AA1322" i="1"/>
  <c r="Z1322" i="1"/>
  <c r="AF1330" i="1"/>
  <c r="AI1330" i="1" s="1"/>
  <c r="AG1330" i="1"/>
  <c r="AC1330" i="1"/>
  <c r="AB1330" i="1"/>
  <c r="AA1330" i="1"/>
  <c r="Z1330" i="1"/>
  <c r="AF1338" i="1"/>
  <c r="AI1338" i="1" s="1"/>
  <c r="AG1338" i="1"/>
  <c r="AC1338" i="1"/>
  <c r="AB1338" i="1"/>
  <c r="AA1338" i="1"/>
  <c r="Z1338" i="1"/>
  <c r="AF1346" i="1"/>
  <c r="AI1346" i="1" s="1"/>
  <c r="AG1346" i="1"/>
  <c r="AC1346" i="1"/>
  <c r="AB1346" i="1"/>
  <c r="AA1346" i="1"/>
  <c r="Z1346" i="1"/>
  <c r="AF1354" i="1"/>
  <c r="AI1354" i="1" s="1"/>
  <c r="AG1354" i="1"/>
  <c r="AC1354" i="1"/>
  <c r="AB1354" i="1"/>
  <c r="AA1354" i="1"/>
  <c r="Z1354" i="1"/>
  <c r="AF1362" i="1"/>
  <c r="AI1362" i="1" s="1"/>
  <c r="AG1362" i="1"/>
  <c r="AC1362" i="1"/>
  <c r="AB1362" i="1"/>
  <c r="AA1362" i="1"/>
  <c r="Z1362" i="1"/>
  <c r="AF1370" i="1"/>
  <c r="AI1370" i="1" s="1"/>
  <c r="AG1370" i="1"/>
  <c r="AC1370" i="1"/>
  <c r="AB1370" i="1"/>
  <c r="AA1370" i="1"/>
  <c r="Z1370" i="1"/>
  <c r="AF1378" i="1"/>
  <c r="AI1378" i="1" s="1"/>
  <c r="AG1378" i="1"/>
  <c r="AC1378" i="1"/>
  <c r="AB1378" i="1"/>
  <c r="AA1378" i="1"/>
  <c r="Z1378" i="1"/>
  <c r="AF1386" i="1"/>
  <c r="AI1386" i="1" s="1"/>
  <c r="AG1386" i="1"/>
  <c r="AC1386" i="1"/>
  <c r="AB1386" i="1"/>
  <c r="AA1386" i="1"/>
  <c r="Z1386" i="1"/>
  <c r="AF1394" i="1"/>
  <c r="AI1394" i="1" s="1"/>
  <c r="AG1394" i="1"/>
  <c r="AC1394" i="1"/>
  <c r="AB1394" i="1"/>
  <c r="AA1394" i="1"/>
  <c r="Z1394" i="1"/>
  <c r="AF1402" i="1"/>
  <c r="AI1402" i="1" s="1"/>
  <c r="AG1402" i="1"/>
  <c r="AC1402" i="1"/>
  <c r="AB1402" i="1"/>
  <c r="AA1402" i="1"/>
  <c r="Z1402" i="1"/>
  <c r="AF1410" i="1"/>
  <c r="AI1410" i="1" s="1"/>
  <c r="AG1410" i="1"/>
  <c r="AC1410" i="1"/>
  <c r="AB1410" i="1"/>
  <c r="AA1410" i="1"/>
  <c r="Z1410" i="1"/>
  <c r="AF1418" i="1"/>
  <c r="AI1418" i="1" s="1"/>
  <c r="AG1418" i="1"/>
  <c r="AC1418" i="1"/>
  <c r="AB1418" i="1"/>
  <c r="AA1418" i="1"/>
  <c r="Z1418" i="1"/>
  <c r="AF1426" i="1"/>
  <c r="AI1426" i="1" s="1"/>
  <c r="AG1426" i="1"/>
  <c r="AC1426" i="1"/>
  <c r="AB1426" i="1"/>
  <c r="AA1426" i="1"/>
  <c r="Z1426" i="1"/>
  <c r="AG1434" i="1"/>
  <c r="AF1434" i="1"/>
  <c r="AC1434" i="1"/>
  <c r="AB1434" i="1"/>
  <c r="AA1434" i="1"/>
  <c r="Z1434" i="1"/>
  <c r="AI1434" i="1" s="1"/>
  <c r="AF1442" i="1"/>
  <c r="AI1442" i="1" s="1"/>
  <c r="AG1442" i="1"/>
  <c r="AC1442" i="1"/>
  <c r="AB1442" i="1"/>
  <c r="AA1442" i="1"/>
  <c r="Z1442" i="1"/>
  <c r="AF1450" i="1"/>
  <c r="AI1450" i="1" s="1"/>
  <c r="AG1450" i="1"/>
  <c r="AC1450" i="1"/>
  <c r="AB1450" i="1"/>
  <c r="AA1450" i="1"/>
  <c r="Z1450" i="1"/>
  <c r="AF1458" i="1"/>
  <c r="AI1458" i="1" s="1"/>
  <c r="AG1458" i="1"/>
  <c r="AC1458" i="1"/>
  <c r="AB1458" i="1"/>
  <c r="AA1458" i="1"/>
  <c r="Z1458" i="1"/>
  <c r="AF1466" i="1"/>
  <c r="AI1466" i="1" s="1"/>
  <c r="AG1466" i="1"/>
  <c r="AC1466" i="1"/>
  <c r="AB1466" i="1"/>
  <c r="AA1466" i="1"/>
  <c r="Z1466" i="1"/>
  <c r="AF1474" i="1"/>
  <c r="AI1474" i="1" s="1"/>
  <c r="AG1474" i="1"/>
  <c r="AC1474" i="1"/>
  <c r="AB1474" i="1"/>
  <c r="AA1474" i="1"/>
  <c r="Z1474" i="1"/>
  <c r="AF1482" i="1"/>
  <c r="AI1482" i="1" s="1"/>
  <c r="AG1482" i="1"/>
  <c r="AC1482" i="1"/>
  <c r="AB1482" i="1"/>
  <c r="AA1482" i="1"/>
  <c r="Z1482" i="1"/>
  <c r="AF1490" i="1"/>
  <c r="AI1490" i="1" s="1"/>
  <c r="AG1490" i="1"/>
  <c r="AC1490" i="1"/>
  <c r="AB1490" i="1"/>
  <c r="AA1490" i="1"/>
  <c r="Z1490" i="1"/>
  <c r="AF1498" i="1"/>
  <c r="AI1498" i="1" s="1"/>
  <c r="AG1498" i="1"/>
  <c r="AC1498" i="1"/>
  <c r="AB1498" i="1"/>
  <c r="AA1498" i="1"/>
  <c r="Z1498" i="1"/>
  <c r="AF1506" i="1"/>
  <c r="AI1506" i="1" s="1"/>
  <c r="AG1506" i="1"/>
  <c r="AC1506" i="1"/>
  <c r="AB1506" i="1"/>
  <c r="AA1506" i="1"/>
  <c r="Z1506" i="1"/>
  <c r="AF1514" i="1"/>
  <c r="AI1514" i="1" s="1"/>
  <c r="AG1514" i="1"/>
  <c r="AC1514" i="1"/>
  <c r="AB1514" i="1"/>
  <c r="AA1514" i="1"/>
  <c r="Z1514" i="1"/>
  <c r="AF1522" i="1"/>
  <c r="AI1522" i="1" s="1"/>
  <c r="AG1522" i="1"/>
  <c r="AC1522" i="1"/>
  <c r="AB1522" i="1"/>
  <c r="AA1522" i="1"/>
  <c r="Z1522" i="1"/>
  <c r="AF1530" i="1"/>
  <c r="AI1530" i="1" s="1"/>
  <c r="AG1530" i="1"/>
  <c r="AC1530" i="1"/>
  <c r="AB1530" i="1"/>
  <c r="AA1530" i="1"/>
  <c r="Z1530" i="1"/>
  <c r="AF1538" i="1"/>
  <c r="AI1538" i="1" s="1"/>
  <c r="AG1538" i="1"/>
  <c r="AC1538" i="1"/>
  <c r="AB1538" i="1"/>
  <c r="AA1538" i="1"/>
  <c r="Z1538" i="1"/>
  <c r="AG1547" i="1"/>
  <c r="AF1547" i="1"/>
  <c r="AC1547" i="1"/>
  <c r="AB1547" i="1"/>
  <c r="AA1547" i="1"/>
  <c r="Z1547" i="1"/>
  <c r="AI1547" i="1" s="1"/>
  <c r="AG1555" i="1"/>
  <c r="AF1555" i="1"/>
  <c r="AC1555" i="1"/>
  <c r="AB1555" i="1"/>
  <c r="AA1555" i="1"/>
  <c r="Z1555" i="1"/>
  <c r="AG1563" i="1"/>
  <c r="AF1563" i="1"/>
  <c r="AC1563" i="1"/>
  <c r="AB1563" i="1"/>
  <c r="AA1563" i="1"/>
  <c r="Z1563" i="1"/>
  <c r="AI1563" i="1" s="1"/>
  <c r="AG1571" i="1"/>
  <c r="AF1571" i="1"/>
  <c r="AC1571" i="1"/>
  <c r="AB1571" i="1"/>
  <c r="AA1571" i="1"/>
  <c r="Z1571" i="1"/>
  <c r="AG1579" i="1"/>
  <c r="AF1579" i="1"/>
  <c r="AC1579" i="1"/>
  <c r="AB1579" i="1"/>
  <c r="AA1579" i="1"/>
  <c r="Z1579" i="1"/>
  <c r="AI1579" i="1" s="1"/>
  <c r="AG1587" i="1"/>
  <c r="AF1587" i="1"/>
  <c r="AC1587" i="1"/>
  <c r="AB1587" i="1"/>
  <c r="AA1587" i="1"/>
  <c r="Z1587" i="1"/>
  <c r="AG1595" i="1"/>
  <c r="AF1595" i="1"/>
  <c r="AI1595" i="1" s="1"/>
  <c r="AC1595" i="1"/>
  <c r="AB1595" i="1"/>
  <c r="AA1595" i="1"/>
  <c r="Z1595" i="1"/>
  <c r="AG1603" i="1"/>
  <c r="AF1603" i="1"/>
  <c r="AC1603" i="1"/>
  <c r="AB1603" i="1"/>
  <c r="AA1603" i="1"/>
  <c r="Z1603" i="1"/>
  <c r="AI1603" i="1" s="1"/>
  <c r="AG1611" i="1"/>
  <c r="AF1611" i="1"/>
  <c r="AC1611" i="1"/>
  <c r="AB1611" i="1"/>
  <c r="AA1611" i="1"/>
  <c r="Z1611" i="1"/>
  <c r="AI1611" i="1" s="1"/>
  <c r="AG1619" i="1"/>
  <c r="AF1619" i="1"/>
  <c r="AI1619" i="1" s="1"/>
  <c r="AC1619" i="1"/>
  <c r="AB1619" i="1"/>
  <c r="AA1619" i="1"/>
  <c r="Z1619" i="1"/>
  <c r="AG1627" i="1"/>
  <c r="AF1627" i="1"/>
  <c r="AI1627" i="1" s="1"/>
  <c r="AC1627" i="1"/>
  <c r="AB1627" i="1"/>
  <c r="AA1627" i="1"/>
  <c r="Z1627" i="1"/>
  <c r="AG1635" i="1"/>
  <c r="AF1635" i="1"/>
  <c r="AC1635" i="1"/>
  <c r="AB1635" i="1"/>
  <c r="AA1635" i="1"/>
  <c r="Z1635" i="1"/>
  <c r="AI1635" i="1" s="1"/>
  <c r="AG1643" i="1"/>
  <c r="AF1643" i="1"/>
  <c r="AC1643" i="1"/>
  <c r="AB1643" i="1"/>
  <c r="AA1643" i="1"/>
  <c r="Z1643" i="1"/>
  <c r="AI1643" i="1" s="1"/>
  <c r="AG1651" i="1"/>
  <c r="AF1651" i="1"/>
  <c r="AC1651" i="1"/>
  <c r="AB1651" i="1"/>
  <c r="AA1651" i="1"/>
  <c r="Z1651" i="1"/>
  <c r="AG1659" i="1"/>
  <c r="AF1659" i="1"/>
  <c r="AC1659" i="1"/>
  <c r="AB1659" i="1"/>
  <c r="AA1659" i="1"/>
  <c r="Z1659" i="1"/>
  <c r="AI1659" i="1" s="1"/>
  <c r="AG1667" i="1"/>
  <c r="AF1667" i="1"/>
  <c r="AC1667" i="1"/>
  <c r="AB1667" i="1"/>
  <c r="AA1667" i="1"/>
  <c r="Z1667" i="1"/>
  <c r="AG1675" i="1"/>
  <c r="AF1675" i="1"/>
  <c r="AC1675" i="1"/>
  <c r="AB1675" i="1"/>
  <c r="AA1675" i="1"/>
  <c r="Z1675" i="1"/>
  <c r="AI1675" i="1" s="1"/>
  <c r="AG1683" i="1"/>
  <c r="AF1683" i="1"/>
  <c r="AC1683" i="1"/>
  <c r="AB1683" i="1"/>
  <c r="AA1683" i="1"/>
  <c r="Z1683" i="1"/>
  <c r="AG1691" i="1"/>
  <c r="AF1691" i="1"/>
  <c r="AC1691" i="1"/>
  <c r="AB1691" i="1"/>
  <c r="AA1691" i="1"/>
  <c r="Z1691" i="1"/>
  <c r="AI1691" i="1" s="1"/>
  <c r="AG1699" i="1"/>
  <c r="AF1699" i="1"/>
  <c r="AC1699" i="1"/>
  <c r="AB1699" i="1"/>
  <c r="AA1699" i="1"/>
  <c r="Z1699" i="1"/>
  <c r="AG1707" i="1"/>
  <c r="AF1707" i="1"/>
  <c r="AC1707" i="1"/>
  <c r="AB1707" i="1"/>
  <c r="AA1707" i="1"/>
  <c r="Z1707" i="1"/>
  <c r="AI1707" i="1" s="1"/>
  <c r="AG1715" i="1"/>
  <c r="AF1715" i="1"/>
  <c r="AC1715" i="1"/>
  <c r="AB1715" i="1"/>
  <c r="AA1715" i="1"/>
  <c r="Z1715" i="1"/>
  <c r="AG1723" i="1"/>
  <c r="AF1723" i="1"/>
  <c r="AC1723" i="1"/>
  <c r="AB1723" i="1"/>
  <c r="AA1723" i="1"/>
  <c r="Z1723" i="1"/>
  <c r="AI1723" i="1" s="1"/>
  <c r="AG1731" i="1"/>
  <c r="AF1731" i="1"/>
  <c r="AC1731" i="1"/>
  <c r="AB1731" i="1"/>
  <c r="AA1731" i="1"/>
  <c r="Z1731" i="1"/>
  <c r="AG1739" i="1"/>
  <c r="AF1739" i="1"/>
  <c r="AC1739" i="1"/>
  <c r="AB1739" i="1"/>
  <c r="AA1739" i="1"/>
  <c r="Z1739" i="1"/>
  <c r="AI1739" i="1" s="1"/>
  <c r="AG1747" i="1"/>
  <c r="AF1747" i="1"/>
  <c r="AC1747" i="1"/>
  <c r="AB1747" i="1"/>
  <c r="AA1747" i="1"/>
  <c r="Z1747" i="1"/>
  <c r="AG1755" i="1"/>
  <c r="AF1755" i="1"/>
  <c r="AC1755" i="1"/>
  <c r="AB1755" i="1"/>
  <c r="AA1755" i="1"/>
  <c r="Z1755" i="1"/>
  <c r="AI1755" i="1" s="1"/>
  <c r="AG1763" i="1"/>
  <c r="AF1763" i="1"/>
  <c r="AC1763" i="1"/>
  <c r="AB1763" i="1"/>
  <c r="AA1763" i="1"/>
  <c r="Z1763" i="1"/>
  <c r="AI1763" i="1" s="1"/>
  <c r="AG1771" i="1"/>
  <c r="AF1771" i="1"/>
  <c r="AC1771" i="1"/>
  <c r="AB1771" i="1"/>
  <c r="AA1771" i="1"/>
  <c r="Z1771" i="1"/>
  <c r="AI1771" i="1" s="1"/>
  <c r="AG1779" i="1"/>
  <c r="AF1779" i="1"/>
  <c r="AC1779" i="1"/>
  <c r="AB1779" i="1"/>
  <c r="AA1779" i="1"/>
  <c r="Z1779" i="1"/>
  <c r="AG1788" i="1"/>
  <c r="AF1788" i="1"/>
  <c r="AC1788" i="1"/>
  <c r="AB1788" i="1"/>
  <c r="AA1788" i="1"/>
  <c r="Z1788" i="1"/>
  <c r="AI1788" i="1" s="1"/>
  <c r="AG1796" i="1"/>
  <c r="AF1796" i="1"/>
  <c r="AC1796" i="1"/>
  <c r="AB1796" i="1"/>
  <c r="AA1796" i="1"/>
  <c r="Z1796" i="1"/>
  <c r="AG1804" i="1"/>
  <c r="AF1804" i="1"/>
  <c r="AC1804" i="1"/>
  <c r="AB1804" i="1"/>
  <c r="AA1804" i="1"/>
  <c r="Z1804" i="1"/>
  <c r="AI1804" i="1" s="1"/>
  <c r="AG1812" i="1"/>
  <c r="AF1812" i="1"/>
  <c r="AC1812" i="1"/>
  <c r="AB1812" i="1"/>
  <c r="AA1812" i="1"/>
  <c r="Z1812" i="1"/>
  <c r="AG1820" i="1"/>
  <c r="AF1820" i="1"/>
  <c r="AC1820" i="1"/>
  <c r="AB1820" i="1"/>
  <c r="AA1820" i="1"/>
  <c r="Z1820" i="1"/>
  <c r="AI1820" i="1" s="1"/>
  <c r="AG1828" i="1"/>
  <c r="AF1828" i="1"/>
  <c r="AC1828" i="1"/>
  <c r="AB1828" i="1"/>
  <c r="AA1828" i="1"/>
  <c r="Z1828" i="1"/>
  <c r="AI1828" i="1" s="1"/>
  <c r="AG1836" i="1"/>
  <c r="AF1836" i="1"/>
  <c r="AC1836" i="1"/>
  <c r="AB1836" i="1"/>
  <c r="AA1836" i="1"/>
  <c r="Z1836" i="1"/>
  <c r="AI1836" i="1" s="1"/>
  <c r="AG1845" i="1"/>
  <c r="AF1845" i="1"/>
  <c r="AC1845" i="1"/>
  <c r="AB1845" i="1"/>
  <c r="AA1845" i="1"/>
  <c r="Z1845" i="1"/>
  <c r="AG1853" i="1"/>
  <c r="AF1853" i="1"/>
  <c r="AI1853" i="1" s="1"/>
  <c r="AC1853" i="1"/>
  <c r="AB1853" i="1"/>
  <c r="AA1853" i="1"/>
  <c r="Z1853" i="1"/>
  <c r="AG1861" i="1"/>
  <c r="AF1861" i="1"/>
  <c r="AI1861" i="1" s="1"/>
  <c r="AC1861" i="1"/>
  <c r="AB1861" i="1"/>
  <c r="AA1861" i="1"/>
  <c r="Z1861" i="1"/>
  <c r="AG1870" i="1"/>
  <c r="AF1870" i="1"/>
  <c r="AI1870" i="1" s="1"/>
  <c r="AC1870" i="1"/>
  <c r="AB1870" i="1"/>
  <c r="AA1870" i="1"/>
  <c r="Z1870" i="1"/>
  <c r="AG1878" i="1"/>
  <c r="AF1878" i="1"/>
  <c r="AI1878" i="1" s="1"/>
  <c r="AC1878" i="1"/>
  <c r="AB1878" i="1"/>
  <c r="AA1878" i="1"/>
  <c r="Z1878" i="1"/>
  <c r="AG1886" i="1"/>
  <c r="AF1886" i="1"/>
  <c r="AI1886" i="1" s="1"/>
  <c r="AC1886" i="1"/>
  <c r="AB1886" i="1"/>
  <c r="AA1886" i="1"/>
  <c r="Z1886" i="1"/>
  <c r="AG1894" i="1"/>
  <c r="AF1894" i="1"/>
  <c r="AI1894" i="1" s="1"/>
  <c r="AC1894" i="1"/>
  <c r="AB1894" i="1"/>
  <c r="Z1894" i="1"/>
  <c r="AA1894" i="1"/>
  <c r="AG1902" i="1"/>
  <c r="AF1902" i="1"/>
  <c r="AI1902" i="1" s="1"/>
  <c r="AC1902" i="1"/>
  <c r="AB1902" i="1"/>
  <c r="Z1902" i="1"/>
  <c r="AA1902" i="1"/>
  <c r="AG1911" i="1"/>
  <c r="AF1911" i="1"/>
  <c r="AI1911" i="1" s="1"/>
  <c r="AC1911" i="1"/>
  <c r="AB1911" i="1"/>
  <c r="AA1911" i="1"/>
  <c r="Z1911" i="1"/>
  <c r="AG1919" i="1"/>
  <c r="AF1919" i="1"/>
  <c r="AC1919" i="1"/>
  <c r="AB1919" i="1"/>
  <c r="AA1919" i="1"/>
  <c r="Z1919" i="1"/>
  <c r="AI1919" i="1" s="1"/>
  <c r="AG1927" i="1"/>
  <c r="AF1927" i="1"/>
  <c r="AI1927" i="1" s="1"/>
  <c r="AC1927" i="1"/>
  <c r="AB1927" i="1"/>
  <c r="AA1927" i="1"/>
  <c r="Z1927" i="1"/>
  <c r="AG1935" i="1"/>
  <c r="AF1935" i="1"/>
  <c r="AI1935" i="1" s="1"/>
  <c r="AC1935" i="1"/>
  <c r="AB1935" i="1"/>
  <c r="AA1935" i="1"/>
  <c r="Z1935" i="1"/>
  <c r="AG1943" i="1"/>
  <c r="AF1943" i="1"/>
  <c r="AC1943" i="1"/>
  <c r="AB1943" i="1"/>
  <c r="AA1943" i="1"/>
  <c r="Z1943" i="1"/>
  <c r="AG1951" i="1"/>
  <c r="AF1951" i="1"/>
  <c r="AI1951" i="1" s="1"/>
  <c r="AC1951" i="1"/>
  <c r="AB1951" i="1"/>
  <c r="AA1951" i="1"/>
  <c r="Z1951" i="1"/>
  <c r="AG1959" i="1"/>
  <c r="AF1959" i="1"/>
  <c r="AC1959" i="1"/>
  <c r="AB1959" i="1"/>
  <c r="AA1959" i="1"/>
  <c r="Z1959" i="1"/>
  <c r="AI1959" i="1" s="1"/>
  <c r="AG1967" i="1"/>
  <c r="AF1967" i="1"/>
  <c r="AI1967" i="1" s="1"/>
  <c r="AC1967" i="1"/>
  <c r="AB1967" i="1"/>
  <c r="AA1967" i="1"/>
  <c r="Z1967" i="1"/>
  <c r="AG1975" i="1"/>
  <c r="AF1975" i="1"/>
  <c r="AI1975" i="1" s="1"/>
  <c r="AC1975" i="1"/>
  <c r="AB1975" i="1"/>
  <c r="AA1975" i="1"/>
  <c r="Z1975" i="1"/>
  <c r="AG1983" i="1"/>
  <c r="AF1983" i="1"/>
  <c r="AI1983" i="1" s="1"/>
  <c r="AC1983" i="1"/>
  <c r="AB1983" i="1"/>
  <c r="AA1983" i="1"/>
  <c r="Z1983" i="1"/>
  <c r="AG1991" i="1"/>
  <c r="AF1991" i="1"/>
  <c r="AI1991" i="1" s="1"/>
  <c r="AC1991" i="1"/>
  <c r="AB1991" i="1"/>
  <c r="AA1991" i="1"/>
  <c r="Z1991" i="1"/>
  <c r="AG1999" i="1"/>
  <c r="AF1999" i="1"/>
  <c r="AI1999" i="1" s="1"/>
  <c r="AC1999" i="1"/>
  <c r="AB1999" i="1"/>
  <c r="AA1999" i="1"/>
  <c r="Z1999" i="1"/>
  <c r="AG2007" i="1"/>
  <c r="AF2007" i="1"/>
  <c r="AI2007" i="1" s="1"/>
  <c r="AC2007" i="1"/>
  <c r="AB2007" i="1"/>
  <c r="AA2007" i="1"/>
  <c r="Z2007" i="1"/>
  <c r="AG2015" i="1"/>
  <c r="AF2015" i="1"/>
  <c r="AC2015" i="1"/>
  <c r="AB2015" i="1"/>
  <c r="AA2015" i="1"/>
  <c r="Z2015" i="1"/>
  <c r="AI2015" i="1" s="1"/>
  <c r="AG2023" i="1"/>
  <c r="AF2023" i="1"/>
  <c r="AI2023" i="1" s="1"/>
  <c r="AC2023" i="1"/>
  <c r="AB2023" i="1"/>
  <c r="AA2023" i="1"/>
  <c r="Z2023" i="1"/>
  <c r="AG2031" i="1"/>
  <c r="AF2031" i="1"/>
  <c r="AI2031" i="1" s="1"/>
  <c r="AC2031" i="1"/>
  <c r="AB2031" i="1"/>
  <c r="AA2031" i="1"/>
  <c r="Z2031" i="1"/>
  <c r="AG2040" i="1"/>
  <c r="AF2040" i="1"/>
  <c r="AI2040" i="1" s="1"/>
  <c r="AB2040" i="1"/>
  <c r="AC2040" i="1"/>
  <c r="AA2040" i="1"/>
  <c r="Z2040" i="1"/>
  <c r="AG2048" i="1"/>
  <c r="AF2048" i="1"/>
  <c r="AI2048" i="1" s="1"/>
  <c r="AC2048" i="1"/>
  <c r="AB2048" i="1"/>
  <c r="AA2048" i="1"/>
  <c r="Z2048" i="1"/>
  <c r="AG2056" i="1"/>
  <c r="AF2056" i="1"/>
  <c r="AI2056" i="1" s="1"/>
  <c r="AC2056" i="1"/>
  <c r="AB2056" i="1"/>
  <c r="AA2056" i="1"/>
  <c r="Z2056" i="1"/>
  <c r="AG2064" i="1"/>
  <c r="AF2064" i="1"/>
  <c r="AI2064" i="1" s="1"/>
  <c r="AC2064" i="1"/>
  <c r="AB2064" i="1"/>
  <c r="AA2064" i="1"/>
  <c r="Z2064" i="1"/>
  <c r="AG2089" i="1"/>
  <c r="AF2089" i="1"/>
  <c r="AI2089" i="1" s="1"/>
  <c r="AC2089" i="1"/>
  <c r="AA2089" i="1"/>
  <c r="AB2089" i="1"/>
  <c r="Z2089" i="1"/>
  <c r="AG2097" i="1"/>
  <c r="AF2097" i="1"/>
  <c r="AI2097" i="1" s="1"/>
  <c r="AC2097" i="1"/>
  <c r="AB2097" i="1"/>
  <c r="AA2097" i="1"/>
  <c r="Z2097" i="1"/>
  <c r="AG2105" i="1"/>
  <c r="AF2105" i="1"/>
  <c r="AC2105" i="1"/>
  <c r="AB2105" i="1"/>
  <c r="AA2105" i="1"/>
  <c r="Z2105" i="1"/>
  <c r="AG2113" i="1"/>
  <c r="AF2113" i="1"/>
  <c r="AI2113" i="1" s="1"/>
  <c r="AC2113" i="1"/>
  <c r="AB2113" i="1"/>
  <c r="AA2113" i="1"/>
  <c r="Z2113" i="1"/>
  <c r="AG2121" i="1"/>
  <c r="AF2121" i="1"/>
  <c r="AI2121" i="1" s="1"/>
  <c r="AC2121" i="1"/>
  <c r="AB2121" i="1"/>
  <c r="AA2121" i="1"/>
  <c r="Z2121" i="1"/>
  <c r="AG2129" i="1"/>
  <c r="AF2129" i="1"/>
  <c r="AI2129" i="1" s="1"/>
  <c r="AC2129" i="1"/>
  <c r="AB2129" i="1"/>
  <c r="AA2129" i="1"/>
  <c r="Z2129" i="1"/>
  <c r="AG2137" i="1"/>
  <c r="AF2137" i="1"/>
  <c r="AI2137" i="1" s="1"/>
  <c r="AC2137" i="1"/>
  <c r="AB2137" i="1"/>
  <c r="AA2137" i="1"/>
  <c r="Z2137" i="1"/>
  <c r="AG2145" i="1"/>
  <c r="AF2145" i="1"/>
  <c r="AI2145" i="1" s="1"/>
  <c r="AC2145" i="1"/>
  <c r="AB2145" i="1"/>
  <c r="AA2145" i="1"/>
  <c r="Z2145" i="1"/>
  <c r="AG2153" i="1"/>
  <c r="AF2153" i="1"/>
  <c r="AI2153" i="1" s="1"/>
  <c r="AC2153" i="1"/>
  <c r="AA2153" i="1"/>
  <c r="Z2153" i="1"/>
  <c r="AB2153" i="1"/>
  <c r="AG2161" i="1"/>
  <c r="AF2161" i="1"/>
  <c r="AI2161" i="1" s="1"/>
  <c r="AC2161" i="1"/>
  <c r="AB2161" i="1"/>
  <c r="AA2161" i="1"/>
  <c r="Z2161" i="1"/>
  <c r="AG2169" i="1"/>
  <c r="AF2169" i="1"/>
  <c r="AI2169" i="1" s="1"/>
  <c r="AC2169" i="1"/>
  <c r="AB2169" i="1"/>
  <c r="AA2169" i="1"/>
  <c r="Z2169" i="1"/>
  <c r="AG2177" i="1"/>
  <c r="AF2177" i="1"/>
  <c r="AI2177" i="1" s="1"/>
  <c r="AC2177" i="1"/>
  <c r="AB2177" i="1"/>
  <c r="AA2177" i="1"/>
  <c r="Z2177" i="1"/>
  <c r="AG2185" i="1"/>
  <c r="AF2185" i="1"/>
  <c r="AI2185" i="1" s="1"/>
  <c r="AC2185" i="1"/>
  <c r="AB2185" i="1"/>
  <c r="AA2185" i="1"/>
  <c r="Z2185" i="1"/>
  <c r="AF2193" i="1"/>
  <c r="AC2193" i="1"/>
  <c r="AB2193" i="1"/>
  <c r="AA2193" i="1"/>
  <c r="Z2193" i="1"/>
  <c r="AI2193" i="1" s="1"/>
  <c r="AG2201" i="1"/>
  <c r="AF2201" i="1"/>
  <c r="AI2201" i="1" s="1"/>
  <c r="AC2201" i="1"/>
  <c r="AB2201" i="1"/>
  <c r="AA2201" i="1"/>
  <c r="Z2201" i="1"/>
  <c r="AG2209" i="1"/>
  <c r="AF2209" i="1"/>
  <c r="AI2209" i="1" s="1"/>
  <c r="AC2209" i="1"/>
  <c r="AB2209" i="1"/>
  <c r="AA2209" i="1"/>
  <c r="Z2209" i="1"/>
  <c r="AG2217" i="1"/>
  <c r="AF2217" i="1"/>
  <c r="AC2217" i="1"/>
  <c r="AA2217" i="1"/>
  <c r="AB2217" i="1"/>
  <c r="Z2217" i="1"/>
  <c r="AG2225" i="1"/>
  <c r="AF2225" i="1"/>
  <c r="AI2225" i="1" s="1"/>
  <c r="AC2225" i="1"/>
  <c r="AB2225" i="1"/>
  <c r="AA2225" i="1"/>
  <c r="Z2225" i="1"/>
  <c r="AG2233" i="1"/>
  <c r="AF2233" i="1"/>
  <c r="AI2233" i="1" s="1"/>
  <c r="AC2233" i="1"/>
  <c r="AB2233" i="1"/>
  <c r="AA2233" i="1"/>
  <c r="Z2233" i="1"/>
  <c r="AG2241" i="1"/>
  <c r="AF2241" i="1"/>
  <c r="AI2241" i="1" s="1"/>
  <c r="AC2241" i="1"/>
  <c r="AB2241" i="1"/>
  <c r="AA2241" i="1"/>
  <c r="Z2241" i="1"/>
  <c r="AG2249" i="1"/>
  <c r="AF2249" i="1"/>
  <c r="AI2249" i="1" s="1"/>
  <c r="AC2249" i="1"/>
  <c r="AB2249" i="1"/>
  <c r="AA2249" i="1"/>
  <c r="Z2249" i="1"/>
  <c r="AG2257" i="1"/>
  <c r="AF2257" i="1"/>
  <c r="AI2257" i="1" s="1"/>
  <c r="AC2257" i="1"/>
  <c r="AB2257" i="1"/>
  <c r="AA2257" i="1"/>
  <c r="Z2257" i="1"/>
  <c r="AG2265" i="1"/>
  <c r="AF2265" i="1"/>
  <c r="AI2265" i="1" s="1"/>
  <c r="AC2265" i="1"/>
  <c r="AB2265" i="1"/>
  <c r="AA2265" i="1"/>
  <c r="Z2265" i="1"/>
  <c r="AG2273" i="1"/>
  <c r="AF2273" i="1"/>
  <c r="AI2273" i="1" s="1"/>
  <c r="AC2273" i="1"/>
  <c r="AB2273" i="1"/>
  <c r="AA2273" i="1"/>
  <c r="Z2273" i="1"/>
  <c r="AG2281" i="1"/>
  <c r="AF2281" i="1"/>
  <c r="AI2281" i="1" s="1"/>
  <c r="AC2281" i="1"/>
  <c r="AA2281" i="1"/>
  <c r="AB2281" i="1"/>
  <c r="Z2281" i="1"/>
  <c r="AG2289" i="1"/>
  <c r="AF2289" i="1"/>
  <c r="AI2289" i="1" s="1"/>
  <c r="AC2289" i="1"/>
  <c r="AB2289" i="1"/>
  <c r="AA2289" i="1"/>
  <c r="Z2289" i="1"/>
  <c r="AG2297" i="1"/>
  <c r="AF2297" i="1"/>
  <c r="AI2297" i="1" s="1"/>
  <c r="AC2297" i="1"/>
  <c r="AB2297" i="1"/>
  <c r="AA2297" i="1"/>
  <c r="Z2297" i="1"/>
  <c r="AG2305" i="1"/>
  <c r="AF2305" i="1"/>
  <c r="AI2305" i="1" s="1"/>
  <c r="AC2305" i="1"/>
  <c r="AB2305" i="1"/>
  <c r="AA2305" i="1"/>
  <c r="Z2305" i="1"/>
  <c r="AG2313" i="1"/>
  <c r="AF2313" i="1"/>
  <c r="AI2313" i="1" s="1"/>
  <c r="AC2313" i="1"/>
  <c r="AB2313" i="1"/>
  <c r="AA2313" i="1"/>
  <c r="Z2313" i="1"/>
  <c r="AG2321" i="1"/>
  <c r="AF2321" i="1"/>
  <c r="AI2321" i="1" s="1"/>
  <c r="AC2321" i="1"/>
  <c r="AB2321" i="1"/>
  <c r="AA2321" i="1"/>
  <c r="Z2321" i="1"/>
  <c r="AG2329" i="1"/>
  <c r="AF2329" i="1"/>
  <c r="AI2329" i="1" s="1"/>
  <c r="AC2329" i="1"/>
  <c r="AB2329" i="1"/>
  <c r="AA2329" i="1"/>
  <c r="Z2329" i="1"/>
  <c r="AG2337" i="1"/>
  <c r="AF2337" i="1"/>
  <c r="AI2337" i="1" s="1"/>
  <c r="AC2337" i="1"/>
  <c r="AB2337" i="1"/>
  <c r="AA2337" i="1"/>
  <c r="Z2337" i="1"/>
  <c r="AG2345" i="1"/>
  <c r="AF2345" i="1"/>
  <c r="AI2345" i="1" s="1"/>
  <c r="AC2345" i="1"/>
  <c r="AA2345" i="1"/>
  <c r="AB2345" i="1"/>
  <c r="Z2345" i="1"/>
  <c r="AG2353" i="1"/>
  <c r="AF2353" i="1"/>
  <c r="AI2353" i="1" s="1"/>
  <c r="AC2353" i="1"/>
  <c r="AB2353" i="1"/>
  <c r="AA2353" i="1"/>
  <c r="Z2353" i="1"/>
  <c r="AG2361" i="1"/>
  <c r="AF2361" i="1"/>
  <c r="AI2361" i="1" s="1"/>
  <c r="AC2361" i="1"/>
  <c r="AB2361" i="1"/>
  <c r="AA2361" i="1"/>
  <c r="Z2361" i="1"/>
  <c r="AG2369" i="1"/>
  <c r="AF2369" i="1"/>
  <c r="AC2369" i="1"/>
  <c r="AB2369" i="1"/>
  <c r="AA2369" i="1"/>
  <c r="Z2369" i="1"/>
  <c r="AI2369" i="1" s="1"/>
  <c r="AG2378" i="1"/>
  <c r="AF2378" i="1"/>
  <c r="AC2378" i="1"/>
  <c r="AB2378" i="1"/>
  <c r="AA2378" i="1"/>
  <c r="Z2378" i="1"/>
  <c r="AG2386" i="1"/>
  <c r="AF2386" i="1"/>
  <c r="AI2386" i="1" s="1"/>
  <c r="AC2386" i="1"/>
  <c r="AB2386" i="1"/>
  <c r="AA2386" i="1"/>
  <c r="Z2386" i="1"/>
  <c r="AG2394" i="1"/>
  <c r="AF2394" i="1"/>
  <c r="AI2394" i="1" s="1"/>
  <c r="AC2394" i="1"/>
  <c r="AB2394" i="1"/>
  <c r="AA2394" i="1"/>
  <c r="Z2394" i="1"/>
  <c r="Z42" i="1"/>
  <c r="AG42" i="1"/>
  <c r="AF42" i="1"/>
  <c r="AI42" i="1" s="1"/>
  <c r="AC42" i="1"/>
  <c r="AB42" i="1"/>
  <c r="AA42" i="1"/>
  <c r="Z34" i="1"/>
  <c r="AG34" i="1"/>
  <c r="AF34" i="1"/>
  <c r="AI34" i="1" s="1"/>
  <c r="AC34" i="1"/>
  <c r="AB34" i="1"/>
  <c r="AA34" i="1"/>
  <c r="Z26" i="1"/>
  <c r="AG26" i="1"/>
  <c r="AF26" i="1"/>
  <c r="AI26" i="1" s="1"/>
  <c r="AC26" i="1"/>
  <c r="AB26" i="1"/>
  <c r="AA26" i="1"/>
  <c r="Z18" i="1"/>
  <c r="AI18" i="1" s="1"/>
  <c r="AG18" i="1"/>
  <c r="AF18" i="1"/>
  <c r="AC18" i="1"/>
  <c r="AB18" i="1"/>
  <c r="AA18" i="1"/>
  <c r="L10" i="1"/>
  <c r="L35" i="1"/>
  <c r="L27" i="1"/>
  <c r="L19" i="1"/>
  <c r="L11" i="1"/>
  <c r="AD1515" i="1" l="1"/>
  <c r="AE38" i="1"/>
  <c r="AE63" i="1"/>
  <c r="AD377" i="1"/>
  <c r="AE2072" i="1"/>
  <c r="AD339" i="1"/>
  <c r="AD682" i="1"/>
  <c r="AE2071" i="1"/>
  <c r="AD2343" i="1"/>
  <c r="AE58" i="1"/>
  <c r="AD1981" i="1"/>
  <c r="AI2076" i="1"/>
  <c r="AD2076" i="1"/>
  <c r="AI2071" i="1"/>
  <c r="AD2071" i="1"/>
  <c r="AD2072" i="1"/>
  <c r="AI2072" i="1"/>
  <c r="AH42" i="1"/>
  <c r="AD608" i="1"/>
  <c r="AE31" i="1"/>
  <c r="AD754" i="1"/>
  <c r="AD364" i="1"/>
  <c r="AD200" i="1"/>
  <c r="AH1453" i="1"/>
  <c r="AD1123" i="1"/>
  <c r="AD502" i="1"/>
  <c r="AD376" i="1"/>
  <c r="AD216" i="1"/>
  <c r="AD236" i="1"/>
  <c r="AE1294" i="1"/>
  <c r="AH1286" i="1"/>
  <c r="AH4" i="1"/>
  <c r="AE1486" i="1"/>
  <c r="AE1358" i="1"/>
  <c r="AE42" i="1"/>
  <c r="AE724" i="1"/>
  <c r="AE660" i="1"/>
  <c r="AE1648" i="1"/>
  <c r="AD2345" i="1"/>
  <c r="AD2313" i="1"/>
  <c r="AD2281" i="1"/>
  <c r="AD2249" i="1"/>
  <c r="AD2185" i="1"/>
  <c r="AD2121" i="1"/>
  <c r="AD2089" i="1"/>
  <c r="AD2023" i="1"/>
  <c r="AD1991" i="1"/>
  <c r="AD1442" i="1"/>
  <c r="AD1314" i="1"/>
  <c r="AD1282" i="1"/>
  <c r="AD415" i="1"/>
  <c r="AD939" i="1"/>
  <c r="AD501" i="1"/>
  <c r="AD1017" i="1"/>
  <c r="AD596" i="1"/>
  <c r="AD476" i="1"/>
  <c r="AE476" i="1"/>
  <c r="AE26" i="1"/>
  <c r="AH1538" i="1"/>
  <c r="AH1506" i="1"/>
  <c r="AH1474" i="1"/>
  <c r="AH1442" i="1"/>
  <c r="AH1410" i="1"/>
  <c r="AH1378" i="1"/>
  <c r="AH1346" i="1"/>
  <c r="AH1314" i="1"/>
  <c r="AH1282" i="1"/>
  <c r="AH1248" i="1"/>
  <c r="AH1216" i="1"/>
  <c r="AH1184" i="1"/>
  <c r="AH1152" i="1"/>
  <c r="AH1120" i="1"/>
  <c r="AH1088" i="1"/>
  <c r="AH1056" i="1"/>
  <c r="AH1024" i="1"/>
  <c r="AH992" i="1"/>
  <c r="AH960" i="1"/>
  <c r="AH928" i="1"/>
  <c r="AE870" i="1"/>
  <c r="AE1862" i="1"/>
  <c r="AE273" i="1"/>
  <c r="AE111" i="1"/>
  <c r="AE14" i="1"/>
  <c r="AD1182" i="1"/>
  <c r="AD990" i="1"/>
  <c r="AE118" i="1"/>
  <c r="AE86" i="1"/>
  <c r="AH68" i="1"/>
  <c r="AE325" i="1"/>
  <c r="AD1145" i="1"/>
  <c r="AD1584" i="1"/>
  <c r="AE596" i="1"/>
  <c r="AD668" i="1"/>
  <c r="AD516" i="1"/>
  <c r="AD870" i="1"/>
  <c r="AD196" i="1"/>
  <c r="AD303" i="1"/>
  <c r="AH1542" i="1"/>
  <c r="AH1510" i="1"/>
  <c r="AH1478" i="1"/>
  <c r="AH1446" i="1"/>
  <c r="AE1422" i="1"/>
  <c r="AH1414" i="1"/>
  <c r="AH1382" i="1"/>
  <c r="AH1350" i="1"/>
  <c r="AH1318" i="1"/>
  <c r="AH1283" i="1"/>
  <c r="AE101" i="1"/>
  <c r="AD253" i="1"/>
  <c r="AE1291" i="1"/>
  <c r="AD1049" i="1"/>
  <c r="AE831" i="1"/>
  <c r="AD629" i="1"/>
  <c r="AD419" i="1"/>
  <c r="AD205" i="1"/>
  <c r="AD1469" i="1"/>
  <c r="AD1405" i="1"/>
  <c r="AD1365" i="1"/>
  <c r="AD1317" i="1"/>
  <c r="AD987" i="1"/>
  <c r="AD873" i="1"/>
  <c r="AD801" i="1"/>
  <c r="AD703" i="1"/>
  <c r="AD445" i="1"/>
  <c r="AD2355" i="1"/>
  <c r="AD2323" i="1"/>
  <c r="AD1937" i="1"/>
  <c r="AD1034" i="1"/>
  <c r="AD904" i="1"/>
  <c r="AD872" i="1"/>
  <c r="AD840" i="1"/>
  <c r="AD808" i="1"/>
  <c r="AD776" i="1"/>
  <c r="AD742" i="1"/>
  <c r="AD646" i="1"/>
  <c r="AD549" i="1"/>
  <c r="AD384" i="1"/>
  <c r="AD164" i="1"/>
  <c r="AD1301" i="1"/>
  <c r="AD491" i="1"/>
  <c r="AD239" i="1"/>
  <c r="AD2142" i="1"/>
  <c r="AD1980" i="1"/>
  <c r="AD2394" i="1"/>
  <c r="AD2361" i="1"/>
  <c r="AD2329" i="1"/>
  <c r="AD2297" i="1"/>
  <c r="AD2265" i="1"/>
  <c r="AD2233" i="1"/>
  <c r="AD2201" i="1"/>
  <c r="AD2169" i="1"/>
  <c r="AD2137" i="1"/>
  <c r="AD2040" i="1"/>
  <c r="AD2007" i="1"/>
  <c r="AD1975" i="1"/>
  <c r="AD1911" i="1"/>
  <c r="AD1878" i="1"/>
  <c r="AD1619" i="1"/>
  <c r="AD1522" i="1"/>
  <c r="AD1490" i="1"/>
  <c r="AD1458" i="1"/>
  <c r="AD1426" i="1"/>
  <c r="AD1394" i="1"/>
  <c r="AD1362" i="1"/>
  <c r="AD1330" i="1"/>
  <c r="AD1298" i="1"/>
  <c r="AD1266" i="1"/>
  <c r="AD1232" i="1"/>
  <c r="AD1200" i="1"/>
  <c r="AD1168" i="1"/>
  <c r="AD1136" i="1"/>
  <c r="AD1104" i="1"/>
  <c r="AD1040" i="1"/>
  <c r="AD1008" i="1"/>
  <c r="AD976" i="1"/>
  <c r="AD944" i="1"/>
  <c r="AD910" i="1"/>
  <c r="AH894" i="1"/>
  <c r="AD878" i="1"/>
  <c r="AH862" i="1"/>
  <c r="AD814" i="1"/>
  <c r="AE806" i="1"/>
  <c r="AD782" i="1"/>
  <c r="AD748" i="1"/>
  <c r="AD716" i="1"/>
  <c r="AD684" i="1"/>
  <c r="AD652" i="1"/>
  <c r="AD620" i="1"/>
  <c r="AD587" i="1"/>
  <c r="AD555" i="1"/>
  <c r="AD523" i="1"/>
  <c r="AD490" i="1"/>
  <c r="AD458" i="1"/>
  <c r="AD426" i="1"/>
  <c r="AD392" i="1"/>
  <c r="AD350" i="1"/>
  <c r="AD274" i="1"/>
  <c r="AD238" i="1"/>
  <c r="AE196" i="1"/>
  <c r="AE136" i="1"/>
  <c r="AH120" i="1"/>
  <c r="AE104" i="1"/>
  <c r="AH88" i="1"/>
  <c r="AE70" i="1"/>
  <c r="AH54" i="1"/>
  <c r="AH1147" i="1"/>
  <c r="AE124" i="1"/>
  <c r="AH66" i="1"/>
  <c r="AD1499" i="1"/>
  <c r="AH1395" i="1"/>
  <c r="AH1201" i="1"/>
  <c r="AH1025" i="1"/>
  <c r="AH43" i="1"/>
  <c r="AH1513" i="1"/>
  <c r="AH1481" i="1"/>
  <c r="AH1449" i="1"/>
  <c r="AH1417" i="1"/>
  <c r="AH1385" i="1"/>
  <c r="AH1353" i="1"/>
  <c r="AH1321" i="1"/>
  <c r="AH1289" i="1"/>
  <c r="AH1255" i="1"/>
  <c r="AH1223" i="1"/>
  <c r="AH1191" i="1"/>
  <c r="AH1159" i="1"/>
  <c r="AH1127" i="1"/>
  <c r="AH1095" i="1"/>
  <c r="AH1063" i="1"/>
  <c r="AH1031" i="1"/>
  <c r="AH999" i="1"/>
  <c r="AH967" i="1"/>
  <c r="AH935" i="1"/>
  <c r="AH901" i="1"/>
  <c r="AE311" i="1"/>
  <c r="AD245" i="1"/>
  <c r="AE169" i="1"/>
  <c r="AE143" i="1"/>
  <c r="AH127" i="1"/>
  <c r="AH95" i="1"/>
  <c r="AE79" i="1"/>
  <c r="AH61" i="1"/>
  <c r="AH1123" i="1"/>
  <c r="AH50" i="1"/>
  <c r="AH1419" i="1"/>
  <c r="AH1161" i="1"/>
  <c r="AH953" i="1"/>
  <c r="AD189" i="1"/>
  <c r="AH89" i="1"/>
  <c r="AH28" i="1"/>
  <c r="AH1520" i="1"/>
  <c r="AH1488" i="1"/>
  <c r="AH1456" i="1"/>
  <c r="AH1328" i="1"/>
  <c r="AH1262" i="1"/>
  <c r="AD1246" i="1"/>
  <c r="AH1230" i="1"/>
  <c r="AH1198" i="1"/>
  <c r="AH1166" i="1"/>
  <c r="AH1134" i="1"/>
  <c r="AH1070" i="1"/>
  <c r="AH1038" i="1"/>
  <c r="AH1006" i="1"/>
  <c r="AH974" i="1"/>
  <c r="AH942" i="1"/>
  <c r="AH908" i="1"/>
  <c r="AH876" i="1"/>
  <c r="AH134" i="1"/>
  <c r="AH102" i="1"/>
  <c r="AE132" i="1"/>
  <c r="AH58" i="1"/>
  <c r="AH1451" i="1"/>
  <c r="AH1267" i="1"/>
  <c r="AH1089" i="1"/>
  <c r="AH903" i="1"/>
  <c r="AD604" i="1"/>
  <c r="AE129" i="1"/>
  <c r="AH47" i="1"/>
  <c r="AE21" i="1"/>
  <c r="AH37" i="1"/>
  <c r="AE1728" i="1"/>
  <c r="AE1664" i="1"/>
  <c r="AE1600" i="1"/>
  <c r="AH1519" i="1"/>
  <c r="AH1487" i="1"/>
  <c r="AH1455" i="1"/>
  <c r="AH1423" i="1"/>
  <c r="AH1391" i="1"/>
  <c r="AH1359" i="1"/>
  <c r="AH1327" i="1"/>
  <c r="AH1295" i="1"/>
  <c r="AH1261" i="1"/>
  <c r="AH1229" i="1"/>
  <c r="AH1197" i="1"/>
  <c r="AH1165" i="1"/>
  <c r="AH1133" i="1"/>
  <c r="AH1069" i="1"/>
  <c r="AH1037" i="1"/>
  <c r="AH1005" i="1"/>
  <c r="AH973" i="1"/>
  <c r="AH941" i="1"/>
  <c r="AH899" i="1"/>
  <c r="AH867" i="1"/>
  <c r="AE133" i="1"/>
  <c r="AH117" i="1"/>
  <c r="AH85" i="1"/>
  <c r="AE67" i="1"/>
  <c r="AH51" i="1"/>
  <c r="AH947" i="1"/>
  <c r="AH1515" i="1"/>
  <c r="AH1291" i="1"/>
  <c r="AH1049" i="1"/>
  <c r="AD524" i="1"/>
  <c r="AE249" i="1"/>
  <c r="AH6" i="1"/>
  <c r="AD636" i="1"/>
  <c r="AE603" i="1"/>
  <c r="AE571" i="1"/>
  <c r="AE539" i="1"/>
  <c r="AD474" i="1"/>
  <c r="AE88" i="1"/>
  <c r="AH1499" i="1"/>
  <c r="AE43" i="1"/>
  <c r="AE95" i="1"/>
  <c r="AE61" i="1"/>
  <c r="AE50" i="1"/>
  <c r="AE89" i="1"/>
  <c r="AD780" i="1"/>
  <c r="AD618" i="1"/>
  <c r="AD272" i="1"/>
  <c r="AE134" i="1"/>
  <c r="AE2354" i="1"/>
  <c r="AD947" i="1"/>
  <c r="AE2381" i="1"/>
  <c r="AH1252" i="1"/>
  <c r="AH1220" i="1"/>
  <c r="AH1188" i="1"/>
  <c r="AH1156" i="1"/>
  <c r="AH1124" i="1"/>
  <c r="AH1092" i="1"/>
  <c r="AH1060" i="1"/>
  <c r="AH1028" i="1"/>
  <c r="AH996" i="1"/>
  <c r="AH932" i="1"/>
  <c r="AH866" i="1"/>
  <c r="AD1081" i="1"/>
  <c r="AH879" i="1"/>
  <c r="AH97" i="1"/>
  <c r="AH7" i="1"/>
  <c r="AH15" i="1"/>
  <c r="AE1734" i="1"/>
  <c r="AH1541" i="1"/>
  <c r="AH1509" i="1"/>
  <c r="AH1469" i="1"/>
  <c r="AH1405" i="1"/>
  <c r="AH1365" i="1"/>
  <c r="AH1317" i="1"/>
  <c r="AH1269" i="1"/>
  <c r="AH1235" i="1"/>
  <c r="AH1203" i="1"/>
  <c r="AH1171" i="1"/>
  <c r="AH1131" i="1"/>
  <c r="AH1083" i="1"/>
  <c r="AH1051" i="1"/>
  <c r="AH1019" i="1"/>
  <c r="AH987" i="1"/>
  <c r="AH955" i="1"/>
  <c r="AH913" i="1"/>
  <c r="AD277" i="1"/>
  <c r="AE139" i="1"/>
  <c r="AH123" i="1"/>
  <c r="AE107" i="1"/>
  <c r="AH91" i="1"/>
  <c r="AE75" i="1"/>
  <c r="AH57" i="1"/>
  <c r="AE25" i="1"/>
  <c r="AH1491" i="1"/>
  <c r="AH1275" i="1"/>
  <c r="AH1065" i="1"/>
  <c r="AD540" i="1"/>
  <c r="AH8" i="1"/>
  <c r="AE24" i="1"/>
  <c r="AH40" i="1"/>
  <c r="AH1516" i="1"/>
  <c r="AH1484" i="1"/>
  <c r="AH1452" i="1"/>
  <c r="AH1420" i="1"/>
  <c r="AH1388" i="1"/>
  <c r="AH1356" i="1"/>
  <c r="AH1324" i="1"/>
  <c r="AH1292" i="1"/>
  <c r="AH1258" i="1"/>
  <c r="AH1226" i="1"/>
  <c r="AH1162" i="1"/>
  <c r="AH1066" i="1"/>
  <c r="AH1034" i="1"/>
  <c r="AH1002" i="1"/>
  <c r="AH970" i="1"/>
  <c r="AD404" i="1"/>
  <c r="AH64" i="1"/>
  <c r="AE48" i="1"/>
  <c r="AH1301" i="1"/>
  <c r="AE17" i="1"/>
  <c r="AH1153" i="1"/>
  <c r="AD612" i="1"/>
  <c r="AE2138" i="1"/>
  <c r="AD337" i="1"/>
  <c r="AE40" i="1"/>
  <c r="AD2033" i="1"/>
  <c r="AD1905" i="1"/>
  <c r="AD613" i="1"/>
  <c r="AD266" i="1"/>
  <c r="AH1752" i="1"/>
  <c r="AE146" i="1"/>
  <c r="AE54" i="1"/>
  <c r="AE1893" i="1"/>
  <c r="AE127" i="1"/>
  <c r="AE6" i="1"/>
  <c r="AE34" i="1"/>
  <c r="AE2281" i="1"/>
  <c r="AE2217" i="1"/>
  <c r="AE442" i="1"/>
  <c r="AE96" i="1"/>
  <c r="AH80" i="1"/>
  <c r="AH46" i="1"/>
  <c r="AH1145" i="1"/>
  <c r="AH73" i="1"/>
  <c r="AD169" i="1"/>
  <c r="AE137" i="1"/>
  <c r="AE13" i="1"/>
  <c r="AD2105" i="1"/>
  <c r="AI2105" i="1"/>
  <c r="AD1715" i="1"/>
  <c r="AI1715" i="1"/>
  <c r="AD1587" i="1"/>
  <c r="AI1587" i="1"/>
  <c r="AD1606" i="1"/>
  <c r="AI1606" i="1"/>
  <c r="AD1683" i="1"/>
  <c r="AI1683" i="1"/>
  <c r="AD173" i="1"/>
  <c r="AI173" i="1"/>
  <c r="AD1943" i="1"/>
  <c r="AI1943" i="1"/>
  <c r="AD1747" i="1"/>
  <c r="AI1747" i="1"/>
  <c r="AD1555" i="1"/>
  <c r="AI1555" i="1"/>
  <c r="AD634" i="1"/>
  <c r="AI634" i="1"/>
  <c r="AD1768" i="1"/>
  <c r="AI1768" i="1"/>
  <c r="AD1816" i="1"/>
  <c r="AI1816" i="1"/>
  <c r="AD293" i="1"/>
  <c r="AI293" i="1"/>
  <c r="AD1776" i="1"/>
  <c r="AI1776" i="1"/>
  <c r="AD2378" i="1"/>
  <c r="AI2378" i="1"/>
  <c r="AD2217" i="1"/>
  <c r="AI2217" i="1"/>
  <c r="AD1796" i="1"/>
  <c r="AI1796" i="1"/>
  <c r="AD1731" i="1"/>
  <c r="AI1731" i="1"/>
  <c r="AD1699" i="1"/>
  <c r="AI1699" i="1"/>
  <c r="AD1667" i="1"/>
  <c r="AI1667" i="1"/>
  <c r="AD1571" i="1"/>
  <c r="AI1571" i="1"/>
  <c r="AD798" i="1"/>
  <c r="AD766" i="1"/>
  <c r="AD732" i="1"/>
  <c r="AD700" i="1"/>
  <c r="AD507" i="1"/>
  <c r="AD442" i="1"/>
  <c r="AD2352" i="1"/>
  <c r="AD2320" i="1"/>
  <c r="AD2288" i="1"/>
  <c r="AD2256" i="1"/>
  <c r="AD2224" i="1"/>
  <c r="AD2160" i="1"/>
  <c r="AD2128" i="1"/>
  <c r="AD2063" i="1"/>
  <c r="AE2030" i="1"/>
  <c r="AD1998" i="1"/>
  <c r="AE1966" i="1"/>
  <c r="AD1934" i="1"/>
  <c r="AD1901" i="1"/>
  <c r="AD1869" i="1"/>
  <c r="AD1835" i="1"/>
  <c r="AI1835" i="1"/>
  <c r="AD1803" i="1"/>
  <c r="AI1803" i="1"/>
  <c r="AD1770" i="1"/>
  <c r="AI1770" i="1"/>
  <c r="AD1706" i="1"/>
  <c r="AI1706" i="1"/>
  <c r="AD1674" i="1"/>
  <c r="AI1674" i="1"/>
  <c r="AD1642" i="1"/>
  <c r="AI1642" i="1"/>
  <c r="AD1610" i="1"/>
  <c r="AD1578" i="1"/>
  <c r="AD1417" i="1"/>
  <c r="AD1353" i="1"/>
  <c r="AD1191" i="1"/>
  <c r="AD1159" i="1"/>
  <c r="AD1127" i="1"/>
  <c r="AE1095" i="1"/>
  <c r="AE1063" i="1"/>
  <c r="AE935" i="1"/>
  <c r="AD901" i="1"/>
  <c r="AD869" i="1"/>
  <c r="AD805" i="1"/>
  <c r="AD773" i="1"/>
  <c r="AE739" i="1"/>
  <c r="AD707" i="1"/>
  <c r="AI707" i="1"/>
  <c r="AE675" i="1"/>
  <c r="AE643" i="1"/>
  <c r="AD546" i="1"/>
  <c r="AD481" i="1"/>
  <c r="AI481" i="1"/>
  <c r="AD449" i="1"/>
  <c r="AD417" i="1"/>
  <c r="AD381" i="1"/>
  <c r="AD341" i="1"/>
  <c r="AD301" i="1"/>
  <c r="AI301" i="1"/>
  <c r="AD263" i="1"/>
  <c r="AD229" i="1"/>
  <c r="AI229" i="1"/>
  <c r="AD195" i="1"/>
  <c r="AD161" i="1"/>
  <c r="AI161" i="1"/>
  <c r="AD1864" i="1"/>
  <c r="AI1864" i="1"/>
  <c r="AD1798" i="1"/>
  <c r="AI1798" i="1"/>
  <c r="AD1845" i="1"/>
  <c r="AI1845" i="1"/>
  <c r="AD1779" i="1"/>
  <c r="AI1779" i="1"/>
  <c r="AD1072" i="1"/>
  <c r="AI1072" i="1"/>
  <c r="AD846" i="1"/>
  <c r="AI846" i="1"/>
  <c r="AD1640" i="1"/>
  <c r="AI1640" i="1"/>
  <c r="AD1784" i="1"/>
  <c r="AI1784" i="1"/>
  <c r="AE2345" i="1"/>
  <c r="AE2089" i="1"/>
  <c r="AE128" i="1"/>
  <c r="AH112" i="1"/>
  <c r="AE62" i="1"/>
  <c r="AD1862" i="1"/>
  <c r="AI1862" i="1"/>
  <c r="AD273" i="1"/>
  <c r="AI273" i="1"/>
  <c r="AD1812" i="1"/>
  <c r="AI1812" i="1"/>
  <c r="AD1651" i="1"/>
  <c r="AI1651" i="1"/>
  <c r="AD312" i="1"/>
  <c r="AI312" i="1"/>
  <c r="AD1848" i="1"/>
  <c r="AI1848" i="1"/>
  <c r="AD1704" i="1"/>
  <c r="AI1704" i="1"/>
  <c r="AE1776" i="1"/>
  <c r="AD688" i="1"/>
  <c r="AD2379" i="1"/>
  <c r="AI2379" i="1"/>
  <c r="AD2210" i="1"/>
  <c r="AD2024" i="1"/>
  <c r="AI2024" i="1"/>
  <c r="AD1829" i="1"/>
  <c r="AI1829" i="1"/>
  <c r="AD1636" i="1"/>
  <c r="AI1636" i="1"/>
  <c r="AD733" i="1"/>
  <c r="AD283" i="1"/>
  <c r="AI283" i="1"/>
  <c r="AE28" i="1"/>
  <c r="AD2376" i="1"/>
  <c r="AI2376" i="1"/>
  <c r="AD2311" i="1"/>
  <c r="AD2279" i="1"/>
  <c r="AD2247" i="1"/>
  <c r="AD2215" i="1"/>
  <c r="AI2215" i="1"/>
  <c r="AD2183" i="1"/>
  <c r="AD2151" i="1"/>
  <c r="AD2111" i="1"/>
  <c r="AD2078" i="1"/>
  <c r="AI2078" i="1"/>
  <c r="AD2046" i="1"/>
  <c r="AD2013" i="1"/>
  <c r="AI2013" i="1"/>
  <c r="AD1949" i="1"/>
  <c r="AD1909" i="1"/>
  <c r="AD1876" i="1"/>
  <c r="AD1843" i="1"/>
  <c r="AI1843" i="1"/>
  <c r="AD1810" i="1"/>
  <c r="AD1777" i="1"/>
  <c r="AI1777" i="1"/>
  <c r="AD1745" i="1"/>
  <c r="AI1745" i="1"/>
  <c r="AD1713" i="1"/>
  <c r="AI1713" i="1"/>
  <c r="AD1681" i="1"/>
  <c r="AI1681" i="1"/>
  <c r="AD1649" i="1"/>
  <c r="AI1649" i="1"/>
  <c r="AD1617" i="1"/>
  <c r="AI1617" i="1"/>
  <c r="AD1585" i="1"/>
  <c r="AD876" i="1"/>
  <c r="AD844" i="1"/>
  <c r="AI844" i="1"/>
  <c r="AD812" i="1"/>
  <c r="AD746" i="1"/>
  <c r="AD714" i="1"/>
  <c r="AD650" i="1"/>
  <c r="AD348" i="1"/>
  <c r="AD310" i="1"/>
  <c r="AI310" i="1"/>
  <c r="AD202" i="1"/>
  <c r="AD168" i="1"/>
  <c r="AE102" i="1"/>
  <c r="AD656" i="1"/>
  <c r="AI656" i="1"/>
  <c r="AD1960" i="1"/>
  <c r="AI1960" i="1"/>
  <c r="AD1805" i="1"/>
  <c r="AI1805" i="1"/>
  <c r="AD2366" i="1"/>
  <c r="AD2012" i="1"/>
  <c r="AD1916" i="1"/>
  <c r="AD1592" i="1"/>
  <c r="AD867" i="1"/>
  <c r="AD227" i="1"/>
  <c r="AD1944" i="1"/>
  <c r="AI1944" i="1"/>
  <c r="AD1724" i="1"/>
  <c r="AI1724" i="1"/>
  <c r="AD2237" i="1"/>
  <c r="AD2003" i="1"/>
  <c r="AI2003" i="1"/>
  <c r="AD1971" i="1"/>
  <c r="AD1907" i="1"/>
  <c r="AD1866" i="1"/>
  <c r="AD1660" i="1"/>
  <c r="AI1660" i="1"/>
  <c r="AD1782" i="1"/>
  <c r="AI1782" i="1"/>
  <c r="AD938" i="1"/>
  <c r="AI938" i="1"/>
  <c r="AD304" i="1"/>
  <c r="AI304" i="1"/>
  <c r="AD1854" i="1"/>
  <c r="AI1854" i="1"/>
  <c r="AD1620" i="1"/>
  <c r="AI1620" i="1"/>
  <c r="AD204" i="1"/>
  <c r="AD170" i="1"/>
  <c r="AD2108" i="1"/>
  <c r="AD1622" i="1"/>
  <c r="AD802" i="1"/>
  <c r="AD704" i="1"/>
  <c r="AD599" i="1"/>
  <c r="AD430" i="1"/>
  <c r="AD270" i="1"/>
  <c r="AD2212" i="1"/>
  <c r="AE2274" i="1"/>
  <c r="AE2090" i="1"/>
  <c r="AD1904" i="1"/>
  <c r="AD1716" i="1"/>
  <c r="AE1307" i="1"/>
  <c r="AD1121" i="1"/>
  <c r="AD919" i="1"/>
  <c r="AD709" i="1"/>
  <c r="AD475" i="1"/>
  <c r="AD257" i="1"/>
  <c r="AD2119" i="1"/>
  <c r="AD2368" i="1"/>
  <c r="AD2336" i="1"/>
  <c r="AD2304" i="1"/>
  <c r="AD2272" i="1"/>
  <c r="AD2240" i="1"/>
  <c r="AD2208" i="1"/>
  <c r="AD2176" i="1"/>
  <c r="AD2144" i="1"/>
  <c r="AD2112" i="1"/>
  <c r="AD2079" i="1"/>
  <c r="AD2047" i="1"/>
  <c r="AD2014" i="1"/>
  <c r="AD1982" i="1"/>
  <c r="AD1950" i="1"/>
  <c r="AD1918" i="1"/>
  <c r="AD1885" i="1"/>
  <c r="AD1852" i="1"/>
  <c r="AD1819" i="1"/>
  <c r="AD1787" i="1"/>
  <c r="AD1754" i="1"/>
  <c r="AD1722" i="1"/>
  <c r="AD1690" i="1"/>
  <c r="AD1658" i="1"/>
  <c r="AD1626" i="1"/>
  <c r="AD1594" i="1"/>
  <c r="AD1562" i="1"/>
  <c r="AD1529" i="1"/>
  <c r="AD1497" i="1"/>
  <c r="AD1465" i="1"/>
  <c r="AD1433" i="1"/>
  <c r="AD1401" i="1"/>
  <c r="AD1369" i="1"/>
  <c r="AD1337" i="1"/>
  <c r="AD1305" i="1"/>
  <c r="AD1273" i="1"/>
  <c r="AD1239" i="1"/>
  <c r="AE1207" i="1"/>
  <c r="AD1175" i="1"/>
  <c r="AD1143" i="1"/>
  <c r="AD1111" i="1"/>
  <c r="AE1079" i="1"/>
  <c r="AE1047" i="1"/>
  <c r="AE1015" i="1"/>
  <c r="AE983" i="1"/>
  <c r="AD951" i="1"/>
  <c r="AD917" i="1"/>
  <c r="AD885" i="1"/>
  <c r="AD853" i="1"/>
  <c r="AD821" i="1"/>
  <c r="AD789" i="1"/>
  <c r="AD757" i="1"/>
  <c r="AD723" i="1"/>
  <c r="AD691" i="1"/>
  <c r="AE659" i="1"/>
  <c r="AD627" i="1"/>
  <c r="AD594" i="1"/>
  <c r="AD562" i="1"/>
  <c r="AD530" i="1"/>
  <c r="AD497" i="1"/>
  <c r="AD465" i="1"/>
  <c r="AD433" i="1"/>
  <c r="AD399" i="1"/>
  <c r="AD359" i="1"/>
  <c r="AD321" i="1"/>
  <c r="AD281" i="1"/>
  <c r="AD211" i="1"/>
  <c r="AD177" i="1"/>
  <c r="AD2093" i="1"/>
  <c r="AD1091" i="1"/>
  <c r="AD591" i="1"/>
  <c r="AD462" i="1"/>
  <c r="AD298" i="1"/>
  <c r="AD1914" i="1"/>
  <c r="AE2282" i="1"/>
  <c r="AE2106" i="1"/>
  <c r="AD1936" i="1"/>
  <c r="AD1740" i="1"/>
  <c r="AD1523" i="1"/>
  <c r="AE1299" i="1"/>
  <c r="AD1057" i="1"/>
  <c r="AD839" i="1"/>
  <c r="AD621" i="1"/>
  <c r="AD411" i="1"/>
  <c r="AD2392" i="1"/>
  <c r="AD2359" i="1"/>
  <c r="AD2327" i="1"/>
  <c r="AD2295" i="1"/>
  <c r="AD2263" i="1"/>
  <c r="AD2231" i="1"/>
  <c r="AD2199" i="1"/>
  <c r="AD2167" i="1"/>
  <c r="AD2135" i="1"/>
  <c r="AD2095" i="1"/>
  <c r="AD2062" i="1"/>
  <c r="AD2029" i="1"/>
  <c r="AD1997" i="1"/>
  <c r="AD1965" i="1"/>
  <c r="AD1933" i="1"/>
  <c r="AD1892" i="1"/>
  <c r="AD1859" i="1"/>
  <c r="AD1826" i="1"/>
  <c r="AD1794" i="1"/>
  <c r="AD1761" i="1"/>
  <c r="AD1729" i="1"/>
  <c r="AD1697" i="1"/>
  <c r="AD1665" i="1"/>
  <c r="AD1633" i="1"/>
  <c r="AD1601" i="1"/>
  <c r="AD1569" i="1"/>
  <c r="AD1536" i="1"/>
  <c r="AD1504" i="1"/>
  <c r="AD1472" i="1"/>
  <c r="AD1440" i="1"/>
  <c r="AD1408" i="1"/>
  <c r="AD1376" i="1"/>
  <c r="AD1344" i="1"/>
  <c r="AD1312" i="1"/>
  <c r="AD1280" i="1"/>
  <c r="AD1214" i="1"/>
  <c r="AD1150" i="1"/>
  <c r="AD1086" i="1"/>
  <c r="AD1022" i="1"/>
  <c r="AD958" i="1"/>
  <c r="AD924" i="1"/>
  <c r="AD892" i="1"/>
  <c r="AD860" i="1"/>
  <c r="AD828" i="1"/>
  <c r="AD796" i="1"/>
  <c r="AD764" i="1"/>
  <c r="AD730" i="1"/>
  <c r="AD666" i="1"/>
  <c r="AD601" i="1"/>
  <c r="AD569" i="1"/>
  <c r="AD537" i="1"/>
  <c r="AD505" i="1"/>
  <c r="AD472" i="1"/>
  <c r="AD440" i="1"/>
  <c r="AD408" i="1"/>
  <c r="AD368" i="1"/>
  <c r="AD330" i="1"/>
  <c r="AD290" i="1"/>
  <c r="AD254" i="1"/>
  <c r="AD218" i="1"/>
  <c r="AD184" i="1"/>
  <c r="AD152" i="1"/>
  <c r="AD794" i="1"/>
  <c r="AD712" i="1"/>
  <c r="AD575" i="1"/>
  <c r="AD454" i="1"/>
  <c r="AD278" i="1"/>
  <c r="AD1333" i="1"/>
  <c r="AE2226" i="1"/>
  <c r="AD2065" i="1"/>
  <c r="AD1887" i="1"/>
  <c r="AD1700" i="1"/>
  <c r="AD1531" i="1"/>
  <c r="AE1355" i="1"/>
  <c r="AD1169" i="1"/>
  <c r="AD993" i="1"/>
  <c r="AE807" i="1"/>
  <c r="AD393" i="1"/>
  <c r="AD2383" i="1"/>
  <c r="AD2350" i="1"/>
  <c r="AD2318" i="1"/>
  <c r="AD2286" i="1"/>
  <c r="AD2254" i="1"/>
  <c r="AD2222" i="1"/>
  <c r="AD2190" i="1"/>
  <c r="AD2158" i="1"/>
  <c r="AD2126" i="1"/>
  <c r="AD2094" i="1"/>
  <c r="AD2061" i="1"/>
  <c r="AD2028" i="1"/>
  <c r="AD1996" i="1"/>
  <c r="AD1964" i="1"/>
  <c r="AD1932" i="1"/>
  <c r="AD1899" i="1"/>
  <c r="AD1867" i="1"/>
  <c r="AD1833" i="1"/>
  <c r="AD1801" i="1"/>
  <c r="AD1736" i="1"/>
  <c r="AD1672" i="1"/>
  <c r="AD1608" i="1"/>
  <c r="AD1576" i="1"/>
  <c r="AD1543" i="1"/>
  <c r="AE1503" i="1"/>
  <c r="AD1471" i="1"/>
  <c r="AE1439" i="1"/>
  <c r="AE1407" i="1"/>
  <c r="AE1375" i="1"/>
  <c r="AE1343" i="1"/>
  <c r="AE1311" i="1"/>
  <c r="AE1279" i="1"/>
  <c r="AD1245" i="1"/>
  <c r="AD1213" i="1"/>
  <c r="AD1181" i="1"/>
  <c r="AD1149" i="1"/>
  <c r="AD1117" i="1"/>
  <c r="AD1085" i="1"/>
  <c r="AD1053" i="1"/>
  <c r="AD1021" i="1"/>
  <c r="AD989" i="1"/>
  <c r="AD957" i="1"/>
  <c r="AD915" i="1"/>
  <c r="AD883" i="1"/>
  <c r="AD851" i="1"/>
  <c r="AD819" i="1"/>
  <c r="AD787" i="1"/>
  <c r="AD755" i="1"/>
  <c r="AD721" i="1"/>
  <c r="AD689" i="1"/>
  <c r="AD657" i="1"/>
  <c r="AD625" i="1"/>
  <c r="AD592" i="1"/>
  <c r="AD560" i="1"/>
  <c r="AD528" i="1"/>
  <c r="AD495" i="1"/>
  <c r="AD463" i="1"/>
  <c r="AD431" i="1"/>
  <c r="AD397" i="1"/>
  <c r="AD357" i="1"/>
  <c r="AD319" i="1"/>
  <c r="AD279" i="1"/>
  <c r="AD243" i="1"/>
  <c r="AD209" i="1"/>
  <c r="AD175" i="1"/>
  <c r="AD2067" i="1"/>
  <c r="AD1574" i="1"/>
  <c r="AD696" i="1"/>
  <c r="AD511" i="1"/>
  <c r="AD386" i="1"/>
  <c r="AD208" i="1"/>
  <c r="AD2395" i="1"/>
  <c r="AD2218" i="1"/>
  <c r="AD2032" i="1"/>
  <c r="AD1821" i="1"/>
  <c r="AD1628" i="1"/>
  <c r="AE1403" i="1"/>
  <c r="AD1177" i="1"/>
  <c r="AD937" i="1"/>
  <c r="AD725" i="1"/>
  <c r="AD2382" i="1"/>
  <c r="AD2349" i="1"/>
  <c r="AD2317" i="1"/>
  <c r="AD2285" i="1"/>
  <c r="AD2253" i="1"/>
  <c r="AD2221" i="1"/>
  <c r="AD2189" i="1"/>
  <c r="AD2157" i="1"/>
  <c r="AD2125" i="1"/>
  <c r="AD2085" i="1"/>
  <c r="AD2052" i="1"/>
  <c r="AD2019" i="1"/>
  <c r="AD1987" i="1"/>
  <c r="AD1955" i="1"/>
  <c r="AD1923" i="1"/>
  <c r="AD1882" i="1"/>
  <c r="AD1849" i="1"/>
  <c r="AD1751" i="1"/>
  <c r="AD1719" i="1"/>
  <c r="AD1687" i="1"/>
  <c r="AD1655" i="1"/>
  <c r="AD1623" i="1"/>
  <c r="AD1591" i="1"/>
  <c r="AD1559" i="1"/>
  <c r="AD1526" i="1"/>
  <c r="AD1494" i="1"/>
  <c r="AD1462" i="1"/>
  <c r="AD1430" i="1"/>
  <c r="AD1398" i="1"/>
  <c r="AD1366" i="1"/>
  <c r="AD1334" i="1"/>
  <c r="AD1302" i="1"/>
  <c r="AD1270" i="1"/>
  <c r="AD1236" i="1"/>
  <c r="AD1204" i="1"/>
  <c r="AD1172" i="1"/>
  <c r="AD1140" i="1"/>
  <c r="AD1108" i="1"/>
  <c r="AD1076" i="1"/>
  <c r="AD1044" i="1"/>
  <c r="AD1012" i="1"/>
  <c r="AD980" i="1"/>
  <c r="AD948" i="1"/>
  <c r="AD906" i="1"/>
  <c r="AD850" i="1"/>
  <c r="AD818" i="1"/>
  <c r="AD720" i="1"/>
  <c r="AD438" i="1"/>
  <c r="AD1871" i="1"/>
  <c r="AD1475" i="1"/>
  <c r="AD669" i="1"/>
  <c r="AD275" i="1"/>
  <c r="AH1720" i="1"/>
  <c r="AH1688" i="1"/>
  <c r="AH1656" i="1"/>
  <c r="AH1624" i="1"/>
  <c r="AH1592" i="1"/>
  <c r="AH261" i="1"/>
  <c r="AH193" i="1"/>
  <c r="AD117" i="1"/>
  <c r="AD85" i="1"/>
  <c r="AD51" i="1"/>
  <c r="AH205" i="1"/>
  <c r="AD6" i="1"/>
  <c r="AH1832" i="1"/>
  <c r="AH1575" i="1"/>
  <c r="AE2133" i="1"/>
  <c r="AD1486" i="1"/>
  <c r="AD1358" i="1"/>
  <c r="AD2340" i="1"/>
  <c r="AD2308" i="1"/>
  <c r="AD2260" i="1"/>
  <c r="AD2204" i="1"/>
  <c r="AD2172" i="1"/>
  <c r="AD2124" i="1"/>
  <c r="AD2075" i="1"/>
  <c r="AD2018" i="1"/>
  <c r="AD1978" i="1"/>
  <c r="AD1906" i="1"/>
  <c r="AD1831" i="1"/>
  <c r="AD1758" i="1"/>
  <c r="AD1694" i="1"/>
  <c r="AD1646" i="1"/>
  <c r="AD1566" i="1"/>
  <c r="AD1525" i="1"/>
  <c r="AD1485" i="1"/>
  <c r="AD1437" i="1"/>
  <c r="AD1389" i="1"/>
  <c r="AD1349" i="1"/>
  <c r="AD1293" i="1"/>
  <c r="AD1251" i="1"/>
  <c r="AD1219" i="1"/>
  <c r="AD1187" i="1"/>
  <c r="AD1155" i="1"/>
  <c r="AD1107" i="1"/>
  <c r="AD1067" i="1"/>
  <c r="AD1035" i="1"/>
  <c r="AD1003" i="1"/>
  <c r="AD971" i="1"/>
  <c r="AD931" i="1"/>
  <c r="AD897" i="1"/>
  <c r="AD857" i="1"/>
  <c r="AD825" i="1"/>
  <c r="AD785" i="1"/>
  <c r="AD751" i="1"/>
  <c r="AD719" i="1"/>
  <c r="AD687" i="1"/>
  <c r="AD655" i="1"/>
  <c r="AD623" i="1"/>
  <c r="AD590" i="1"/>
  <c r="AD558" i="1"/>
  <c r="AD526" i="1"/>
  <c r="AD493" i="1"/>
  <c r="AD461" i="1"/>
  <c r="AD429" i="1"/>
  <c r="AD395" i="1"/>
  <c r="AD353" i="1"/>
  <c r="AD315" i="1"/>
  <c r="AD241" i="1"/>
  <c r="AD207" i="1"/>
  <c r="AD2034" i="1"/>
  <c r="AD1535" i="1"/>
  <c r="AE2346" i="1"/>
  <c r="AD2122" i="1"/>
  <c r="AD1837" i="1"/>
  <c r="AD1596" i="1"/>
  <c r="AE1379" i="1"/>
  <c r="AD1185" i="1"/>
  <c r="AD969" i="1"/>
  <c r="AD741" i="1"/>
  <c r="AD2356" i="1"/>
  <c r="AD2371" i="1"/>
  <c r="AD2339" i="1"/>
  <c r="AD2307" i="1"/>
  <c r="AD2275" i="1"/>
  <c r="AD2243" i="1"/>
  <c r="AD2211" i="1"/>
  <c r="AD2179" i="1"/>
  <c r="AD2147" i="1"/>
  <c r="AD2115" i="1"/>
  <c r="AD2083" i="1"/>
  <c r="AD2050" i="1"/>
  <c r="AD2017" i="1"/>
  <c r="AD1985" i="1"/>
  <c r="AD1953" i="1"/>
  <c r="AD1921" i="1"/>
  <c r="AD1888" i="1"/>
  <c r="AD1855" i="1"/>
  <c r="AD1822" i="1"/>
  <c r="AD1790" i="1"/>
  <c r="AD1757" i="1"/>
  <c r="AD1725" i="1"/>
  <c r="AD1693" i="1"/>
  <c r="AD1661" i="1"/>
  <c r="AD1629" i="1"/>
  <c r="AD1597" i="1"/>
  <c r="AD1565" i="1"/>
  <c r="AD1532" i="1"/>
  <c r="AD1500" i="1"/>
  <c r="AD1468" i="1"/>
  <c r="AD1436" i="1"/>
  <c r="AD1404" i="1"/>
  <c r="AD1372" i="1"/>
  <c r="AD97" i="1"/>
  <c r="AD7" i="1"/>
  <c r="AD15" i="1"/>
  <c r="AH2188" i="1"/>
  <c r="AH1856" i="1"/>
  <c r="AH1670" i="1"/>
  <c r="AH841" i="1"/>
  <c r="AH375" i="1"/>
  <c r="AH157" i="1"/>
  <c r="AD123" i="1"/>
  <c r="AD91" i="1"/>
  <c r="AD57" i="1"/>
  <c r="AD8" i="1"/>
  <c r="AD40" i="1"/>
  <c r="AE1193" i="1"/>
  <c r="AE2026" i="1"/>
  <c r="AE1590" i="1"/>
  <c r="AE1163" i="1"/>
  <c r="AE1115" i="1"/>
  <c r="AE1043" i="1"/>
  <c r="AD841" i="1"/>
  <c r="AE1798" i="1"/>
  <c r="AH1436" i="1"/>
  <c r="AE39" i="1"/>
  <c r="AD1340" i="1"/>
  <c r="AD1308" i="1"/>
  <c r="AD1276" i="1"/>
  <c r="AD1242" i="1"/>
  <c r="AD1210" i="1"/>
  <c r="AD1178" i="1"/>
  <c r="AD1146" i="1"/>
  <c r="AD1114" i="1"/>
  <c r="AD1082" i="1"/>
  <c r="AD1050" i="1"/>
  <c r="AD1018" i="1"/>
  <c r="AD986" i="1"/>
  <c r="AD954" i="1"/>
  <c r="AD920" i="1"/>
  <c r="AH904" i="1"/>
  <c r="AD888" i="1"/>
  <c r="AD856" i="1"/>
  <c r="AD824" i="1"/>
  <c r="AD792" i="1"/>
  <c r="AD760" i="1"/>
  <c r="AD726" i="1"/>
  <c r="AD694" i="1"/>
  <c r="AD662" i="1"/>
  <c r="AD630" i="1"/>
  <c r="AD597" i="1"/>
  <c r="AD565" i="1"/>
  <c r="AD533" i="1"/>
  <c r="AD500" i="1"/>
  <c r="AD468" i="1"/>
  <c r="AD436" i="1"/>
  <c r="AD362" i="1"/>
  <c r="AD326" i="1"/>
  <c r="AE314" i="1"/>
  <c r="AD284" i="1"/>
  <c r="AE276" i="1"/>
  <c r="AD250" i="1"/>
  <c r="AD214" i="1"/>
  <c r="AD180" i="1"/>
  <c r="AE172" i="1"/>
  <c r="AD148" i="1"/>
  <c r="AH130" i="1"/>
  <c r="AE114" i="1"/>
  <c r="AH98" i="1"/>
  <c r="AE82" i="1"/>
  <c r="AD2140" i="1"/>
  <c r="AD1638" i="1"/>
  <c r="AE2234" i="1"/>
  <c r="AD1984" i="1"/>
  <c r="AD1732" i="1"/>
  <c r="AD1507" i="1"/>
  <c r="AH1387" i="1"/>
  <c r="AD1257" i="1"/>
  <c r="AD1033" i="1"/>
  <c r="AH929" i="1"/>
  <c r="AE823" i="1"/>
  <c r="AD373" i="1"/>
  <c r="AE313" i="1"/>
  <c r="AE121" i="1"/>
  <c r="AE597" i="1"/>
  <c r="AH581" i="1"/>
  <c r="AE565" i="1"/>
  <c r="AH549" i="1"/>
  <c r="AE533" i="1"/>
  <c r="AH517" i="1"/>
  <c r="AE500" i="1"/>
  <c r="AH484" i="1"/>
  <c r="AH452" i="1"/>
  <c r="AE436" i="1"/>
  <c r="AH420" i="1"/>
  <c r="AH304" i="1"/>
  <c r="AD130" i="1"/>
  <c r="AD98" i="1"/>
  <c r="AD64" i="1"/>
  <c r="AD823" i="1"/>
  <c r="AD484" i="1"/>
  <c r="AD452" i="1"/>
  <c r="AD420" i="1"/>
  <c r="AD276" i="1"/>
  <c r="AD172" i="1"/>
  <c r="AE106" i="1"/>
  <c r="AE74" i="1"/>
  <c r="AE33" i="1"/>
  <c r="AH1323" i="1"/>
  <c r="AH871" i="1"/>
  <c r="AD313" i="1"/>
  <c r="AH870" i="1"/>
  <c r="AD724" i="1"/>
  <c r="AD660" i="1"/>
  <c r="AE312" i="1"/>
  <c r="AH128" i="1"/>
  <c r="AH96" i="1"/>
  <c r="AH62" i="1"/>
  <c r="AD532" i="1"/>
  <c r="AE1606" i="1"/>
  <c r="AE1246" i="1"/>
  <c r="AE1182" i="1"/>
  <c r="AE990" i="1"/>
  <c r="AE634" i="1"/>
  <c r="AH142" i="1"/>
  <c r="AH110" i="1"/>
  <c r="AH78" i="1"/>
  <c r="AH13" i="1"/>
  <c r="AH92" i="1"/>
  <c r="AH1483" i="1"/>
  <c r="AD197" i="1"/>
  <c r="AH81" i="1"/>
  <c r="AH29" i="1"/>
  <c r="AD1712" i="1"/>
  <c r="AD1648" i="1"/>
  <c r="AH125" i="1"/>
  <c r="AH93" i="1"/>
  <c r="AH59" i="1"/>
  <c r="AE303" i="1"/>
  <c r="AE602" i="1"/>
  <c r="AE1925" i="1"/>
  <c r="AE616" i="1"/>
  <c r="AE494" i="1"/>
  <c r="AE316" i="1"/>
  <c r="AE174" i="1"/>
  <c r="AE2043" i="1"/>
  <c r="AD1411" i="1"/>
  <c r="AH70" i="1"/>
  <c r="AH143" i="1"/>
  <c r="AH111" i="1"/>
  <c r="AH79" i="1"/>
  <c r="AH14" i="1"/>
  <c r="AH26" i="1"/>
  <c r="AD740" i="1"/>
  <c r="AD708" i="1"/>
  <c r="AD676" i="1"/>
  <c r="AD644" i="1"/>
  <c r="AD213" i="1"/>
  <c r="AD237" i="1"/>
  <c r="AD1824" i="1"/>
  <c r="AD1792" i="1"/>
  <c r="AH1486" i="1"/>
  <c r="AH1358" i="1"/>
  <c r="AH39" i="1"/>
  <c r="AD2316" i="1"/>
  <c r="AD905" i="1"/>
  <c r="AD865" i="1"/>
  <c r="AD285" i="1"/>
  <c r="AD181" i="1"/>
  <c r="AD149" i="1"/>
  <c r="AH131" i="1"/>
  <c r="AH99" i="1"/>
  <c r="AH65" i="1"/>
  <c r="AH41" i="1"/>
  <c r="AD412" i="1"/>
  <c r="AE2027" i="1"/>
  <c r="AE1470" i="1"/>
  <c r="AE1839" i="1"/>
  <c r="AE285" i="1"/>
  <c r="AE181" i="1"/>
  <c r="AE1017" i="1"/>
  <c r="AE412" i="1"/>
  <c r="AD2301" i="1"/>
  <c r="AD2269" i="1"/>
  <c r="AD2205" i="1"/>
  <c r="AD2173" i="1"/>
  <c r="AD1639" i="1"/>
  <c r="AD879" i="1"/>
  <c r="AD1994" i="1"/>
  <c r="AD1718" i="1"/>
  <c r="AD1269" i="1"/>
  <c r="AD769" i="1"/>
  <c r="AD735" i="1"/>
  <c r="AD671" i="1"/>
  <c r="AD639" i="1"/>
  <c r="AD606" i="1"/>
  <c r="AD574" i="1"/>
  <c r="AD542" i="1"/>
  <c r="AD510" i="1"/>
  <c r="AD375" i="1"/>
  <c r="AD157" i="1"/>
  <c r="AE123" i="1"/>
  <c r="AE91" i="1"/>
  <c r="AE57" i="1"/>
  <c r="AD2373" i="1"/>
  <c r="AD1799" i="1"/>
  <c r="AE2258" i="1"/>
  <c r="AH1379" i="1"/>
  <c r="AH1185" i="1"/>
  <c r="AH969" i="1"/>
  <c r="AE8" i="1"/>
  <c r="AD2195" i="1"/>
  <c r="AD2066" i="1"/>
  <c r="AD2001" i="1"/>
  <c r="AD1872" i="1"/>
  <c r="AD1773" i="1"/>
  <c r="AD1741" i="1"/>
  <c r="AD1709" i="1"/>
  <c r="AD1677" i="1"/>
  <c r="AH1532" i="1"/>
  <c r="AH1500" i="1"/>
  <c r="AH1468" i="1"/>
  <c r="AH1404" i="1"/>
  <c r="AH1372" i="1"/>
  <c r="AH1340" i="1"/>
  <c r="AH1308" i="1"/>
  <c r="AH1276" i="1"/>
  <c r="AH1242" i="1"/>
  <c r="AH1210" i="1"/>
  <c r="AH1178" i="1"/>
  <c r="AH1146" i="1"/>
  <c r="AH1114" i="1"/>
  <c r="AH1082" i="1"/>
  <c r="AH1050" i="1"/>
  <c r="AH1018" i="1"/>
  <c r="AH986" i="1"/>
  <c r="AD710" i="1"/>
  <c r="AD581" i="1"/>
  <c r="AD517" i="1"/>
  <c r="AE130" i="1"/>
  <c r="AE98" i="1"/>
  <c r="AE64" i="1"/>
  <c r="AD1897" i="1"/>
  <c r="AD2370" i="1"/>
  <c r="AH1507" i="1"/>
  <c r="AH1257" i="1"/>
  <c r="AH1033" i="1"/>
  <c r="AH1438" i="1"/>
  <c r="AH1017" i="1"/>
  <c r="AE138" i="1"/>
  <c r="AE55" i="1"/>
  <c r="AH30" i="1"/>
  <c r="AH732" i="1"/>
  <c r="AH668" i="1"/>
  <c r="AD34" i="1"/>
  <c r="AH740" i="1"/>
  <c r="AH708" i="1"/>
  <c r="AH676" i="1"/>
  <c r="AH644" i="1"/>
  <c r="AH196" i="1"/>
  <c r="AD128" i="1"/>
  <c r="AD96" i="1"/>
  <c r="AD62" i="1"/>
  <c r="AH1862" i="1"/>
  <c r="AE1145" i="1"/>
  <c r="AE532" i="1"/>
  <c r="AH213" i="1"/>
  <c r="AE1023" i="1"/>
  <c r="AD991" i="1"/>
  <c r="AE959" i="1"/>
  <c r="AE925" i="1"/>
  <c r="AE893" i="1"/>
  <c r="AE861" i="1"/>
  <c r="AE829" i="1"/>
  <c r="AE797" i="1"/>
  <c r="AE765" i="1"/>
  <c r="AD731" i="1"/>
  <c r="AE699" i="1"/>
  <c r="AD667" i="1"/>
  <c r="AE635" i="1"/>
  <c r="AE538" i="1"/>
  <c r="AE473" i="1"/>
  <c r="AE441" i="1"/>
  <c r="AE409" i="1"/>
  <c r="AE371" i="1"/>
  <c r="AE333" i="1"/>
  <c r="AH311" i="1"/>
  <c r="AE291" i="1"/>
  <c r="AH273" i="1"/>
  <c r="AE255" i="1"/>
  <c r="AH237" i="1"/>
  <c r="AE219" i="1"/>
  <c r="AE185" i="1"/>
  <c r="AH169" i="1"/>
  <c r="AE153" i="1"/>
  <c r="AD135" i="1"/>
  <c r="AD103" i="1"/>
  <c r="AD69" i="1"/>
  <c r="AD84" i="1"/>
  <c r="AD1347" i="1"/>
  <c r="AE1113" i="1"/>
  <c r="AE895" i="1"/>
  <c r="AE685" i="1"/>
  <c r="AE459" i="1"/>
  <c r="AE231" i="1"/>
  <c r="AD137" i="1"/>
  <c r="AE36" i="1"/>
  <c r="AE1222" i="1"/>
  <c r="AE1190" i="1"/>
  <c r="AE1158" i="1"/>
  <c r="AE1126" i="1"/>
  <c r="AE1094" i="1"/>
  <c r="AE1062" i="1"/>
  <c r="AE1030" i="1"/>
  <c r="AE998" i="1"/>
  <c r="AE966" i="1"/>
  <c r="AE934" i="1"/>
  <c r="AE900" i="1"/>
  <c r="AE868" i="1"/>
  <c r="AE836" i="1"/>
  <c r="AE804" i="1"/>
  <c r="AE772" i="1"/>
  <c r="AE738" i="1"/>
  <c r="AE706" i="1"/>
  <c r="AE674" i="1"/>
  <c r="AE642" i="1"/>
  <c r="AE609" i="1"/>
  <c r="AE577" i="1"/>
  <c r="AE545" i="1"/>
  <c r="AE513" i="1"/>
  <c r="AE480" i="1"/>
  <c r="AE448" i="1"/>
  <c r="AE416" i="1"/>
  <c r="AE378" i="1"/>
  <c r="AE340" i="1"/>
  <c r="AE300" i="1"/>
  <c r="AE262" i="1"/>
  <c r="AE228" i="1"/>
  <c r="AE194" i="1"/>
  <c r="AE160" i="1"/>
  <c r="AD142" i="1"/>
  <c r="AD110" i="1"/>
  <c r="AD78" i="1"/>
  <c r="AD13" i="1"/>
  <c r="AE890" i="1"/>
  <c r="AE736" i="1"/>
  <c r="AD92" i="1"/>
  <c r="AD1959" i="1"/>
  <c r="AH1522" i="1"/>
  <c r="AH1490" i="1"/>
  <c r="AH1458" i="1"/>
  <c r="AH1426" i="1"/>
  <c r="AH1394" i="1"/>
  <c r="AH1362" i="1"/>
  <c r="AH1330" i="1"/>
  <c r="AH1298" i="1"/>
  <c r="AH1266" i="1"/>
  <c r="AH1232" i="1"/>
  <c r="AH1200" i="1"/>
  <c r="AH1168" i="1"/>
  <c r="AH1136" i="1"/>
  <c r="AH1104" i="1"/>
  <c r="AH1072" i="1"/>
  <c r="AH1040" i="1"/>
  <c r="AH1008" i="1"/>
  <c r="AH976" i="1"/>
  <c r="AH944" i="1"/>
  <c r="AH910" i="1"/>
  <c r="AH878" i="1"/>
  <c r="AD862" i="1"/>
  <c r="AD410" i="1"/>
  <c r="AD372" i="1"/>
  <c r="AD334" i="1"/>
  <c r="AD292" i="1"/>
  <c r="AD256" i="1"/>
  <c r="AD220" i="1"/>
  <c r="AD188" i="1"/>
  <c r="AD154" i="1"/>
  <c r="AH136" i="1"/>
  <c r="AE120" i="1"/>
  <c r="AH104" i="1"/>
  <c r="AD744" i="1"/>
  <c r="AD648" i="1"/>
  <c r="AD519" i="1"/>
  <c r="AD356" i="1"/>
  <c r="AD192" i="1"/>
  <c r="AE66" i="1"/>
  <c r="AD1604" i="1"/>
  <c r="AH1307" i="1"/>
  <c r="AH1121" i="1"/>
  <c r="AD1025" i="1"/>
  <c r="AH919" i="1"/>
  <c r="AE815" i="1"/>
  <c r="AD588" i="1"/>
  <c r="AH1529" i="1"/>
  <c r="AH1497" i="1"/>
  <c r="AH1465" i="1"/>
  <c r="AH1401" i="1"/>
  <c r="AH1369" i="1"/>
  <c r="AH1337" i="1"/>
  <c r="AH1305" i="1"/>
  <c r="AH1239" i="1"/>
  <c r="AH1207" i="1"/>
  <c r="AH1175" i="1"/>
  <c r="AH1143" i="1"/>
  <c r="AH1111" i="1"/>
  <c r="AH1079" i="1"/>
  <c r="AH1047" i="1"/>
  <c r="AH1015" i="1"/>
  <c r="AH983" i="1"/>
  <c r="AH951" i="1"/>
  <c r="AH917" i="1"/>
  <c r="AH885" i="1"/>
  <c r="AH853" i="1"/>
  <c r="AD610" i="1"/>
  <c r="AH1091" i="1"/>
  <c r="AH1523" i="1"/>
  <c r="AH1299" i="1"/>
  <c r="AH1057" i="1"/>
  <c r="AH1536" i="1"/>
  <c r="AH1504" i="1"/>
  <c r="AH1472" i="1"/>
  <c r="AH1440" i="1"/>
  <c r="AH1408" i="1"/>
  <c r="AH1376" i="1"/>
  <c r="AH1344" i="1"/>
  <c r="AH1312" i="1"/>
  <c r="AH1280" i="1"/>
  <c r="AH1246" i="1"/>
  <c r="AH1214" i="1"/>
  <c r="AH1182" i="1"/>
  <c r="AH1150" i="1"/>
  <c r="AH1086" i="1"/>
  <c r="AH1022" i="1"/>
  <c r="AH958" i="1"/>
  <c r="AH924" i="1"/>
  <c r="AH892" i="1"/>
  <c r="AH860" i="1"/>
  <c r="AH118" i="1"/>
  <c r="AH86" i="1"/>
  <c r="AH132" i="1"/>
  <c r="AH1333" i="1"/>
  <c r="AD311" i="1"/>
  <c r="AE161" i="1"/>
  <c r="AE135" i="1"/>
  <c r="AE103" i="1"/>
  <c r="AE69" i="1"/>
  <c r="AE84" i="1"/>
  <c r="AH36" i="1"/>
  <c r="AE2013" i="1"/>
  <c r="AE1949" i="1"/>
  <c r="AE142" i="1"/>
  <c r="AE110" i="1"/>
  <c r="AE78" i="1"/>
  <c r="AE92" i="1"/>
  <c r="AH532" i="1"/>
  <c r="AE213" i="1"/>
  <c r="AE237" i="1"/>
  <c r="AE1217" i="1"/>
  <c r="AE1041" i="1"/>
  <c r="AE855" i="1"/>
  <c r="AE653" i="1"/>
  <c r="AH556" i="1"/>
  <c r="AE451" i="1"/>
  <c r="AH325" i="1"/>
  <c r="AE197" i="1"/>
  <c r="AD81" i="1"/>
  <c r="AD29" i="1"/>
  <c r="AH1760" i="1"/>
  <c r="AH1728" i="1"/>
  <c r="AE1712" i="1"/>
  <c r="AH1696" i="1"/>
  <c r="AH1664" i="1"/>
  <c r="AH1632" i="1"/>
  <c r="AH1600" i="1"/>
  <c r="AE1584" i="1"/>
  <c r="AH309" i="1"/>
  <c r="AE253" i="1"/>
  <c r="AD125" i="1"/>
  <c r="AD93" i="1"/>
  <c r="AD59" i="1"/>
  <c r="AE108" i="1"/>
  <c r="AH249" i="1"/>
  <c r="AD1612" i="1"/>
  <c r="AH1531" i="1"/>
  <c r="AH1355" i="1"/>
  <c r="AH1169" i="1"/>
  <c r="AH993" i="1"/>
  <c r="AD701" i="1"/>
  <c r="AD499" i="1"/>
  <c r="AH129" i="1"/>
  <c r="AE47" i="1"/>
  <c r="AH21" i="1"/>
  <c r="AE37" i="1"/>
  <c r="AD2334" i="1"/>
  <c r="AD2302" i="1"/>
  <c r="AD2238" i="1"/>
  <c r="AE2069" i="1"/>
  <c r="AD1883" i="1"/>
  <c r="AD1850" i="1"/>
  <c r="AD1752" i="1"/>
  <c r="AD1720" i="1"/>
  <c r="AD1688" i="1"/>
  <c r="AD1656" i="1"/>
  <c r="AD1624" i="1"/>
  <c r="AH1543" i="1"/>
  <c r="AH1503" i="1"/>
  <c r="AH1471" i="1"/>
  <c r="AH1439" i="1"/>
  <c r="AH1407" i="1"/>
  <c r="AH1375" i="1"/>
  <c r="AH1343" i="1"/>
  <c r="AH1311" i="1"/>
  <c r="AH1279" i="1"/>
  <c r="AH1245" i="1"/>
  <c r="AH1213" i="1"/>
  <c r="AH1181" i="1"/>
  <c r="AH1149" i="1"/>
  <c r="AH1117" i="1"/>
  <c r="AH1085" i="1"/>
  <c r="AH1053" i="1"/>
  <c r="AH1021" i="1"/>
  <c r="AH989" i="1"/>
  <c r="AH957" i="1"/>
  <c r="AH915" i="1"/>
  <c r="AH883" i="1"/>
  <c r="AH851" i="1"/>
  <c r="AD835" i="1"/>
  <c r="AD803" i="1"/>
  <c r="AD771" i="1"/>
  <c r="AD737" i="1"/>
  <c r="AD673" i="1"/>
  <c r="AD641" i="1"/>
  <c r="AD544" i="1"/>
  <c r="AD512" i="1"/>
  <c r="AD479" i="1"/>
  <c r="AD447" i="1"/>
  <c r="AE289" i="1"/>
  <c r="AD261" i="1"/>
  <c r="AE217" i="1"/>
  <c r="AD193" i="1"/>
  <c r="AH133" i="1"/>
  <c r="AE117" i="1"/>
  <c r="AH101" i="1"/>
  <c r="AE85" i="1"/>
  <c r="AH67" i="1"/>
  <c r="AE51" i="1"/>
  <c r="AH76" i="1"/>
  <c r="AH1403" i="1"/>
  <c r="AH1177" i="1"/>
  <c r="AH937" i="1"/>
  <c r="AH105" i="1"/>
  <c r="AH38" i="1"/>
  <c r="AD1483" i="1"/>
  <c r="AD556" i="1"/>
  <c r="AD325" i="1"/>
  <c r="AE81" i="1"/>
  <c r="AE29" i="1"/>
  <c r="AD1760" i="1"/>
  <c r="AD1728" i="1"/>
  <c r="AD1696" i="1"/>
  <c r="AD1664" i="1"/>
  <c r="AD1632" i="1"/>
  <c r="AD1600" i="1"/>
  <c r="AD309" i="1"/>
  <c r="AE193" i="1"/>
  <c r="AH141" i="1"/>
  <c r="AE125" i="1"/>
  <c r="AH109" i="1"/>
  <c r="AE93" i="1"/>
  <c r="AH77" i="1"/>
  <c r="AE59" i="1"/>
  <c r="AH108" i="1"/>
  <c r="AD249" i="1"/>
  <c r="AH22" i="1"/>
  <c r="AE1483" i="1"/>
  <c r="AE556" i="1"/>
  <c r="AH197" i="1"/>
  <c r="AH1776" i="1"/>
  <c r="AH1712" i="1"/>
  <c r="AH1648" i="1"/>
  <c r="AH1584" i="1"/>
  <c r="AH253" i="1"/>
  <c r="AE669" i="1"/>
  <c r="AE785" i="1"/>
  <c r="AE207" i="1"/>
  <c r="AE2390" i="1"/>
  <c r="AE2357" i="1"/>
  <c r="AE2325" i="1"/>
  <c r="AE2293" i="1"/>
  <c r="AE2261" i="1"/>
  <c r="AE2229" i="1"/>
  <c r="AE2197" i="1"/>
  <c r="AE2165" i="1"/>
  <c r="AE2101" i="1"/>
  <c r="AE2060" i="1"/>
  <c r="AE1995" i="1"/>
  <c r="AE1963" i="1"/>
  <c r="AE1931" i="1"/>
  <c r="AE1890" i="1"/>
  <c r="AE1857" i="1"/>
  <c r="AE1824" i="1"/>
  <c r="AE1438" i="1"/>
  <c r="AE1406" i="1"/>
  <c r="AE1374" i="1"/>
  <c r="AE1342" i="1"/>
  <c r="AE1310" i="1"/>
  <c r="AE1278" i="1"/>
  <c r="AE1244" i="1"/>
  <c r="AE1212" i="1"/>
  <c r="AE1180" i="1"/>
  <c r="AE1148" i="1"/>
  <c r="AE1116" i="1"/>
  <c r="AE1084" i="1"/>
  <c r="AE1052" i="1"/>
  <c r="AE1020" i="1"/>
  <c r="AE988" i="1"/>
  <c r="AE956" i="1"/>
  <c r="AE922" i="1"/>
  <c r="AE858" i="1"/>
  <c r="AE826" i="1"/>
  <c r="AE762" i="1"/>
  <c r="AE535" i="1"/>
  <c r="AE2000" i="1"/>
  <c r="AE1556" i="1"/>
  <c r="AE775" i="1"/>
  <c r="AH580" i="1"/>
  <c r="AE401" i="1"/>
  <c r="AD39" i="1"/>
  <c r="AE2348" i="1"/>
  <c r="AE2316" i="1"/>
  <c r="AE2268" i="1"/>
  <c r="AH2252" i="1"/>
  <c r="AE2220" i="1"/>
  <c r="AE2180" i="1"/>
  <c r="AE2132" i="1"/>
  <c r="AE2092" i="1"/>
  <c r="AE1986" i="1"/>
  <c r="AE1930" i="1"/>
  <c r="AE1766" i="1"/>
  <c r="AH1734" i="1"/>
  <c r="AE1710" i="1"/>
  <c r="AE1662" i="1"/>
  <c r="AE1533" i="1"/>
  <c r="AE1493" i="1"/>
  <c r="AE1461" i="1"/>
  <c r="AE1397" i="1"/>
  <c r="AE1357" i="1"/>
  <c r="AE1309" i="1"/>
  <c r="AE1259" i="1"/>
  <c r="AE1227" i="1"/>
  <c r="AE1195" i="1"/>
  <c r="AE1075" i="1"/>
  <c r="AE1011" i="1"/>
  <c r="AE979" i="1"/>
  <c r="AE939" i="1"/>
  <c r="AE865" i="1"/>
  <c r="AE833" i="1"/>
  <c r="AE793" i="1"/>
  <c r="AH777" i="1"/>
  <c r="AE761" i="1"/>
  <c r="AE727" i="1"/>
  <c r="AE695" i="1"/>
  <c r="AE663" i="1"/>
  <c r="AE631" i="1"/>
  <c r="AE598" i="1"/>
  <c r="AE566" i="1"/>
  <c r="AE534" i="1"/>
  <c r="AE501" i="1"/>
  <c r="AE469" i="1"/>
  <c r="AE437" i="1"/>
  <c r="AE405" i="1"/>
  <c r="AE363" i="1"/>
  <c r="AE327" i="1"/>
  <c r="AE251" i="1"/>
  <c r="AE215" i="1"/>
  <c r="AH165" i="1"/>
  <c r="AE149" i="1"/>
  <c r="AD131" i="1"/>
  <c r="AD99" i="1"/>
  <c r="AD65" i="1"/>
  <c r="AE2156" i="1"/>
  <c r="AE1654" i="1"/>
  <c r="AD41" i="1"/>
  <c r="AE2387" i="1"/>
  <c r="AD2398" i="1"/>
  <c r="AD2333" i="1"/>
  <c r="AD2141" i="1"/>
  <c r="AD1939" i="1"/>
  <c r="AD1832" i="1"/>
  <c r="AE1792" i="1"/>
  <c r="AD1735" i="1"/>
  <c r="AD1703" i="1"/>
  <c r="AD1671" i="1"/>
  <c r="AD1607" i="1"/>
  <c r="AD1575" i="1"/>
  <c r="AH1526" i="1"/>
  <c r="AH1494" i="1"/>
  <c r="AH1462" i="1"/>
  <c r="AH1398" i="1"/>
  <c r="AH1366" i="1"/>
  <c r="AH1334" i="1"/>
  <c r="AH1302" i="1"/>
  <c r="AH1236" i="1"/>
  <c r="AH1204" i="1"/>
  <c r="AH1172" i="1"/>
  <c r="AH1140" i="1"/>
  <c r="AH1108" i="1"/>
  <c r="AH1076" i="1"/>
  <c r="AH1044" i="1"/>
  <c r="AH1012" i="1"/>
  <c r="AH980" i="1"/>
  <c r="AH948" i="1"/>
  <c r="AH906" i="1"/>
  <c r="AH850" i="1"/>
  <c r="AH1475" i="1"/>
  <c r="AD508" i="1"/>
  <c r="AE97" i="1"/>
  <c r="AE7" i="1"/>
  <c r="AH31" i="1"/>
  <c r="AE15" i="1"/>
  <c r="AE2389" i="1"/>
  <c r="AD2292" i="1"/>
  <c r="AD2244" i="1"/>
  <c r="AD2188" i="1"/>
  <c r="AD2100" i="1"/>
  <c r="AD2051" i="1"/>
  <c r="AD1856" i="1"/>
  <c r="AD1670" i="1"/>
  <c r="AH1525" i="1"/>
  <c r="AH1485" i="1"/>
  <c r="AH1437" i="1"/>
  <c r="AH1389" i="1"/>
  <c r="AH1349" i="1"/>
  <c r="AH1293" i="1"/>
  <c r="AH1251" i="1"/>
  <c r="AD1235" i="1"/>
  <c r="AH1219" i="1"/>
  <c r="AH1187" i="1"/>
  <c r="AH1155" i="1"/>
  <c r="AH1107" i="1"/>
  <c r="AH1067" i="1"/>
  <c r="AH1035" i="1"/>
  <c r="AD955" i="1"/>
  <c r="AD913" i="1"/>
  <c r="AE905" i="1"/>
  <c r="AH139" i="1"/>
  <c r="AH107" i="1"/>
  <c r="AH75" i="1"/>
  <c r="AH1535" i="1"/>
  <c r="AH25" i="1"/>
  <c r="AH1470" i="1"/>
  <c r="AD580" i="1"/>
  <c r="AD2252" i="1"/>
  <c r="AE1856" i="1"/>
  <c r="AD1734" i="1"/>
  <c r="AE1670" i="1"/>
  <c r="AH905" i="1"/>
  <c r="AD777" i="1"/>
  <c r="AE375" i="1"/>
  <c r="AD165" i="1"/>
  <c r="AE131" i="1"/>
  <c r="AE99" i="1"/>
  <c r="AE65" i="1"/>
  <c r="AE41" i="1"/>
  <c r="AH32" i="1"/>
  <c r="AD864" i="1"/>
  <c r="AD832" i="1"/>
  <c r="AD800" i="1"/>
  <c r="AD768" i="1"/>
  <c r="AD734" i="1"/>
  <c r="AD702" i="1"/>
  <c r="AD670" i="1"/>
  <c r="AD638" i="1"/>
  <c r="AD605" i="1"/>
  <c r="AD573" i="1"/>
  <c r="AD541" i="1"/>
  <c r="AD509" i="1"/>
  <c r="AD444" i="1"/>
  <c r="AD336" i="1"/>
  <c r="AH138" i="1"/>
  <c r="AH106" i="1"/>
  <c r="AH74" i="1"/>
  <c r="AH33" i="1"/>
  <c r="AH1209" i="1"/>
  <c r="AH55" i="1"/>
  <c r="AE2186" i="1"/>
  <c r="AE1912" i="1"/>
  <c r="AE1644" i="1"/>
  <c r="AD1435" i="1"/>
  <c r="AE1233" i="1"/>
  <c r="AD799" i="1"/>
  <c r="AE361" i="1"/>
  <c r="AH221" i="1"/>
  <c r="AD32" i="1"/>
  <c r="AE1218" i="1"/>
  <c r="AE1186" i="1"/>
  <c r="AE1154" i="1"/>
  <c r="AE1122" i="1"/>
  <c r="AE1090" i="1"/>
  <c r="AE1058" i="1"/>
  <c r="AE1026" i="1"/>
  <c r="AE994" i="1"/>
  <c r="AE962" i="1"/>
  <c r="AE930" i="1"/>
  <c r="AE896" i="1"/>
  <c r="AE864" i="1"/>
  <c r="AE832" i="1"/>
  <c r="AE800" i="1"/>
  <c r="AE768" i="1"/>
  <c r="AE734" i="1"/>
  <c r="AE702" i="1"/>
  <c r="AE670" i="1"/>
  <c r="AE638" i="1"/>
  <c r="AE605" i="1"/>
  <c r="AE573" i="1"/>
  <c r="AE541" i="1"/>
  <c r="AE509" i="1"/>
  <c r="AH492" i="1"/>
  <c r="AH460" i="1"/>
  <c r="AE444" i="1"/>
  <c r="AH428" i="1"/>
  <c r="AE374" i="1"/>
  <c r="AE336" i="1"/>
  <c r="AH314" i="1"/>
  <c r="AE294" i="1"/>
  <c r="AH276" i="1"/>
  <c r="AE258" i="1"/>
  <c r="AE222" i="1"/>
  <c r="AE190" i="1"/>
  <c r="AH172" i="1"/>
  <c r="AE156" i="1"/>
  <c r="AD138" i="1"/>
  <c r="AD106" i="1"/>
  <c r="AD74" i="1"/>
  <c r="AD33" i="1"/>
  <c r="AE871" i="1"/>
  <c r="AE661" i="1"/>
  <c r="AH548" i="1"/>
  <c r="AH313" i="1"/>
  <c r="AD55" i="1"/>
  <c r="AH63" i="1"/>
  <c r="AH24" i="1"/>
  <c r="AH114" i="1"/>
  <c r="AH82" i="1"/>
  <c r="AH48" i="1"/>
  <c r="AH17" i="1"/>
  <c r="AH121" i="1"/>
  <c r="AD221" i="1"/>
  <c r="AE32" i="1"/>
  <c r="AD428" i="1"/>
  <c r="AD314" i="1"/>
  <c r="AE304" i="1"/>
  <c r="AD1209" i="1"/>
  <c r="AD548" i="1"/>
  <c r="AD42" i="1"/>
  <c r="AE2394" i="1"/>
  <c r="AH2378" i="1"/>
  <c r="AE2361" i="1"/>
  <c r="AH2345" i="1"/>
  <c r="AE2329" i="1"/>
  <c r="AH2313" i="1"/>
  <c r="AE2297" i="1"/>
  <c r="AH2281" i="1"/>
  <c r="AE2265" i="1"/>
  <c r="AH2249" i="1"/>
  <c r="AE2233" i="1"/>
  <c r="AH2217" i="1"/>
  <c r="AE2201" i="1"/>
  <c r="AH2185" i="1"/>
  <c r="AE2169" i="1"/>
  <c r="AH2153" i="1"/>
  <c r="AE2137" i="1"/>
  <c r="AH2121" i="1"/>
  <c r="AE2105" i="1"/>
  <c r="AH2089" i="1"/>
  <c r="AH2056" i="1"/>
  <c r="AE2040" i="1"/>
  <c r="AH2023" i="1"/>
  <c r="AE2007" i="1"/>
  <c r="AH1991" i="1"/>
  <c r="AE1975" i="1"/>
  <c r="AH1959" i="1"/>
  <c r="AE1943" i="1"/>
  <c r="AH1927" i="1"/>
  <c r="AE1911" i="1"/>
  <c r="AH1894" i="1"/>
  <c r="AE1878" i="1"/>
  <c r="AH1861" i="1"/>
  <c r="AE1845" i="1"/>
  <c r="AH1828" i="1"/>
  <c r="AE1812" i="1"/>
  <c r="AH1796" i="1"/>
  <c r="AE1779" i="1"/>
  <c r="AH1763" i="1"/>
  <c r="AE1747" i="1"/>
  <c r="AH1731" i="1"/>
  <c r="AE1715" i="1"/>
  <c r="AH1699" i="1"/>
  <c r="AE1683" i="1"/>
  <c r="AH1667" i="1"/>
  <c r="AE1651" i="1"/>
  <c r="AH1635" i="1"/>
  <c r="AE1619" i="1"/>
  <c r="AH1603" i="1"/>
  <c r="AE1587" i="1"/>
  <c r="AH1571" i="1"/>
  <c r="AE1555" i="1"/>
  <c r="AE1522" i="1"/>
  <c r="AE1490" i="1"/>
  <c r="AE1458" i="1"/>
  <c r="AE1426" i="1"/>
  <c r="AE1394" i="1"/>
  <c r="AE1362" i="1"/>
  <c r="AE1330" i="1"/>
  <c r="AE1298" i="1"/>
  <c r="AE1266" i="1"/>
  <c r="AE1232" i="1"/>
  <c r="AE1200" i="1"/>
  <c r="AE1168" i="1"/>
  <c r="AE1136" i="1"/>
  <c r="AE1104" i="1"/>
  <c r="AE1072" i="1"/>
  <c r="AE1040" i="1"/>
  <c r="AE1008" i="1"/>
  <c r="AE976" i="1"/>
  <c r="AE944" i="1"/>
  <c r="AE910" i="1"/>
  <c r="AE878" i="1"/>
  <c r="AE846" i="1"/>
  <c r="AH830" i="1"/>
  <c r="AE814" i="1"/>
  <c r="AH798" i="1"/>
  <c r="AE782" i="1"/>
  <c r="AH766" i="1"/>
  <c r="AE748" i="1"/>
  <c r="AE716" i="1"/>
  <c r="AH700" i="1"/>
  <c r="AE684" i="1"/>
  <c r="AE652" i="1"/>
  <c r="AH636" i="1"/>
  <c r="AE620" i="1"/>
  <c r="AH603" i="1"/>
  <c r="AE587" i="1"/>
  <c r="AH571" i="1"/>
  <c r="AE555" i="1"/>
  <c r="AH539" i="1"/>
  <c r="AE523" i="1"/>
  <c r="AH507" i="1"/>
  <c r="AE490" i="1"/>
  <c r="AH474" i="1"/>
  <c r="AE458" i="1"/>
  <c r="AH442" i="1"/>
  <c r="AE426" i="1"/>
  <c r="AH410" i="1"/>
  <c r="AE392" i="1"/>
  <c r="AH372" i="1"/>
  <c r="AE350" i="1"/>
  <c r="AH334" i="1"/>
  <c r="AH292" i="1"/>
  <c r="AE274" i="1"/>
  <c r="AH256" i="1"/>
  <c r="AE238" i="1"/>
  <c r="AH220" i="1"/>
  <c r="AE204" i="1"/>
  <c r="AH188" i="1"/>
  <c r="AE170" i="1"/>
  <c r="AH154" i="1"/>
  <c r="AD120" i="1"/>
  <c r="AD88" i="1"/>
  <c r="AD54" i="1"/>
  <c r="AE2108" i="1"/>
  <c r="AH1873" i="1"/>
  <c r="AE1622" i="1"/>
  <c r="AE802" i="1"/>
  <c r="AH744" i="1"/>
  <c r="AE704" i="1"/>
  <c r="AH648" i="1"/>
  <c r="AE599" i="1"/>
  <c r="AH519" i="1"/>
  <c r="AE430" i="1"/>
  <c r="AH356" i="1"/>
  <c r="AE270" i="1"/>
  <c r="AH192" i="1"/>
  <c r="AD66" i="1"/>
  <c r="AE2212" i="1"/>
  <c r="AD2274" i="1"/>
  <c r="AH2202" i="1"/>
  <c r="AD2090" i="1"/>
  <c r="AH2008" i="1"/>
  <c r="AE1904" i="1"/>
  <c r="AH1813" i="1"/>
  <c r="AE1716" i="1"/>
  <c r="AH1604" i="1"/>
  <c r="AE1499" i="1"/>
  <c r="AD1307" i="1"/>
  <c r="AE1121" i="1"/>
  <c r="AE919" i="1"/>
  <c r="AH815" i="1"/>
  <c r="AE709" i="1"/>
  <c r="AH588" i="1"/>
  <c r="AE475" i="1"/>
  <c r="AH383" i="1"/>
  <c r="AE257" i="1"/>
  <c r="AH147" i="1"/>
  <c r="AE2119" i="1"/>
  <c r="AD43" i="1"/>
  <c r="AE18" i="1"/>
  <c r="AH34" i="1"/>
  <c r="AD2369" i="1"/>
  <c r="AD2337" i="1"/>
  <c r="AD2305" i="1"/>
  <c r="AD2273" i="1"/>
  <c r="AD2241" i="1"/>
  <c r="AD2209" i="1"/>
  <c r="AD2177" i="1"/>
  <c r="AD2145" i="1"/>
  <c r="AD2113" i="1"/>
  <c r="AD2080" i="1"/>
  <c r="AD2048" i="1"/>
  <c r="AD2015" i="1"/>
  <c r="AD1983" i="1"/>
  <c r="AD1951" i="1"/>
  <c r="AD1919" i="1"/>
  <c r="AD1886" i="1"/>
  <c r="AD1853" i="1"/>
  <c r="AD1820" i="1"/>
  <c r="AD1788" i="1"/>
  <c r="AD1755" i="1"/>
  <c r="AD1723" i="1"/>
  <c r="AD1691" i="1"/>
  <c r="AD1659" i="1"/>
  <c r="AD1627" i="1"/>
  <c r="AD1595" i="1"/>
  <c r="AD1563" i="1"/>
  <c r="AD1530" i="1"/>
  <c r="AH1514" i="1"/>
  <c r="AD1498" i="1"/>
  <c r="AH1482" i="1"/>
  <c r="AD1466" i="1"/>
  <c r="AH1450" i="1"/>
  <c r="AD1434" i="1"/>
  <c r="AH1418" i="1"/>
  <c r="AD1402" i="1"/>
  <c r="AH1386" i="1"/>
  <c r="AD1370" i="1"/>
  <c r="AH1354" i="1"/>
  <c r="AD1338" i="1"/>
  <c r="AH1322" i="1"/>
  <c r="AD1306" i="1"/>
  <c r="AH1290" i="1"/>
  <c r="AD1274" i="1"/>
  <c r="AH1256" i="1"/>
  <c r="AD1240" i="1"/>
  <c r="AH1224" i="1"/>
  <c r="AD1208" i="1"/>
  <c r="AH1192" i="1"/>
  <c r="AD1176" i="1"/>
  <c r="AH1160" i="1"/>
  <c r="AD1144" i="1"/>
  <c r="AH1128" i="1"/>
  <c r="AD1112" i="1"/>
  <c r="AH1096" i="1"/>
  <c r="AD1080" i="1"/>
  <c r="AH1064" i="1"/>
  <c r="AD1048" i="1"/>
  <c r="AH1032" i="1"/>
  <c r="AD1016" i="1"/>
  <c r="AH1000" i="1"/>
  <c r="AD984" i="1"/>
  <c r="AH968" i="1"/>
  <c r="AD952" i="1"/>
  <c r="AH936" i="1"/>
  <c r="AD918" i="1"/>
  <c r="AH902" i="1"/>
  <c r="AD886" i="1"/>
  <c r="AD854" i="1"/>
  <c r="AD822" i="1"/>
  <c r="AD790" i="1"/>
  <c r="AD758" i="1"/>
  <c r="AD692" i="1"/>
  <c r="AD628" i="1"/>
  <c r="AD595" i="1"/>
  <c r="AD563" i="1"/>
  <c r="AD531" i="1"/>
  <c r="AD498" i="1"/>
  <c r="AD466" i="1"/>
  <c r="AD434" i="1"/>
  <c r="AD400" i="1"/>
  <c r="AD360" i="1"/>
  <c r="AD324" i="1"/>
  <c r="AD282" i="1"/>
  <c r="AD246" i="1"/>
  <c r="AD212" i="1"/>
  <c r="AD178" i="1"/>
  <c r="AD146" i="1"/>
  <c r="AE112" i="1"/>
  <c r="AE80" i="1"/>
  <c r="AE46" i="1"/>
  <c r="AD2284" i="1"/>
  <c r="AD1750" i="1"/>
  <c r="AH1445" i="1"/>
  <c r="AD874" i="1"/>
  <c r="AD728" i="1"/>
  <c r="AD624" i="1"/>
  <c r="AD486" i="1"/>
  <c r="AD308" i="1"/>
  <c r="AD158" i="1"/>
  <c r="AH100" i="1"/>
  <c r="AD2338" i="1"/>
  <c r="AE2146" i="1"/>
  <c r="AD1952" i="1"/>
  <c r="AD1764" i="1"/>
  <c r="AD1548" i="1"/>
  <c r="AH1427" i="1"/>
  <c r="AE1363" i="1"/>
  <c r="AH1249" i="1"/>
  <c r="AH1073" i="1"/>
  <c r="AD961" i="1"/>
  <c r="AH863" i="1"/>
  <c r="AE759" i="1"/>
  <c r="AD335" i="1"/>
  <c r="AE73" i="1"/>
  <c r="AH2386" i="1"/>
  <c r="AE2369" i="1"/>
  <c r="AH2353" i="1"/>
  <c r="AE2337" i="1"/>
  <c r="AH2321" i="1"/>
  <c r="AE2305" i="1"/>
  <c r="AH2289" i="1"/>
  <c r="AE2273" i="1"/>
  <c r="AH2257" i="1"/>
  <c r="AE2241" i="1"/>
  <c r="AH2225" i="1"/>
  <c r="AE2209" i="1"/>
  <c r="AH2193" i="1"/>
  <c r="AE2177" i="1"/>
  <c r="AH2161" i="1"/>
  <c r="AE2145" i="1"/>
  <c r="AH2129" i="1"/>
  <c r="AE2113" i="1"/>
  <c r="AH2097" i="1"/>
  <c r="AE2080" i="1"/>
  <c r="AH2064" i="1"/>
  <c r="AE2048" i="1"/>
  <c r="AH2031" i="1"/>
  <c r="AE2015" i="1"/>
  <c r="AH1999" i="1"/>
  <c r="AE1983" i="1"/>
  <c r="AH1967" i="1"/>
  <c r="AE1951" i="1"/>
  <c r="AH1935" i="1"/>
  <c r="AE1919" i="1"/>
  <c r="AH1902" i="1"/>
  <c r="AE1886" i="1"/>
  <c r="AH1870" i="1"/>
  <c r="AE1853" i="1"/>
  <c r="AH1836" i="1"/>
  <c r="AE1820" i="1"/>
  <c r="AH1804" i="1"/>
  <c r="AE1788" i="1"/>
  <c r="AH1771" i="1"/>
  <c r="AE1755" i="1"/>
  <c r="AH1739" i="1"/>
  <c r="AE1723" i="1"/>
  <c r="AH1707" i="1"/>
  <c r="AE1691" i="1"/>
  <c r="AH1675" i="1"/>
  <c r="AE1659" i="1"/>
  <c r="AH1643" i="1"/>
  <c r="AE1627" i="1"/>
  <c r="AH1611" i="1"/>
  <c r="AE1595" i="1"/>
  <c r="AH1579" i="1"/>
  <c r="AE1563" i="1"/>
  <c r="AH1547" i="1"/>
  <c r="AE1530" i="1"/>
  <c r="AE1498" i="1"/>
  <c r="AE1466" i="1"/>
  <c r="AE1434" i="1"/>
  <c r="AE1402" i="1"/>
  <c r="AE1370" i="1"/>
  <c r="AE1338" i="1"/>
  <c r="AE1306" i="1"/>
  <c r="AE1274" i="1"/>
  <c r="AE1240" i="1"/>
  <c r="AE1208" i="1"/>
  <c r="AE1176" i="1"/>
  <c r="AE1144" i="1"/>
  <c r="AE1112" i="1"/>
  <c r="AE1080" i="1"/>
  <c r="AE1048" i="1"/>
  <c r="AE1016" i="1"/>
  <c r="AE984" i="1"/>
  <c r="AE952" i="1"/>
  <c r="AE918" i="1"/>
  <c r="AE886" i="1"/>
  <c r="AE854" i="1"/>
  <c r="AH838" i="1"/>
  <c r="AE822" i="1"/>
  <c r="AH806" i="1"/>
  <c r="AE790" i="1"/>
  <c r="AH774" i="1"/>
  <c r="AE758" i="1"/>
  <c r="AE692" i="1"/>
  <c r="AE628" i="1"/>
  <c r="AH611" i="1"/>
  <c r="AE595" i="1"/>
  <c r="AH579" i="1"/>
  <c r="AE563" i="1"/>
  <c r="AH547" i="1"/>
  <c r="AE531" i="1"/>
  <c r="AH515" i="1"/>
  <c r="AE498" i="1"/>
  <c r="AH482" i="1"/>
  <c r="AE466" i="1"/>
  <c r="AH450" i="1"/>
  <c r="AE434" i="1"/>
  <c r="AH418" i="1"/>
  <c r="AE400" i="1"/>
  <c r="AH382" i="1"/>
  <c r="AE360" i="1"/>
  <c r="AH342" i="1"/>
  <c r="AE324" i="1"/>
  <c r="AH302" i="1"/>
  <c r="AE282" i="1"/>
  <c r="AH264" i="1"/>
  <c r="AE246" i="1"/>
  <c r="AH230" i="1"/>
  <c r="AE212" i="1"/>
  <c r="AE178" i="1"/>
  <c r="AH162" i="1"/>
  <c r="AE2284" i="1"/>
  <c r="AH1962" i="1"/>
  <c r="AE1750" i="1"/>
  <c r="AE874" i="1"/>
  <c r="AH770" i="1"/>
  <c r="AE728" i="1"/>
  <c r="AH672" i="1"/>
  <c r="AE624" i="1"/>
  <c r="AH559" i="1"/>
  <c r="AE486" i="1"/>
  <c r="AH396" i="1"/>
  <c r="AE308" i="1"/>
  <c r="AH224" i="1"/>
  <c r="AE158" i="1"/>
  <c r="AD100" i="1"/>
  <c r="AH1558" i="1"/>
  <c r="AE2338" i="1"/>
  <c r="AH2242" i="1"/>
  <c r="AD2146" i="1"/>
  <c r="AH2049" i="1"/>
  <c r="AE1952" i="1"/>
  <c r="AE1764" i="1"/>
  <c r="AH1668" i="1"/>
  <c r="AE1548" i="1"/>
  <c r="AD1363" i="1"/>
  <c r="AE961" i="1"/>
  <c r="AD759" i="1"/>
  <c r="AH637" i="1"/>
  <c r="AH435" i="1"/>
  <c r="AE335" i="1"/>
  <c r="AH167" i="1"/>
  <c r="AH2393" i="1"/>
  <c r="AE2377" i="1"/>
  <c r="AH2360" i="1"/>
  <c r="AE2344" i="1"/>
  <c r="AH2328" i="1"/>
  <c r="AE2312" i="1"/>
  <c r="AH2296" i="1"/>
  <c r="AE2280" i="1"/>
  <c r="AH2264" i="1"/>
  <c r="AE2248" i="1"/>
  <c r="AH2232" i="1"/>
  <c r="AE2216" i="1"/>
  <c r="AH2200" i="1"/>
  <c r="AE2184" i="1"/>
  <c r="AH2168" i="1"/>
  <c r="Z11" i="1"/>
  <c r="AI11" i="1" s="1"/>
  <c r="AG11" i="1"/>
  <c r="AF11" i="1"/>
  <c r="AC11" i="1"/>
  <c r="AB11" i="1"/>
  <c r="AA11" i="1"/>
  <c r="AD2056" i="1"/>
  <c r="AD1927" i="1"/>
  <c r="AE1894" i="1"/>
  <c r="AD1861" i="1"/>
  <c r="AD1828" i="1"/>
  <c r="AD1763" i="1"/>
  <c r="AD1635" i="1"/>
  <c r="AD1603" i="1"/>
  <c r="AD1538" i="1"/>
  <c r="AD1506" i="1"/>
  <c r="AD1474" i="1"/>
  <c r="AD1410" i="1"/>
  <c r="AD1378" i="1"/>
  <c r="AD1346" i="1"/>
  <c r="AD1248" i="1"/>
  <c r="AD1216" i="1"/>
  <c r="AD1184" i="1"/>
  <c r="AD1152" i="1"/>
  <c r="AD1120" i="1"/>
  <c r="AD1088" i="1"/>
  <c r="AD1056" i="1"/>
  <c r="AD1024" i="1"/>
  <c r="AD992" i="1"/>
  <c r="AD960" i="1"/>
  <c r="AD928" i="1"/>
  <c r="AD894" i="1"/>
  <c r="AD830" i="1"/>
  <c r="AD1873" i="1"/>
  <c r="AD1147" i="1"/>
  <c r="AD2202" i="1"/>
  <c r="AD2008" i="1"/>
  <c r="AD1813" i="1"/>
  <c r="AE1395" i="1"/>
  <c r="AD1201" i="1"/>
  <c r="AD383" i="1"/>
  <c r="AD147" i="1"/>
  <c r="AD2385" i="1"/>
  <c r="AD2192" i="1"/>
  <c r="AD2096" i="1"/>
  <c r="Z19" i="1"/>
  <c r="AG19" i="1"/>
  <c r="AF19" i="1"/>
  <c r="AI19" i="1" s="1"/>
  <c r="AC19" i="1"/>
  <c r="AB19" i="1"/>
  <c r="AA19" i="1"/>
  <c r="Z27" i="1"/>
  <c r="AG27" i="1"/>
  <c r="AF27" i="1"/>
  <c r="AI27" i="1" s="1"/>
  <c r="AC27" i="1"/>
  <c r="AB27" i="1"/>
  <c r="AA27" i="1"/>
  <c r="AD26" i="1"/>
  <c r="AH2394" i="1"/>
  <c r="AE2378" i="1"/>
  <c r="AH2361" i="1"/>
  <c r="AH2329" i="1"/>
  <c r="AE2313" i="1"/>
  <c r="AH2297" i="1"/>
  <c r="AH2265" i="1"/>
  <c r="AE2249" i="1"/>
  <c r="AH2233" i="1"/>
  <c r="AH2201" i="1"/>
  <c r="AE2185" i="1"/>
  <c r="AH2169" i="1"/>
  <c r="AD2153" i="1"/>
  <c r="AH2137" i="1"/>
  <c r="AE2121" i="1"/>
  <c r="AH2105" i="1"/>
  <c r="AH2072" i="1"/>
  <c r="AE2056" i="1"/>
  <c r="AH2040" i="1"/>
  <c r="AE2023" i="1"/>
  <c r="AH2007" i="1"/>
  <c r="AE1991" i="1"/>
  <c r="AH1975" i="1"/>
  <c r="AE1959" i="1"/>
  <c r="AH1943" i="1"/>
  <c r="AE1927" i="1"/>
  <c r="AH1911" i="1"/>
  <c r="AD1894" i="1"/>
  <c r="AH1878" i="1"/>
  <c r="AE1861" i="1"/>
  <c r="AH1845" i="1"/>
  <c r="AE1828" i="1"/>
  <c r="AH1812" i="1"/>
  <c r="AE1796" i="1"/>
  <c r="AH1779" i="1"/>
  <c r="AE1763" i="1"/>
  <c r="AH1747" i="1"/>
  <c r="AE1731" i="1"/>
  <c r="AH1715" i="1"/>
  <c r="AE1699" i="1"/>
  <c r="AH1683" i="1"/>
  <c r="AE1667" i="1"/>
  <c r="AH1651" i="1"/>
  <c r="AE1635" i="1"/>
  <c r="AH1619" i="1"/>
  <c r="AE1603" i="1"/>
  <c r="AH1587" i="1"/>
  <c r="AE1571" i="1"/>
  <c r="AH1555" i="1"/>
  <c r="AE1538" i="1"/>
  <c r="AE1506" i="1"/>
  <c r="AE1474" i="1"/>
  <c r="AE1442" i="1"/>
  <c r="AE1410" i="1"/>
  <c r="AE1378" i="1"/>
  <c r="AE1346" i="1"/>
  <c r="AE1314" i="1"/>
  <c r="AE1282" i="1"/>
  <c r="AE1248" i="1"/>
  <c r="AE1216" i="1"/>
  <c r="AE1184" i="1"/>
  <c r="AE1152" i="1"/>
  <c r="AE1120" i="1"/>
  <c r="AE1088" i="1"/>
  <c r="AE1056" i="1"/>
  <c r="AE1024" i="1"/>
  <c r="AE992" i="1"/>
  <c r="AE960" i="1"/>
  <c r="AE928" i="1"/>
  <c r="AE894" i="1"/>
  <c r="AE862" i="1"/>
  <c r="AH846" i="1"/>
  <c r="AE830" i="1"/>
  <c r="AH814" i="1"/>
  <c r="AE798" i="1"/>
  <c r="AH782" i="1"/>
  <c r="AE766" i="1"/>
  <c r="AH748" i="1"/>
  <c r="AE732" i="1"/>
  <c r="AH716" i="1"/>
  <c r="AE700" i="1"/>
  <c r="AH684" i="1"/>
  <c r="AE668" i="1"/>
  <c r="AH652" i="1"/>
  <c r="AE636" i="1"/>
  <c r="AH620" i="1"/>
  <c r="AD603" i="1"/>
  <c r="AH587" i="1"/>
  <c r="AD571" i="1"/>
  <c r="AH555" i="1"/>
  <c r="AD539" i="1"/>
  <c r="AH523" i="1"/>
  <c r="AE507" i="1"/>
  <c r="AH490" i="1"/>
  <c r="AE474" i="1"/>
  <c r="AH458" i="1"/>
  <c r="AH426" i="1"/>
  <c r="AE410" i="1"/>
  <c r="AH392" i="1"/>
  <c r="AE372" i="1"/>
  <c r="AH350" i="1"/>
  <c r="AE334" i="1"/>
  <c r="AH312" i="1"/>
  <c r="AE292" i="1"/>
  <c r="AH274" i="1"/>
  <c r="AE256" i="1"/>
  <c r="AH238" i="1"/>
  <c r="AE220" i="1"/>
  <c r="AH204" i="1"/>
  <c r="AE188" i="1"/>
  <c r="AH170" i="1"/>
  <c r="AE154" i="1"/>
  <c r="AD136" i="1"/>
  <c r="AD104" i="1"/>
  <c r="AD70" i="1"/>
  <c r="AH2108" i="1"/>
  <c r="AE1873" i="1"/>
  <c r="AH1622" i="1"/>
  <c r="AE1147" i="1"/>
  <c r="AH802" i="1"/>
  <c r="AE744" i="1"/>
  <c r="AH704" i="1"/>
  <c r="AE648" i="1"/>
  <c r="AH599" i="1"/>
  <c r="AE519" i="1"/>
  <c r="AH430" i="1"/>
  <c r="AE356" i="1"/>
  <c r="AH270" i="1"/>
  <c r="AE192" i="1"/>
  <c r="AD124" i="1"/>
  <c r="AH2212" i="1"/>
  <c r="AH2274" i="1"/>
  <c r="AE2202" i="1"/>
  <c r="AH2090" i="1"/>
  <c r="AE2008" i="1"/>
  <c r="AH1904" i="1"/>
  <c r="AE1813" i="1"/>
  <c r="AH1716" i="1"/>
  <c r="AE1604" i="1"/>
  <c r="AD1395" i="1"/>
  <c r="AE1201" i="1"/>
  <c r="AE1025" i="1"/>
  <c r="AD815" i="1"/>
  <c r="AH709" i="1"/>
  <c r="AE588" i="1"/>
  <c r="AH475" i="1"/>
  <c r="AE383" i="1"/>
  <c r="AH257" i="1"/>
  <c r="AE147" i="1"/>
  <c r="AH2119" i="1"/>
  <c r="Z35" i="1"/>
  <c r="AG35" i="1"/>
  <c r="AF35" i="1"/>
  <c r="AI35" i="1" s="1"/>
  <c r="AC35" i="1"/>
  <c r="AB35" i="1"/>
  <c r="AA35" i="1"/>
  <c r="AD2386" i="1"/>
  <c r="AD2353" i="1"/>
  <c r="AD2321" i="1"/>
  <c r="AD2289" i="1"/>
  <c r="AD2257" i="1"/>
  <c r="AD2225" i="1"/>
  <c r="AD2193" i="1"/>
  <c r="AD2161" i="1"/>
  <c r="AE2153" i="1"/>
  <c r="AD2129" i="1"/>
  <c r="AD2097" i="1"/>
  <c r="AD2064" i="1"/>
  <c r="AD2031" i="1"/>
  <c r="AD1999" i="1"/>
  <c r="AD1967" i="1"/>
  <c r="AD1935" i="1"/>
  <c r="AE1902" i="1"/>
  <c r="AD1870" i="1"/>
  <c r="AD1836" i="1"/>
  <c r="AD1804" i="1"/>
  <c r="AD1771" i="1"/>
  <c r="AD1739" i="1"/>
  <c r="AD1707" i="1"/>
  <c r="AD1675" i="1"/>
  <c r="AD1643" i="1"/>
  <c r="AD1611" i="1"/>
  <c r="AD1579" i="1"/>
  <c r="AD1547" i="1"/>
  <c r="AH1530" i="1"/>
  <c r="AD1514" i="1"/>
  <c r="AH1498" i="1"/>
  <c r="AD1482" i="1"/>
  <c r="AH1466" i="1"/>
  <c r="AD1450" i="1"/>
  <c r="AD1418" i="1"/>
  <c r="AH1402" i="1"/>
  <c r="AD1386" i="1"/>
  <c r="AH1370" i="1"/>
  <c r="AD1354" i="1"/>
  <c r="AH1338" i="1"/>
  <c r="AD1322" i="1"/>
  <c r="AH1306" i="1"/>
  <c r="AD1290" i="1"/>
  <c r="AD1256" i="1"/>
  <c r="AH1240" i="1"/>
  <c r="AD1224" i="1"/>
  <c r="AH1208" i="1"/>
  <c r="AD1192" i="1"/>
  <c r="AH1176" i="1"/>
  <c r="AD1160" i="1"/>
  <c r="AH1144" i="1"/>
  <c r="AD1128" i="1"/>
  <c r="AH1112" i="1"/>
  <c r="AD1096" i="1"/>
  <c r="AH1080" i="1"/>
  <c r="AD1064" i="1"/>
  <c r="AH1048" i="1"/>
  <c r="AD1032" i="1"/>
  <c r="AH1016" i="1"/>
  <c r="AD1000" i="1"/>
  <c r="AH984" i="1"/>
  <c r="AD968" i="1"/>
  <c r="AH952" i="1"/>
  <c r="AD936" i="1"/>
  <c r="AH918" i="1"/>
  <c r="AD902" i="1"/>
  <c r="AH886" i="1"/>
  <c r="AD838" i="1"/>
  <c r="AD774" i="1"/>
  <c r="AE611" i="1"/>
  <c r="AE579" i="1"/>
  <c r="AE547" i="1"/>
  <c r="AD515" i="1"/>
  <c r="AD482" i="1"/>
  <c r="AD450" i="1"/>
  <c r="AD418" i="1"/>
  <c r="AD382" i="1"/>
  <c r="AD342" i="1"/>
  <c r="AD302" i="1"/>
  <c r="AD264" i="1"/>
  <c r="AD230" i="1"/>
  <c r="AD162" i="1"/>
  <c r="AD1962" i="1"/>
  <c r="AD1445" i="1"/>
  <c r="AH874" i="1"/>
  <c r="AD770" i="1"/>
  <c r="AD672" i="1"/>
  <c r="AD559" i="1"/>
  <c r="AD396" i="1"/>
  <c r="AD224" i="1"/>
  <c r="AD1558" i="1"/>
  <c r="AE2242" i="1"/>
  <c r="AD2049" i="1"/>
  <c r="AD1668" i="1"/>
  <c r="AE1427" i="1"/>
  <c r="AH1363" i="1"/>
  <c r="AD1249" i="1"/>
  <c r="AD1073" i="1"/>
  <c r="AH961" i="1"/>
  <c r="AD863" i="1"/>
  <c r="AD637" i="1"/>
  <c r="AD435" i="1"/>
  <c r="AD167" i="1"/>
  <c r="AD2393" i="1"/>
  <c r="AD2360" i="1"/>
  <c r="AD2328" i="1"/>
  <c r="AD2296" i="1"/>
  <c r="AD2264" i="1"/>
  <c r="AD2232" i="1"/>
  <c r="AD2200" i="1"/>
  <c r="AD2168" i="1"/>
  <c r="AD2136" i="1"/>
  <c r="AD2104" i="1"/>
  <c r="AH18" i="1"/>
  <c r="Z10" i="1"/>
  <c r="AG10" i="1"/>
  <c r="AF10" i="1"/>
  <c r="AI10" i="1" s="1"/>
  <c r="AC10" i="1"/>
  <c r="AB10" i="1"/>
  <c r="AA10" i="1"/>
  <c r="AD18" i="1"/>
  <c r="AE2386" i="1"/>
  <c r="AH2369" i="1"/>
  <c r="AE2353" i="1"/>
  <c r="AH2337" i="1"/>
  <c r="AE2321" i="1"/>
  <c r="AH2305" i="1"/>
  <c r="AE2289" i="1"/>
  <c r="AH2273" i="1"/>
  <c r="AE2257" i="1"/>
  <c r="AH2241" i="1"/>
  <c r="AE2225" i="1"/>
  <c r="AH2209" i="1"/>
  <c r="AE2193" i="1"/>
  <c r="AH2177" i="1"/>
  <c r="AE2161" i="1"/>
  <c r="AH2145" i="1"/>
  <c r="AE2129" i="1"/>
  <c r="AH2113" i="1"/>
  <c r="AE2097" i="1"/>
  <c r="AH2080" i="1"/>
  <c r="AE2064" i="1"/>
  <c r="AH2048" i="1"/>
  <c r="AE2031" i="1"/>
  <c r="AH2015" i="1"/>
  <c r="AE1999" i="1"/>
  <c r="AH1983" i="1"/>
  <c r="AE1967" i="1"/>
  <c r="AH1951" i="1"/>
  <c r="AE1935" i="1"/>
  <c r="AH1919" i="1"/>
  <c r="AD1902" i="1"/>
  <c r="AH1886" i="1"/>
  <c r="AE1870" i="1"/>
  <c r="AH1853" i="1"/>
  <c r="AE1836" i="1"/>
  <c r="AH1820" i="1"/>
  <c r="AE1804" i="1"/>
  <c r="AH1788" i="1"/>
  <c r="AE1771" i="1"/>
  <c r="AH1755" i="1"/>
  <c r="AE1739" i="1"/>
  <c r="AH1723" i="1"/>
  <c r="AE1707" i="1"/>
  <c r="AH1691" i="1"/>
  <c r="AE1675" i="1"/>
  <c r="AH1659" i="1"/>
  <c r="AE1643" i="1"/>
  <c r="AH1627" i="1"/>
  <c r="AE1611" i="1"/>
  <c r="AH1595" i="1"/>
  <c r="AE1579" i="1"/>
  <c r="AH1563" i="1"/>
  <c r="AE1547" i="1"/>
  <c r="AE1514" i="1"/>
  <c r="AE1482" i="1"/>
  <c r="AE1450" i="1"/>
  <c r="AH1434" i="1"/>
  <c r="AE1418" i="1"/>
  <c r="AE1386" i="1"/>
  <c r="AE1354" i="1"/>
  <c r="AE1322" i="1"/>
  <c r="AE1290" i="1"/>
  <c r="AH1274" i="1"/>
  <c r="AE1256" i="1"/>
  <c r="AE1224" i="1"/>
  <c r="AE1192" i="1"/>
  <c r="AE1160" i="1"/>
  <c r="AE1128" i="1"/>
  <c r="AE1096" i="1"/>
  <c r="AE1064" i="1"/>
  <c r="AE1032" i="1"/>
  <c r="AE1000" i="1"/>
  <c r="AE968" i="1"/>
  <c r="AE936" i="1"/>
  <c r="AE902" i="1"/>
  <c r="AH854" i="1"/>
  <c r="AE838" i="1"/>
  <c r="AH822" i="1"/>
  <c r="AD806" i="1"/>
  <c r="AH790" i="1"/>
  <c r="AE774" i="1"/>
  <c r="AH758" i="1"/>
  <c r="AE740" i="1"/>
  <c r="AH724" i="1"/>
  <c r="AE708" i="1"/>
  <c r="AH692" i="1"/>
  <c r="AE676" i="1"/>
  <c r="AH660" i="1"/>
  <c r="AE644" i="1"/>
  <c r="AH628" i="1"/>
  <c r="AD611" i="1"/>
  <c r="AH595" i="1"/>
  <c r="AD579" i="1"/>
  <c r="AH563" i="1"/>
  <c r="AD547" i="1"/>
  <c r="AH531" i="1"/>
  <c r="AE515" i="1"/>
  <c r="AH498" i="1"/>
  <c r="AE482" i="1"/>
  <c r="AH466" i="1"/>
  <c r="AE450" i="1"/>
  <c r="AH434" i="1"/>
  <c r="AE418" i="1"/>
  <c r="AH400" i="1"/>
  <c r="AE382" i="1"/>
  <c r="AH360" i="1"/>
  <c r="AE342" i="1"/>
  <c r="AH324" i="1"/>
  <c r="AE302" i="1"/>
  <c r="AH282" i="1"/>
  <c r="AE264" i="1"/>
  <c r="AH246" i="1"/>
  <c r="AE230" i="1"/>
  <c r="AH212" i="1"/>
  <c r="AH178" i="1"/>
  <c r="AE162" i="1"/>
  <c r="AH146" i="1"/>
  <c r="AD112" i="1"/>
  <c r="AD80" i="1"/>
  <c r="AD46" i="1"/>
  <c r="AH2284" i="1"/>
  <c r="AE1962" i="1"/>
  <c r="AH1750" i="1"/>
  <c r="AE1445" i="1"/>
  <c r="AE770" i="1"/>
  <c r="AH728" i="1"/>
  <c r="AE672" i="1"/>
  <c r="AH624" i="1"/>
  <c r="AE559" i="1"/>
  <c r="AH486" i="1"/>
  <c r="AE396" i="1"/>
  <c r="AH308" i="1"/>
  <c r="AE224" i="1"/>
  <c r="AH158" i="1"/>
  <c r="AE100" i="1"/>
  <c r="AE1558" i="1"/>
  <c r="AH2338" i="1"/>
  <c r="AD2242" i="1"/>
  <c r="AH2146" i="1"/>
  <c r="AE2049" i="1"/>
  <c r="AH1952" i="1"/>
  <c r="AH1764" i="1"/>
  <c r="AE1668" i="1"/>
  <c r="AH1548" i="1"/>
  <c r="AD1427" i="1"/>
  <c r="AE1249" i="1"/>
  <c r="AE1073" i="1"/>
  <c r="AE863" i="1"/>
  <c r="AH759" i="1"/>
  <c r="AE637" i="1"/>
  <c r="AE435" i="1"/>
  <c r="AH335" i="1"/>
  <c r="AD73" i="1"/>
  <c r="AE167" i="1"/>
  <c r="AH2385" i="1"/>
  <c r="AE2368" i="1"/>
  <c r="AH2352" i="1"/>
  <c r="AE2336" i="1"/>
  <c r="AH2320" i="1"/>
  <c r="AE2304" i="1"/>
  <c r="AH2288" i="1"/>
  <c r="AE2272" i="1"/>
  <c r="AH2256" i="1"/>
  <c r="AE2240" i="1"/>
  <c r="AH2224" i="1"/>
  <c r="AE2208" i="1"/>
  <c r="AH2192" i="1"/>
  <c r="AE2176" i="1"/>
  <c r="AH2160" i="1"/>
  <c r="AE2144" i="1"/>
  <c r="AH2128" i="1"/>
  <c r="AE2112" i="1"/>
  <c r="AH2096" i="1"/>
  <c r="AE2079" i="1"/>
  <c r="AH2063" i="1"/>
  <c r="AE2047" i="1"/>
  <c r="AH2030" i="1"/>
  <c r="AE2014" i="1"/>
  <c r="AH1998" i="1"/>
  <c r="AE1982" i="1"/>
  <c r="AH1966" i="1"/>
  <c r="AE1950" i="1"/>
  <c r="AH1934" i="1"/>
  <c r="AE1918" i="1"/>
  <c r="AH1901" i="1"/>
  <c r="AE1885" i="1"/>
  <c r="AH1869" i="1"/>
  <c r="AE1852" i="1"/>
  <c r="AH1835" i="1"/>
  <c r="AE1819" i="1"/>
  <c r="AH1803" i="1"/>
  <c r="AE1787" i="1"/>
  <c r="AH1770" i="1"/>
  <c r="AE1754" i="1"/>
  <c r="AH1738" i="1"/>
  <c r="AE1722" i="1"/>
  <c r="AH1706" i="1"/>
  <c r="AE1690" i="1"/>
  <c r="AH1674" i="1"/>
  <c r="AE1658" i="1"/>
  <c r="AH1642" i="1"/>
  <c r="AE1626" i="1"/>
  <c r="AH1610" i="1"/>
  <c r="AE1594" i="1"/>
  <c r="AH1578" i="1"/>
  <c r="AE1562" i="1"/>
  <c r="AH1546" i="1"/>
  <c r="AE1529" i="1"/>
  <c r="AE1497" i="1"/>
  <c r="AE1465" i="1"/>
  <c r="AE1433" i="1"/>
  <c r="AE1401" i="1"/>
  <c r="AE1369" i="1"/>
  <c r="AE1337" i="1"/>
  <c r="AE1305" i="1"/>
  <c r="AE1273" i="1"/>
  <c r="AE1239" i="1"/>
  <c r="AD1207" i="1"/>
  <c r="AE1175" i="1"/>
  <c r="AE1143" i="1"/>
  <c r="AE1111" i="1"/>
  <c r="AD1079" i="1"/>
  <c r="AD1047" i="1"/>
  <c r="AD1015" i="1"/>
  <c r="AD983" i="1"/>
  <c r="AE951" i="1"/>
  <c r="AE917" i="1"/>
  <c r="AE885" i="1"/>
  <c r="AH869" i="1"/>
  <c r="AE853" i="1"/>
  <c r="AH837" i="1"/>
  <c r="AE821" i="1"/>
  <c r="AH805" i="1"/>
  <c r="AE789" i="1"/>
  <c r="AH773" i="1"/>
  <c r="AE757" i="1"/>
  <c r="AH739" i="1"/>
  <c r="AE723" i="1"/>
  <c r="AH707" i="1"/>
  <c r="AE691" i="1"/>
  <c r="AH675" i="1"/>
  <c r="AD659" i="1"/>
  <c r="AH643" i="1"/>
  <c r="AE627" i="1"/>
  <c r="AH610" i="1"/>
  <c r="AE594" i="1"/>
  <c r="AH578" i="1"/>
  <c r="AE562" i="1"/>
  <c r="AH546" i="1"/>
  <c r="AE530" i="1"/>
  <c r="AH514" i="1"/>
  <c r="AE497" i="1"/>
  <c r="AH481" i="1"/>
  <c r="AE465" i="1"/>
  <c r="AH449" i="1"/>
  <c r="AE433" i="1"/>
  <c r="AH417" i="1"/>
  <c r="AE399" i="1"/>
  <c r="AH381" i="1"/>
  <c r="AE359" i="1"/>
  <c r="AH341" i="1"/>
  <c r="AE321" i="1"/>
  <c r="AH301" i="1"/>
  <c r="AE281" i="1"/>
  <c r="AH263" i="1"/>
  <c r="AE245" i="1"/>
  <c r="AH229" i="1"/>
  <c r="AE211" i="1"/>
  <c r="AH195" i="1"/>
  <c r="AE177" i="1"/>
  <c r="AH161" i="1"/>
  <c r="AD127" i="1"/>
  <c r="AD95" i="1"/>
  <c r="AD61" i="1"/>
  <c r="AE2093" i="1"/>
  <c r="AH1864" i="1"/>
  <c r="AE1091" i="1"/>
  <c r="AH688" i="1"/>
  <c r="AE591" i="1"/>
  <c r="AH502" i="1"/>
  <c r="AE462" i="1"/>
  <c r="AH376" i="1"/>
  <c r="AE298" i="1"/>
  <c r="AH216" i="1"/>
  <c r="AE116" i="1"/>
  <c r="AD50" i="1"/>
  <c r="AE1914" i="1"/>
  <c r="AH2379" i="1"/>
  <c r="AD2282" i="1"/>
  <c r="AH2210" i="1"/>
  <c r="AD2106" i="1"/>
  <c r="AH2024" i="1"/>
  <c r="AE1936" i="1"/>
  <c r="AH1829" i="1"/>
  <c r="AE1740" i="1"/>
  <c r="AH1636" i="1"/>
  <c r="AE1523" i="1"/>
  <c r="AD1299" i="1"/>
  <c r="AE1057" i="1"/>
  <c r="AE839" i="1"/>
  <c r="AH733" i="1"/>
  <c r="AE621" i="1"/>
  <c r="AH516" i="1"/>
  <c r="AE411" i="1"/>
  <c r="AH283" i="1"/>
  <c r="AE189" i="1"/>
  <c r="AD89" i="1"/>
  <c r="AE12" i="1"/>
  <c r="AD28" i="1"/>
  <c r="AE2392" i="1"/>
  <c r="AH2376" i="1"/>
  <c r="AE2359" i="1"/>
  <c r="AH2343" i="1"/>
  <c r="AE2327" i="1"/>
  <c r="AH2311" i="1"/>
  <c r="AE2295" i="1"/>
  <c r="AH2279" i="1"/>
  <c r="AE2263" i="1"/>
  <c r="AH2247" i="1"/>
  <c r="AE2231" i="1"/>
  <c r="AH2215" i="1"/>
  <c r="AE2199" i="1"/>
  <c r="AH2183" i="1"/>
  <c r="AE2167" i="1"/>
  <c r="AH2151" i="1"/>
  <c r="AE2135" i="1"/>
  <c r="AH2111" i="1"/>
  <c r="AE2095" i="1"/>
  <c r="AH2078" i="1"/>
  <c r="AE2062" i="1"/>
  <c r="AH2046" i="1"/>
  <c r="AE2029" i="1"/>
  <c r="AH2013" i="1"/>
  <c r="AE1997" i="1"/>
  <c r="AH1981" i="1"/>
  <c r="AE1965" i="1"/>
  <c r="AH1949" i="1"/>
  <c r="AE1933" i="1"/>
  <c r="AH1909" i="1"/>
  <c r="AE1892" i="1"/>
  <c r="AH1876" i="1"/>
  <c r="AE1859" i="1"/>
  <c r="AH1843" i="1"/>
  <c r="AE1826" i="1"/>
  <c r="AH1810" i="1"/>
  <c r="AE1794" i="1"/>
  <c r="AH1777" i="1"/>
  <c r="AE1761" i="1"/>
  <c r="AH1745" i="1"/>
  <c r="AE1729" i="1"/>
  <c r="AH1713" i="1"/>
  <c r="AE1697" i="1"/>
  <c r="AH1681" i="1"/>
  <c r="AE1665" i="1"/>
  <c r="AH1649" i="1"/>
  <c r="AE1633" i="1"/>
  <c r="AH1617" i="1"/>
  <c r="AE1601" i="1"/>
  <c r="AH1585" i="1"/>
  <c r="AE1569" i="1"/>
  <c r="AH1553" i="1"/>
  <c r="AE1536" i="1"/>
  <c r="AE1504" i="1"/>
  <c r="AE1472" i="1"/>
  <c r="AE1440" i="1"/>
  <c r="AH1424" i="1"/>
  <c r="AE1408" i="1"/>
  <c r="AH1392" i="1"/>
  <c r="AE1376" i="1"/>
  <c r="AH1360" i="1"/>
  <c r="AE1344" i="1"/>
  <c r="AE1312" i="1"/>
  <c r="AH1296" i="1"/>
  <c r="AE1280" i="1"/>
  <c r="AE1214" i="1"/>
  <c r="AE1150" i="1"/>
  <c r="AD1118" i="1"/>
  <c r="AH1102" i="1"/>
  <c r="AE1086" i="1"/>
  <c r="AD1054" i="1"/>
  <c r="AE1022" i="1"/>
  <c r="AE958" i="1"/>
  <c r="AE924" i="1"/>
  <c r="AE892" i="1"/>
  <c r="AE860" i="1"/>
  <c r="AH844" i="1"/>
  <c r="AE828" i="1"/>
  <c r="AH812" i="1"/>
  <c r="AE796" i="1"/>
  <c r="AH780" i="1"/>
  <c r="AE764" i="1"/>
  <c r="AH746" i="1"/>
  <c r="AE730" i="1"/>
  <c r="AH714" i="1"/>
  <c r="AD698" i="1"/>
  <c r="AH682" i="1"/>
  <c r="AE666" i="1"/>
  <c r="AH650" i="1"/>
  <c r="AH618" i="1"/>
  <c r="AE601" i="1"/>
  <c r="AH585" i="1"/>
  <c r="AE569" i="1"/>
  <c r="AH553" i="1"/>
  <c r="AE537" i="1"/>
  <c r="AH521" i="1"/>
  <c r="AE505" i="1"/>
  <c r="AH488" i="1"/>
  <c r="AE472" i="1"/>
  <c r="AH456" i="1"/>
  <c r="AE440" i="1"/>
  <c r="AH424" i="1"/>
  <c r="AE408" i="1"/>
  <c r="AH390" i="1"/>
  <c r="AE368" i="1"/>
  <c r="AH348" i="1"/>
  <c r="AE330" i="1"/>
  <c r="AH310" i="1"/>
  <c r="AE290" i="1"/>
  <c r="AH272" i="1"/>
  <c r="AE254" i="1"/>
  <c r="AH236" i="1"/>
  <c r="AE218" i="1"/>
  <c r="AH202" i="1"/>
  <c r="AE184" i="1"/>
  <c r="AH168" i="1"/>
  <c r="AE152" i="1"/>
  <c r="AD134" i="1"/>
  <c r="AD102" i="1"/>
  <c r="AD68" i="1"/>
  <c r="AE52" i="1"/>
  <c r="AH2084" i="1"/>
  <c r="AE1848" i="1"/>
  <c r="AH1582" i="1"/>
  <c r="AE794" i="1"/>
  <c r="AH754" i="1"/>
  <c r="AE712" i="1"/>
  <c r="AH656" i="1"/>
  <c r="AE575" i="1"/>
  <c r="AH527" i="1"/>
  <c r="AE454" i="1"/>
  <c r="AH364" i="1"/>
  <c r="AE278" i="1"/>
  <c r="AH200" i="1"/>
  <c r="AD58" i="1"/>
  <c r="AE1333" i="1"/>
  <c r="AH2354" i="1"/>
  <c r="AD2226" i="1"/>
  <c r="AH2154" i="1"/>
  <c r="AE2065" i="1"/>
  <c r="AH1960" i="1"/>
  <c r="AE1887" i="1"/>
  <c r="AH1805" i="1"/>
  <c r="AE1700" i="1"/>
  <c r="AH1612" i="1"/>
  <c r="AE1531" i="1"/>
  <c r="AD1355" i="1"/>
  <c r="AE1169" i="1"/>
  <c r="AE993" i="1"/>
  <c r="AD807" i="1"/>
  <c r="AH701" i="1"/>
  <c r="AE604" i="1"/>
  <c r="AH499" i="1"/>
  <c r="AE393" i="1"/>
  <c r="AH265" i="1"/>
  <c r="AD47" i="1"/>
  <c r="AH1970" i="1"/>
  <c r="AD37" i="1"/>
  <c r="AH2399" i="1"/>
  <c r="AE2383" i="1"/>
  <c r="AH2366" i="1"/>
  <c r="AE2350" i="1"/>
  <c r="AH2334" i="1"/>
  <c r="AE2318" i="1"/>
  <c r="AH2302" i="1"/>
  <c r="AE2286" i="1"/>
  <c r="AH2270" i="1"/>
  <c r="AE2254" i="1"/>
  <c r="AH2238" i="1"/>
  <c r="AE2222" i="1"/>
  <c r="AH2206" i="1"/>
  <c r="AE2190" i="1"/>
  <c r="AH2174" i="1"/>
  <c r="AE2158" i="1"/>
  <c r="AH2142" i="1"/>
  <c r="AE2126" i="1"/>
  <c r="AH2110" i="1"/>
  <c r="AE2094" i="1"/>
  <c r="AH2077" i="1"/>
  <c r="AE2061" i="1"/>
  <c r="AH2045" i="1"/>
  <c r="AE2028" i="1"/>
  <c r="AH2012" i="1"/>
  <c r="AE1996" i="1"/>
  <c r="AH1980" i="1"/>
  <c r="AE1964" i="1"/>
  <c r="AH1948" i="1"/>
  <c r="AE1932" i="1"/>
  <c r="AH1916" i="1"/>
  <c r="AE1899" i="1"/>
  <c r="AH1883" i="1"/>
  <c r="AE1867" i="1"/>
  <c r="AH1850" i="1"/>
  <c r="AE1833" i="1"/>
  <c r="AH1817" i="1"/>
  <c r="AE1801" i="1"/>
  <c r="AH1785" i="1"/>
  <c r="AE1768" i="1"/>
  <c r="AE1736" i="1"/>
  <c r="AE1704" i="1"/>
  <c r="AE1672" i="1"/>
  <c r="AE1640" i="1"/>
  <c r="AE1608" i="1"/>
  <c r="AE1576" i="1"/>
  <c r="AH1560" i="1"/>
  <c r="AE1543" i="1"/>
  <c r="AD1503" i="1"/>
  <c r="AE1471" i="1"/>
  <c r="AD1439" i="1"/>
  <c r="AD1407" i="1"/>
  <c r="AD1375" i="1"/>
  <c r="AD1343" i="1"/>
  <c r="AD1311" i="1"/>
  <c r="AD1279" i="1"/>
  <c r="AE1245" i="1"/>
  <c r="AE1213" i="1"/>
  <c r="AE1181" i="1"/>
  <c r="AE1149" i="1"/>
  <c r="AE1117" i="1"/>
  <c r="AH1101" i="1"/>
  <c r="AE1085" i="1"/>
  <c r="AE1053" i="1"/>
  <c r="AE1021" i="1"/>
  <c r="AE989" i="1"/>
  <c r="AE957" i="1"/>
  <c r="AE915" i="1"/>
  <c r="AE883" i="1"/>
  <c r="AE851" i="1"/>
  <c r="AH835" i="1"/>
  <c r="AE819" i="1"/>
  <c r="AH803" i="1"/>
  <c r="AE787" i="1"/>
  <c r="AH771" i="1"/>
  <c r="AE755" i="1"/>
  <c r="AH737" i="1"/>
  <c r="AE721" i="1"/>
  <c r="AH705" i="1"/>
  <c r="AE689" i="1"/>
  <c r="AH673" i="1"/>
  <c r="AE657" i="1"/>
  <c r="AH641" i="1"/>
  <c r="AE625" i="1"/>
  <c r="AH608" i="1"/>
  <c r="AE592" i="1"/>
  <c r="AH576" i="1"/>
  <c r="AE560" i="1"/>
  <c r="AH544" i="1"/>
  <c r="AE528" i="1"/>
  <c r="AH512" i="1"/>
  <c r="AE495" i="1"/>
  <c r="AH479" i="1"/>
  <c r="AE463" i="1"/>
  <c r="AH447" i="1"/>
  <c r="AE431" i="1"/>
  <c r="AH415" i="1"/>
  <c r="AE397" i="1"/>
  <c r="AH377" i="1"/>
  <c r="AE357" i="1"/>
  <c r="AH339" i="1"/>
  <c r="AE319" i="1"/>
  <c r="AH299" i="1"/>
  <c r="AE279" i="1"/>
  <c r="AE243" i="1"/>
  <c r="AH227" i="1"/>
  <c r="AE209" i="1"/>
  <c r="AE175" i="1"/>
  <c r="AH151" i="1"/>
  <c r="AE2067" i="1"/>
  <c r="AH1823" i="1"/>
  <c r="AE1574" i="1"/>
  <c r="AE696" i="1"/>
  <c r="AH583" i="1"/>
  <c r="AE511" i="1"/>
  <c r="AH446" i="1"/>
  <c r="AE386" i="1"/>
  <c r="AH286" i="1"/>
  <c r="AE208" i="1"/>
  <c r="AH150" i="1"/>
  <c r="AH2381" i="1"/>
  <c r="AE2395" i="1"/>
  <c r="AH2322" i="1"/>
  <c r="AE2218" i="1"/>
  <c r="AH2130" i="1"/>
  <c r="AE2032" i="1"/>
  <c r="AH1944" i="1"/>
  <c r="AE1821" i="1"/>
  <c r="AH1724" i="1"/>
  <c r="AE1628" i="1"/>
  <c r="AD1403" i="1"/>
  <c r="AE1177" i="1"/>
  <c r="AE937" i="1"/>
  <c r="AH831" i="1"/>
  <c r="AE725" i="1"/>
  <c r="AH629" i="1"/>
  <c r="AE524" i="1"/>
  <c r="AH419" i="1"/>
  <c r="AD2377" i="1"/>
  <c r="AD2344" i="1"/>
  <c r="AD2312" i="1"/>
  <c r="AD2280" i="1"/>
  <c r="AD2248" i="1"/>
  <c r="AD2216" i="1"/>
  <c r="AD2184" i="1"/>
  <c r="AD2152" i="1"/>
  <c r="AD2120" i="1"/>
  <c r="AD2088" i="1"/>
  <c r="AD2055" i="1"/>
  <c r="AE2022" i="1"/>
  <c r="AD1990" i="1"/>
  <c r="AD1958" i="1"/>
  <c r="AD1926" i="1"/>
  <c r="AD1893" i="1"/>
  <c r="AD1860" i="1"/>
  <c r="AD1827" i="1"/>
  <c r="AD1795" i="1"/>
  <c r="AD1762" i="1"/>
  <c r="AD1730" i="1"/>
  <c r="AD1698" i="1"/>
  <c r="AD1666" i="1"/>
  <c r="AD1634" i="1"/>
  <c r="AD1602" i="1"/>
  <c r="AD1570" i="1"/>
  <c r="AD1537" i="1"/>
  <c r="AH1521" i="1"/>
  <c r="AD1505" i="1"/>
  <c r="AH1489" i="1"/>
  <c r="AD1473" i="1"/>
  <c r="AH1457" i="1"/>
  <c r="AD1441" i="1"/>
  <c r="AH1425" i="1"/>
  <c r="AD1409" i="1"/>
  <c r="AD1377" i="1"/>
  <c r="AD1345" i="1"/>
  <c r="AH1329" i="1"/>
  <c r="AD1313" i="1"/>
  <c r="AH1297" i="1"/>
  <c r="AD1281" i="1"/>
  <c r="AH1265" i="1"/>
  <c r="AE1247" i="1"/>
  <c r="AH1231" i="1"/>
  <c r="AE1215" i="1"/>
  <c r="AH1199" i="1"/>
  <c r="AD1183" i="1"/>
  <c r="AH1167" i="1"/>
  <c r="AD1151" i="1"/>
  <c r="AH1135" i="1"/>
  <c r="AD1119" i="1"/>
  <c r="AD1087" i="1"/>
  <c r="AH1071" i="1"/>
  <c r="AE1055" i="1"/>
  <c r="AH1039" i="1"/>
  <c r="AD1023" i="1"/>
  <c r="AH1007" i="1"/>
  <c r="AE991" i="1"/>
  <c r="AH975" i="1"/>
  <c r="AD959" i="1"/>
  <c r="AH943" i="1"/>
  <c r="AD925" i="1"/>
  <c r="AH909" i="1"/>
  <c r="AD893" i="1"/>
  <c r="AD861" i="1"/>
  <c r="AH845" i="1"/>
  <c r="AD829" i="1"/>
  <c r="AD797" i="1"/>
  <c r="AD765" i="1"/>
  <c r="AE731" i="1"/>
  <c r="AD699" i="1"/>
  <c r="AE667" i="1"/>
  <c r="AD635" i="1"/>
  <c r="AD602" i="1"/>
  <c r="AD570" i="1"/>
  <c r="AD538" i="1"/>
  <c r="AD506" i="1"/>
  <c r="AD473" i="1"/>
  <c r="AD441" i="1"/>
  <c r="AD409" i="1"/>
  <c r="AD371" i="1"/>
  <c r="AD333" i="1"/>
  <c r="AD291" i="1"/>
  <c r="AD255" i="1"/>
  <c r="AD219" i="1"/>
  <c r="AD185" i="1"/>
  <c r="AD153" i="1"/>
  <c r="AH135" i="1"/>
  <c r="AE119" i="1"/>
  <c r="AH103" i="1"/>
  <c r="AE87" i="1"/>
  <c r="AH69" i="1"/>
  <c r="AE53" i="1"/>
  <c r="AD2276" i="1"/>
  <c r="AD1742" i="1"/>
  <c r="AD1421" i="1"/>
  <c r="AH898" i="1"/>
  <c r="AD632" i="1"/>
  <c r="AD478" i="1"/>
  <c r="AD338" i="1"/>
  <c r="AD166" i="1"/>
  <c r="AH84" i="1"/>
  <c r="AH933" i="1"/>
  <c r="AD2330" i="1"/>
  <c r="AE2162" i="1"/>
  <c r="AD1968" i="1"/>
  <c r="AD1789" i="1"/>
  <c r="AD1588" i="1"/>
  <c r="AH1467" i="1"/>
  <c r="AE1347" i="1"/>
  <c r="AH1225" i="1"/>
  <c r="AD1113" i="1"/>
  <c r="AH1009" i="1"/>
  <c r="AD895" i="1"/>
  <c r="AD685" i="1"/>
  <c r="AD459" i="1"/>
  <c r="AD231" i="1"/>
  <c r="AH137" i="1"/>
  <c r="AD1630" i="1"/>
  <c r="AH20" i="1"/>
  <c r="AD2367" i="1"/>
  <c r="AD2335" i="1"/>
  <c r="AD2303" i="1"/>
  <c r="AD2271" i="1"/>
  <c r="AD2239" i="1"/>
  <c r="AD2207" i="1"/>
  <c r="AD2175" i="1"/>
  <c r="AD2143" i="1"/>
  <c r="AD2103" i="1"/>
  <c r="AD2070" i="1"/>
  <c r="AD2038" i="1"/>
  <c r="AD2005" i="1"/>
  <c r="AD1973" i="1"/>
  <c r="AD1941" i="1"/>
  <c r="AD1900" i="1"/>
  <c r="AD1868" i="1"/>
  <c r="AD1834" i="1"/>
  <c r="AD1802" i="1"/>
  <c r="AD1769" i="1"/>
  <c r="AD1737" i="1"/>
  <c r="AD1705" i="1"/>
  <c r="AD1673" i="1"/>
  <c r="AD1641" i="1"/>
  <c r="AD1609" i="1"/>
  <c r="AD1577" i="1"/>
  <c r="AD1544" i="1"/>
  <c r="AH1528" i="1"/>
  <c r="AD1512" i="1"/>
  <c r="AH1496" i="1"/>
  <c r="AD1480" i="1"/>
  <c r="AH1464" i="1"/>
  <c r="AD1448" i="1"/>
  <c r="AD1416" i="1"/>
  <c r="AH1400" i="1"/>
  <c r="AD1384" i="1"/>
  <c r="AH1368" i="1"/>
  <c r="AD1352" i="1"/>
  <c r="AH1336" i="1"/>
  <c r="AD1320" i="1"/>
  <c r="AH1304" i="1"/>
  <c r="AD1288" i="1"/>
  <c r="AH1272" i="1"/>
  <c r="AD1254" i="1"/>
  <c r="AH1238" i="1"/>
  <c r="AD1222" i="1"/>
  <c r="AH1206" i="1"/>
  <c r="AD1190" i="1"/>
  <c r="AH1174" i="1"/>
  <c r="AD1158" i="1"/>
  <c r="AH1142" i="1"/>
  <c r="AD1126" i="1"/>
  <c r="AE1118" i="1"/>
  <c r="AH1110" i="1"/>
  <c r="AD1094" i="1"/>
  <c r="AH1078" i="1"/>
  <c r="AD1062" i="1"/>
  <c r="AE1054" i="1"/>
  <c r="AH1046" i="1"/>
  <c r="AD1030" i="1"/>
  <c r="AH1014" i="1"/>
  <c r="AD998" i="1"/>
  <c r="AH982" i="1"/>
  <c r="AD966" i="1"/>
  <c r="AH950" i="1"/>
  <c r="AD934" i="1"/>
  <c r="AH916" i="1"/>
  <c r="AD900" i="1"/>
  <c r="AH884" i="1"/>
  <c r="AD868" i="1"/>
  <c r="AD836" i="1"/>
  <c r="AD804" i="1"/>
  <c r="AD772" i="1"/>
  <c r="AD738" i="1"/>
  <c r="AD706" i="1"/>
  <c r="AE698" i="1"/>
  <c r="AD674" i="1"/>
  <c r="AD642" i="1"/>
  <c r="AD609" i="1"/>
  <c r="AD577" i="1"/>
  <c r="AD545" i="1"/>
  <c r="AD513" i="1"/>
  <c r="AD480" i="1"/>
  <c r="AD448" i="1"/>
  <c r="AD416" i="1"/>
  <c r="AD378" i="1"/>
  <c r="AD340" i="1"/>
  <c r="AD300" i="1"/>
  <c r="AD262" i="1"/>
  <c r="AD228" i="1"/>
  <c r="AD194" i="1"/>
  <c r="AD160" i="1"/>
  <c r="AE126" i="1"/>
  <c r="AE94" i="1"/>
  <c r="AE60" i="1"/>
  <c r="AD1925" i="1"/>
  <c r="AD890" i="1"/>
  <c r="AD736" i="1"/>
  <c r="AD616" i="1"/>
  <c r="AD494" i="1"/>
  <c r="AD316" i="1"/>
  <c r="AD174" i="1"/>
  <c r="AD2043" i="1"/>
  <c r="AE2290" i="1"/>
  <c r="AD2098" i="1"/>
  <c r="AD1928" i="1"/>
  <c r="AD1748" i="1"/>
  <c r="AD1572" i="1"/>
  <c r="AE1411" i="1"/>
  <c r="AH1315" i="1"/>
  <c r="AD1217" i="1"/>
  <c r="AH1137" i="1"/>
  <c r="AD1041" i="1"/>
  <c r="AH945" i="1"/>
  <c r="AD855" i="1"/>
  <c r="AD653" i="1"/>
  <c r="AD451" i="1"/>
  <c r="AE5" i="1"/>
  <c r="AD2391" i="1"/>
  <c r="AD2358" i="1"/>
  <c r="AD2326" i="1"/>
  <c r="AD2294" i="1"/>
  <c r="AD2262" i="1"/>
  <c r="AD2230" i="1"/>
  <c r="AD2198" i="1"/>
  <c r="AD2166" i="1"/>
  <c r="AD2134" i="1"/>
  <c r="AD2102" i="1"/>
  <c r="AD2069" i="1"/>
  <c r="AD2037" i="1"/>
  <c r="AD2004" i="1"/>
  <c r="AD1972" i="1"/>
  <c r="AD1940" i="1"/>
  <c r="AD1908" i="1"/>
  <c r="AD1875" i="1"/>
  <c r="AD1842" i="1"/>
  <c r="AD1809" i="1"/>
  <c r="AD1744" i="1"/>
  <c r="AD1680" i="1"/>
  <c r="AD1616" i="1"/>
  <c r="AD1552" i="1"/>
  <c r="AE1511" i="1"/>
  <c r="AD1479" i="1"/>
  <c r="AH1463" i="1"/>
  <c r="AE1447" i="1"/>
  <c r="AE1415" i="1"/>
  <c r="AH1399" i="1"/>
  <c r="AE1383" i="1"/>
  <c r="AH1367" i="1"/>
  <c r="AE1351" i="1"/>
  <c r="AH1335" i="1"/>
  <c r="AE1319" i="1"/>
  <c r="AH1303" i="1"/>
  <c r="AE1287" i="1"/>
  <c r="AH1271" i="1"/>
  <c r="AD1253" i="1"/>
  <c r="AH1237" i="1"/>
  <c r="AD1221" i="1"/>
  <c r="AH1205" i="1"/>
  <c r="AD1189" i="1"/>
  <c r="AH1173" i="1"/>
  <c r="AD1157" i="1"/>
  <c r="AH1141" i="1"/>
  <c r="AD1125" i="1"/>
  <c r="AH1109" i="1"/>
  <c r="AD1093" i="1"/>
  <c r="AH1077" i="1"/>
  <c r="AD1061" i="1"/>
  <c r="AH1045" i="1"/>
  <c r="AD1029" i="1"/>
  <c r="AH1013" i="1"/>
  <c r="AD997" i="1"/>
  <c r="AH981" i="1"/>
  <c r="AD965" i="1"/>
  <c r="AH949" i="1"/>
  <c r="AD923" i="1"/>
  <c r="AH907" i="1"/>
  <c r="AD891" i="1"/>
  <c r="AH875" i="1"/>
  <c r="AD859" i="1"/>
  <c r="AD827" i="1"/>
  <c r="AD795" i="1"/>
  <c r="AD763" i="1"/>
  <c r="AD729" i="1"/>
  <c r="AD697" i="1"/>
  <c r="AD665" i="1"/>
  <c r="AD633" i="1"/>
  <c r="AD600" i="1"/>
  <c r="AD568" i="1"/>
  <c r="AD536" i="1"/>
  <c r="AD504" i="1"/>
  <c r="AD471" i="1"/>
  <c r="AD439" i="1"/>
  <c r="AD407" i="1"/>
  <c r="AD367" i="1"/>
  <c r="AD329" i="1"/>
  <c r="AD289" i="1"/>
  <c r="AD217" i="1"/>
  <c r="AD183" i="1"/>
  <c r="AE141" i="1"/>
  <c r="AE109" i="1"/>
  <c r="AE77" i="1"/>
  <c r="AE4" i="1"/>
  <c r="AD2228" i="1"/>
  <c r="AD1702" i="1"/>
  <c r="AH1381" i="1"/>
  <c r="AD914" i="1"/>
  <c r="AD543" i="1"/>
  <c r="AD414" i="1"/>
  <c r="AD252" i="1"/>
  <c r="AD1815" i="1"/>
  <c r="AE2266" i="1"/>
  <c r="AD2082" i="1"/>
  <c r="AD1879" i="1"/>
  <c r="AD1676" i="1"/>
  <c r="AD1459" i="1"/>
  <c r="AH1339" i="1"/>
  <c r="AD1241" i="1"/>
  <c r="AH1105" i="1"/>
  <c r="AD1001" i="1"/>
  <c r="AH887" i="1"/>
  <c r="AD783" i="1"/>
  <c r="AD572" i="1"/>
  <c r="AD351" i="1"/>
  <c r="AD155" i="1"/>
  <c r="AE22" i="1"/>
  <c r="AE2152" i="1"/>
  <c r="AH2136" i="1"/>
  <c r="AE2120" i="1"/>
  <c r="AH2104" i="1"/>
  <c r="AE2088" i="1"/>
  <c r="AH2071" i="1"/>
  <c r="AE2055" i="1"/>
  <c r="AH2039" i="1"/>
  <c r="AD2022" i="1"/>
  <c r="AH2006" i="1"/>
  <c r="AE1990" i="1"/>
  <c r="AH1974" i="1"/>
  <c r="AE1958" i="1"/>
  <c r="AH1942" i="1"/>
  <c r="AE1926" i="1"/>
  <c r="AH1910" i="1"/>
  <c r="AH1877" i="1"/>
  <c r="AE1860" i="1"/>
  <c r="AH1844" i="1"/>
  <c r="AE1827" i="1"/>
  <c r="AH1811" i="1"/>
  <c r="AE1795" i="1"/>
  <c r="AH1778" i="1"/>
  <c r="AE1762" i="1"/>
  <c r="AH1746" i="1"/>
  <c r="AE1730" i="1"/>
  <c r="AH1714" i="1"/>
  <c r="AE1698" i="1"/>
  <c r="AH1682" i="1"/>
  <c r="AE1666" i="1"/>
  <c r="AH1650" i="1"/>
  <c r="AE1634" i="1"/>
  <c r="AH1618" i="1"/>
  <c r="AE1602" i="1"/>
  <c r="AH1586" i="1"/>
  <c r="AE1570" i="1"/>
  <c r="AH1554" i="1"/>
  <c r="AE1537" i="1"/>
  <c r="AE1505" i="1"/>
  <c r="AE1473" i="1"/>
  <c r="AE1441" i="1"/>
  <c r="AE1409" i="1"/>
  <c r="AH1393" i="1"/>
  <c r="AE1377" i="1"/>
  <c r="AH1361" i="1"/>
  <c r="AE1345" i="1"/>
  <c r="AE1313" i="1"/>
  <c r="AE1281" i="1"/>
  <c r="AD1247" i="1"/>
  <c r="AD1215" i="1"/>
  <c r="AE1183" i="1"/>
  <c r="AE1151" i="1"/>
  <c r="AE1119" i="1"/>
  <c r="AH1103" i="1"/>
  <c r="AE1087" i="1"/>
  <c r="AD1055" i="1"/>
  <c r="AH877" i="1"/>
  <c r="AH813" i="1"/>
  <c r="AH781" i="1"/>
  <c r="AH747" i="1"/>
  <c r="AH715" i="1"/>
  <c r="AH683" i="1"/>
  <c r="AH651" i="1"/>
  <c r="AH619" i="1"/>
  <c r="AH586" i="1"/>
  <c r="AH554" i="1"/>
  <c r="AH522" i="1"/>
  <c r="AH489" i="1"/>
  <c r="AH457" i="1"/>
  <c r="AH425" i="1"/>
  <c r="AH391" i="1"/>
  <c r="AH349" i="1"/>
  <c r="AH203" i="1"/>
  <c r="AE2276" i="1"/>
  <c r="AH1946" i="1"/>
  <c r="AE1742" i="1"/>
  <c r="AH1429" i="1"/>
  <c r="AE1421" i="1"/>
  <c r="AE632" i="1"/>
  <c r="AH551" i="1"/>
  <c r="AE478" i="1"/>
  <c r="AH422" i="1"/>
  <c r="AE338" i="1"/>
  <c r="AH260" i="1"/>
  <c r="AE166" i="1"/>
  <c r="AE2330" i="1"/>
  <c r="AH2250" i="1"/>
  <c r="AD2162" i="1"/>
  <c r="AH2073" i="1"/>
  <c r="AE1968" i="1"/>
  <c r="AH1895" i="1"/>
  <c r="AE1789" i="1"/>
  <c r="AH1692" i="1"/>
  <c r="AE1588" i="1"/>
  <c r="AH791" i="1"/>
  <c r="AH564" i="1"/>
  <c r="AH343" i="1"/>
  <c r="AE1630" i="1"/>
  <c r="AD20" i="1"/>
  <c r="AH2384" i="1"/>
  <c r="AE2367" i="1"/>
  <c r="AH2351" i="1"/>
  <c r="AE2335" i="1"/>
  <c r="AH2319" i="1"/>
  <c r="AE2303" i="1"/>
  <c r="AH2287" i="1"/>
  <c r="AE2271" i="1"/>
  <c r="AH2255" i="1"/>
  <c r="AE2239" i="1"/>
  <c r="AH2223" i="1"/>
  <c r="AE2207" i="1"/>
  <c r="AH2191" i="1"/>
  <c r="AE2175" i="1"/>
  <c r="AH2159" i="1"/>
  <c r="AE2143" i="1"/>
  <c r="AH2127" i="1"/>
  <c r="AE2103" i="1"/>
  <c r="AH2087" i="1"/>
  <c r="AE2070" i="1"/>
  <c r="AH2054" i="1"/>
  <c r="AE2038" i="1"/>
  <c r="AH2021" i="1"/>
  <c r="AE2005" i="1"/>
  <c r="AH1989" i="1"/>
  <c r="AE1973" i="1"/>
  <c r="AH1957" i="1"/>
  <c r="AE1941" i="1"/>
  <c r="AH1917" i="1"/>
  <c r="AE1900" i="1"/>
  <c r="AH1884" i="1"/>
  <c r="AE1868" i="1"/>
  <c r="AH1851" i="1"/>
  <c r="AE1834" i="1"/>
  <c r="AH1818" i="1"/>
  <c r="AE1802" i="1"/>
  <c r="AH1786" i="1"/>
  <c r="AE1769" i="1"/>
  <c r="AH1753" i="1"/>
  <c r="AE1737" i="1"/>
  <c r="AH1721" i="1"/>
  <c r="AE1705" i="1"/>
  <c r="AH1689" i="1"/>
  <c r="AE1673" i="1"/>
  <c r="AH1657" i="1"/>
  <c r="AE1641" i="1"/>
  <c r="AH1625" i="1"/>
  <c r="AE1609" i="1"/>
  <c r="AH1593" i="1"/>
  <c r="AE1577" i="1"/>
  <c r="AH1561" i="1"/>
  <c r="AE1544" i="1"/>
  <c r="AE1512" i="1"/>
  <c r="AE1480" i="1"/>
  <c r="AE1448" i="1"/>
  <c r="AH1432" i="1"/>
  <c r="AE1416" i="1"/>
  <c r="AE1384" i="1"/>
  <c r="AE1352" i="1"/>
  <c r="AE1320" i="1"/>
  <c r="AE1288" i="1"/>
  <c r="AE1254" i="1"/>
  <c r="AH852" i="1"/>
  <c r="AH820" i="1"/>
  <c r="AH788" i="1"/>
  <c r="AH756" i="1"/>
  <c r="AH722" i="1"/>
  <c r="AH690" i="1"/>
  <c r="AH658" i="1"/>
  <c r="AH626" i="1"/>
  <c r="AH593" i="1"/>
  <c r="AH561" i="1"/>
  <c r="AH529" i="1"/>
  <c r="AH496" i="1"/>
  <c r="AH464" i="1"/>
  <c r="AH432" i="1"/>
  <c r="AH398" i="1"/>
  <c r="AH358" i="1"/>
  <c r="AH320" i="1"/>
  <c r="AH280" i="1"/>
  <c r="AH244" i="1"/>
  <c r="AH210" i="1"/>
  <c r="AH176" i="1"/>
  <c r="AH2236" i="1"/>
  <c r="AH1726" i="1"/>
  <c r="AH778" i="1"/>
  <c r="AH680" i="1"/>
  <c r="AH567" i="1"/>
  <c r="AH406" i="1"/>
  <c r="AH234" i="1"/>
  <c r="AD2290" i="1"/>
  <c r="AH2194" i="1"/>
  <c r="AE2098" i="1"/>
  <c r="AH2016" i="1"/>
  <c r="AE1928" i="1"/>
  <c r="AH1846" i="1"/>
  <c r="AE1748" i="1"/>
  <c r="AH1652" i="1"/>
  <c r="AE1572" i="1"/>
  <c r="AH749" i="1"/>
  <c r="AE2391" i="1"/>
  <c r="AH2375" i="1"/>
  <c r="AE2358" i="1"/>
  <c r="AH2342" i="1"/>
  <c r="AE2326" i="1"/>
  <c r="AH2310" i="1"/>
  <c r="AE2294" i="1"/>
  <c r="AH2278" i="1"/>
  <c r="AE2262" i="1"/>
  <c r="AH2246" i="1"/>
  <c r="AE2230" i="1"/>
  <c r="AH2214" i="1"/>
  <c r="AE2198" i="1"/>
  <c r="AH2182" i="1"/>
  <c r="AE2166" i="1"/>
  <c r="AH2150" i="1"/>
  <c r="AE2134" i="1"/>
  <c r="AH2118" i="1"/>
  <c r="AE2102" i="1"/>
  <c r="AH2086" i="1"/>
  <c r="AH2053" i="1"/>
  <c r="AE2037" i="1"/>
  <c r="AH2020" i="1"/>
  <c r="AE2004" i="1"/>
  <c r="AH1988" i="1"/>
  <c r="AE1972" i="1"/>
  <c r="AH1956" i="1"/>
  <c r="AE1940" i="1"/>
  <c r="AH1924" i="1"/>
  <c r="AE1908" i="1"/>
  <c r="AH1891" i="1"/>
  <c r="AE1875" i="1"/>
  <c r="AH1858" i="1"/>
  <c r="AE1842" i="1"/>
  <c r="AH1825" i="1"/>
  <c r="AE1809" i="1"/>
  <c r="AH1793" i="1"/>
  <c r="AE1744" i="1"/>
  <c r="AE1680" i="1"/>
  <c r="AE1616" i="1"/>
  <c r="AH1568" i="1"/>
  <c r="AE1552" i="1"/>
  <c r="AH1527" i="1"/>
  <c r="AD1511" i="1"/>
  <c r="AH1495" i="1"/>
  <c r="AE1479" i="1"/>
  <c r="AD1447" i="1"/>
  <c r="AH1431" i="1"/>
  <c r="AD1415" i="1"/>
  <c r="AD1383" i="1"/>
  <c r="AD1351" i="1"/>
  <c r="AD1319" i="1"/>
  <c r="AD1287" i="1"/>
  <c r="AE1253" i="1"/>
  <c r="AE1221" i="1"/>
  <c r="AE1189" i="1"/>
  <c r="AE1157" i="1"/>
  <c r="AE1125" i="1"/>
  <c r="AE1093" i="1"/>
  <c r="AE1061" i="1"/>
  <c r="AE1029" i="1"/>
  <c r="AE997" i="1"/>
  <c r="AE965" i="1"/>
  <c r="AE923" i="1"/>
  <c r="AE891" i="1"/>
  <c r="AE859" i="1"/>
  <c r="AH843" i="1"/>
  <c r="AE827" i="1"/>
  <c r="AH811" i="1"/>
  <c r="AE795" i="1"/>
  <c r="AH779" i="1"/>
  <c r="AE763" i="1"/>
  <c r="AH745" i="1"/>
  <c r="AE729" i="1"/>
  <c r="AH713" i="1"/>
  <c r="AE697" i="1"/>
  <c r="AH681" i="1"/>
  <c r="AE665" i="1"/>
  <c r="AH649" i="1"/>
  <c r="AE633" i="1"/>
  <c r="AH617" i="1"/>
  <c r="AE600" i="1"/>
  <c r="AH584" i="1"/>
  <c r="AE568" i="1"/>
  <c r="AH552" i="1"/>
  <c r="AE536" i="1"/>
  <c r="AH520" i="1"/>
  <c r="AE504" i="1"/>
  <c r="AH487" i="1"/>
  <c r="AE471" i="1"/>
  <c r="AH455" i="1"/>
  <c r="AE439" i="1"/>
  <c r="AH423" i="1"/>
  <c r="AE407" i="1"/>
  <c r="AH389" i="1"/>
  <c r="AE367" i="1"/>
  <c r="AH347" i="1"/>
  <c r="AE329" i="1"/>
  <c r="AH271" i="1"/>
  <c r="AH235" i="1"/>
  <c r="AH201" i="1"/>
  <c r="AE183" i="1"/>
  <c r="AH159" i="1"/>
  <c r="AE2228" i="1"/>
  <c r="AH1922" i="1"/>
  <c r="AE1702" i="1"/>
  <c r="AE914" i="1"/>
  <c r="AH640" i="1"/>
  <c r="AE543" i="1"/>
  <c r="AH470" i="1"/>
  <c r="AE414" i="1"/>
  <c r="AH328" i="1"/>
  <c r="AE252" i="1"/>
  <c r="AH182" i="1"/>
  <c r="AE1815" i="1"/>
  <c r="AH2362" i="1"/>
  <c r="AD2266" i="1"/>
  <c r="AH2170" i="1"/>
  <c r="AE2082" i="1"/>
  <c r="AH1992" i="1"/>
  <c r="AE1879" i="1"/>
  <c r="AH1780" i="1"/>
  <c r="AE1676" i="1"/>
  <c r="AH1580" i="1"/>
  <c r="AE1459" i="1"/>
  <c r="AE1241" i="1"/>
  <c r="AE1001" i="1"/>
  <c r="AE783" i="1"/>
  <c r="AH677" i="1"/>
  <c r="AE572" i="1"/>
  <c r="AH467" i="1"/>
  <c r="AE351" i="1"/>
  <c r="AE155" i="1"/>
  <c r="AH1774" i="1"/>
  <c r="AD1738" i="1"/>
  <c r="AD1546" i="1"/>
  <c r="AD1513" i="1"/>
  <c r="AD1481" i="1"/>
  <c r="AD1449" i="1"/>
  <c r="AD1385" i="1"/>
  <c r="AD1321" i="1"/>
  <c r="AD1289" i="1"/>
  <c r="AE1255" i="1"/>
  <c r="AD1223" i="1"/>
  <c r="AD1031" i="1"/>
  <c r="AE999" i="1"/>
  <c r="AD967" i="1"/>
  <c r="AD837" i="1"/>
  <c r="AD578" i="1"/>
  <c r="AE570" i="1"/>
  <c r="AD514" i="1"/>
  <c r="AE506" i="1"/>
  <c r="AH116" i="1"/>
  <c r="AE1419" i="1"/>
  <c r="AD1161" i="1"/>
  <c r="AD953" i="1"/>
  <c r="AH12" i="1"/>
  <c r="AD1553" i="1"/>
  <c r="AD1520" i="1"/>
  <c r="AD1488" i="1"/>
  <c r="AD1456" i="1"/>
  <c r="AD1424" i="1"/>
  <c r="AD1392" i="1"/>
  <c r="AD1360" i="1"/>
  <c r="AD1328" i="1"/>
  <c r="AD1296" i="1"/>
  <c r="AD1262" i="1"/>
  <c r="AD1230" i="1"/>
  <c r="AD1198" i="1"/>
  <c r="AD1166" i="1"/>
  <c r="AD1134" i="1"/>
  <c r="AH1118" i="1"/>
  <c r="AD1102" i="1"/>
  <c r="AD1070" i="1"/>
  <c r="AH1054" i="1"/>
  <c r="AD1038" i="1"/>
  <c r="AD1006" i="1"/>
  <c r="AD974" i="1"/>
  <c r="AD942" i="1"/>
  <c r="AD908" i="1"/>
  <c r="AD585" i="1"/>
  <c r="AD553" i="1"/>
  <c r="AD521" i="1"/>
  <c r="AD488" i="1"/>
  <c r="AD456" i="1"/>
  <c r="AD424" i="1"/>
  <c r="AD390" i="1"/>
  <c r="AH52" i="1"/>
  <c r="AD2084" i="1"/>
  <c r="AD1582" i="1"/>
  <c r="AD527" i="1"/>
  <c r="AE2154" i="1"/>
  <c r="AD1451" i="1"/>
  <c r="AD1267" i="1"/>
  <c r="AD1089" i="1"/>
  <c r="AD903" i="1"/>
  <c r="AD265" i="1"/>
  <c r="AD1970" i="1"/>
  <c r="AD2399" i="1"/>
  <c r="AD2270" i="1"/>
  <c r="AD2206" i="1"/>
  <c r="AD2174" i="1"/>
  <c r="AD2110" i="1"/>
  <c r="AD2077" i="1"/>
  <c r="AD2045" i="1"/>
  <c r="AD1948" i="1"/>
  <c r="AD1817" i="1"/>
  <c r="AD1785" i="1"/>
  <c r="AD1560" i="1"/>
  <c r="AE1519" i="1"/>
  <c r="AD1487" i="1"/>
  <c r="AD1455" i="1"/>
  <c r="AE1423" i="1"/>
  <c r="AE1391" i="1"/>
  <c r="AE1359" i="1"/>
  <c r="AE1327" i="1"/>
  <c r="AE1295" i="1"/>
  <c r="AD1261" i="1"/>
  <c r="AD1229" i="1"/>
  <c r="AD1197" i="1"/>
  <c r="AD1165" i="1"/>
  <c r="AD1133" i="1"/>
  <c r="AD1101" i="1"/>
  <c r="AD1069" i="1"/>
  <c r="AD1037" i="1"/>
  <c r="AD1005" i="1"/>
  <c r="AD973" i="1"/>
  <c r="AD941" i="1"/>
  <c r="AD899" i="1"/>
  <c r="AD705" i="1"/>
  <c r="AD576" i="1"/>
  <c r="AD299" i="1"/>
  <c r="AD151" i="1"/>
  <c r="AD1823" i="1"/>
  <c r="AD583" i="1"/>
  <c r="AD446" i="1"/>
  <c r="AD286" i="1"/>
  <c r="AD150" i="1"/>
  <c r="AD2322" i="1"/>
  <c r="AD2130" i="1"/>
  <c r="AE2385" i="1"/>
  <c r="AH2368" i="1"/>
  <c r="AE2352" i="1"/>
  <c r="AH2336" i="1"/>
  <c r="AE2320" i="1"/>
  <c r="AH2304" i="1"/>
  <c r="AE2288" i="1"/>
  <c r="AH2272" i="1"/>
  <c r="AE2256" i="1"/>
  <c r="AH2240" i="1"/>
  <c r="AE2224" i="1"/>
  <c r="AH2208" i="1"/>
  <c r="AE2192" i="1"/>
  <c r="AH2176" i="1"/>
  <c r="AE2160" i="1"/>
  <c r="AH2144" i="1"/>
  <c r="AE2128" i="1"/>
  <c r="AH2112" i="1"/>
  <c r="AE2096" i="1"/>
  <c r="AH2079" i="1"/>
  <c r="AE2063" i="1"/>
  <c r="AH2047" i="1"/>
  <c r="AD2030" i="1"/>
  <c r="AH2014" i="1"/>
  <c r="AE1998" i="1"/>
  <c r="AH1982" i="1"/>
  <c r="AD1966" i="1"/>
  <c r="AH1950" i="1"/>
  <c r="AE1934" i="1"/>
  <c r="AH1918" i="1"/>
  <c r="AE1901" i="1"/>
  <c r="AH1885" i="1"/>
  <c r="AE1869" i="1"/>
  <c r="AH1852" i="1"/>
  <c r="AE1835" i="1"/>
  <c r="AH1819" i="1"/>
  <c r="AE1803" i="1"/>
  <c r="AH1787" i="1"/>
  <c r="AE1770" i="1"/>
  <c r="AH1754" i="1"/>
  <c r="AE1738" i="1"/>
  <c r="AH1722" i="1"/>
  <c r="AE1706" i="1"/>
  <c r="AH1690" i="1"/>
  <c r="AE1674" i="1"/>
  <c r="AH1658" i="1"/>
  <c r="AE1642" i="1"/>
  <c r="AH1626" i="1"/>
  <c r="AE1610" i="1"/>
  <c r="AH1594" i="1"/>
  <c r="AE1578" i="1"/>
  <c r="AH1562" i="1"/>
  <c r="AE1546" i="1"/>
  <c r="AE1513" i="1"/>
  <c r="AE1481" i="1"/>
  <c r="AE1449" i="1"/>
  <c r="AH1433" i="1"/>
  <c r="AE1417" i="1"/>
  <c r="AE1385" i="1"/>
  <c r="AE1353" i="1"/>
  <c r="AE1321" i="1"/>
  <c r="AE1289" i="1"/>
  <c r="AH1273" i="1"/>
  <c r="AD1255" i="1"/>
  <c r="AE1223" i="1"/>
  <c r="AE1191" i="1"/>
  <c r="AE1159" i="1"/>
  <c r="AE1127" i="1"/>
  <c r="AD1095" i="1"/>
  <c r="AD1063" i="1"/>
  <c r="AE1031" i="1"/>
  <c r="AD999" i="1"/>
  <c r="AE967" i="1"/>
  <c r="AD935" i="1"/>
  <c r="AE901" i="1"/>
  <c r="AE869" i="1"/>
  <c r="AE837" i="1"/>
  <c r="AH821" i="1"/>
  <c r="AE805" i="1"/>
  <c r="AH789" i="1"/>
  <c r="AE773" i="1"/>
  <c r="AH757" i="1"/>
  <c r="AD739" i="1"/>
  <c r="AH723" i="1"/>
  <c r="AE707" i="1"/>
  <c r="AH691" i="1"/>
  <c r="AD675" i="1"/>
  <c r="AH659" i="1"/>
  <c r="AD643" i="1"/>
  <c r="AH627" i="1"/>
  <c r="AE610" i="1"/>
  <c r="AH594" i="1"/>
  <c r="AE578" i="1"/>
  <c r="AH562" i="1"/>
  <c r="AE546" i="1"/>
  <c r="AH530" i="1"/>
  <c r="AE514" i="1"/>
  <c r="AH497" i="1"/>
  <c r="AE481" i="1"/>
  <c r="AH465" i="1"/>
  <c r="AE449" i="1"/>
  <c r="AH433" i="1"/>
  <c r="AE417" i="1"/>
  <c r="AH399" i="1"/>
  <c r="AE381" i="1"/>
  <c r="AH359" i="1"/>
  <c r="AE341" i="1"/>
  <c r="AH321" i="1"/>
  <c r="AE301" i="1"/>
  <c r="AH281" i="1"/>
  <c r="AE263" i="1"/>
  <c r="AH245" i="1"/>
  <c r="AE229" i="1"/>
  <c r="AH211" i="1"/>
  <c r="AE195" i="1"/>
  <c r="AH177" i="1"/>
  <c r="AD143" i="1"/>
  <c r="AD111" i="1"/>
  <c r="AD79" i="1"/>
  <c r="AD14" i="1"/>
  <c r="AH2093" i="1"/>
  <c r="AE1864" i="1"/>
  <c r="AH1606" i="1"/>
  <c r="AE1123" i="1"/>
  <c r="AE688" i="1"/>
  <c r="AH591" i="1"/>
  <c r="AE502" i="1"/>
  <c r="AH462" i="1"/>
  <c r="AE376" i="1"/>
  <c r="AH298" i="1"/>
  <c r="AE216" i="1"/>
  <c r="AD116" i="1"/>
  <c r="AH1914" i="1"/>
  <c r="AE2379" i="1"/>
  <c r="AH2282" i="1"/>
  <c r="AE2210" i="1"/>
  <c r="AH2106" i="1"/>
  <c r="AE2024" i="1"/>
  <c r="AH1936" i="1"/>
  <c r="AE1829" i="1"/>
  <c r="AH1740" i="1"/>
  <c r="AE1636" i="1"/>
  <c r="AD1419" i="1"/>
  <c r="AE1161" i="1"/>
  <c r="AE953" i="1"/>
  <c r="AH839" i="1"/>
  <c r="AE733" i="1"/>
  <c r="AH621" i="1"/>
  <c r="AE516" i="1"/>
  <c r="AH411" i="1"/>
  <c r="AE283" i="1"/>
  <c r="AH189" i="1"/>
  <c r="AD12" i="1"/>
  <c r="AH2392" i="1"/>
  <c r="AE2376" i="1"/>
  <c r="AH2359" i="1"/>
  <c r="AE2343" i="1"/>
  <c r="AH2327" i="1"/>
  <c r="AE2311" i="1"/>
  <c r="AH2295" i="1"/>
  <c r="AE2279" i="1"/>
  <c r="AH2263" i="1"/>
  <c r="AE2247" i="1"/>
  <c r="AH2231" i="1"/>
  <c r="AE2215" i="1"/>
  <c r="AH2199" i="1"/>
  <c r="AE2183" i="1"/>
  <c r="AH2167" i="1"/>
  <c r="AE2151" i="1"/>
  <c r="AH2135" i="1"/>
  <c r="AE2111" i="1"/>
  <c r="AH2095" i="1"/>
  <c r="AE2078" i="1"/>
  <c r="AH2062" i="1"/>
  <c r="AE2046" i="1"/>
  <c r="AH2029" i="1"/>
  <c r="AH1997" i="1"/>
  <c r="AE1981" i="1"/>
  <c r="AH1965" i="1"/>
  <c r="AH1933" i="1"/>
  <c r="AE1909" i="1"/>
  <c r="AH1892" i="1"/>
  <c r="AE1876" i="1"/>
  <c r="AH1859" i="1"/>
  <c r="AE1843" i="1"/>
  <c r="AH1826" i="1"/>
  <c r="AE1810" i="1"/>
  <c r="AH1794" i="1"/>
  <c r="AE1777" i="1"/>
  <c r="AH1761" i="1"/>
  <c r="AE1745" i="1"/>
  <c r="AH1729" i="1"/>
  <c r="AE1713" i="1"/>
  <c r="AH1697" i="1"/>
  <c r="AE1681" i="1"/>
  <c r="AH1665" i="1"/>
  <c r="AE1649" i="1"/>
  <c r="AH1633" i="1"/>
  <c r="AE1617" i="1"/>
  <c r="AH1601" i="1"/>
  <c r="AE1585" i="1"/>
  <c r="AH1569" i="1"/>
  <c r="AE1553" i="1"/>
  <c r="AE1520" i="1"/>
  <c r="AE1488" i="1"/>
  <c r="AE1456" i="1"/>
  <c r="AE1424" i="1"/>
  <c r="AE1392" i="1"/>
  <c r="AE1360" i="1"/>
  <c r="AE1328" i="1"/>
  <c r="AE1296" i="1"/>
  <c r="AE1262" i="1"/>
  <c r="AE1230" i="1"/>
  <c r="AE1198" i="1"/>
  <c r="AE1166" i="1"/>
  <c r="AE1134" i="1"/>
  <c r="AE1102" i="1"/>
  <c r="AE1070" i="1"/>
  <c r="AE1038" i="1"/>
  <c r="AE1006" i="1"/>
  <c r="AH990" i="1"/>
  <c r="AE974" i="1"/>
  <c r="AE942" i="1"/>
  <c r="AE908" i="1"/>
  <c r="AE876" i="1"/>
  <c r="AE844" i="1"/>
  <c r="AH828" i="1"/>
  <c r="AE812" i="1"/>
  <c r="AH796" i="1"/>
  <c r="AE780" i="1"/>
  <c r="AH764" i="1"/>
  <c r="AE746" i="1"/>
  <c r="AH730" i="1"/>
  <c r="AE714" i="1"/>
  <c r="AH698" i="1"/>
  <c r="AE682" i="1"/>
  <c r="AH666" i="1"/>
  <c r="AE650" i="1"/>
  <c r="AH634" i="1"/>
  <c r="AE618" i="1"/>
  <c r="AH601" i="1"/>
  <c r="AE585" i="1"/>
  <c r="AH569" i="1"/>
  <c r="AE553" i="1"/>
  <c r="AH537" i="1"/>
  <c r="AE521" i="1"/>
  <c r="AH505" i="1"/>
  <c r="AE488" i="1"/>
  <c r="AH472" i="1"/>
  <c r="AE456" i="1"/>
  <c r="AH440" i="1"/>
  <c r="AE424" i="1"/>
  <c r="AH408" i="1"/>
  <c r="AE390" i="1"/>
  <c r="AH368" i="1"/>
  <c r="AE348" i="1"/>
  <c r="AH330" i="1"/>
  <c r="AE310" i="1"/>
  <c r="AH290" i="1"/>
  <c r="AE272" i="1"/>
  <c r="AH254" i="1"/>
  <c r="AE236" i="1"/>
  <c r="AH218" i="1"/>
  <c r="AE202" i="1"/>
  <c r="AH184" i="1"/>
  <c r="AE168" i="1"/>
  <c r="AH152" i="1"/>
  <c r="AD118" i="1"/>
  <c r="AD86" i="1"/>
  <c r="AE68" i="1"/>
  <c r="AD52" i="1"/>
  <c r="AE2084" i="1"/>
  <c r="AH1848" i="1"/>
  <c r="AE1582" i="1"/>
  <c r="AH794" i="1"/>
  <c r="AE754" i="1"/>
  <c r="AH712" i="1"/>
  <c r="AE656" i="1"/>
  <c r="AH575" i="1"/>
  <c r="AE527" i="1"/>
  <c r="AH454" i="1"/>
  <c r="AE364" i="1"/>
  <c r="AH278" i="1"/>
  <c r="AE200" i="1"/>
  <c r="AD132" i="1"/>
  <c r="AD2354" i="1"/>
  <c r="AH2226" i="1"/>
  <c r="AD2154" i="1"/>
  <c r="AH2065" i="1"/>
  <c r="AE1960" i="1"/>
  <c r="AH1887" i="1"/>
  <c r="AE1805" i="1"/>
  <c r="AH1700" i="1"/>
  <c r="AE1612" i="1"/>
  <c r="AE1451" i="1"/>
  <c r="AE1267" i="1"/>
  <c r="AE1089" i="1"/>
  <c r="AE903" i="1"/>
  <c r="AH807" i="1"/>
  <c r="AE701" i="1"/>
  <c r="AH604" i="1"/>
  <c r="AE499" i="1"/>
  <c r="AH393" i="1"/>
  <c r="AE265" i="1"/>
  <c r="AD129" i="1"/>
  <c r="AE1970" i="1"/>
  <c r="AD21" i="1"/>
  <c r="AE2399" i="1"/>
  <c r="AH2383" i="1"/>
  <c r="AE2366" i="1"/>
  <c r="AH2350" i="1"/>
  <c r="AE2334" i="1"/>
  <c r="AH2318" i="1"/>
  <c r="AE2302" i="1"/>
  <c r="AH2286" i="1"/>
  <c r="AE2270" i="1"/>
  <c r="AH2254" i="1"/>
  <c r="AE2238" i="1"/>
  <c r="AH2222" i="1"/>
  <c r="AE2206" i="1"/>
  <c r="AH2190" i="1"/>
  <c r="AE2174" i="1"/>
  <c r="AH2158" i="1"/>
  <c r="AE2142" i="1"/>
  <c r="AH2126" i="1"/>
  <c r="AE2110" i="1"/>
  <c r="AH2094" i="1"/>
  <c r="AE2077" i="1"/>
  <c r="AH2061" i="1"/>
  <c r="AE2045" i="1"/>
  <c r="AH2028" i="1"/>
  <c r="AE2012" i="1"/>
  <c r="AH1996" i="1"/>
  <c r="AE1980" i="1"/>
  <c r="AH1964" i="1"/>
  <c r="AE1948" i="1"/>
  <c r="AH1932" i="1"/>
  <c r="AE1916" i="1"/>
  <c r="AH1899" i="1"/>
  <c r="AE1883" i="1"/>
  <c r="AH1867" i="1"/>
  <c r="AE1850" i="1"/>
  <c r="AH1833" i="1"/>
  <c r="AE1817" i="1"/>
  <c r="AH1801" i="1"/>
  <c r="AE1785" i="1"/>
  <c r="AH1768" i="1"/>
  <c r="AE1752" i="1"/>
  <c r="AH1736" i="1"/>
  <c r="AE1720" i="1"/>
  <c r="AH1704" i="1"/>
  <c r="AE1688" i="1"/>
  <c r="AH1672" i="1"/>
  <c r="AE1656" i="1"/>
  <c r="AH1640" i="1"/>
  <c r="AE1624" i="1"/>
  <c r="AH1608" i="1"/>
  <c r="AE1592" i="1"/>
  <c r="AH1576" i="1"/>
  <c r="AE1560" i="1"/>
  <c r="AD1519" i="1"/>
  <c r="AE1487" i="1"/>
  <c r="AE1455" i="1"/>
  <c r="AD1423" i="1"/>
  <c r="AD1391" i="1"/>
  <c r="AD1359" i="1"/>
  <c r="AD1327" i="1"/>
  <c r="AD1295" i="1"/>
  <c r="AE1261" i="1"/>
  <c r="AE1229" i="1"/>
  <c r="AE1197" i="1"/>
  <c r="AE1165" i="1"/>
  <c r="AE1133" i="1"/>
  <c r="AE1101" i="1"/>
  <c r="AE1069" i="1"/>
  <c r="AE1037" i="1"/>
  <c r="AE1005" i="1"/>
  <c r="AE973" i="1"/>
  <c r="AE941" i="1"/>
  <c r="AE899" i="1"/>
  <c r="AE867" i="1"/>
  <c r="AE835" i="1"/>
  <c r="AH819" i="1"/>
  <c r="AE803" i="1"/>
  <c r="AH787" i="1"/>
  <c r="AE771" i="1"/>
  <c r="AH755" i="1"/>
  <c r="AE737" i="1"/>
  <c r="AH721" i="1"/>
  <c r="AE705" i="1"/>
  <c r="AH689" i="1"/>
  <c r="AE673" i="1"/>
  <c r="AH657" i="1"/>
  <c r="AE641" i="1"/>
  <c r="AH625" i="1"/>
  <c r="AE608" i="1"/>
  <c r="AH592" i="1"/>
  <c r="AE576" i="1"/>
  <c r="AH560" i="1"/>
  <c r="AE544" i="1"/>
  <c r="AH528" i="1"/>
  <c r="AE512" i="1"/>
  <c r="AH495" i="1"/>
  <c r="AE479" i="1"/>
  <c r="AH463" i="1"/>
  <c r="AE447" i="1"/>
  <c r="AH431" i="1"/>
  <c r="AE415" i="1"/>
  <c r="AH397" i="1"/>
  <c r="AE377" i="1"/>
  <c r="AH357" i="1"/>
  <c r="AE339" i="1"/>
  <c r="AH319" i="1"/>
  <c r="AE299" i="1"/>
  <c r="AH279" i="1"/>
  <c r="AE261" i="1"/>
  <c r="AH243" i="1"/>
  <c r="AE227" i="1"/>
  <c r="AH209" i="1"/>
  <c r="AH175" i="1"/>
  <c r="AE151" i="1"/>
  <c r="AD133" i="1"/>
  <c r="AD101" i="1"/>
  <c r="AD67" i="1"/>
  <c r="AH2067" i="1"/>
  <c r="AE1823" i="1"/>
  <c r="AH1574" i="1"/>
  <c r="AE947" i="1"/>
  <c r="AH696" i="1"/>
  <c r="AE583" i="1"/>
  <c r="AH511" i="1"/>
  <c r="AE446" i="1"/>
  <c r="AH386" i="1"/>
  <c r="AE286" i="1"/>
  <c r="AH208" i="1"/>
  <c r="AE150" i="1"/>
  <c r="AD2039" i="1"/>
  <c r="AD2006" i="1"/>
  <c r="AD1974" i="1"/>
  <c r="AD1942" i="1"/>
  <c r="AD1910" i="1"/>
  <c r="AD1877" i="1"/>
  <c r="AD1844" i="1"/>
  <c r="AD1811" i="1"/>
  <c r="AD1778" i="1"/>
  <c r="AD1746" i="1"/>
  <c r="AD1714" i="1"/>
  <c r="AD1682" i="1"/>
  <c r="AD1650" i="1"/>
  <c r="AD1618" i="1"/>
  <c r="AD1586" i="1"/>
  <c r="AD1554" i="1"/>
  <c r="AH1537" i="1"/>
  <c r="AD1521" i="1"/>
  <c r="AH1505" i="1"/>
  <c r="AD1489" i="1"/>
  <c r="AH1473" i="1"/>
  <c r="AD1457" i="1"/>
  <c r="AH1441" i="1"/>
  <c r="AD1425" i="1"/>
  <c r="AH1409" i="1"/>
  <c r="AD1393" i="1"/>
  <c r="AH1377" i="1"/>
  <c r="AD1361" i="1"/>
  <c r="AH1345" i="1"/>
  <c r="AD1329" i="1"/>
  <c r="AH1313" i="1"/>
  <c r="AD1297" i="1"/>
  <c r="AH1281" i="1"/>
  <c r="AD1265" i="1"/>
  <c r="AH1247" i="1"/>
  <c r="AD1231" i="1"/>
  <c r="AH1215" i="1"/>
  <c r="AE1199" i="1"/>
  <c r="AH1183" i="1"/>
  <c r="AD1167" i="1"/>
  <c r="AH1151" i="1"/>
  <c r="AE1135" i="1"/>
  <c r="AH1119" i="1"/>
  <c r="AD1103" i="1"/>
  <c r="AH1087" i="1"/>
  <c r="AE1071" i="1"/>
  <c r="AH1055" i="1"/>
  <c r="AD1039" i="1"/>
  <c r="AH1023" i="1"/>
  <c r="AE1007" i="1"/>
  <c r="AH991" i="1"/>
  <c r="AE975" i="1"/>
  <c r="AH959" i="1"/>
  <c r="AE943" i="1"/>
  <c r="AH925" i="1"/>
  <c r="AD909" i="1"/>
  <c r="AH893" i="1"/>
  <c r="AD877" i="1"/>
  <c r="AD845" i="1"/>
  <c r="AD813" i="1"/>
  <c r="AD781" i="1"/>
  <c r="AD747" i="1"/>
  <c r="AD715" i="1"/>
  <c r="AD683" i="1"/>
  <c r="AD651" i="1"/>
  <c r="AD619" i="1"/>
  <c r="AD586" i="1"/>
  <c r="AD554" i="1"/>
  <c r="AD522" i="1"/>
  <c r="AD489" i="1"/>
  <c r="AD457" i="1"/>
  <c r="AD425" i="1"/>
  <c r="AD391" i="1"/>
  <c r="AD349" i="1"/>
  <c r="AD203" i="1"/>
  <c r="AH119" i="1"/>
  <c r="AH87" i="1"/>
  <c r="AH53" i="1"/>
  <c r="AD1946" i="1"/>
  <c r="AD1429" i="1"/>
  <c r="AH1421" i="1"/>
  <c r="AD898" i="1"/>
  <c r="AD551" i="1"/>
  <c r="AD422" i="1"/>
  <c r="AD260" i="1"/>
  <c r="AD933" i="1"/>
  <c r="AD2250" i="1"/>
  <c r="AD2073" i="1"/>
  <c r="AD1895" i="1"/>
  <c r="AD1692" i="1"/>
  <c r="AD1467" i="1"/>
  <c r="AH1347" i="1"/>
  <c r="AD1225" i="1"/>
  <c r="AH1113" i="1"/>
  <c r="AD1009" i="1"/>
  <c r="AH895" i="1"/>
  <c r="AE791" i="1"/>
  <c r="AD564" i="1"/>
  <c r="AD343" i="1"/>
  <c r="AD2384" i="1"/>
  <c r="AD2351" i="1"/>
  <c r="AD2319" i="1"/>
  <c r="AD2287" i="1"/>
  <c r="AD2255" i="1"/>
  <c r="AD2223" i="1"/>
  <c r="AD2191" i="1"/>
  <c r="AD2159" i="1"/>
  <c r="AD2127" i="1"/>
  <c r="AD2087" i="1"/>
  <c r="AD2054" i="1"/>
  <c r="AD2021" i="1"/>
  <c r="AD1989" i="1"/>
  <c r="AD1957" i="1"/>
  <c r="AD1917" i="1"/>
  <c r="AD1884" i="1"/>
  <c r="AD1851" i="1"/>
  <c r="AD1818" i="1"/>
  <c r="AD1786" i="1"/>
  <c r="AD1753" i="1"/>
  <c r="AD1721" i="1"/>
  <c r="AD1689" i="1"/>
  <c r="AD1657" i="1"/>
  <c r="AD1625" i="1"/>
  <c r="AD1593" i="1"/>
  <c r="AD1561" i="1"/>
  <c r="AH1544" i="1"/>
  <c r="AD1528" i="1"/>
  <c r="AH1512" i="1"/>
  <c r="AD1496" i="1"/>
  <c r="AH1480" i="1"/>
  <c r="AD1464" i="1"/>
  <c r="AH1448" i="1"/>
  <c r="AD1432" i="1"/>
  <c r="AH1416" i="1"/>
  <c r="AD1400" i="1"/>
  <c r="AH1384" i="1"/>
  <c r="AD1368" i="1"/>
  <c r="AH1352" i="1"/>
  <c r="AD1336" i="1"/>
  <c r="AH1320" i="1"/>
  <c r="AD1304" i="1"/>
  <c r="AH1288" i="1"/>
  <c r="AD1272" i="1"/>
  <c r="AH1254" i="1"/>
  <c r="AD1238" i="1"/>
  <c r="AH1222" i="1"/>
  <c r="AD1206" i="1"/>
  <c r="AH1190" i="1"/>
  <c r="AD1174" i="1"/>
  <c r="AH1158" i="1"/>
  <c r="AD1142" i="1"/>
  <c r="AH1126" i="1"/>
  <c r="AD1110" i="1"/>
  <c r="AH1094" i="1"/>
  <c r="AD1078" i="1"/>
  <c r="AH1062" i="1"/>
  <c r="AD1046" i="1"/>
  <c r="AH1030" i="1"/>
  <c r="AD1014" i="1"/>
  <c r="AH998" i="1"/>
  <c r="AD982" i="1"/>
  <c r="AH966" i="1"/>
  <c r="AD950" i="1"/>
  <c r="AH934" i="1"/>
  <c r="AD916" i="1"/>
  <c r="AH900" i="1"/>
  <c r="AD884" i="1"/>
  <c r="AH868" i="1"/>
  <c r="AD852" i="1"/>
  <c r="AD820" i="1"/>
  <c r="AD788" i="1"/>
  <c r="AD756" i="1"/>
  <c r="AD722" i="1"/>
  <c r="AD690" i="1"/>
  <c r="AD658" i="1"/>
  <c r="AD626" i="1"/>
  <c r="AD593" i="1"/>
  <c r="AD561" i="1"/>
  <c r="AD529" i="1"/>
  <c r="AD496" i="1"/>
  <c r="AD464" i="1"/>
  <c r="AD432" i="1"/>
  <c r="AD398" i="1"/>
  <c r="AD358" i="1"/>
  <c r="AD320" i="1"/>
  <c r="AD280" i="1"/>
  <c r="AD244" i="1"/>
  <c r="AD210" i="1"/>
  <c r="AD176" i="1"/>
  <c r="AH126" i="1"/>
  <c r="AH94" i="1"/>
  <c r="AH60" i="1"/>
  <c r="AD2236" i="1"/>
  <c r="AD1726" i="1"/>
  <c r="AH890" i="1"/>
  <c r="AD778" i="1"/>
  <c r="AD680" i="1"/>
  <c r="AD567" i="1"/>
  <c r="AD406" i="1"/>
  <c r="AD234" i="1"/>
  <c r="AD2194" i="1"/>
  <c r="AD2016" i="1"/>
  <c r="AD1846" i="1"/>
  <c r="AD1652" i="1"/>
  <c r="AH1411" i="1"/>
  <c r="AE1315" i="1"/>
  <c r="AH1217" i="1"/>
  <c r="AD1137" i="1"/>
  <c r="AH1041" i="1"/>
  <c r="AD945" i="1"/>
  <c r="AH855" i="1"/>
  <c r="AD749" i="1"/>
  <c r="AH5" i="1"/>
  <c r="AD2375" i="1"/>
  <c r="AD2342" i="1"/>
  <c r="AD2310" i="1"/>
  <c r="AD2278" i="1"/>
  <c r="AD2246" i="1"/>
  <c r="AD2214" i="1"/>
  <c r="AD2182" i="1"/>
  <c r="AD2150" i="1"/>
  <c r="AD2118" i="1"/>
  <c r="AD2086" i="1"/>
  <c r="AD2053" i="1"/>
  <c r="AD2020" i="1"/>
  <c r="AD1988" i="1"/>
  <c r="AD1956" i="1"/>
  <c r="AD1924" i="1"/>
  <c r="AD1891" i="1"/>
  <c r="AD1858" i="1"/>
  <c r="AD1825" i="1"/>
  <c r="AD1793" i="1"/>
  <c r="AD1568" i="1"/>
  <c r="AD1527" i="1"/>
  <c r="AH1511" i="1"/>
  <c r="AE1495" i="1"/>
  <c r="AH1479" i="1"/>
  <c r="AD1463" i="1"/>
  <c r="AH1447" i="1"/>
  <c r="AD1431" i="1"/>
  <c r="AH1415" i="1"/>
  <c r="AE1399" i="1"/>
  <c r="AH1383" i="1"/>
  <c r="AE1367" i="1"/>
  <c r="AH1351" i="1"/>
  <c r="AE1335" i="1"/>
  <c r="AH1319" i="1"/>
  <c r="AE1303" i="1"/>
  <c r="AH1287" i="1"/>
  <c r="AE1271" i="1"/>
  <c r="AH1253" i="1"/>
  <c r="AD1237" i="1"/>
  <c r="AH1221" i="1"/>
  <c r="AD1205" i="1"/>
  <c r="AH1189" i="1"/>
  <c r="AD1173" i="1"/>
  <c r="AH1157" i="1"/>
  <c r="AD1141" i="1"/>
  <c r="AH1125" i="1"/>
  <c r="AD1109" i="1"/>
  <c r="AH1093" i="1"/>
  <c r="AD1077" i="1"/>
  <c r="AH1061" i="1"/>
  <c r="AD1045" i="1"/>
  <c r="AH1029" i="1"/>
  <c r="AD1013" i="1"/>
  <c r="AH997" i="1"/>
  <c r="AD981" i="1"/>
  <c r="AH965" i="1"/>
  <c r="AD949" i="1"/>
  <c r="AH923" i="1"/>
  <c r="AD907" i="1"/>
  <c r="AH891" i="1"/>
  <c r="AD875" i="1"/>
  <c r="AH859" i="1"/>
  <c r="AD843" i="1"/>
  <c r="AD811" i="1"/>
  <c r="AD779" i="1"/>
  <c r="AD745" i="1"/>
  <c r="AD713" i="1"/>
  <c r="AD681" i="1"/>
  <c r="AD649" i="1"/>
  <c r="AD617" i="1"/>
  <c r="AD584" i="1"/>
  <c r="AD552" i="1"/>
  <c r="AD520" i="1"/>
  <c r="AD487" i="1"/>
  <c r="AD455" i="1"/>
  <c r="AD423" i="1"/>
  <c r="AD389" i="1"/>
  <c r="AD347" i="1"/>
  <c r="AD271" i="1"/>
  <c r="AD235" i="1"/>
  <c r="AD201" i="1"/>
  <c r="AD159" i="1"/>
  <c r="AD1922" i="1"/>
  <c r="AD1381" i="1"/>
  <c r="AH914" i="1"/>
  <c r="AD640" i="1"/>
  <c r="AD470" i="1"/>
  <c r="AD328" i="1"/>
  <c r="AD182" i="1"/>
  <c r="AE2362" i="1"/>
  <c r="AE2170" i="1"/>
  <c r="AD1992" i="1"/>
  <c r="AD1780" i="1"/>
  <c r="AD1580" i="1"/>
  <c r="AH1459" i="1"/>
  <c r="AE1339" i="1"/>
  <c r="AH1241" i="1"/>
  <c r="AD1105" i="1"/>
  <c r="AH1001" i="1"/>
  <c r="AD887" i="1"/>
  <c r="AD677" i="1"/>
  <c r="AD467" i="1"/>
  <c r="AD1774" i="1"/>
  <c r="AE2393" i="1"/>
  <c r="AH2377" i="1"/>
  <c r="AE2360" i="1"/>
  <c r="AH2344" i="1"/>
  <c r="AE2328" i="1"/>
  <c r="AH2312" i="1"/>
  <c r="AE2296" i="1"/>
  <c r="AH2280" i="1"/>
  <c r="AE2264" i="1"/>
  <c r="AH2248" i="1"/>
  <c r="AE2232" i="1"/>
  <c r="AH2216" i="1"/>
  <c r="AE2200" i="1"/>
  <c r="AH2184" i="1"/>
  <c r="AE2168" i="1"/>
  <c r="AH2152" i="1"/>
  <c r="AE2136" i="1"/>
  <c r="AH2120" i="1"/>
  <c r="AE2104" i="1"/>
  <c r="AH2088" i="1"/>
  <c r="AH2055" i="1"/>
  <c r="AE2039" i="1"/>
  <c r="AH2022" i="1"/>
  <c r="AE2006" i="1"/>
  <c r="AH1990" i="1"/>
  <c r="AE1974" i="1"/>
  <c r="AH1958" i="1"/>
  <c r="AE1942" i="1"/>
  <c r="AH1926" i="1"/>
  <c r="AE1910" i="1"/>
  <c r="AH1893" i="1"/>
  <c r="AE1877" i="1"/>
  <c r="AH1860" i="1"/>
  <c r="AE1844" i="1"/>
  <c r="AH1827" i="1"/>
  <c r="AE1811" i="1"/>
  <c r="AH1795" i="1"/>
  <c r="AE1778" i="1"/>
  <c r="AH1762" i="1"/>
  <c r="AE1746" i="1"/>
  <c r="AH1730" i="1"/>
  <c r="AE1714" i="1"/>
  <c r="AH1698" i="1"/>
  <c r="AE1682" i="1"/>
  <c r="AH1666" i="1"/>
  <c r="AE1650" i="1"/>
  <c r="AH1634" i="1"/>
  <c r="AE1618" i="1"/>
  <c r="AH1602" i="1"/>
  <c r="AE1586" i="1"/>
  <c r="AH1570" i="1"/>
  <c r="AE1554" i="1"/>
  <c r="AE1521" i="1"/>
  <c r="AE1489" i="1"/>
  <c r="AE1457" i="1"/>
  <c r="AE1425" i="1"/>
  <c r="AE1393" i="1"/>
  <c r="AE1361" i="1"/>
  <c r="AE1329" i="1"/>
  <c r="AE1297" i="1"/>
  <c r="AE1265" i="1"/>
  <c r="AE1231" i="1"/>
  <c r="AD1199" i="1"/>
  <c r="AE1167" i="1"/>
  <c r="AD1135" i="1"/>
  <c r="AE1103" i="1"/>
  <c r="AD1071" i="1"/>
  <c r="AE1039" i="1"/>
  <c r="AD1007" i="1"/>
  <c r="AD975" i="1"/>
  <c r="AD943" i="1"/>
  <c r="AE909" i="1"/>
  <c r="AE877" i="1"/>
  <c r="AH861" i="1"/>
  <c r="AE845" i="1"/>
  <c r="AH829" i="1"/>
  <c r="AE813" i="1"/>
  <c r="AH797" i="1"/>
  <c r="AE781" i="1"/>
  <c r="AH765" i="1"/>
  <c r="AE747" i="1"/>
  <c r="AH731" i="1"/>
  <c r="AE715" i="1"/>
  <c r="AH699" i="1"/>
  <c r="AE683" i="1"/>
  <c r="AH667" i="1"/>
  <c r="AE651" i="1"/>
  <c r="AH635" i="1"/>
  <c r="AE619" i="1"/>
  <c r="AH602" i="1"/>
  <c r="AE586" i="1"/>
  <c r="AH570" i="1"/>
  <c r="AE554" i="1"/>
  <c r="AH538" i="1"/>
  <c r="AE522" i="1"/>
  <c r="AH506" i="1"/>
  <c r="AE489" i="1"/>
  <c r="AH473" i="1"/>
  <c r="AE457" i="1"/>
  <c r="AH441" i="1"/>
  <c r="AE425" i="1"/>
  <c r="AH409" i="1"/>
  <c r="AE391" i="1"/>
  <c r="AH371" i="1"/>
  <c r="AE349" i="1"/>
  <c r="AH333" i="1"/>
  <c r="AH291" i="1"/>
  <c r="AH255" i="1"/>
  <c r="AH219" i="1"/>
  <c r="AE203" i="1"/>
  <c r="AH185" i="1"/>
  <c r="AH153" i="1"/>
  <c r="AD119" i="1"/>
  <c r="AD87" i="1"/>
  <c r="AD53" i="1"/>
  <c r="AH2276" i="1"/>
  <c r="AE1946" i="1"/>
  <c r="AH1742" i="1"/>
  <c r="AE1429" i="1"/>
  <c r="AE898" i="1"/>
  <c r="AH632" i="1"/>
  <c r="AE551" i="1"/>
  <c r="AH478" i="1"/>
  <c r="AE422" i="1"/>
  <c r="AH338" i="1"/>
  <c r="AE260" i="1"/>
  <c r="AH166" i="1"/>
  <c r="AE933" i="1"/>
  <c r="AH2330" i="1"/>
  <c r="AE2250" i="1"/>
  <c r="AH2162" i="1"/>
  <c r="AE2073" i="1"/>
  <c r="AH1968" i="1"/>
  <c r="AE1895" i="1"/>
  <c r="AH1789" i="1"/>
  <c r="AE1692" i="1"/>
  <c r="AH1588" i="1"/>
  <c r="AE1467" i="1"/>
  <c r="AE1225" i="1"/>
  <c r="AE1009" i="1"/>
  <c r="AD791" i="1"/>
  <c r="AH685" i="1"/>
  <c r="AE564" i="1"/>
  <c r="AH459" i="1"/>
  <c r="AE343" i="1"/>
  <c r="AH231" i="1"/>
  <c r="AH1630" i="1"/>
  <c r="AE20" i="1"/>
  <c r="AD36" i="1"/>
  <c r="AE2384" i="1"/>
  <c r="AH2367" i="1"/>
  <c r="AE2351" i="1"/>
  <c r="AH2335" i="1"/>
  <c r="AE2319" i="1"/>
  <c r="AH2303" i="1"/>
  <c r="AE2287" i="1"/>
  <c r="AH2271" i="1"/>
  <c r="AE2255" i="1"/>
  <c r="AH2239" i="1"/>
  <c r="AE2223" i="1"/>
  <c r="AH2207" i="1"/>
  <c r="AE2191" i="1"/>
  <c r="AH2175" i="1"/>
  <c r="AE2159" i="1"/>
  <c r="AH2143" i="1"/>
  <c r="AE2127" i="1"/>
  <c r="AH2103" i="1"/>
  <c r="AE2087" i="1"/>
  <c r="AH2070" i="1"/>
  <c r="AE2054" i="1"/>
  <c r="AH2038" i="1"/>
  <c r="AE2021" i="1"/>
  <c r="AH2005" i="1"/>
  <c r="AE1989" i="1"/>
  <c r="AH1973" i="1"/>
  <c r="AE1957" i="1"/>
  <c r="AH1941" i="1"/>
  <c r="AE1917" i="1"/>
  <c r="AH1900" i="1"/>
  <c r="AE1884" i="1"/>
  <c r="AH1868" i="1"/>
  <c r="AE1851" i="1"/>
  <c r="AH1834" i="1"/>
  <c r="AE1818" i="1"/>
  <c r="AH1802" i="1"/>
  <c r="AE1786" i="1"/>
  <c r="AH1769" i="1"/>
  <c r="AE1753" i="1"/>
  <c r="AH1737" i="1"/>
  <c r="AE1721" i="1"/>
  <c r="AH1705" i="1"/>
  <c r="AE1689" i="1"/>
  <c r="AH1673" i="1"/>
  <c r="AE1657" i="1"/>
  <c r="AH1641" i="1"/>
  <c r="AE1625" i="1"/>
  <c r="AH1609" i="1"/>
  <c r="AE1593" i="1"/>
  <c r="AH1577" i="1"/>
  <c r="AE1561" i="1"/>
  <c r="AE1528" i="1"/>
  <c r="AE1496" i="1"/>
  <c r="AE1464" i="1"/>
  <c r="AE1432" i="1"/>
  <c r="AE1400" i="1"/>
  <c r="AE1368" i="1"/>
  <c r="AE1336" i="1"/>
  <c r="AE1304" i="1"/>
  <c r="AE1272" i="1"/>
  <c r="AE1238" i="1"/>
  <c r="AE1206" i="1"/>
  <c r="AE1174" i="1"/>
  <c r="AE1142" i="1"/>
  <c r="AE1110" i="1"/>
  <c r="AE1078" i="1"/>
  <c r="AE1046" i="1"/>
  <c r="AE1014" i="1"/>
  <c r="AE982" i="1"/>
  <c r="AE950" i="1"/>
  <c r="AE916" i="1"/>
  <c r="AE884" i="1"/>
  <c r="AE852" i="1"/>
  <c r="AH836" i="1"/>
  <c r="AE820" i="1"/>
  <c r="AH804" i="1"/>
  <c r="AE788" i="1"/>
  <c r="AH772" i="1"/>
  <c r="AE756" i="1"/>
  <c r="AH738" i="1"/>
  <c r="AE722" i="1"/>
  <c r="AH706" i="1"/>
  <c r="AE690" i="1"/>
  <c r="AH674" i="1"/>
  <c r="AE658" i="1"/>
  <c r="AH642" i="1"/>
  <c r="AE626" i="1"/>
  <c r="AH609" i="1"/>
  <c r="AE593" i="1"/>
  <c r="AH577" i="1"/>
  <c r="AE561" i="1"/>
  <c r="AH545" i="1"/>
  <c r="AE529" i="1"/>
  <c r="AH513" i="1"/>
  <c r="AE496" i="1"/>
  <c r="AH480" i="1"/>
  <c r="AE464" i="1"/>
  <c r="AH448" i="1"/>
  <c r="AE432" i="1"/>
  <c r="AH416" i="1"/>
  <c r="AE398" i="1"/>
  <c r="AH378" i="1"/>
  <c r="AE358" i="1"/>
  <c r="AH340" i="1"/>
  <c r="AE320" i="1"/>
  <c r="AH300" i="1"/>
  <c r="AE280" i="1"/>
  <c r="AH262" i="1"/>
  <c r="AE244" i="1"/>
  <c r="AH228" i="1"/>
  <c r="AE210" i="1"/>
  <c r="AH194" i="1"/>
  <c r="AE176" i="1"/>
  <c r="AH160" i="1"/>
  <c r="AD126" i="1"/>
  <c r="AD94" i="1"/>
  <c r="AD60" i="1"/>
  <c r="AE2236" i="1"/>
  <c r="AH1925" i="1"/>
  <c r="AE1726" i="1"/>
  <c r="AE778" i="1"/>
  <c r="AH736" i="1"/>
  <c r="AE680" i="1"/>
  <c r="AH616" i="1"/>
  <c r="AE567" i="1"/>
  <c r="AH494" i="1"/>
  <c r="AE406" i="1"/>
  <c r="AH316" i="1"/>
  <c r="AE234" i="1"/>
  <c r="AH174" i="1"/>
  <c r="AH2043" i="1"/>
  <c r="AH2290" i="1"/>
  <c r="AE2194" i="1"/>
  <c r="AH2098" i="1"/>
  <c r="AE2016" i="1"/>
  <c r="AH1928" i="1"/>
  <c r="AE1846" i="1"/>
  <c r="AH1748" i="1"/>
  <c r="AE1652" i="1"/>
  <c r="AH1572" i="1"/>
  <c r="AD1315" i="1"/>
  <c r="AE1137" i="1"/>
  <c r="AE945" i="1"/>
  <c r="AE749" i="1"/>
  <c r="AH653" i="1"/>
  <c r="AH451" i="1"/>
  <c r="AD5" i="1"/>
  <c r="AH2391" i="1"/>
  <c r="AE2375" i="1"/>
  <c r="AH2358" i="1"/>
  <c r="AE2342" i="1"/>
  <c r="AH2326" i="1"/>
  <c r="AE2310" i="1"/>
  <c r="AH2294" i="1"/>
  <c r="AE2278" i="1"/>
  <c r="AH2262" i="1"/>
  <c r="AE2246" i="1"/>
  <c r="AH2230" i="1"/>
  <c r="AE2214" i="1"/>
  <c r="AH2198" i="1"/>
  <c r="AE2182" i="1"/>
  <c r="AH2166" i="1"/>
  <c r="AE2150" i="1"/>
  <c r="AH2134" i="1"/>
  <c r="AE2118" i="1"/>
  <c r="AH2102" i="1"/>
  <c r="AE2086" i="1"/>
  <c r="AH2069" i="1"/>
  <c r="AE2053" i="1"/>
  <c r="AH2037" i="1"/>
  <c r="AE2020" i="1"/>
  <c r="AH2004" i="1"/>
  <c r="AE1988" i="1"/>
  <c r="AH1972" i="1"/>
  <c r="AE1956" i="1"/>
  <c r="AH1940" i="1"/>
  <c r="AE1924" i="1"/>
  <c r="AH1908" i="1"/>
  <c r="AE1891" i="1"/>
  <c r="AH1875" i="1"/>
  <c r="AE1858" i="1"/>
  <c r="AH1842" i="1"/>
  <c r="AE1825" i="1"/>
  <c r="AH1809" i="1"/>
  <c r="AE1793" i="1"/>
  <c r="AE1760" i="1"/>
  <c r="AH1744" i="1"/>
  <c r="AE1696" i="1"/>
  <c r="AH1680" i="1"/>
  <c r="AE1632" i="1"/>
  <c r="AH1616" i="1"/>
  <c r="AE1568" i="1"/>
  <c r="AH1552" i="1"/>
  <c r="AE1527" i="1"/>
  <c r="AD1495" i="1"/>
  <c r="AE1463" i="1"/>
  <c r="AE1431" i="1"/>
  <c r="AD1399" i="1"/>
  <c r="AD1367" i="1"/>
  <c r="AD1335" i="1"/>
  <c r="AD1303" i="1"/>
  <c r="AD1271" i="1"/>
  <c r="AE1237" i="1"/>
  <c r="AE1205" i="1"/>
  <c r="AE1173" i="1"/>
  <c r="AE1141" i="1"/>
  <c r="AE1109" i="1"/>
  <c r="AE1077" i="1"/>
  <c r="AE1045" i="1"/>
  <c r="AE1013" i="1"/>
  <c r="AE981" i="1"/>
  <c r="AE949" i="1"/>
  <c r="AE907" i="1"/>
  <c r="AE875" i="1"/>
  <c r="AE843" i="1"/>
  <c r="AH827" i="1"/>
  <c r="AE811" i="1"/>
  <c r="AH795" i="1"/>
  <c r="AE779" i="1"/>
  <c r="AH763" i="1"/>
  <c r="AE745" i="1"/>
  <c r="AH729" i="1"/>
  <c r="AE713" i="1"/>
  <c r="AH697" i="1"/>
  <c r="AE681" i="1"/>
  <c r="AH665" i="1"/>
  <c r="AE649" i="1"/>
  <c r="AH633" i="1"/>
  <c r="AE617" i="1"/>
  <c r="AH600" i="1"/>
  <c r="AE584" i="1"/>
  <c r="AH568" i="1"/>
  <c r="AE552" i="1"/>
  <c r="AH536" i="1"/>
  <c r="AE520" i="1"/>
  <c r="AH504" i="1"/>
  <c r="AE487" i="1"/>
  <c r="AH471" i="1"/>
  <c r="AE455" i="1"/>
  <c r="AH439" i="1"/>
  <c r="AE423" i="1"/>
  <c r="AH407" i="1"/>
  <c r="AE389" i="1"/>
  <c r="AH367" i="1"/>
  <c r="AE347" i="1"/>
  <c r="AH329" i="1"/>
  <c r="AE309" i="1"/>
  <c r="AH289" i="1"/>
  <c r="AE271" i="1"/>
  <c r="AE235" i="1"/>
  <c r="AH217" i="1"/>
  <c r="AE201" i="1"/>
  <c r="AH183" i="1"/>
  <c r="AE159" i="1"/>
  <c r="AD141" i="1"/>
  <c r="AD109" i="1"/>
  <c r="AD77" i="1"/>
  <c r="AD4" i="1"/>
  <c r="AH2228" i="1"/>
  <c r="AE1922" i="1"/>
  <c r="AH1702" i="1"/>
  <c r="AE1381" i="1"/>
  <c r="AE640" i="1"/>
  <c r="AH543" i="1"/>
  <c r="AE470" i="1"/>
  <c r="AH414" i="1"/>
  <c r="AE328" i="1"/>
  <c r="AH252" i="1"/>
  <c r="AE182" i="1"/>
  <c r="AD108" i="1"/>
  <c r="AH2398" i="1"/>
  <c r="AE2382" i="1"/>
  <c r="AH2365" i="1"/>
  <c r="AE2349" i="1"/>
  <c r="AH2333" i="1"/>
  <c r="AE2317" i="1"/>
  <c r="AH2301" i="1"/>
  <c r="AE2285" i="1"/>
  <c r="AH2269" i="1"/>
  <c r="AE2253" i="1"/>
  <c r="AH2237" i="1"/>
  <c r="AE2221" i="1"/>
  <c r="AH2205" i="1"/>
  <c r="AE2189" i="1"/>
  <c r="AH2173" i="1"/>
  <c r="AE2157" i="1"/>
  <c r="AH2141" i="1"/>
  <c r="AE2125" i="1"/>
  <c r="AH2109" i="1"/>
  <c r="AE2085" i="1"/>
  <c r="AH2068" i="1"/>
  <c r="AE2052" i="1"/>
  <c r="AH2035" i="1"/>
  <c r="AE2019" i="1"/>
  <c r="AH2003" i="1"/>
  <c r="AE1987" i="1"/>
  <c r="AH1971" i="1"/>
  <c r="AE1955" i="1"/>
  <c r="AH1939" i="1"/>
  <c r="AE1923" i="1"/>
  <c r="AH1907" i="1"/>
  <c r="AE1882" i="1"/>
  <c r="AH1866" i="1"/>
  <c r="AE1849" i="1"/>
  <c r="AE1816" i="1"/>
  <c r="AH1800" i="1"/>
  <c r="AE1784" i="1"/>
  <c r="AH1767" i="1"/>
  <c r="AE1751" i="1"/>
  <c r="AH1735" i="1"/>
  <c r="AE1719" i="1"/>
  <c r="AH1703" i="1"/>
  <c r="AE1687" i="1"/>
  <c r="AH1671" i="1"/>
  <c r="AE1655" i="1"/>
  <c r="AH1639" i="1"/>
  <c r="AE1623" i="1"/>
  <c r="AH1607" i="1"/>
  <c r="AE1591" i="1"/>
  <c r="AE1559" i="1"/>
  <c r="AE1526" i="1"/>
  <c r="AE1494" i="1"/>
  <c r="AE1462" i="1"/>
  <c r="AE1430" i="1"/>
  <c r="AE1398" i="1"/>
  <c r="AE1366" i="1"/>
  <c r="AE1334" i="1"/>
  <c r="AE1302" i="1"/>
  <c r="AE1270" i="1"/>
  <c r="AE1236" i="1"/>
  <c r="AE1204" i="1"/>
  <c r="AE1172" i="1"/>
  <c r="AE1140" i="1"/>
  <c r="AE1108" i="1"/>
  <c r="AE1076" i="1"/>
  <c r="AE1044" i="1"/>
  <c r="AE1012" i="1"/>
  <c r="AE980" i="1"/>
  <c r="AH964" i="1"/>
  <c r="AE948" i="1"/>
  <c r="AE906" i="1"/>
  <c r="AE850" i="1"/>
  <c r="AH834" i="1"/>
  <c r="AE818" i="1"/>
  <c r="AH786" i="1"/>
  <c r="AE720" i="1"/>
  <c r="AH607" i="1"/>
  <c r="AE438" i="1"/>
  <c r="AH242" i="1"/>
  <c r="AH1678" i="1"/>
  <c r="AH2138" i="1"/>
  <c r="AE1871" i="1"/>
  <c r="AH1660" i="1"/>
  <c r="AE1475" i="1"/>
  <c r="AE1081" i="1"/>
  <c r="AH508" i="1"/>
  <c r="AE275" i="1"/>
  <c r="AH2389" i="1"/>
  <c r="AE2340" i="1"/>
  <c r="AH2324" i="1"/>
  <c r="AE2308" i="1"/>
  <c r="AH2292" i="1"/>
  <c r="AE2260" i="1"/>
  <c r="AH2244" i="1"/>
  <c r="AE2204" i="1"/>
  <c r="AE2172" i="1"/>
  <c r="AH2148" i="1"/>
  <c r="AE2124" i="1"/>
  <c r="AH2100" i="1"/>
  <c r="AE2075" i="1"/>
  <c r="AH2051" i="1"/>
  <c r="AE2018" i="1"/>
  <c r="AH1994" i="1"/>
  <c r="AE1978" i="1"/>
  <c r="AH1938" i="1"/>
  <c r="AE1906" i="1"/>
  <c r="AE1831" i="1"/>
  <c r="AH1782" i="1"/>
  <c r="AE1758" i="1"/>
  <c r="AH1718" i="1"/>
  <c r="AE1694" i="1"/>
  <c r="AE1646" i="1"/>
  <c r="AH1598" i="1"/>
  <c r="AE1566" i="1"/>
  <c r="AE1525" i="1"/>
  <c r="AE1485" i="1"/>
  <c r="AE1437" i="1"/>
  <c r="AE1389" i="1"/>
  <c r="AE1349" i="1"/>
  <c r="AE1293" i="1"/>
  <c r="AE1251" i="1"/>
  <c r="AE1219" i="1"/>
  <c r="AE1187" i="1"/>
  <c r="AE1155" i="1"/>
  <c r="AE1107" i="1"/>
  <c r="AE1067" i="1"/>
  <c r="AE1035" i="1"/>
  <c r="AE1003" i="1"/>
  <c r="AE971" i="1"/>
  <c r="AE931" i="1"/>
  <c r="AE897" i="1"/>
  <c r="AH873" i="1"/>
  <c r="AE857" i="1"/>
  <c r="AE825" i="1"/>
  <c r="AH801" i="1"/>
  <c r="AH769" i="1"/>
  <c r="AE751" i="1"/>
  <c r="AH735" i="1"/>
  <c r="AE719" i="1"/>
  <c r="AH703" i="1"/>
  <c r="AE687" i="1"/>
  <c r="AH671" i="1"/>
  <c r="AE655" i="1"/>
  <c r="AH639" i="1"/>
  <c r="AE623" i="1"/>
  <c r="AH606" i="1"/>
  <c r="AE590" i="1"/>
  <c r="AH574" i="1"/>
  <c r="AE558" i="1"/>
  <c r="AH542" i="1"/>
  <c r="AE526" i="1"/>
  <c r="AH510" i="1"/>
  <c r="AE493" i="1"/>
  <c r="AH477" i="1"/>
  <c r="AE461" i="1"/>
  <c r="AH445" i="1"/>
  <c r="AE429" i="1"/>
  <c r="AH413" i="1"/>
  <c r="AE395" i="1"/>
  <c r="AE353" i="1"/>
  <c r="AH337" i="1"/>
  <c r="AE315" i="1"/>
  <c r="AH297" i="1"/>
  <c r="AE277" i="1"/>
  <c r="AH259" i="1"/>
  <c r="AE241" i="1"/>
  <c r="AH223" i="1"/>
  <c r="AH191" i="1"/>
  <c r="AE173" i="1"/>
  <c r="AH2373" i="1"/>
  <c r="AE2034" i="1"/>
  <c r="AH1799" i="1"/>
  <c r="AE1535" i="1"/>
  <c r="AH881" i="1"/>
  <c r="AD2346" i="1"/>
  <c r="AH2258" i="1"/>
  <c r="AE2122" i="1"/>
  <c r="AH1976" i="1"/>
  <c r="AE1837" i="1"/>
  <c r="AH1708" i="1"/>
  <c r="AE1596" i="1"/>
  <c r="AD1379" i="1"/>
  <c r="AE1185" i="1"/>
  <c r="AE969" i="1"/>
  <c r="AH847" i="1"/>
  <c r="AE741" i="1"/>
  <c r="AH645" i="1"/>
  <c r="AE540" i="1"/>
  <c r="AH427" i="1"/>
  <c r="AE293" i="1"/>
  <c r="AH163" i="1"/>
  <c r="AE2356" i="1"/>
  <c r="AH2388" i="1"/>
  <c r="AE2371" i="1"/>
  <c r="AH2355" i="1"/>
  <c r="AE2339" i="1"/>
  <c r="AH2323" i="1"/>
  <c r="AE2307" i="1"/>
  <c r="AH2291" i="1"/>
  <c r="AE2275" i="1"/>
  <c r="AH2259" i="1"/>
  <c r="AE2243" i="1"/>
  <c r="AH2227" i="1"/>
  <c r="AE2211" i="1"/>
  <c r="AH2195" i="1"/>
  <c r="AE2179" i="1"/>
  <c r="AH2163" i="1"/>
  <c r="AE2147" i="1"/>
  <c r="AH2131" i="1"/>
  <c r="AE2115" i="1"/>
  <c r="AH2099" i="1"/>
  <c r="AE2083" i="1"/>
  <c r="AH2066" i="1"/>
  <c r="AE2050" i="1"/>
  <c r="AH2033" i="1"/>
  <c r="AE2017" i="1"/>
  <c r="AH2001" i="1"/>
  <c r="AE1985" i="1"/>
  <c r="AH1969" i="1"/>
  <c r="AE1953" i="1"/>
  <c r="AH1937" i="1"/>
  <c r="AE1921" i="1"/>
  <c r="AH1905" i="1"/>
  <c r="AE1888" i="1"/>
  <c r="AH1872" i="1"/>
  <c r="AE1855" i="1"/>
  <c r="AH1838" i="1"/>
  <c r="AE1822" i="1"/>
  <c r="AH1806" i="1"/>
  <c r="AE1790" i="1"/>
  <c r="AH1773" i="1"/>
  <c r="AE1757" i="1"/>
  <c r="AH1741" i="1"/>
  <c r="AE1725" i="1"/>
  <c r="AH1709" i="1"/>
  <c r="AE1693" i="1"/>
  <c r="AH1677" i="1"/>
  <c r="AE1661" i="1"/>
  <c r="AH1645" i="1"/>
  <c r="AE1629" i="1"/>
  <c r="AH1613" i="1"/>
  <c r="AE1597" i="1"/>
  <c r="AH1581" i="1"/>
  <c r="AE1565" i="1"/>
  <c r="AH1549" i="1"/>
  <c r="AE1532" i="1"/>
  <c r="AE1500" i="1"/>
  <c r="AE1468" i="1"/>
  <c r="AE1436" i="1"/>
  <c r="AE1404" i="1"/>
  <c r="AE1372" i="1"/>
  <c r="AE1340" i="1"/>
  <c r="AE1308" i="1"/>
  <c r="AE1276" i="1"/>
  <c r="AE1242" i="1"/>
  <c r="AE1210" i="1"/>
  <c r="AH1194" i="1"/>
  <c r="AE1178" i="1"/>
  <c r="AE1146" i="1"/>
  <c r="AH1130" i="1"/>
  <c r="AE1114" i="1"/>
  <c r="AH1098" i="1"/>
  <c r="AE1082" i="1"/>
  <c r="AE1050" i="1"/>
  <c r="AE1018" i="1"/>
  <c r="AE986" i="1"/>
  <c r="AE954" i="1"/>
  <c r="AH938" i="1"/>
  <c r="AE920" i="1"/>
  <c r="AE888" i="1"/>
  <c r="AH872" i="1"/>
  <c r="AE856" i="1"/>
  <c r="AH840" i="1"/>
  <c r="AE824" i="1"/>
  <c r="AH808" i="1"/>
  <c r="AE792" i="1"/>
  <c r="AH776" i="1"/>
  <c r="AE760" i="1"/>
  <c r="AH742" i="1"/>
  <c r="AE726" i="1"/>
  <c r="AH710" i="1"/>
  <c r="AE694" i="1"/>
  <c r="AH678" i="1"/>
  <c r="AE662" i="1"/>
  <c r="AH646" i="1"/>
  <c r="AE630" i="1"/>
  <c r="AH613" i="1"/>
  <c r="AE468" i="1"/>
  <c r="AE404" i="1"/>
  <c r="AH384" i="1"/>
  <c r="AE362" i="1"/>
  <c r="AH344" i="1"/>
  <c r="AE326" i="1"/>
  <c r="AE284" i="1"/>
  <c r="AH266" i="1"/>
  <c r="AE250" i="1"/>
  <c r="AH232" i="1"/>
  <c r="AE214" i="1"/>
  <c r="AH198" i="1"/>
  <c r="AE180" i="1"/>
  <c r="AH164" i="1"/>
  <c r="AE148" i="1"/>
  <c r="AE2140" i="1"/>
  <c r="AH1897" i="1"/>
  <c r="AE1638" i="1"/>
  <c r="AH2370" i="1"/>
  <c r="AD2234" i="1"/>
  <c r="AH2114" i="1"/>
  <c r="AE1984" i="1"/>
  <c r="AH1854" i="1"/>
  <c r="AE1732" i="1"/>
  <c r="AH1620" i="1"/>
  <c r="AE1507" i="1"/>
  <c r="AE1257" i="1"/>
  <c r="AE1033" i="1"/>
  <c r="AH717" i="1"/>
  <c r="AE612" i="1"/>
  <c r="AH491" i="1"/>
  <c r="AE373" i="1"/>
  <c r="AH239" i="1"/>
  <c r="AD2390" i="1"/>
  <c r="AD2357" i="1"/>
  <c r="AD2325" i="1"/>
  <c r="AD2293" i="1"/>
  <c r="AD2261" i="1"/>
  <c r="AD2229" i="1"/>
  <c r="AD2197" i="1"/>
  <c r="AD2165" i="1"/>
  <c r="AD2133" i="1"/>
  <c r="AD2101" i="1"/>
  <c r="AD2060" i="1"/>
  <c r="AD2027" i="1"/>
  <c r="AD1995" i="1"/>
  <c r="AD1963" i="1"/>
  <c r="AD1931" i="1"/>
  <c r="AD1890" i="1"/>
  <c r="AD1857" i="1"/>
  <c r="AD1759" i="1"/>
  <c r="AD1727" i="1"/>
  <c r="AD1695" i="1"/>
  <c r="AD1663" i="1"/>
  <c r="AD1631" i="1"/>
  <c r="AD1599" i="1"/>
  <c r="AD1567" i="1"/>
  <c r="AD1534" i="1"/>
  <c r="AH1518" i="1"/>
  <c r="AD1502" i="1"/>
  <c r="AD1470" i="1"/>
  <c r="AH1454" i="1"/>
  <c r="AD1438" i="1"/>
  <c r="AH1422" i="1"/>
  <c r="AD1406" i="1"/>
  <c r="AH1390" i="1"/>
  <c r="AD1374" i="1"/>
  <c r="AD1342" i="1"/>
  <c r="AH1326" i="1"/>
  <c r="AD1310" i="1"/>
  <c r="AH1294" i="1"/>
  <c r="AD1278" i="1"/>
  <c r="AH1260" i="1"/>
  <c r="AD1244" i="1"/>
  <c r="AH1228" i="1"/>
  <c r="AD1212" i="1"/>
  <c r="AH1196" i="1"/>
  <c r="AD1180" i="1"/>
  <c r="AH1164" i="1"/>
  <c r="AD1148" i="1"/>
  <c r="AH1132" i="1"/>
  <c r="AD1116" i="1"/>
  <c r="AD1084" i="1"/>
  <c r="AH1068" i="1"/>
  <c r="AD1052" i="1"/>
  <c r="AH1036" i="1"/>
  <c r="AD1020" i="1"/>
  <c r="AH1004" i="1"/>
  <c r="AD988" i="1"/>
  <c r="AH972" i="1"/>
  <c r="AD956" i="1"/>
  <c r="AH940" i="1"/>
  <c r="AD922" i="1"/>
  <c r="AH882" i="1"/>
  <c r="AD858" i="1"/>
  <c r="AD826" i="1"/>
  <c r="AH810" i="1"/>
  <c r="AD762" i="1"/>
  <c r="AD535" i="1"/>
  <c r="AE140" i="1"/>
  <c r="AD2000" i="1"/>
  <c r="AD1556" i="1"/>
  <c r="AH1371" i="1"/>
  <c r="AD1193" i="1"/>
  <c r="AH985" i="1"/>
  <c r="AD775" i="1"/>
  <c r="AD401" i="1"/>
  <c r="AE23" i="1"/>
  <c r="AD2348" i="1"/>
  <c r="AD2268" i="1"/>
  <c r="AD2220" i="1"/>
  <c r="AD2180" i="1"/>
  <c r="AD2132" i="1"/>
  <c r="AD2092" i="1"/>
  <c r="AD2026" i="1"/>
  <c r="AD1986" i="1"/>
  <c r="AD1930" i="1"/>
  <c r="AD1839" i="1"/>
  <c r="AD1766" i="1"/>
  <c r="AD1710" i="1"/>
  <c r="AD1662" i="1"/>
  <c r="AD1590" i="1"/>
  <c r="AD1533" i="1"/>
  <c r="AH1517" i="1"/>
  <c r="AD1493" i="1"/>
  <c r="AH1477" i="1"/>
  <c r="AD1461" i="1"/>
  <c r="AH1413" i="1"/>
  <c r="AD1397" i="1"/>
  <c r="AH1373" i="1"/>
  <c r="AD1357" i="1"/>
  <c r="AH1341" i="1"/>
  <c r="AD1309" i="1"/>
  <c r="AH1277" i="1"/>
  <c r="AD1259" i="1"/>
  <c r="AH1243" i="1"/>
  <c r="AD1227" i="1"/>
  <c r="AH1211" i="1"/>
  <c r="AD1195" i="1"/>
  <c r="AH1179" i="1"/>
  <c r="AD1163" i="1"/>
  <c r="AH1139" i="1"/>
  <c r="AD1115" i="1"/>
  <c r="AD1075" i="1"/>
  <c r="AH1059" i="1"/>
  <c r="AD1043" i="1"/>
  <c r="AH1027" i="1"/>
  <c r="AD1011" i="1"/>
  <c r="AH995" i="1"/>
  <c r="AD979" i="1"/>
  <c r="AH921" i="1"/>
  <c r="AH889" i="1"/>
  <c r="AH849" i="1"/>
  <c r="AD833" i="1"/>
  <c r="AD793" i="1"/>
  <c r="AD761" i="1"/>
  <c r="AD727" i="1"/>
  <c r="AD695" i="1"/>
  <c r="AD663" i="1"/>
  <c r="AD631" i="1"/>
  <c r="AD598" i="1"/>
  <c r="AD566" i="1"/>
  <c r="AD534" i="1"/>
  <c r="AD469" i="1"/>
  <c r="AD437" i="1"/>
  <c r="AD405" i="1"/>
  <c r="AD363" i="1"/>
  <c r="AD327" i="1"/>
  <c r="AD251" i="1"/>
  <c r="AD215" i="1"/>
  <c r="AE115" i="1"/>
  <c r="AE83" i="1"/>
  <c r="AE49" i="1"/>
  <c r="AD2156" i="1"/>
  <c r="AD1654" i="1"/>
  <c r="AH1325" i="1"/>
  <c r="AE9" i="1"/>
  <c r="AD2387" i="1"/>
  <c r="AD2186" i="1"/>
  <c r="AD1912" i="1"/>
  <c r="AD1644" i="1"/>
  <c r="AH1539" i="1"/>
  <c r="AE1435" i="1"/>
  <c r="AH1331" i="1"/>
  <c r="AD1233" i="1"/>
  <c r="AH1129" i="1"/>
  <c r="AH911" i="1"/>
  <c r="AE799" i="1"/>
  <c r="AD361" i="1"/>
  <c r="AE113" i="1"/>
  <c r="AH1285" i="1"/>
  <c r="AE16" i="1"/>
  <c r="AD2380" i="1"/>
  <c r="AD2347" i="1"/>
  <c r="AD2315" i="1"/>
  <c r="AD2283" i="1"/>
  <c r="AD2251" i="1"/>
  <c r="AD2219" i="1"/>
  <c r="AD2187" i="1"/>
  <c r="AD2155" i="1"/>
  <c r="AD2123" i="1"/>
  <c r="AD2091" i="1"/>
  <c r="AD2058" i="1"/>
  <c r="AD2025" i="1"/>
  <c r="AD1993" i="1"/>
  <c r="AD1961" i="1"/>
  <c r="AD1929" i="1"/>
  <c r="AD1896" i="1"/>
  <c r="AD1863" i="1"/>
  <c r="AD1830" i="1"/>
  <c r="AD1765" i="1"/>
  <c r="AD1733" i="1"/>
  <c r="AD1701" i="1"/>
  <c r="AD1669" i="1"/>
  <c r="AD1637" i="1"/>
  <c r="AD1605" i="1"/>
  <c r="AD1573" i="1"/>
  <c r="AD1540" i="1"/>
  <c r="AH1524" i="1"/>
  <c r="AD1508" i="1"/>
  <c r="AH1492" i="1"/>
  <c r="AD1476" i="1"/>
  <c r="AH1460" i="1"/>
  <c r="AD1444" i="1"/>
  <c r="AH1428" i="1"/>
  <c r="AD1412" i="1"/>
  <c r="AH1396" i="1"/>
  <c r="AD1380" i="1"/>
  <c r="AH1364" i="1"/>
  <c r="AD1348" i="1"/>
  <c r="AH1332" i="1"/>
  <c r="AD1316" i="1"/>
  <c r="AH1300" i="1"/>
  <c r="AD1284" i="1"/>
  <c r="AH1268" i="1"/>
  <c r="AD1250" i="1"/>
  <c r="AH1234" i="1"/>
  <c r="AD1218" i="1"/>
  <c r="AH1202" i="1"/>
  <c r="AD1186" i="1"/>
  <c r="AH1170" i="1"/>
  <c r="AD1154" i="1"/>
  <c r="AH1138" i="1"/>
  <c r="AD1122" i="1"/>
  <c r="AH1106" i="1"/>
  <c r="AD1090" i="1"/>
  <c r="AH1074" i="1"/>
  <c r="AD1058" i="1"/>
  <c r="AH1042" i="1"/>
  <c r="AD1026" i="1"/>
  <c r="AH1010" i="1"/>
  <c r="AD994" i="1"/>
  <c r="AH978" i="1"/>
  <c r="AD962" i="1"/>
  <c r="AH946" i="1"/>
  <c r="AD930" i="1"/>
  <c r="AH912" i="1"/>
  <c r="AD896" i="1"/>
  <c r="AD374" i="1"/>
  <c r="AD294" i="1"/>
  <c r="AD258" i="1"/>
  <c r="AD222" i="1"/>
  <c r="AD190" i="1"/>
  <c r="AD156" i="1"/>
  <c r="AE122" i="1"/>
  <c r="AE90" i="1"/>
  <c r="AE56" i="1"/>
  <c r="AD2364" i="1"/>
  <c r="AD1791" i="1"/>
  <c r="AH1501" i="1"/>
  <c r="AD809" i="1"/>
  <c r="AE2298" i="1"/>
  <c r="AD2041" i="1"/>
  <c r="AD1797" i="1"/>
  <c r="AD1564" i="1"/>
  <c r="AH1443" i="1"/>
  <c r="AE1323" i="1"/>
  <c r="AD1097" i="1"/>
  <c r="AH977" i="1"/>
  <c r="AD871" i="1"/>
  <c r="AD661" i="1"/>
  <c r="AD443" i="1"/>
  <c r="AD171" i="1"/>
  <c r="AE30" i="1"/>
  <c r="AH2374" i="1"/>
  <c r="AH2341" i="1"/>
  <c r="AH2309" i="1"/>
  <c r="AH2277" i="1"/>
  <c r="AH2245" i="1"/>
  <c r="AH2213" i="1"/>
  <c r="AH2181" i="1"/>
  <c r="AH2149" i="1"/>
  <c r="AH2117" i="1"/>
  <c r="AH2076" i="1"/>
  <c r="AH2044" i="1"/>
  <c r="AH2011" i="1"/>
  <c r="AH1979" i="1"/>
  <c r="AH1947" i="1"/>
  <c r="AH1915" i="1"/>
  <c r="AH1874" i="1"/>
  <c r="AH1841" i="1"/>
  <c r="AH1808" i="1"/>
  <c r="AH1775" i="1"/>
  <c r="AE1759" i="1"/>
  <c r="AH1743" i="1"/>
  <c r="AE1727" i="1"/>
  <c r="AH1711" i="1"/>
  <c r="AE1695" i="1"/>
  <c r="AH1679" i="1"/>
  <c r="AE1663" i="1"/>
  <c r="AH1647" i="1"/>
  <c r="AE1631" i="1"/>
  <c r="AH1615" i="1"/>
  <c r="AE1599" i="1"/>
  <c r="AH1583" i="1"/>
  <c r="AE1567" i="1"/>
  <c r="AH1551" i="1"/>
  <c r="AE1534" i="1"/>
  <c r="AE1502" i="1"/>
  <c r="AH1100" i="1"/>
  <c r="AH842" i="1"/>
  <c r="AH664" i="1"/>
  <c r="AH346" i="1"/>
  <c r="AH2314" i="1"/>
  <c r="AH1756" i="1"/>
  <c r="AH179" i="1"/>
  <c r="AH1889" i="1"/>
  <c r="AH2397" i="1"/>
  <c r="AH2332" i="1"/>
  <c r="AH2300" i="1"/>
  <c r="AH2196" i="1"/>
  <c r="AH2164" i="1"/>
  <c r="AH2116" i="1"/>
  <c r="AH2059" i="1"/>
  <c r="AH2002" i="1"/>
  <c r="AH1954" i="1"/>
  <c r="AH1881" i="1"/>
  <c r="AH1807" i="1"/>
  <c r="AH1686" i="1"/>
  <c r="AH1614" i="1"/>
  <c r="AH1550" i="1"/>
  <c r="AH1099" i="1"/>
  <c r="AH963" i="1"/>
  <c r="AH817" i="1"/>
  <c r="AH743" i="1"/>
  <c r="AH711" i="1"/>
  <c r="AH679" i="1"/>
  <c r="AH647" i="1"/>
  <c r="AH615" i="1"/>
  <c r="AH582" i="1"/>
  <c r="AH550" i="1"/>
  <c r="AH518" i="1"/>
  <c r="AH485" i="1"/>
  <c r="AH453" i="1"/>
  <c r="AH421" i="1"/>
  <c r="AH385" i="1"/>
  <c r="AH345" i="1"/>
  <c r="AH307" i="1"/>
  <c r="AH267" i="1"/>
  <c r="AH233" i="1"/>
  <c r="AH199" i="1"/>
  <c r="AH1898" i="1"/>
  <c r="AH2306" i="1"/>
  <c r="AH2057" i="1"/>
  <c r="AH1772" i="1"/>
  <c r="AH693" i="1"/>
  <c r="AH483" i="1"/>
  <c r="AH2396" i="1"/>
  <c r="AE2380" i="1"/>
  <c r="AH2363" i="1"/>
  <c r="AE2347" i="1"/>
  <c r="AH2331" i="1"/>
  <c r="AE2315" i="1"/>
  <c r="AH2299" i="1"/>
  <c r="AE2283" i="1"/>
  <c r="AH2267" i="1"/>
  <c r="AE2251" i="1"/>
  <c r="AH2235" i="1"/>
  <c r="AE2219" i="1"/>
  <c r="AH2203" i="1"/>
  <c r="AE2187" i="1"/>
  <c r="AH2171" i="1"/>
  <c r="AE2155" i="1"/>
  <c r="AH2139" i="1"/>
  <c r="AE2123" i="1"/>
  <c r="AH2107" i="1"/>
  <c r="AE2091" i="1"/>
  <c r="AH2074" i="1"/>
  <c r="AE2058" i="1"/>
  <c r="AH2042" i="1"/>
  <c r="AE2025" i="1"/>
  <c r="AH2009" i="1"/>
  <c r="AE1993" i="1"/>
  <c r="AH1977" i="1"/>
  <c r="AE1961" i="1"/>
  <c r="AH1945" i="1"/>
  <c r="AE1929" i="1"/>
  <c r="AH1913" i="1"/>
  <c r="AE1896" i="1"/>
  <c r="AH1880" i="1"/>
  <c r="AE1863" i="1"/>
  <c r="AH1847" i="1"/>
  <c r="AE1830" i="1"/>
  <c r="AH1814" i="1"/>
  <c r="AH1781" i="1"/>
  <c r="AE1765" i="1"/>
  <c r="AH1749" i="1"/>
  <c r="AE1733" i="1"/>
  <c r="AH1717" i="1"/>
  <c r="AE1701" i="1"/>
  <c r="AH1685" i="1"/>
  <c r="AE1669" i="1"/>
  <c r="AH1653" i="1"/>
  <c r="AE1637" i="1"/>
  <c r="AH1621" i="1"/>
  <c r="AE1605" i="1"/>
  <c r="AH1589" i="1"/>
  <c r="AE1573" i="1"/>
  <c r="AH1557" i="1"/>
  <c r="AE1540" i="1"/>
  <c r="AE1508" i="1"/>
  <c r="AE1476" i="1"/>
  <c r="AE1444" i="1"/>
  <c r="AE1412" i="1"/>
  <c r="AE1380" i="1"/>
  <c r="AE1348" i="1"/>
  <c r="AE1316" i="1"/>
  <c r="AE1284" i="1"/>
  <c r="AE1250" i="1"/>
  <c r="AH880" i="1"/>
  <c r="AH848" i="1"/>
  <c r="AH816" i="1"/>
  <c r="AH784" i="1"/>
  <c r="AH750" i="1"/>
  <c r="AH718" i="1"/>
  <c r="AH686" i="1"/>
  <c r="AH654" i="1"/>
  <c r="AH622" i="1"/>
  <c r="AH589" i="1"/>
  <c r="AH557" i="1"/>
  <c r="AH525" i="1"/>
  <c r="AH394" i="1"/>
  <c r="AH352" i="1"/>
  <c r="AH240" i="1"/>
  <c r="AH206" i="1"/>
  <c r="AE2364" i="1"/>
  <c r="AH2010" i="1"/>
  <c r="AE1791" i="1"/>
  <c r="AE809" i="1"/>
  <c r="AD2298" i="1"/>
  <c r="AH2178" i="1"/>
  <c r="AE2041" i="1"/>
  <c r="AH1920" i="1"/>
  <c r="AE1797" i="1"/>
  <c r="AH1684" i="1"/>
  <c r="AE1564" i="1"/>
  <c r="AD1323" i="1"/>
  <c r="AE1097" i="1"/>
  <c r="AH767" i="1"/>
  <c r="AE443" i="1"/>
  <c r="AE171" i="1"/>
  <c r="AD2365" i="1"/>
  <c r="AD2109" i="1"/>
  <c r="AD2068" i="1"/>
  <c r="AD2035" i="1"/>
  <c r="AD1800" i="1"/>
  <c r="AD1767" i="1"/>
  <c r="AD1542" i="1"/>
  <c r="AD1510" i="1"/>
  <c r="AD1478" i="1"/>
  <c r="AD1446" i="1"/>
  <c r="AD1414" i="1"/>
  <c r="AD1382" i="1"/>
  <c r="AD1350" i="1"/>
  <c r="AD1318" i="1"/>
  <c r="AD1286" i="1"/>
  <c r="AD1252" i="1"/>
  <c r="AD1220" i="1"/>
  <c r="AD1188" i="1"/>
  <c r="AD1156" i="1"/>
  <c r="AD1124" i="1"/>
  <c r="AD1092" i="1"/>
  <c r="AD1060" i="1"/>
  <c r="AD1028" i="1"/>
  <c r="AD996" i="1"/>
  <c r="AD964" i="1"/>
  <c r="AD932" i="1"/>
  <c r="AD866" i="1"/>
  <c r="AD834" i="1"/>
  <c r="AD786" i="1"/>
  <c r="AD607" i="1"/>
  <c r="AD242" i="1"/>
  <c r="AD1678" i="1"/>
  <c r="AE1283" i="1"/>
  <c r="AH1081" i="1"/>
  <c r="AD2324" i="1"/>
  <c r="AD2148" i="1"/>
  <c r="AD1938" i="1"/>
  <c r="AD1598" i="1"/>
  <c r="AD1541" i="1"/>
  <c r="AD1509" i="1"/>
  <c r="AD1203" i="1"/>
  <c r="AD1171" i="1"/>
  <c r="AD1131" i="1"/>
  <c r="AD1083" i="1"/>
  <c r="AD1051" i="1"/>
  <c r="AD1019" i="1"/>
  <c r="AH1003" i="1"/>
  <c r="AH971" i="1"/>
  <c r="AH931" i="1"/>
  <c r="AH897" i="1"/>
  <c r="AD477" i="1"/>
  <c r="AD413" i="1"/>
  <c r="AD297" i="1"/>
  <c r="AD259" i="1"/>
  <c r="AD223" i="1"/>
  <c r="AD191" i="1"/>
  <c r="AD881" i="1"/>
  <c r="AD1976" i="1"/>
  <c r="AD1708" i="1"/>
  <c r="AD1491" i="1"/>
  <c r="AD1275" i="1"/>
  <c r="AD1065" i="1"/>
  <c r="AD847" i="1"/>
  <c r="AD645" i="1"/>
  <c r="AD427" i="1"/>
  <c r="AD163" i="1"/>
  <c r="AD2291" i="1"/>
  <c r="AD2259" i="1"/>
  <c r="AD2227" i="1"/>
  <c r="AD2163" i="1"/>
  <c r="AD2131" i="1"/>
  <c r="AD2099" i="1"/>
  <c r="AD1969" i="1"/>
  <c r="AD1838" i="1"/>
  <c r="AD1806" i="1"/>
  <c r="AD1645" i="1"/>
  <c r="AD1613" i="1"/>
  <c r="AD1581" i="1"/>
  <c r="AD1549" i="1"/>
  <c r="AD1516" i="1"/>
  <c r="AD1484" i="1"/>
  <c r="AD1452" i="1"/>
  <c r="AD1420" i="1"/>
  <c r="AD1388" i="1"/>
  <c r="AD1356" i="1"/>
  <c r="AD1324" i="1"/>
  <c r="AD1292" i="1"/>
  <c r="AD1258" i="1"/>
  <c r="AD1226" i="1"/>
  <c r="AD1194" i="1"/>
  <c r="AD1162" i="1"/>
  <c r="AD1130" i="1"/>
  <c r="AD1098" i="1"/>
  <c r="AD1066" i="1"/>
  <c r="AD1002" i="1"/>
  <c r="AD970" i="1"/>
  <c r="AH954" i="1"/>
  <c r="AH920" i="1"/>
  <c r="AH888" i="1"/>
  <c r="AD678" i="1"/>
  <c r="AD344" i="1"/>
  <c r="AD232" i="1"/>
  <c r="AD198" i="1"/>
  <c r="AE2114" i="1"/>
  <c r="AE1387" i="1"/>
  <c r="AD1153" i="1"/>
  <c r="AD929" i="1"/>
  <c r="AD717" i="1"/>
  <c r="AD1453" i="1"/>
  <c r="AD76" i="1"/>
  <c r="AD2381" i="1"/>
  <c r="AH2395" i="1"/>
  <c r="AE2322" i="1"/>
  <c r="AH2218" i="1"/>
  <c r="AE2130" i="1"/>
  <c r="AH2032" i="1"/>
  <c r="AE1944" i="1"/>
  <c r="AH1821" i="1"/>
  <c r="AE1724" i="1"/>
  <c r="AH1628" i="1"/>
  <c r="AE1515" i="1"/>
  <c r="AD1291" i="1"/>
  <c r="AE1049" i="1"/>
  <c r="AD831" i="1"/>
  <c r="AH725" i="1"/>
  <c r="AE629" i="1"/>
  <c r="AH524" i="1"/>
  <c r="AE419" i="1"/>
  <c r="AH303" i="1"/>
  <c r="AE205" i="1"/>
  <c r="AD105" i="1"/>
  <c r="AD38" i="1"/>
  <c r="AE2398" i="1"/>
  <c r="AH2382" i="1"/>
  <c r="AE2365" i="1"/>
  <c r="AH2349" i="1"/>
  <c r="AE2333" i="1"/>
  <c r="AH2317" i="1"/>
  <c r="AE2301" i="1"/>
  <c r="AH2285" i="1"/>
  <c r="AE2269" i="1"/>
  <c r="AH2253" i="1"/>
  <c r="AE2237" i="1"/>
  <c r="AH2221" i="1"/>
  <c r="AE2205" i="1"/>
  <c r="AH2189" i="1"/>
  <c r="AE2173" i="1"/>
  <c r="AH2157" i="1"/>
  <c r="AE2141" i="1"/>
  <c r="AH2125" i="1"/>
  <c r="AE2109" i="1"/>
  <c r="AH2085" i="1"/>
  <c r="AE2068" i="1"/>
  <c r="AH2052" i="1"/>
  <c r="AE2035" i="1"/>
  <c r="AH2019" i="1"/>
  <c r="AE2003" i="1"/>
  <c r="AH1987" i="1"/>
  <c r="AE1971" i="1"/>
  <c r="AH1955" i="1"/>
  <c r="AE1939" i="1"/>
  <c r="AH1923" i="1"/>
  <c r="AE1907" i="1"/>
  <c r="AH1882" i="1"/>
  <c r="AE1866" i="1"/>
  <c r="AH1849" i="1"/>
  <c r="AE1832" i="1"/>
  <c r="AH1816" i="1"/>
  <c r="AE1800" i="1"/>
  <c r="AH1784" i="1"/>
  <c r="AE1767" i="1"/>
  <c r="AH1751" i="1"/>
  <c r="AE1735" i="1"/>
  <c r="AH1719" i="1"/>
  <c r="AE1703" i="1"/>
  <c r="AH1687" i="1"/>
  <c r="AE1671" i="1"/>
  <c r="AH1655" i="1"/>
  <c r="AE1639" i="1"/>
  <c r="AH1623" i="1"/>
  <c r="AE1607" i="1"/>
  <c r="AH1591" i="1"/>
  <c r="AE1575" i="1"/>
  <c r="AH1559" i="1"/>
  <c r="AE1542" i="1"/>
  <c r="AE1510" i="1"/>
  <c r="AE1478" i="1"/>
  <c r="AE1446" i="1"/>
  <c r="AH1430" i="1"/>
  <c r="AE1414" i="1"/>
  <c r="AE1382" i="1"/>
  <c r="AE1350" i="1"/>
  <c r="AE1318" i="1"/>
  <c r="AE1286" i="1"/>
  <c r="AH1270" i="1"/>
  <c r="AE1252" i="1"/>
  <c r="AE1220" i="1"/>
  <c r="AE1188" i="1"/>
  <c r="AE1156" i="1"/>
  <c r="AE1124" i="1"/>
  <c r="AE1092" i="1"/>
  <c r="AE1060" i="1"/>
  <c r="AE1028" i="1"/>
  <c r="AE996" i="1"/>
  <c r="AE964" i="1"/>
  <c r="AE932" i="1"/>
  <c r="AE866" i="1"/>
  <c r="AE834" i="1"/>
  <c r="AH818" i="1"/>
  <c r="AE786" i="1"/>
  <c r="AH720" i="1"/>
  <c r="AE607" i="1"/>
  <c r="AH438" i="1"/>
  <c r="AE242" i="1"/>
  <c r="AE1678" i="1"/>
  <c r="AD2138" i="1"/>
  <c r="AH1871" i="1"/>
  <c r="AE1660" i="1"/>
  <c r="AD1283" i="1"/>
  <c r="AE879" i="1"/>
  <c r="AH669" i="1"/>
  <c r="AE508" i="1"/>
  <c r="AH275" i="1"/>
  <c r="AD31" i="1"/>
  <c r="AD2389" i="1"/>
  <c r="AH2340" i="1"/>
  <c r="AE2324" i="1"/>
  <c r="AH2308" i="1"/>
  <c r="AE2292" i="1"/>
  <c r="AH2260" i="1"/>
  <c r="AE2244" i="1"/>
  <c r="AH2204" i="1"/>
  <c r="AE2188" i="1"/>
  <c r="AH2172" i="1"/>
  <c r="AE2148" i="1"/>
  <c r="AH2124" i="1"/>
  <c r="AE2100" i="1"/>
  <c r="AH2075" i="1"/>
  <c r="AE2051" i="1"/>
  <c r="AH2018" i="1"/>
  <c r="AE1994" i="1"/>
  <c r="AH1978" i="1"/>
  <c r="AE1938" i="1"/>
  <c r="AH1906" i="1"/>
  <c r="AH1831" i="1"/>
  <c r="AE1782" i="1"/>
  <c r="AH1758" i="1"/>
  <c r="AE1718" i="1"/>
  <c r="AH1694" i="1"/>
  <c r="AH1646" i="1"/>
  <c r="AE1598" i="1"/>
  <c r="AH1566" i="1"/>
  <c r="AE1541" i="1"/>
  <c r="AE1509" i="1"/>
  <c r="AE1469" i="1"/>
  <c r="AE1405" i="1"/>
  <c r="AE1365" i="1"/>
  <c r="AE1317" i="1"/>
  <c r="AE1269" i="1"/>
  <c r="AE1235" i="1"/>
  <c r="AE1203" i="1"/>
  <c r="AE1171" i="1"/>
  <c r="AE1131" i="1"/>
  <c r="AE1083" i="1"/>
  <c r="AE1051" i="1"/>
  <c r="AE1019" i="1"/>
  <c r="AE987" i="1"/>
  <c r="AE955" i="1"/>
  <c r="AE913" i="1"/>
  <c r="AE873" i="1"/>
  <c r="AH857" i="1"/>
  <c r="AE841" i="1"/>
  <c r="AH825" i="1"/>
  <c r="AE801" i="1"/>
  <c r="AH785" i="1"/>
  <c r="AE769" i="1"/>
  <c r="AH751" i="1"/>
  <c r="AE735" i="1"/>
  <c r="AH719" i="1"/>
  <c r="AE703" i="1"/>
  <c r="AH687" i="1"/>
  <c r="AE671" i="1"/>
  <c r="AH655" i="1"/>
  <c r="AE639" i="1"/>
  <c r="AH623" i="1"/>
  <c r="AE606" i="1"/>
  <c r="AH590" i="1"/>
  <c r="AE574" i="1"/>
  <c r="AH558" i="1"/>
  <c r="AE542" i="1"/>
  <c r="AH526" i="1"/>
  <c r="AE510" i="1"/>
  <c r="AH493" i="1"/>
  <c r="AE477" i="1"/>
  <c r="AH461" i="1"/>
  <c r="AE445" i="1"/>
  <c r="AH429" i="1"/>
  <c r="AE413" i="1"/>
  <c r="AH395" i="1"/>
  <c r="AH353" i="1"/>
  <c r="AE337" i="1"/>
  <c r="AH315" i="1"/>
  <c r="AE297" i="1"/>
  <c r="AH277" i="1"/>
  <c r="AE259" i="1"/>
  <c r="AH241" i="1"/>
  <c r="AE223" i="1"/>
  <c r="AH207" i="1"/>
  <c r="AE191" i="1"/>
  <c r="AH173" i="1"/>
  <c r="AE157" i="1"/>
  <c r="AD139" i="1"/>
  <c r="AD107" i="1"/>
  <c r="AD75" i="1"/>
  <c r="AE2373" i="1"/>
  <c r="AH2034" i="1"/>
  <c r="AE1799" i="1"/>
  <c r="AE881" i="1"/>
  <c r="AD25" i="1"/>
  <c r="AH2346" i="1"/>
  <c r="AD2258" i="1"/>
  <c r="AH2122" i="1"/>
  <c r="AE1976" i="1"/>
  <c r="AH1837" i="1"/>
  <c r="AE1708" i="1"/>
  <c r="AH1596" i="1"/>
  <c r="AE1491" i="1"/>
  <c r="AE1275" i="1"/>
  <c r="AE1065" i="1"/>
  <c r="AE847" i="1"/>
  <c r="AH741" i="1"/>
  <c r="AE645" i="1"/>
  <c r="AH540" i="1"/>
  <c r="AE427" i="1"/>
  <c r="AH293" i="1"/>
  <c r="AE163" i="1"/>
  <c r="AD63" i="1"/>
  <c r="AH2356" i="1"/>
  <c r="AD24" i="1"/>
  <c r="AD2388" i="1"/>
  <c r="AH2371" i="1"/>
  <c r="AE2355" i="1"/>
  <c r="AH2339" i="1"/>
  <c r="AE2323" i="1"/>
  <c r="AH2307" i="1"/>
  <c r="AE2291" i="1"/>
  <c r="AH2275" i="1"/>
  <c r="AE2259" i="1"/>
  <c r="AH2243" i="1"/>
  <c r="AE2227" i="1"/>
  <c r="AH2211" i="1"/>
  <c r="AE2195" i="1"/>
  <c r="AH2179" i="1"/>
  <c r="AE2163" i="1"/>
  <c r="AH2147" i="1"/>
  <c r="AE2131" i="1"/>
  <c r="AH2115" i="1"/>
  <c r="AE2099" i="1"/>
  <c r="AH2083" i="1"/>
  <c r="AE2066" i="1"/>
  <c r="AH2050" i="1"/>
  <c r="AE2033" i="1"/>
  <c r="AH2017" i="1"/>
  <c r="AE2001" i="1"/>
  <c r="AH1985" i="1"/>
  <c r="AE1969" i="1"/>
  <c r="AH1953" i="1"/>
  <c r="AE1937" i="1"/>
  <c r="AH1921" i="1"/>
  <c r="AE1905" i="1"/>
  <c r="AH1888" i="1"/>
  <c r="AE1872" i="1"/>
  <c r="AH1855" i="1"/>
  <c r="AE1838" i="1"/>
  <c r="AH1822" i="1"/>
  <c r="AE1806" i="1"/>
  <c r="AH1790" i="1"/>
  <c r="AE1773" i="1"/>
  <c r="AH1757" i="1"/>
  <c r="AE1741" i="1"/>
  <c r="AH1725" i="1"/>
  <c r="AE1709" i="1"/>
  <c r="AH1693" i="1"/>
  <c r="AE1677" i="1"/>
  <c r="AH1661" i="1"/>
  <c r="AE1645" i="1"/>
  <c r="AH1629" i="1"/>
  <c r="AE1613" i="1"/>
  <c r="AH1597" i="1"/>
  <c r="AE1581" i="1"/>
  <c r="AH1565" i="1"/>
  <c r="AE1549" i="1"/>
  <c r="AE1516" i="1"/>
  <c r="AE1484" i="1"/>
  <c r="AE1452" i="1"/>
  <c r="AE1420" i="1"/>
  <c r="AE1388" i="1"/>
  <c r="AE1356" i="1"/>
  <c r="AE1324" i="1"/>
  <c r="AE1292" i="1"/>
  <c r="AE1258" i="1"/>
  <c r="AE1226" i="1"/>
  <c r="AE1194" i="1"/>
  <c r="AE1162" i="1"/>
  <c r="AE1130" i="1"/>
  <c r="AE1098" i="1"/>
  <c r="AE1066" i="1"/>
  <c r="AE1034" i="1"/>
  <c r="AE1002" i="1"/>
  <c r="AE970" i="1"/>
  <c r="AE938" i="1"/>
  <c r="AE904" i="1"/>
  <c r="AE872" i="1"/>
  <c r="AH856" i="1"/>
  <c r="AE840" i="1"/>
  <c r="AH824" i="1"/>
  <c r="AE808" i="1"/>
  <c r="AH792" i="1"/>
  <c r="AE776" i="1"/>
  <c r="AH760" i="1"/>
  <c r="AE742" i="1"/>
  <c r="AH726" i="1"/>
  <c r="AE710" i="1"/>
  <c r="AH694" i="1"/>
  <c r="AE678" i="1"/>
  <c r="AH662" i="1"/>
  <c r="AE646" i="1"/>
  <c r="AH630" i="1"/>
  <c r="AE613" i="1"/>
  <c r="AH597" i="1"/>
  <c r="AE581" i="1"/>
  <c r="AH565" i="1"/>
  <c r="AE549" i="1"/>
  <c r="AH533" i="1"/>
  <c r="AE517" i="1"/>
  <c r="AH500" i="1"/>
  <c r="AE484" i="1"/>
  <c r="AH468" i="1"/>
  <c r="AE452" i="1"/>
  <c r="AH436" i="1"/>
  <c r="AE420" i="1"/>
  <c r="AH404" i="1"/>
  <c r="AE384" i="1"/>
  <c r="AH362" i="1"/>
  <c r="AE344" i="1"/>
  <c r="AH326" i="1"/>
  <c r="AH284" i="1"/>
  <c r="AE266" i="1"/>
  <c r="AH250" i="1"/>
  <c r="AE232" i="1"/>
  <c r="AH214" i="1"/>
  <c r="AE198" i="1"/>
  <c r="AH180" i="1"/>
  <c r="AE164" i="1"/>
  <c r="AH148" i="1"/>
  <c r="AD114" i="1"/>
  <c r="AD82" i="1"/>
  <c r="AD48" i="1"/>
  <c r="AH2140" i="1"/>
  <c r="AE1897" i="1"/>
  <c r="AH1638" i="1"/>
  <c r="AE1301" i="1"/>
  <c r="AD17" i="1"/>
  <c r="AE2370" i="1"/>
  <c r="AH2234" i="1"/>
  <c r="AD2114" i="1"/>
  <c r="AH1984" i="1"/>
  <c r="AE1854" i="1"/>
  <c r="AH1732" i="1"/>
  <c r="AE1620" i="1"/>
  <c r="AD1387" i="1"/>
  <c r="AE1153" i="1"/>
  <c r="AE929" i="1"/>
  <c r="AH823" i="1"/>
  <c r="AE717" i="1"/>
  <c r="AH612" i="1"/>
  <c r="AE491" i="1"/>
  <c r="AH373" i="1"/>
  <c r="AE239" i="1"/>
  <c r="AD121" i="1"/>
  <c r="AE1453" i="1"/>
  <c r="AD2374" i="1"/>
  <c r="AD2341" i="1"/>
  <c r="AD2309" i="1"/>
  <c r="AD2277" i="1"/>
  <c r="AD2245" i="1"/>
  <c r="AD2213" i="1"/>
  <c r="AD2181" i="1"/>
  <c r="AD2149" i="1"/>
  <c r="AD2117" i="1"/>
  <c r="AD2044" i="1"/>
  <c r="AD2011" i="1"/>
  <c r="AD1979" i="1"/>
  <c r="AD1947" i="1"/>
  <c r="AD1915" i="1"/>
  <c r="AD1874" i="1"/>
  <c r="AD1841" i="1"/>
  <c r="AD1808" i="1"/>
  <c r="AD1775" i="1"/>
  <c r="AD1743" i="1"/>
  <c r="AD1711" i="1"/>
  <c r="AD1679" i="1"/>
  <c r="AD1647" i="1"/>
  <c r="AD1615" i="1"/>
  <c r="AD1583" i="1"/>
  <c r="AD1551" i="1"/>
  <c r="AH1534" i="1"/>
  <c r="AD1518" i="1"/>
  <c r="AH1502" i="1"/>
  <c r="AD1454" i="1"/>
  <c r="AH1406" i="1"/>
  <c r="AD1390" i="1"/>
  <c r="AH1374" i="1"/>
  <c r="AH1342" i="1"/>
  <c r="AD1326" i="1"/>
  <c r="AH1310" i="1"/>
  <c r="AH1278" i="1"/>
  <c r="AD1260" i="1"/>
  <c r="AH1244" i="1"/>
  <c r="AD1228" i="1"/>
  <c r="AH1212" i="1"/>
  <c r="AD1196" i="1"/>
  <c r="AH1180" i="1"/>
  <c r="AD1164" i="1"/>
  <c r="AH1148" i="1"/>
  <c r="AD1132" i="1"/>
  <c r="AH1116" i="1"/>
  <c r="AD1100" i="1"/>
  <c r="AH1084" i="1"/>
  <c r="AD1068" i="1"/>
  <c r="AH1052" i="1"/>
  <c r="AD1036" i="1"/>
  <c r="AH1020" i="1"/>
  <c r="AD1004" i="1"/>
  <c r="AH988" i="1"/>
  <c r="AD972" i="1"/>
  <c r="AH956" i="1"/>
  <c r="AD940" i="1"/>
  <c r="AH922" i="1"/>
  <c r="AD882" i="1"/>
  <c r="AH858" i="1"/>
  <c r="AD842" i="1"/>
  <c r="AD810" i="1"/>
  <c r="AD664" i="1"/>
  <c r="AD346" i="1"/>
  <c r="AH140" i="1"/>
  <c r="AD2314" i="1"/>
  <c r="AD1756" i="1"/>
  <c r="AE1371" i="1"/>
  <c r="AH1193" i="1"/>
  <c r="AD985" i="1"/>
  <c r="AD179" i="1"/>
  <c r="AD1889" i="1"/>
  <c r="AH23" i="1"/>
  <c r="AE2397" i="1"/>
  <c r="AD2332" i="1"/>
  <c r="AD2300" i="1"/>
  <c r="AD2196" i="1"/>
  <c r="AD2164" i="1"/>
  <c r="AD2116" i="1"/>
  <c r="AD2059" i="1"/>
  <c r="AD2002" i="1"/>
  <c r="AD1954" i="1"/>
  <c r="AD1881" i="1"/>
  <c r="AD1807" i="1"/>
  <c r="AD1686" i="1"/>
  <c r="AD1614" i="1"/>
  <c r="AD1550" i="1"/>
  <c r="AH1533" i="1"/>
  <c r="AD1517" i="1"/>
  <c r="AH1493" i="1"/>
  <c r="AD1477" i="1"/>
  <c r="AH1461" i="1"/>
  <c r="AD1413" i="1"/>
  <c r="AH1397" i="1"/>
  <c r="AD1373" i="1"/>
  <c r="AH1357" i="1"/>
  <c r="AD1341" i="1"/>
  <c r="AH1309" i="1"/>
  <c r="AD1277" i="1"/>
  <c r="AD1243" i="1"/>
  <c r="AD1211" i="1"/>
  <c r="AH1195" i="1"/>
  <c r="AD1179" i="1"/>
  <c r="AH1163" i="1"/>
  <c r="AD1139" i="1"/>
  <c r="AH1115" i="1"/>
  <c r="AD1099" i="1"/>
  <c r="AH1075" i="1"/>
  <c r="AD1059" i="1"/>
  <c r="AH1043" i="1"/>
  <c r="AD1027" i="1"/>
  <c r="AH1011" i="1"/>
  <c r="AD995" i="1"/>
  <c r="AH979" i="1"/>
  <c r="AD963" i="1"/>
  <c r="AH939" i="1"/>
  <c r="AD921" i="1"/>
  <c r="AD889" i="1"/>
  <c r="AD849" i="1"/>
  <c r="AD817" i="1"/>
  <c r="AD743" i="1"/>
  <c r="AD711" i="1"/>
  <c r="AD679" i="1"/>
  <c r="AD647" i="1"/>
  <c r="AD615" i="1"/>
  <c r="AD582" i="1"/>
  <c r="AD550" i="1"/>
  <c r="AD518" i="1"/>
  <c r="AD485" i="1"/>
  <c r="AD453" i="1"/>
  <c r="AD421" i="1"/>
  <c r="AD385" i="1"/>
  <c r="AD345" i="1"/>
  <c r="AD307" i="1"/>
  <c r="AD267" i="1"/>
  <c r="AD233" i="1"/>
  <c r="AD199" i="1"/>
  <c r="AH115" i="1"/>
  <c r="AH83" i="1"/>
  <c r="AH49" i="1"/>
  <c r="AD1898" i="1"/>
  <c r="AD1325" i="1"/>
  <c r="AH9" i="1"/>
  <c r="AE2306" i="1"/>
  <c r="AD2057" i="1"/>
  <c r="AD1772" i="1"/>
  <c r="AD1539" i="1"/>
  <c r="AH1435" i="1"/>
  <c r="AE1331" i="1"/>
  <c r="AH1233" i="1"/>
  <c r="AD1129" i="1"/>
  <c r="AD911" i="1"/>
  <c r="AD693" i="1"/>
  <c r="AD483" i="1"/>
  <c r="AH113" i="1"/>
  <c r="AD1285" i="1"/>
  <c r="AH16" i="1"/>
  <c r="AD2396" i="1"/>
  <c r="AE2388" i="1"/>
  <c r="AD2363" i="1"/>
  <c r="AD2331" i="1"/>
  <c r="AD2299" i="1"/>
  <c r="AD2267" i="1"/>
  <c r="AD2235" i="1"/>
  <c r="AD2203" i="1"/>
  <c r="AD2171" i="1"/>
  <c r="AD2139" i="1"/>
  <c r="AD2107" i="1"/>
  <c r="AD2074" i="1"/>
  <c r="AD2042" i="1"/>
  <c r="AD2009" i="1"/>
  <c r="AD1977" i="1"/>
  <c r="AD1945" i="1"/>
  <c r="AD1913" i="1"/>
  <c r="AD1880" i="1"/>
  <c r="AD1847" i="1"/>
  <c r="AD1814" i="1"/>
  <c r="AD1781" i="1"/>
  <c r="AD1749" i="1"/>
  <c r="AD1717" i="1"/>
  <c r="AD1685" i="1"/>
  <c r="AD1653" i="1"/>
  <c r="AD1621" i="1"/>
  <c r="AD1589" i="1"/>
  <c r="AD1557" i="1"/>
  <c r="AH1540" i="1"/>
  <c r="AD1524" i="1"/>
  <c r="AH1508" i="1"/>
  <c r="AD1492" i="1"/>
  <c r="AH1476" i="1"/>
  <c r="AD1460" i="1"/>
  <c r="AH1444" i="1"/>
  <c r="AD1428" i="1"/>
  <c r="AH1412" i="1"/>
  <c r="AD1396" i="1"/>
  <c r="AH1380" i="1"/>
  <c r="AD1364" i="1"/>
  <c r="AH1348" i="1"/>
  <c r="AD1332" i="1"/>
  <c r="AH1316" i="1"/>
  <c r="AD1300" i="1"/>
  <c r="AH1284" i="1"/>
  <c r="AD1268" i="1"/>
  <c r="AH1250" i="1"/>
  <c r="AD1234" i="1"/>
  <c r="AH1218" i="1"/>
  <c r="AD1202" i="1"/>
  <c r="AH1186" i="1"/>
  <c r="AD1170" i="1"/>
  <c r="AH1154" i="1"/>
  <c r="AD1138" i="1"/>
  <c r="AH1122" i="1"/>
  <c r="AD1106" i="1"/>
  <c r="AH1090" i="1"/>
  <c r="AD1074" i="1"/>
  <c r="AH1058" i="1"/>
  <c r="AD1042" i="1"/>
  <c r="AH1026" i="1"/>
  <c r="AD1010" i="1"/>
  <c r="AH994" i="1"/>
  <c r="AD978" i="1"/>
  <c r="AH962" i="1"/>
  <c r="AD946" i="1"/>
  <c r="AH930" i="1"/>
  <c r="AD912" i="1"/>
  <c r="AH896" i="1"/>
  <c r="AD880" i="1"/>
  <c r="AD848" i="1"/>
  <c r="AD816" i="1"/>
  <c r="AD784" i="1"/>
  <c r="AD750" i="1"/>
  <c r="AD718" i="1"/>
  <c r="AD686" i="1"/>
  <c r="AD654" i="1"/>
  <c r="AD622" i="1"/>
  <c r="AD589" i="1"/>
  <c r="AD557" i="1"/>
  <c r="AD525" i="1"/>
  <c r="AD492" i="1"/>
  <c r="AD460" i="1"/>
  <c r="AD394" i="1"/>
  <c r="AD352" i="1"/>
  <c r="AD240" i="1"/>
  <c r="AD206" i="1"/>
  <c r="AH122" i="1"/>
  <c r="AH90" i="1"/>
  <c r="AH56" i="1"/>
  <c r="AD2010" i="1"/>
  <c r="AD1501" i="1"/>
  <c r="AD2178" i="1"/>
  <c r="AD1920" i="1"/>
  <c r="AD1684" i="1"/>
  <c r="AD1443" i="1"/>
  <c r="AH1097" i="1"/>
  <c r="AD977" i="1"/>
  <c r="AE767" i="1"/>
  <c r="AH1815" i="1"/>
  <c r="AD2362" i="1"/>
  <c r="AH2266" i="1"/>
  <c r="AD2170" i="1"/>
  <c r="AH2082" i="1"/>
  <c r="AE1992" i="1"/>
  <c r="AH1879" i="1"/>
  <c r="AE1780" i="1"/>
  <c r="AH1676" i="1"/>
  <c r="AE1580" i="1"/>
  <c r="AD1339" i="1"/>
  <c r="AE1105" i="1"/>
  <c r="AE887" i="1"/>
  <c r="AH783" i="1"/>
  <c r="AE677" i="1"/>
  <c r="AH572" i="1"/>
  <c r="AE467" i="1"/>
  <c r="AH351" i="1"/>
  <c r="AH155" i="1"/>
  <c r="AE1774" i="1"/>
  <c r="AD22" i="1"/>
  <c r="AH2390" i="1"/>
  <c r="AE2374" i="1"/>
  <c r="AH2357" i="1"/>
  <c r="AE2341" i="1"/>
  <c r="AH2325" i="1"/>
  <c r="AE2309" i="1"/>
  <c r="AH2293" i="1"/>
  <c r="AE2277" i="1"/>
  <c r="AH2261" i="1"/>
  <c r="AE2245" i="1"/>
  <c r="AH2229" i="1"/>
  <c r="AE2213" i="1"/>
  <c r="AH2197" i="1"/>
  <c r="AE2181" i="1"/>
  <c r="AH2165" i="1"/>
  <c r="AE2149" i="1"/>
  <c r="AH2133" i="1"/>
  <c r="AE2117" i="1"/>
  <c r="AH2101" i="1"/>
  <c r="AE2076" i="1"/>
  <c r="AH2060" i="1"/>
  <c r="AE2044" i="1"/>
  <c r="AH2027" i="1"/>
  <c r="AE2011" i="1"/>
  <c r="AH1995" i="1"/>
  <c r="AE1979" i="1"/>
  <c r="AH1963" i="1"/>
  <c r="AE1947" i="1"/>
  <c r="AH1931" i="1"/>
  <c r="AE1915" i="1"/>
  <c r="AH1890" i="1"/>
  <c r="AE1874" i="1"/>
  <c r="AH1857" i="1"/>
  <c r="AE1841" i="1"/>
  <c r="AH1824" i="1"/>
  <c r="AE1808" i="1"/>
  <c r="AH1792" i="1"/>
  <c r="AE1775" i="1"/>
  <c r="AH1759" i="1"/>
  <c r="AE1743" i="1"/>
  <c r="AH1727" i="1"/>
  <c r="AE1711" i="1"/>
  <c r="AH1695" i="1"/>
  <c r="AE1679" i="1"/>
  <c r="AH1663" i="1"/>
  <c r="AE1647" i="1"/>
  <c r="AH1631" i="1"/>
  <c r="AE1615" i="1"/>
  <c r="AH1599" i="1"/>
  <c r="AE1583" i="1"/>
  <c r="AH1567" i="1"/>
  <c r="AE1551" i="1"/>
  <c r="AE1518" i="1"/>
  <c r="AE1454" i="1"/>
  <c r="AD1422" i="1"/>
  <c r="AE1390" i="1"/>
  <c r="AE1326" i="1"/>
  <c r="AD1294" i="1"/>
  <c r="AE1260" i="1"/>
  <c r="AE1228" i="1"/>
  <c r="AE1196" i="1"/>
  <c r="AE1164" i="1"/>
  <c r="AE1132" i="1"/>
  <c r="AE1100" i="1"/>
  <c r="AE1068" i="1"/>
  <c r="AE1036" i="1"/>
  <c r="AE1004" i="1"/>
  <c r="AE972" i="1"/>
  <c r="AE940" i="1"/>
  <c r="AE882" i="1"/>
  <c r="AE842" i="1"/>
  <c r="AH826" i="1"/>
  <c r="AE810" i="1"/>
  <c r="AH762" i="1"/>
  <c r="AE664" i="1"/>
  <c r="AH535" i="1"/>
  <c r="AE346" i="1"/>
  <c r="AD140" i="1"/>
  <c r="AE2314" i="1"/>
  <c r="AH2000" i="1"/>
  <c r="AE1756" i="1"/>
  <c r="AH1556" i="1"/>
  <c r="AD1371" i="1"/>
  <c r="AE985" i="1"/>
  <c r="AH775" i="1"/>
  <c r="AE580" i="1"/>
  <c r="AH401" i="1"/>
  <c r="AE179" i="1"/>
  <c r="AE1889" i="1"/>
  <c r="AD23" i="1"/>
  <c r="AD2397" i="1"/>
  <c r="AH2348" i="1"/>
  <c r="AE2332" i="1"/>
  <c r="AH2316" i="1"/>
  <c r="AE2300" i="1"/>
  <c r="AH2268" i="1"/>
  <c r="AE2252" i="1"/>
  <c r="AH2220" i="1"/>
  <c r="AE2196" i="1"/>
  <c r="AH2180" i="1"/>
  <c r="AE2164" i="1"/>
  <c r="AH2132" i="1"/>
  <c r="AE2116" i="1"/>
  <c r="AH2092" i="1"/>
  <c r="AE2059" i="1"/>
  <c r="AH2026" i="1"/>
  <c r="AE2002" i="1"/>
  <c r="AH1986" i="1"/>
  <c r="AE1954" i="1"/>
  <c r="AH1930" i="1"/>
  <c r="AE1881" i="1"/>
  <c r="AH1839" i="1"/>
  <c r="AE1807" i="1"/>
  <c r="AH1766" i="1"/>
  <c r="AH1710" i="1"/>
  <c r="AE1686" i="1"/>
  <c r="AH1662" i="1"/>
  <c r="AE1614" i="1"/>
  <c r="AH1590" i="1"/>
  <c r="AE1550" i="1"/>
  <c r="AE1517" i="1"/>
  <c r="AE1477" i="1"/>
  <c r="AE1413" i="1"/>
  <c r="AE1373" i="1"/>
  <c r="AE1341" i="1"/>
  <c r="AE1277" i="1"/>
  <c r="AH1259" i="1"/>
  <c r="AE1243" i="1"/>
  <c r="AH1227" i="1"/>
  <c r="AE1211" i="1"/>
  <c r="AE1179" i="1"/>
  <c r="AE1139" i="1"/>
  <c r="AE1099" i="1"/>
  <c r="AE1059" i="1"/>
  <c r="AE1027" i="1"/>
  <c r="AE995" i="1"/>
  <c r="AE963" i="1"/>
  <c r="AE921" i="1"/>
  <c r="AE889" i="1"/>
  <c r="AH865" i="1"/>
  <c r="AE849" i="1"/>
  <c r="AH833" i="1"/>
  <c r="AE817" i="1"/>
  <c r="AH793" i="1"/>
  <c r="AE777" i="1"/>
  <c r="AH761" i="1"/>
  <c r="AE743" i="1"/>
  <c r="AH727" i="1"/>
  <c r="AE711" i="1"/>
  <c r="AH695" i="1"/>
  <c r="AE679" i="1"/>
  <c r="AH663" i="1"/>
  <c r="AE647" i="1"/>
  <c r="AH631" i="1"/>
  <c r="AE615" i="1"/>
  <c r="AH598" i="1"/>
  <c r="AE582" i="1"/>
  <c r="AH566" i="1"/>
  <c r="AE550" i="1"/>
  <c r="AH534" i="1"/>
  <c r="AE518" i="1"/>
  <c r="AH501" i="1"/>
  <c r="AE485" i="1"/>
  <c r="AH469" i="1"/>
  <c r="AE453" i="1"/>
  <c r="AH437" i="1"/>
  <c r="AE421" i="1"/>
  <c r="AH405" i="1"/>
  <c r="AE385" i="1"/>
  <c r="AH363" i="1"/>
  <c r="AE345" i="1"/>
  <c r="AH327" i="1"/>
  <c r="AE307" i="1"/>
  <c r="AH285" i="1"/>
  <c r="AE267" i="1"/>
  <c r="AH251" i="1"/>
  <c r="AE233" i="1"/>
  <c r="AH215" i="1"/>
  <c r="AE199" i="1"/>
  <c r="AH181" i="1"/>
  <c r="AE165" i="1"/>
  <c r="AH149" i="1"/>
  <c r="AD115" i="1"/>
  <c r="AD83" i="1"/>
  <c r="AD49" i="1"/>
  <c r="AH2156" i="1"/>
  <c r="AE1898" i="1"/>
  <c r="AH1654" i="1"/>
  <c r="AE1325" i="1"/>
  <c r="AD9" i="1"/>
  <c r="AH2387" i="1"/>
  <c r="AD2306" i="1"/>
  <c r="AH2186" i="1"/>
  <c r="AE2057" i="1"/>
  <c r="AH1912" i="1"/>
  <c r="AE1772" i="1"/>
  <c r="AH1644" i="1"/>
  <c r="AE1539" i="1"/>
  <c r="AD1331" i="1"/>
  <c r="AE1129" i="1"/>
  <c r="AE911" i="1"/>
  <c r="AH799" i="1"/>
  <c r="AE693" i="1"/>
  <c r="AH596" i="1"/>
  <c r="AE483" i="1"/>
  <c r="AH361" i="1"/>
  <c r="AE221" i="1"/>
  <c r="AD113" i="1"/>
  <c r="AE1285" i="1"/>
  <c r="AD16" i="1"/>
  <c r="AE2396" i="1"/>
  <c r="AH2380" i="1"/>
  <c r="AE2363" i="1"/>
  <c r="AH2347" i="1"/>
  <c r="AE2331" i="1"/>
  <c r="AH2315" i="1"/>
  <c r="AE2299" i="1"/>
  <c r="AH2283" i="1"/>
  <c r="AE2267" i="1"/>
  <c r="AH2251" i="1"/>
  <c r="AE2235" i="1"/>
  <c r="AH2219" i="1"/>
  <c r="AE2203" i="1"/>
  <c r="AH2187" i="1"/>
  <c r="AE2171" i="1"/>
  <c r="AH2155" i="1"/>
  <c r="AE2139" i="1"/>
  <c r="AH2123" i="1"/>
  <c r="AE2107" i="1"/>
  <c r="AH2091" i="1"/>
  <c r="AE2074" i="1"/>
  <c r="AH2058" i="1"/>
  <c r="AE2042" i="1"/>
  <c r="AH2025" i="1"/>
  <c r="AE2009" i="1"/>
  <c r="AH1993" i="1"/>
  <c r="AE1977" i="1"/>
  <c r="AH1961" i="1"/>
  <c r="AE1945" i="1"/>
  <c r="AH1929" i="1"/>
  <c r="AE1913" i="1"/>
  <c r="AH1896" i="1"/>
  <c r="AE1880" i="1"/>
  <c r="AH1863" i="1"/>
  <c r="AE1847" i="1"/>
  <c r="AH1830" i="1"/>
  <c r="AE1814" i="1"/>
  <c r="AH1798" i="1"/>
  <c r="AE1781" i="1"/>
  <c r="AH1765" i="1"/>
  <c r="AE1749" i="1"/>
  <c r="AH1733" i="1"/>
  <c r="AE1717" i="1"/>
  <c r="AH1701" i="1"/>
  <c r="AE1685" i="1"/>
  <c r="AH1669" i="1"/>
  <c r="AE1653" i="1"/>
  <c r="AH1637" i="1"/>
  <c r="AE1621" i="1"/>
  <c r="AH1605" i="1"/>
  <c r="AE1589" i="1"/>
  <c r="AH1573" i="1"/>
  <c r="AE1557" i="1"/>
  <c r="AE1524" i="1"/>
  <c r="AE1492" i="1"/>
  <c r="AE1460" i="1"/>
  <c r="AE1428" i="1"/>
  <c r="AE1396" i="1"/>
  <c r="AE1364" i="1"/>
  <c r="AE1332" i="1"/>
  <c r="AE1300" i="1"/>
  <c r="AE1268" i="1"/>
  <c r="AE1234" i="1"/>
  <c r="AE1202" i="1"/>
  <c r="AE1170" i="1"/>
  <c r="AE1138" i="1"/>
  <c r="AE1106" i="1"/>
  <c r="AE1074" i="1"/>
  <c r="AE1042" i="1"/>
  <c r="AE1010" i="1"/>
  <c r="AE978" i="1"/>
  <c r="AE946" i="1"/>
  <c r="AE912" i="1"/>
  <c r="AE880" i="1"/>
  <c r="AH864" i="1"/>
  <c r="AE848" i="1"/>
  <c r="AH832" i="1"/>
  <c r="AE816" i="1"/>
  <c r="AH800" i="1"/>
  <c r="AE784" i="1"/>
  <c r="AH768" i="1"/>
  <c r="AE750" i="1"/>
  <c r="AH734" i="1"/>
  <c r="AE718" i="1"/>
  <c r="AH702" i="1"/>
  <c r="AE686" i="1"/>
  <c r="AH670" i="1"/>
  <c r="AE654" i="1"/>
  <c r="AH638" i="1"/>
  <c r="AE622" i="1"/>
  <c r="AH605" i="1"/>
  <c r="AE589" i="1"/>
  <c r="AH573" i="1"/>
  <c r="AE557" i="1"/>
  <c r="AH541" i="1"/>
  <c r="AE525" i="1"/>
  <c r="AH509" i="1"/>
  <c r="AE492" i="1"/>
  <c r="AH476" i="1"/>
  <c r="AE460" i="1"/>
  <c r="AH444" i="1"/>
  <c r="AE428" i="1"/>
  <c r="AH412" i="1"/>
  <c r="AE394" i="1"/>
  <c r="AH374" i="1"/>
  <c r="AE352" i="1"/>
  <c r="AH336" i="1"/>
  <c r="AH294" i="1"/>
  <c r="AH258" i="1"/>
  <c r="AE240" i="1"/>
  <c r="AH222" i="1"/>
  <c r="AE206" i="1"/>
  <c r="AH190" i="1"/>
  <c r="AH156" i="1"/>
  <c r="AD122" i="1"/>
  <c r="AD90" i="1"/>
  <c r="AD56" i="1"/>
  <c r="AH2364" i="1"/>
  <c r="AE2010" i="1"/>
  <c r="AH1791" i="1"/>
  <c r="AE1501" i="1"/>
  <c r="AH809" i="1"/>
  <c r="AH2298" i="1"/>
  <c r="AE2178" i="1"/>
  <c r="AH2041" i="1"/>
  <c r="AE1920" i="1"/>
  <c r="AH1797" i="1"/>
  <c r="AE1684" i="1"/>
  <c r="AH1564" i="1"/>
  <c r="AE1443" i="1"/>
  <c r="AE1209" i="1"/>
  <c r="AE977" i="1"/>
  <c r="AD767" i="1"/>
  <c r="AH661" i="1"/>
  <c r="AE548" i="1"/>
  <c r="AH443" i="1"/>
  <c r="AH171" i="1"/>
  <c r="AD30" i="1"/>
  <c r="AD27" i="1" l="1"/>
  <c r="AD35" i="1"/>
  <c r="AE27" i="1"/>
  <c r="AE19" i="1"/>
  <c r="AH27" i="1"/>
  <c r="AE10" i="1"/>
  <c r="AH11" i="1"/>
  <c r="AE35" i="1"/>
  <c r="AD11" i="1"/>
  <c r="AH10" i="1"/>
  <c r="AH19" i="1"/>
  <c r="AE11" i="1"/>
  <c r="AD10" i="1"/>
  <c r="AH35" i="1"/>
  <c r="AD19" i="1"/>
</calcChain>
</file>

<file path=xl/sharedStrings.xml><?xml version="1.0" encoding="utf-8"?>
<sst xmlns="http://schemas.openxmlformats.org/spreadsheetml/2006/main" count="12179" uniqueCount="2123">
  <si>
    <t>ADQUISICION DE REPUESTOS</t>
  </si>
  <si>
    <t xml:space="preserve">CUARTO FRIO </t>
  </si>
  <si>
    <t>ITEM</t>
  </si>
  <si>
    <t>CÓDIGO  UNSPSC</t>
  </si>
  <si>
    <t>CÓDIGO DANE</t>
  </si>
  <si>
    <t>CÓDIGO SAP</t>
  </si>
  <si>
    <t>CODIGOS OTAN</t>
  </si>
  <si>
    <t>DESCRIPCIÓN DEL BIEN Y/O SERVICIO</t>
  </si>
  <si>
    <t>UNIDAD MEDIDA</t>
  </si>
  <si>
    <t>CANTIDAD</t>
  </si>
  <si>
    <t xml:space="preserve">V/R  UNITARIO SIN IVA </t>
  </si>
  <si>
    <t>IVA (SI APLICA)</t>
  </si>
  <si>
    <t>V/R TOTAL UNITARIO</t>
  </si>
  <si>
    <t>V/R TOTAL CONTRA ENTREGA DE LA TOTALIDAD DEL BIEN</t>
  </si>
  <si>
    <t>OMITIDO</t>
  </si>
  <si>
    <t>Uniones</t>
  </si>
  <si>
    <t>UN</t>
  </si>
  <si>
    <t>Codo de cobre</t>
  </si>
  <si>
    <t>Tubería de cobre flexible. Mts</t>
  </si>
  <si>
    <t>Tubería de cobre rígida. Mts</t>
  </si>
  <si>
    <t>Tornillería y soldaduras</t>
  </si>
  <si>
    <t xml:space="preserve">Chapa </t>
  </si>
  <si>
    <t>Manijas</t>
  </si>
  <si>
    <t>Compresor</t>
  </si>
  <si>
    <t>Válvula check</t>
  </si>
  <si>
    <t>Válvula de alivio del compresor</t>
  </si>
  <si>
    <t>Válvula de expansión</t>
  </si>
  <si>
    <t>Válvula equilibradora de presión</t>
  </si>
  <si>
    <t>Filtros secadores de líquido</t>
  </si>
  <si>
    <t>Motoventilador condensador</t>
  </si>
  <si>
    <t>Ventiladores para evaporadores y condensadores ebm</t>
  </si>
  <si>
    <t xml:space="preserve">Herméticos </t>
  </si>
  <si>
    <t>Componentes de refrigeración</t>
  </si>
  <si>
    <t xml:space="preserve">Empaques </t>
  </si>
  <si>
    <t>Evaporador</t>
  </si>
  <si>
    <t>Terminales</t>
  </si>
  <si>
    <t>Rele eléctrico</t>
  </si>
  <si>
    <t>Tacos eléctricos</t>
  </si>
  <si>
    <t xml:space="preserve">Interruptor automático </t>
  </si>
  <si>
    <t>Circuito de mandos y potencia arrancador, mts</t>
  </si>
  <si>
    <t>Cableado instalaciones eléctricas</t>
  </si>
  <si>
    <t xml:space="preserve">Bombillos </t>
  </si>
  <si>
    <t>Bobina solenoid</t>
  </si>
  <si>
    <t>Condensador</t>
  </si>
  <si>
    <t>Capacitores de arranque y permanentes</t>
  </si>
  <si>
    <t>Resistencia para evaporadores</t>
  </si>
  <si>
    <t>Resistencia para puerta</t>
  </si>
  <si>
    <t>Termómetros digitales y análogos</t>
  </si>
  <si>
    <t>Manómetros</t>
  </si>
  <si>
    <t>Controlador digital</t>
  </si>
  <si>
    <t>Presostato de aceite</t>
  </si>
  <si>
    <t>Presostato de alta</t>
  </si>
  <si>
    <t>Presostato dual de alta y baja</t>
  </si>
  <si>
    <t>Sensor de temperatura</t>
  </si>
  <si>
    <t>Termostato análogo</t>
  </si>
  <si>
    <t>Termostato digital</t>
  </si>
  <si>
    <t xml:space="preserve">MARMITAS </t>
  </si>
  <si>
    <t>Tubería en acero al carbón  de 1 pulgada. Mts</t>
  </si>
  <si>
    <t>Tubería en acero al carbón de 3/4 pulgada. Mts</t>
  </si>
  <si>
    <t>Codo de 1 pulgada en acero al carbón</t>
  </si>
  <si>
    <t>Codo de 3/4  en acero al carbón</t>
  </si>
  <si>
    <t>Universales de 1 pulgada en acero al carbón</t>
  </si>
  <si>
    <t>Universales de 3/4 en acero al carbón</t>
  </si>
  <si>
    <t>Trampa de 3/4</t>
  </si>
  <si>
    <t>Tornilleria</t>
  </si>
  <si>
    <t>Bisagras de acero inoxidable</t>
  </si>
  <si>
    <t>Acoples acero al carbon</t>
  </si>
  <si>
    <t>Cheque en bronce de alta temperatura,</t>
  </si>
  <si>
    <t>Cheque de 3/4 en bronce</t>
  </si>
  <si>
    <t>Llaves de paso en bronce de alta temperatura</t>
  </si>
  <si>
    <t>Válvula del bigpass</t>
  </si>
  <si>
    <t>Válvula seguridad marmita 3/4" x 45 psi</t>
  </si>
  <si>
    <t>Válvula cierre rápido 3/4 en acero</t>
  </si>
  <si>
    <t>Válvula everlastin de 1 pulgada</t>
  </si>
  <si>
    <t>Válvula globo de 11/2 en bronce</t>
  </si>
  <si>
    <t>Válvulas de cierre rápido 1/2 pulg  ref. 304</t>
  </si>
  <si>
    <t>Válvulas de seguridad de 3/4  35 psi</t>
  </si>
  <si>
    <t xml:space="preserve">Válvula drenaje marmita cierre rápido inoxidable de 11/2", </t>
  </si>
  <si>
    <t>Válvula drenaje marmita cierre rápido inoxidable de 11/4"</t>
  </si>
  <si>
    <t>Válvula drenaje marmita cierre rápido inoxidable de 2"</t>
  </si>
  <si>
    <t>Tapas para las marmitas en acero inoxidable</t>
  </si>
  <si>
    <t>Perillas de control</t>
  </si>
  <si>
    <t xml:space="preserve">CALDERAS </t>
  </si>
  <si>
    <t>Tubería acero al carbón sch 40 de 1 1/4". Mts</t>
  </si>
  <si>
    <t>Tubería acero al carbón sch 40 de 3/4". Mts</t>
  </si>
  <si>
    <t xml:space="preserve">Uniones para tubería de cobre de 1"1/4 </t>
  </si>
  <si>
    <t>Uniones para tubería de cobre de 1"1/2</t>
  </si>
  <si>
    <t>Uniones para tubería de cobre de 2"</t>
  </si>
  <si>
    <t>Caucho espuma de 5/8" x 5/8"</t>
  </si>
  <si>
    <t>Caucho espuma de 5/8" x 11/2"</t>
  </si>
  <si>
    <t>Vidrio mirilla caldera de 38 mm de diámetro x 5 mm de espesor</t>
  </si>
  <si>
    <t>Fuelle eléctricos para mcdonnell</t>
  </si>
  <si>
    <t>Portaelectrodos</t>
  </si>
  <si>
    <t>Soporte de electrodos</t>
  </si>
  <si>
    <t>Foto celda  estándar c 554 a</t>
  </si>
  <si>
    <t>Foto celda uv 2 fireye</t>
  </si>
  <si>
    <t>Protector de fase trifásico</t>
  </si>
  <si>
    <t>Programador de llama</t>
  </si>
  <si>
    <t xml:space="preserve">Contactor </t>
  </si>
  <si>
    <t>Fotocelda</t>
  </si>
  <si>
    <t>Impelentes de 2 pulgadas</t>
  </si>
  <si>
    <t>Tren de gas</t>
  </si>
  <si>
    <t>Boquillas de inyección de combustible de acpm 4 galones a 45 grados</t>
  </si>
  <si>
    <t>Bomba de inyección de acpm para caldera de 40 bhp, .</t>
  </si>
  <si>
    <t>Bomba de agua</t>
  </si>
  <si>
    <t>Grifo de purga columna de agua de 1/2"</t>
  </si>
  <si>
    <t>Válvulas de seguridad para calderas x 125 psi,</t>
  </si>
  <si>
    <t>Válvulas globo de 1" x 200 psi,</t>
  </si>
  <si>
    <t>Válvulas globo de 1 1/4" x 200 psi</t>
  </si>
  <si>
    <t>Válvulas globo de 1 1/2" x 200 psi</t>
  </si>
  <si>
    <t xml:space="preserve">Válvula solenoide gas de 1/8" </t>
  </si>
  <si>
    <t>Válvula solenoide acpm de 1/8"</t>
  </si>
  <si>
    <t>Válvula auto reguladora  (estrangulación)  de 11/2"  con rango de 100 psi a 40 psi,</t>
  </si>
  <si>
    <t>Válvula de cierre rápido de 1" bronce cromado</t>
  </si>
  <si>
    <t>Válvula de cierre rápido de 1 1/4" bronce cromado,</t>
  </si>
  <si>
    <t xml:space="preserve">Válvula de cierre rápido de 1 1/2" bronce cromado, </t>
  </si>
  <si>
    <t>Válvula de cierre rápido de 3/4" bronce cromado</t>
  </si>
  <si>
    <t>Válvula de cierre rápido de 1/2" bronce cromado,</t>
  </si>
  <si>
    <t>Válvula de cierre rápido de 1/4" bronce cromado x 1000 libras</t>
  </si>
  <si>
    <t>Válvula de seguridad 1 1/4"</t>
  </si>
  <si>
    <t>Válvula tipo cheque globo de 1 1/4"</t>
  </si>
  <si>
    <t>Válvula tipo cheque globo de 1</t>
  </si>
  <si>
    <t xml:space="preserve">Válvula cierre rápido 4 tornillos acero x 1000 libras, </t>
  </si>
  <si>
    <t xml:space="preserve">Valvulas de cierre de seguridad de gas automaticas o de candado y accionadores con interruptores auxiliares, </t>
  </si>
  <si>
    <t>Valvula de ventilacion</t>
  </si>
  <si>
    <t>Valvula de cierre,</t>
  </si>
  <si>
    <t>Valvula principal de gas</t>
  </si>
  <si>
    <t>Valvula de servicio</t>
  </si>
  <si>
    <t>Válvulas de seguridad para calderas x 125 psi, juego</t>
  </si>
  <si>
    <t>Válvula de seguridad de 1 pulgada 150 psi</t>
  </si>
  <si>
    <t>Válvula de seguridad para gas</t>
  </si>
  <si>
    <t>Válvula globo de 1 1/2 en bronce</t>
  </si>
  <si>
    <t>Válvula globo de 1 pulgada</t>
  </si>
  <si>
    <t>Rodamientos del blower</t>
  </si>
  <si>
    <t>Empaques para mac donell</t>
  </si>
  <si>
    <t>Filtro linea de gas, incluye filtro linea de gas.</t>
  </si>
  <si>
    <t>Filtro separador agua</t>
  </si>
  <si>
    <t>Filtro aire primario</t>
  </si>
  <si>
    <t>Elemento filtrante para filtro de acpm (felpa)</t>
  </si>
  <si>
    <t xml:space="preserve">Empaque moldeado de caucho ( topog) de 3 x 4 para hueco de inspección mano </t>
  </si>
  <si>
    <t xml:space="preserve">Transformador de corriente ( ignición) de 110 x 10000, </t>
  </si>
  <si>
    <t>Interruptor de presiones altas de gas</t>
  </si>
  <si>
    <t>Interruptor de presiones bajas de gas</t>
  </si>
  <si>
    <t>Cable preentubado y cableado</t>
  </si>
  <si>
    <t>Cable de alta # 18</t>
  </si>
  <si>
    <t>Electrodos de 9/16" x 6"</t>
  </si>
  <si>
    <t>Control electronico de encendido o componentes eléctricos</t>
  </si>
  <si>
    <t>Juego indicador de nivel (porta nivel) para columna de agua de 1/2",</t>
  </si>
  <si>
    <t>Indicadores de presión (manómetro caratula) de 2 1/2" de 0 a 200 psi con glicerina conexión vertical de 1/4"</t>
  </si>
  <si>
    <t>Indicadores de presion de gas</t>
  </si>
  <si>
    <t>Medidor de gas</t>
  </si>
  <si>
    <t>Sensores control de presión de 150 psi</t>
  </si>
  <si>
    <t xml:space="preserve">Instrumentos de medida de temperatura y calor (termómetro) caratula de 6" de 0 a 600 grados centígrados bulbo de 6" conexión trasera de 1/2", </t>
  </si>
  <si>
    <t>Tanque de condensados</t>
  </si>
  <si>
    <t>PLANTAS ELECTRICAS</t>
  </si>
  <si>
    <t>Biela std</t>
  </si>
  <si>
    <t>Piston</t>
  </si>
  <si>
    <t xml:space="preserve">Anillos </t>
  </si>
  <si>
    <t>Camisas</t>
  </si>
  <si>
    <t>Sensor testigo alarma</t>
  </si>
  <si>
    <t xml:space="preserve">Junta de culata, </t>
  </si>
  <si>
    <t>Bomba aceite</t>
  </si>
  <si>
    <t xml:space="preserve">Bomba de transferencia combustible </t>
  </si>
  <si>
    <t>Valvula de escape</t>
  </si>
  <si>
    <t xml:space="preserve">Valvula de admision </t>
  </si>
  <si>
    <t xml:space="preserve">Rodamientos </t>
  </si>
  <si>
    <t>Rodamientos para generador</t>
  </si>
  <si>
    <t>Empaque superior del motor</t>
  </si>
  <si>
    <t>Filtro de combustible</t>
  </si>
  <si>
    <t>Filtro de aceite</t>
  </si>
  <si>
    <t>Filtro de aire</t>
  </si>
  <si>
    <t>Mangueras de entrada y salida al radiador</t>
  </si>
  <si>
    <t xml:space="preserve">Bateria </t>
  </si>
  <si>
    <t>Conjunto arranque retractil</t>
  </si>
  <si>
    <t>Alternador</t>
  </si>
  <si>
    <t xml:space="preserve">Casquetes del motor </t>
  </si>
  <si>
    <t>Tapa del radiador</t>
  </si>
  <si>
    <t>Yoyo</t>
  </si>
  <si>
    <t xml:space="preserve">Fuente de alimentacion de baterias 12 w </t>
  </si>
  <si>
    <t xml:space="preserve">Coronas </t>
  </si>
  <si>
    <t xml:space="preserve">Biela </t>
  </si>
  <si>
    <t>Breaker 40 amp</t>
  </si>
  <si>
    <t>Terminales de cable</t>
  </si>
  <si>
    <t>Bujia</t>
  </si>
  <si>
    <t>Escobillas</t>
  </si>
  <si>
    <t>Precalentador</t>
  </si>
  <si>
    <t>Filtro trampa de combustible</t>
  </si>
  <si>
    <t>Filtro de aire segundario</t>
  </si>
  <si>
    <t>Correa de repartición</t>
  </si>
  <si>
    <t>Breaker 80 amperio</t>
  </si>
  <si>
    <t xml:space="preserve">Motor de arranque </t>
  </si>
  <si>
    <t xml:space="preserve">Radiador </t>
  </si>
  <si>
    <t>Controlador Digital de piezas de motor, módulo de Control electrónico Olympian GEP150-1 Power Wizard 1,1 para generador diésel</t>
  </si>
  <si>
    <t>Batería de plomo - acido 12v 1200</t>
  </si>
  <si>
    <t>MOTORES FUERA DE BORDA</t>
  </si>
  <si>
    <t>Chavetas de valvula</t>
  </si>
  <si>
    <t>Guaya de Choque</t>
  </si>
  <si>
    <t>Guaya acelerador</t>
  </si>
  <si>
    <t>Tuercas milimetricas</t>
  </si>
  <si>
    <t>Muelles internos de la valvula</t>
  </si>
  <si>
    <t>Muelles externos de la valvula</t>
  </si>
  <si>
    <t>Asiento de los muelles de valvula</t>
  </si>
  <si>
    <t>Abrazaderas metalicas</t>
  </si>
  <si>
    <t>Cubierta de termostato</t>
  </si>
  <si>
    <t>Guías válvulas</t>
  </si>
  <si>
    <t>Juego de impulsadores</t>
  </si>
  <si>
    <t>Juego de valvulas de admision</t>
  </si>
  <si>
    <t>Juego de valvulas de escape</t>
  </si>
  <si>
    <t>Corona boina estractora</t>
  </si>
  <si>
    <t xml:space="preserve">Corona y speed  </t>
  </si>
  <si>
    <t xml:space="preserve">Bomba de agua </t>
  </si>
  <si>
    <t>Bomba  del combustible</t>
  </si>
  <si>
    <t xml:space="preserve">Base bomba auxiliar combustible  </t>
  </si>
  <si>
    <t>Valvulas de presion de agua</t>
  </si>
  <si>
    <t>Buje motor de arranque</t>
  </si>
  <si>
    <t>Empaque culata</t>
  </si>
  <si>
    <t>Empaque multiple de escape</t>
  </si>
  <si>
    <t>Empaque multiple de admision</t>
  </si>
  <si>
    <t>Empaquetadura de motor</t>
  </si>
  <si>
    <t>Empaque de tapa de valvulas</t>
  </si>
  <si>
    <t>Filtro de combustible  primario</t>
  </si>
  <si>
    <t>Sellos de valvulas</t>
  </si>
  <si>
    <t xml:space="preserve">Transportador de escobillas de motor  arangue (Portaescobillas) </t>
  </si>
  <si>
    <t>Motor de arranque</t>
  </si>
  <si>
    <t>Bujias de precalentamiento</t>
  </si>
  <si>
    <t>Juego de escobillas motor de arranque</t>
  </si>
  <si>
    <t>Automático motor de arranque</t>
  </si>
  <si>
    <t>Indicador de combustible</t>
  </si>
  <si>
    <t xml:space="preserve">Flotador de tanque de combustible </t>
  </si>
  <si>
    <t>Termostato</t>
  </si>
  <si>
    <t xml:space="preserve">GUADAÑADORA </t>
  </si>
  <si>
    <t>Barra longitud 1650mm</t>
  </si>
  <si>
    <t>Guaya</t>
  </si>
  <si>
    <t xml:space="preserve">Abrazadera 405 manilar </t>
  </si>
  <si>
    <t xml:space="preserve">juego de piñones </t>
  </si>
  <si>
    <t>Mango multifuncion</t>
  </si>
  <si>
    <t xml:space="preserve">Anillos juego </t>
  </si>
  <si>
    <t xml:space="preserve">Carburador </t>
  </si>
  <si>
    <t xml:space="preserve">Cuchilla </t>
  </si>
  <si>
    <t>Cilindro</t>
  </si>
  <si>
    <t>Retenes</t>
  </si>
  <si>
    <t xml:space="preserve">Zapata </t>
  </si>
  <si>
    <t>Embrague zapata</t>
  </si>
  <si>
    <t>Empaque motor</t>
  </si>
  <si>
    <t xml:space="preserve">Filtro de combustible </t>
  </si>
  <si>
    <t>Tapa tanque combustible</t>
  </si>
  <si>
    <t xml:space="preserve">Bujia </t>
  </si>
  <si>
    <t>Capuchon bujia</t>
  </si>
  <si>
    <t xml:space="preserve">Tanque combustible </t>
  </si>
  <si>
    <t xml:space="preserve">MOTOSIERRA </t>
  </si>
  <si>
    <t xml:space="preserve">Espada  </t>
  </si>
  <si>
    <t xml:space="preserve">Tornillo de ajuste del carburador </t>
  </si>
  <si>
    <t>Cadena</t>
  </si>
  <si>
    <t>Dispositivo tensor de cadena frontal</t>
  </si>
  <si>
    <t>Dispositivo tensor de cadena lateral</t>
  </si>
  <si>
    <t>Piñon de cadena</t>
  </si>
  <si>
    <t xml:space="preserve">Bloque del acelerador </t>
  </si>
  <si>
    <t>Bomba de aceite de caudal regulable</t>
  </si>
  <si>
    <t>Embrague piñon rodamiento</t>
  </si>
  <si>
    <r>
      <t xml:space="preserve">Acelerador </t>
    </r>
    <r>
      <rPr>
        <sz val="10"/>
        <color indexed="10"/>
        <rFont val="Arial"/>
        <family val="2"/>
      </rPr>
      <t xml:space="preserve"> </t>
    </r>
  </si>
  <si>
    <t>Polea del motor</t>
  </si>
  <si>
    <t xml:space="preserve">Filtro de aire </t>
  </si>
  <si>
    <t>Tapa del piñon de cadena</t>
  </si>
  <si>
    <t xml:space="preserve">Enchufe de la bujia </t>
  </si>
  <si>
    <t>Palanca del mando unificado</t>
  </si>
  <si>
    <t>Bobina de encendido</t>
  </si>
  <si>
    <t>Silenciador</t>
  </si>
  <si>
    <t>MOTOBOMBA</t>
  </si>
  <si>
    <t>Carburador</t>
  </si>
  <si>
    <t>Bomba de injeccion</t>
  </si>
  <si>
    <t>Inyector</t>
  </si>
  <si>
    <t>Cargador de aire</t>
  </si>
  <si>
    <t>Válvulas de registros</t>
  </si>
  <si>
    <t>Rodamientos</t>
  </si>
  <si>
    <t>Empaquetaduras</t>
  </si>
  <si>
    <t>Filtro de combustibe</t>
  </si>
  <si>
    <t xml:space="preserve">Sellos mecanicos </t>
  </si>
  <si>
    <t xml:space="preserve">Casquetes </t>
  </si>
  <si>
    <t xml:space="preserve">Bielas </t>
  </si>
  <si>
    <t>Impele</t>
  </si>
  <si>
    <t>Presostato control de presión</t>
  </si>
  <si>
    <t>CORTADORA DE PAN</t>
  </si>
  <si>
    <t>Palanca</t>
  </si>
  <si>
    <t>Manija</t>
  </si>
  <si>
    <t>Guías</t>
  </si>
  <si>
    <t>Pasador</t>
  </si>
  <si>
    <t>Cuchillas de corte</t>
  </si>
  <si>
    <t>Buje en acero</t>
  </si>
  <si>
    <t xml:space="preserve">HORNO PANADERIA </t>
  </si>
  <si>
    <t>Tubería de cobre</t>
  </si>
  <si>
    <t>Boquillas para gas</t>
  </si>
  <si>
    <t>Llaves de paso de gas</t>
  </si>
  <si>
    <t xml:space="preserve">Flautas </t>
  </si>
  <si>
    <t>Quemadores</t>
  </si>
  <si>
    <t>Manguera conexión gas x 3 metros</t>
  </si>
  <si>
    <t>Pilotos quemadores</t>
  </si>
  <si>
    <t>Perillas de encendido</t>
  </si>
  <si>
    <t xml:space="preserve">ESTUFA DE GAS </t>
  </si>
  <si>
    <t xml:space="preserve">Líneas de gas en cobre </t>
  </si>
  <si>
    <t xml:space="preserve">Chapas del horno incluye clavija de seguro </t>
  </si>
  <si>
    <t>Válvulas  paso de gas por unidad</t>
  </si>
  <si>
    <t>Regulador de gas de la estufa</t>
  </si>
  <si>
    <t>Flautas de los quemadores  por unidad</t>
  </si>
  <si>
    <t>Quemador para estufa grande  por unidad</t>
  </si>
  <si>
    <t>Quemador las flautas la bandeja</t>
  </si>
  <si>
    <t>Parrillas de los quemadores</t>
  </si>
  <si>
    <t>Perillas para válvulas por unidad</t>
  </si>
  <si>
    <t>Switch de alto medio y bajo con perilla para el horno</t>
  </si>
  <si>
    <t xml:space="preserve">EQUIPO DE PANADERIA </t>
  </si>
  <si>
    <t>Resistencias para humidificador cuarto crecimiento de masa.</t>
  </si>
  <si>
    <t>Medidor digital de humedad relativa cuarto crecimiento de masa</t>
  </si>
  <si>
    <t>Cambio de Termostato cuarto crecimiento de masa</t>
  </si>
  <si>
    <t>AMASADORA DE PAN</t>
  </si>
  <si>
    <t>Piñoneria</t>
  </si>
  <si>
    <t>Cilindros</t>
  </si>
  <si>
    <t>Balinera del motor</t>
  </si>
  <si>
    <t>Rodamientos para rodillo</t>
  </si>
  <si>
    <t>Polea de engranaje</t>
  </si>
  <si>
    <t>Tolva metalica</t>
  </si>
  <si>
    <t>Rodillos</t>
  </si>
  <si>
    <t xml:space="preserve">EQUIPO TRATAMEINTO DE AGUA </t>
  </si>
  <si>
    <t>Trampa de combustible</t>
  </si>
  <si>
    <t>Pistones</t>
  </si>
  <si>
    <t>Anillos</t>
  </si>
  <si>
    <t>Bomba de aceite</t>
  </si>
  <si>
    <t>Valvulas de admisión</t>
  </si>
  <si>
    <t>Valvulas de escape</t>
  </si>
  <si>
    <t>Rodamiento</t>
  </si>
  <si>
    <t>Rodamientos delanteros y traseros</t>
  </si>
  <si>
    <t>Rodamientos para generador standfor</t>
  </si>
  <si>
    <t>Empaquetadura del motor</t>
  </si>
  <si>
    <t>Filtros  primario de combustible</t>
  </si>
  <si>
    <t>Filtros de aire primario</t>
  </si>
  <si>
    <t>Filtro de aceite de motor</t>
  </si>
  <si>
    <t>Filtros de aire secundario</t>
  </si>
  <si>
    <t>Junta de culata.</t>
  </si>
  <si>
    <t>Corona</t>
  </si>
  <si>
    <t>Breaker 80 amp</t>
  </si>
  <si>
    <t>Batería para 12v 1200 amp 31h</t>
  </si>
  <si>
    <t>PLANTA DE FABRICACION DE HIELO EN CUBOS MARCA MGC</t>
  </si>
  <si>
    <t>6145-00-0100935</t>
  </si>
  <si>
    <t>Cable Encauchetado 3x12 Awg X  Metro  Temperatura de operación: En lugares secos, húmedos mojados 90°C.
Tensión de operación: 600 V.
Apto para uso en bandeja portacables</t>
  </si>
  <si>
    <t>SIN CREAR</t>
  </si>
  <si>
    <t>Arrancador directo de 12-18 Amp 220v,Voltaje: 220VAC 50/ 60Hz. Cofre plastico
Relé térmico: 12 a 18 Amp
Contactor: 3210
Medidas: 210mmx 133mm x 149mm</t>
  </si>
  <si>
    <t>4130-01-4802645</t>
  </si>
  <si>
    <t>Compresor para refrigerante r 404a 220 v para instralar en maquina fabricadora de hielo</t>
  </si>
  <si>
    <t>5330-00-0036653</t>
  </si>
  <si>
    <t>EMPAQUE MAGNÉTICO PARA PUERTA DE CUARTO FRIO DE REFRIGERACIÓN  X METRO
Caracteristicas: Empaque plástico con capacidad magnética de adherirse a superficies metálicas perfil 5/8 x5/8 ANCHO1”</t>
  </si>
  <si>
    <t>2940-00-0826034</t>
  </si>
  <si>
    <t>Filtro secador  soldar o roscable  3/8 para refrigeracion</t>
  </si>
  <si>
    <t>6115-15-1414729</t>
  </si>
  <si>
    <t>CILINDRO GAS REFRIGERANTE R404a X 650 Gr (23 oz) 
Refrigerante R404A aplicación: utilizado para la condición del aire y refrigeración industrial peso 650 gr</t>
  </si>
  <si>
    <t>5999-19-0045892</t>
  </si>
  <si>
    <t>Contactor para refrigeracion 220v, 1 polo 24/30 amp</t>
  </si>
  <si>
    <t>4920-00-0151529</t>
  </si>
  <si>
    <t>PROTECTOR DE TENCIÓN PARA REFRIGERACION DE 220 VOL CON DETECCIÓN DE FALTA DE FASE.
Caracteristicas: 
Anclaje: riel Din. Dimensiones: Dos bocas Din. Salida a Relay. Dispositivo clase ll Uso interior Tensión de alimentación: 2 x 220 V~ + N50/60 Hz. - Rango de proteccióN</t>
  </si>
  <si>
    <t xml:space="preserve">Protector de fase 220 v para refrigeración  en el equipo con el fin de evitar que se pueda ver  afectado por fallas en tención de red. </t>
  </si>
  <si>
    <t>AUTOSERVICIO EN ACERO INOXIDABLE DE 6 Y 8 BANDEJAS MARCA MGC</t>
  </si>
  <si>
    <t xml:space="preserve">Azafates en acero inoxidable 304, lamina calibre 16, para comida  , según medidas del sitio donde van instalados en el autoservicio.
Largo: 48,3 cm
ancho: 29 cm
profundidad: 20 cm
pestaña en lo largo como soporte : 1 cm
pestaña en lo amcho como soporte : 2 cm </t>
  </si>
  <si>
    <t>Electrodo de soldadura eletrica para acero inoxidable 3/32 ( POR KILO)</t>
  </si>
  <si>
    <t>NEVECON CON DOS PUERTAS SUPERNORDICO</t>
  </si>
  <si>
    <t>UNIDAD COMPRESORA</t>
  </si>
  <si>
    <t>VENTILADOR CONDENSADOR</t>
  </si>
  <si>
    <t>CONDENSADOR</t>
  </si>
  <si>
    <t>PARAGON</t>
  </si>
  <si>
    <t>CONTROL TEMPERATURA</t>
  </si>
  <si>
    <t>RESISTENCIA</t>
  </si>
  <si>
    <t>VALVULA DE ESPACION</t>
  </si>
  <si>
    <t>EMPAQUES DE PUERTA</t>
  </si>
  <si>
    <t>TRASNFORMADOR DE DISTRIBUCCION TRIFASICO 75 KVA</t>
  </si>
  <si>
    <t>LEDS DE LUZ PILOTO</t>
  </si>
  <si>
    <t>INTERRUPTORES</t>
  </si>
  <si>
    <t>FUSIBLES</t>
  </si>
  <si>
    <t>DESCARGADORES DE SOBRETENSIÓN DE M.T Y B.T.</t>
  </si>
  <si>
    <t>Válvula de Sobrepresión</t>
  </si>
  <si>
    <t>PARA RAYOS 75 KVA</t>
  </si>
  <si>
    <t>COMPRESOR 100 LBS CON PISTOLA</t>
  </si>
  <si>
    <t>LLAVE DE PASO PARA AIRE</t>
  </si>
  <si>
    <t>REGULADOR DE AIRE PARA MANGUERA</t>
  </si>
  <si>
    <t>MANGUERA PRESION DE AIRE 20 METROS</t>
  </si>
  <si>
    <t>MEDIDOR DE PRESION</t>
  </si>
  <si>
    <t>MOTOR DE 1 CABALLO DE FUERZA</t>
  </si>
  <si>
    <t>PILA O REGULADOR DE CORRIENTE DE ENERGIA</t>
  </si>
  <si>
    <t>FUSIBLE</t>
  </si>
  <si>
    <t>POLEA</t>
  </si>
  <si>
    <t>CORREA</t>
  </si>
  <si>
    <t>PISTONES</t>
  </si>
  <si>
    <t>BLOQUE</t>
  </si>
  <si>
    <t>TUBO DE PASO EN COBRE ENTRE EL BLOQUE Y TANQUE</t>
  </si>
  <si>
    <t>TANQUE DE 100 LIBRAS</t>
  </si>
  <si>
    <t xml:space="preserve">RETROEXCAVADORA CASE </t>
  </si>
  <si>
    <t>25172503</t>
  </si>
  <si>
    <t>2530-00-051-4695</t>
  </si>
  <si>
    <t xml:space="preserve">LLANTA SELLOMATIC RETROEXCAVADORA CASE LLANTAS DELANTERAS 12.5/80-18 , 12 LONAS ANCHO RIN 12X18, DIAMETRO EXTERIOR 1014 mm ,ANCHO DE BANDA 320 mm, CAPACIDAD DE CARGA 2650 Kg, PRESION DE INFLADO 53 Psi. </t>
  </si>
  <si>
    <t>UNIDAD</t>
  </si>
  <si>
    <t>2530-00-359-1205</t>
  </si>
  <si>
    <t xml:space="preserve">LLANTA SELLOMATIC RETROEXCAVADORA CASE TRASERA 21LX24-10  LONAS, ANCHO DEL RIN DW16LX24 DIAMETRO EXTERIOR 1314mm ANCHO DE BANDA 495 mm ,RADIO 610 mm ,CAPACIDAD DE CARGA  3450 KG , PRESION DE INFLADO 33 PSI. </t>
  </si>
  <si>
    <t>25172502</t>
  </si>
  <si>
    <t>3040-00-009-0410</t>
  </si>
  <si>
    <t xml:space="preserve">NEUMÁTICO PARA LLANTA SELLOMATIC 12.5/80-18 / 19.5L-24 </t>
  </si>
  <si>
    <t>3010-21-9148079</t>
  </si>
  <si>
    <t>PROTECTOR DEL NEUMATICO PARA LLANTA SELLOMATIC 12.5/80-18 / 19.5L-24</t>
  </si>
  <si>
    <t>5331-14-5036021</t>
  </si>
  <si>
    <t>CAJA DE ORRING MILIMETRICOS</t>
  </si>
  <si>
    <t>13101607</t>
  </si>
  <si>
    <t>2530-00-7816307</t>
  </si>
  <si>
    <t>CAUCHO TAPA TRASERA</t>
  </si>
  <si>
    <t>2530-01-3275095</t>
  </si>
  <si>
    <t>CAUCHO TAPA VALVULAS (JUEGO)</t>
  </si>
  <si>
    <t>2840-00-7821762</t>
  </si>
  <si>
    <t>CONTROL VALVULAR DELANTERO</t>
  </si>
  <si>
    <t>4820-00-8572737</t>
  </si>
  <si>
    <t xml:space="preserve">CONTROL VALVULAR TRASERO </t>
  </si>
  <si>
    <t>5331-01-333-6444</t>
  </si>
  <si>
    <t xml:space="preserve">ORINGS DE CIERRE </t>
  </si>
  <si>
    <t>5340-00-001-2469</t>
  </si>
  <si>
    <t xml:space="preserve">SOPORTES DE MOTOR KIT </t>
  </si>
  <si>
    <t>4720-14-502-8158</t>
  </si>
  <si>
    <t>MANGUERA CON CONECTORES ENTRADA COMBUSTIBLE DIMENSIONES 1/4 , 3/16, 1/2 (METROS)</t>
  </si>
  <si>
    <t>4720-01-132-1458</t>
  </si>
  <si>
    <t xml:space="preserve">PASTA  ( KOVER)  INTERNAS DE  CABINA , VOLANTE, TABLERO DE INSTRUMENTOS, MANDO  TRASEROS DE TRABAJO, LATERALES </t>
  </si>
  <si>
    <t>4720-01-569-2832</t>
  </si>
  <si>
    <t>MANGUERA CON CONECTORES SALIDA DE COMBUSTIBLE</t>
  </si>
  <si>
    <t>4720-01-569-2848</t>
  </si>
  <si>
    <t xml:space="preserve">MANGUERA DE 1/4 DE DIAMETRO INTERNO PARA 350 PSI  </t>
  </si>
  <si>
    <t>4720-01-569-2866</t>
  </si>
  <si>
    <t xml:space="preserve">MANGUERA SITEMA HIDRAULICA 1/1 A 1" 1/16   </t>
  </si>
  <si>
    <t>4720-01-569-2857</t>
  </si>
  <si>
    <t xml:space="preserve">MANGUERA INFERIOR RADIADOR </t>
  </si>
  <si>
    <t xml:space="preserve">MANGUERAS HIDRAULICAS R1 A R5, CON DIFERENTES DIAMETROS 1/4- 1" -1/16  CARACTERISTICAS JIC BSP / ORS </t>
  </si>
  <si>
    <t>MANGUERA SUPERIOR RADIADOR</t>
  </si>
  <si>
    <t>4720-01-569-6922</t>
  </si>
  <si>
    <t>MANGUERAS AIRE ACONDICIONADO</t>
  </si>
  <si>
    <t>4720-01-474-2671</t>
  </si>
  <si>
    <t xml:space="preserve">CORREA DE ACCESORIOS </t>
  </si>
  <si>
    <t>2815-01-053-4712</t>
  </si>
  <si>
    <t xml:space="preserve">DEPOSITO REFRIGERANTE </t>
  </si>
  <si>
    <t>4130-00-009-9469</t>
  </si>
  <si>
    <t>TAPA TANQUE DE COMBUSTIBLE</t>
  </si>
  <si>
    <t>5340-25-1610623</t>
  </si>
  <si>
    <t>TAPA TANQUE HIDRAULICO</t>
  </si>
  <si>
    <t>4730-33-2016468</t>
  </si>
  <si>
    <t>TAPA TANQUE RADIADOR</t>
  </si>
  <si>
    <t>5340-33-2017135</t>
  </si>
  <si>
    <t>ESPEJO RETROVISOR</t>
  </si>
  <si>
    <t>2540-01-506-1482</t>
  </si>
  <si>
    <t>VIDRIOS CABINA (JUEGO)</t>
  </si>
  <si>
    <t>9340-01-1853757</t>
  </si>
  <si>
    <t xml:space="preserve">DIENTES PARA BALDE BRAZO EXCAVADOR KIT </t>
  </si>
  <si>
    <t>3805-99-134-8727</t>
  </si>
  <si>
    <t>ARANDELA TRISETA INTERNA (JUEGO)</t>
  </si>
  <si>
    <t>5310-01-352-2753</t>
  </si>
  <si>
    <t>ARANDELAS DE AJUSTE  (JUEGO)</t>
  </si>
  <si>
    <t>5310-01-523-8905</t>
  </si>
  <si>
    <t>CHAPA  PUERTAS</t>
  </si>
  <si>
    <t>2540-01-594-5984</t>
  </si>
  <si>
    <t xml:space="preserve">DEPOSITO ACEITE HIDRAULICO </t>
  </si>
  <si>
    <t>1650-00-001-6951</t>
  </si>
  <si>
    <t>ESPARRAGOS Y TUERCAS</t>
  </si>
  <si>
    <t>2530-15-001-4587</t>
  </si>
  <si>
    <t>TORNILLOS DE 4” X 1” ROSCA ORDINARIA GRADO 08 CON DOBLE ARANDELA</t>
  </si>
  <si>
    <t>5305-01-595-0112</t>
  </si>
  <si>
    <t xml:space="preserve">TORNILLOS DE AJUSTE DE LA CORONA </t>
  </si>
  <si>
    <t>5305-01-577-9123</t>
  </si>
  <si>
    <t>TORNILLOS PARA ENSAMBLE MOTOR</t>
  </si>
  <si>
    <t>5305-01-569-0217</t>
  </si>
  <si>
    <t xml:space="preserve">TORNILLOS Y TUERCAS  PARA CUCHILLA  </t>
  </si>
  <si>
    <t>5305-01-429-4024</t>
  </si>
  <si>
    <t xml:space="preserve">ANILLO PIN (JUEGO) </t>
  </si>
  <si>
    <t>JUEGO</t>
  </si>
  <si>
    <t>5331-01-375-6010</t>
  </si>
  <si>
    <t>ANILLOS PARA PISTONES (JUEGO)</t>
  </si>
  <si>
    <t>5331-01-526-1832</t>
  </si>
  <si>
    <t>ASIENTO DE ADMISIÓN (JUEGO)</t>
  </si>
  <si>
    <t>2815-00-001-0022</t>
  </si>
  <si>
    <t>ASIENTO DE ESCAPE (JUEGO)</t>
  </si>
  <si>
    <t>4820-00-369-3433</t>
  </si>
  <si>
    <t>ASPA VENTILADOR</t>
  </si>
  <si>
    <t>UND</t>
  </si>
  <si>
    <t>2930-01-505-6973</t>
  </si>
  <si>
    <t>BALANCIN</t>
  </si>
  <si>
    <t>2815-01-594-3490</t>
  </si>
  <si>
    <t>BASE FILTRO DE ACEITE</t>
  </si>
  <si>
    <t>2940-19-004-3231</t>
  </si>
  <si>
    <t xml:space="preserve">BIELA </t>
  </si>
  <si>
    <t>1005-33-102-2179</t>
  </si>
  <si>
    <t xml:space="preserve">BLOQUE </t>
  </si>
  <si>
    <t>2510-01-505-6034</t>
  </si>
  <si>
    <t>BOMBA DE INYECCIÓN ACERT</t>
  </si>
  <si>
    <t>2910-01-693-0580</t>
  </si>
  <si>
    <t>BOMBÍN</t>
  </si>
  <si>
    <t>5962-00-235-3516</t>
  </si>
  <si>
    <t>BULON (JUEGO)</t>
  </si>
  <si>
    <t>2810-00-037-7003</t>
  </si>
  <si>
    <t>CAMISA DE MOTOR (JUEGO)</t>
  </si>
  <si>
    <t>2805-00-007-4790</t>
  </si>
  <si>
    <t xml:space="preserve">CARCASA FILTRO COMBUSTIBLE </t>
  </si>
  <si>
    <t>2920-01-568-8692</t>
  </si>
  <si>
    <t>CARCASA TERMOSTATO</t>
  </si>
  <si>
    <t>2910-01-462-8885</t>
  </si>
  <si>
    <t>CARTER</t>
  </si>
  <si>
    <t>5930-15-003-6831</t>
  </si>
  <si>
    <t>CASQUETES DE BANCAD (JUEGO)</t>
  </si>
  <si>
    <t>2805-01-523-7728</t>
  </si>
  <si>
    <t>CASQUETES DE BIELA (JUEGO)</t>
  </si>
  <si>
    <t>2520-01-568-7549</t>
  </si>
  <si>
    <t>CULATA</t>
  </si>
  <si>
    <t>3120-01-548-7016</t>
  </si>
  <si>
    <t>GUÍAS DE ADMISIÓN (JUEGO)</t>
  </si>
  <si>
    <t>5410-01-523-9694</t>
  </si>
  <si>
    <t>GUÍAS DE ESCAPE (JUEGO)</t>
  </si>
  <si>
    <t>1005-33-000-0267</t>
  </si>
  <si>
    <t xml:space="preserve">INYECTORES </t>
  </si>
  <si>
    <t>2815-01-566-9076</t>
  </si>
  <si>
    <t>LINEAS DE ALTA</t>
  </si>
  <si>
    <t>2815-01-566-9073</t>
  </si>
  <si>
    <t>LINEAS DE COMBUSTIBLE (JUEGO)</t>
  </si>
  <si>
    <t>2910-00-041-0893</t>
  </si>
  <si>
    <t>PATIN FIJO</t>
  </si>
  <si>
    <t>4710-01-692-8943</t>
  </si>
  <si>
    <t>PATIN TENSOR</t>
  </si>
  <si>
    <t>4710-01-693-0562</t>
  </si>
  <si>
    <t>PIN DE BULÓN (JUEGO)</t>
  </si>
  <si>
    <t>PISTON (JUEGO)</t>
  </si>
  <si>
    <t>2920-01-575-3766</t>
  </si>
  <si>
    <t>POLEA MOTOR</t>
  </si>
  <si>
    <t>6150-17-107-9481</t>
  </si>
  <si>
    <t>PRECLINER</t>
  </si>
  <si>
    <t>RIEL DE PRESION DE INYECCION</t>
  </si>
  <si>
    <t>3020-01-650-3367</t>
  </si>
  <si>
    <t xml:space="preserve">TRANSFERENCIA </t>
  </si>
  <si>
    <t>5340-01-506-0234</t>
  </si>
  <si>
    <t>TURBO ALIMENTADOR</t>
  </si>
  <si>
    <t xml:space="preserve"> 5340-14-408-5341</t>
  </si>
  <si>
    <t>VÁLVULA DE ADMISIÓN (JUEGO)</t>
  </si>
  <si>
    <t xml:space="preserve"> 2910-01-693-0580</t>
  </si>
  <si>
    <t>VÁLVULA DE ESCAPE (JUEGO)</t>
  </si>
  <si>
    <t xml:space="preserve"> 4710-01-693-0586</t>
  </si>
  <si>
    <t>VALVULA DESCARGA DEL RIEL</t>
  </si>
  <si>
    <t xml:space="preserve"> 2815-01-566-9073</t>
  </si>
  <si>
    <t>VARILLA MEDIDORA NIVEL DE ACEITE</t>
  </si>
  <si>
    <t xml:space="preserve">2815-01-566-9076 </t>
  </si>
  <si>
    <t>BOMBA  DE AGUA</t>
  </si>
  <si>
    <t xml:space="preserve">BOMBA HIDRÁULICA </t>
  </si>
  <si>
    <t>6680-01-568-9601</t>
  </si>
  <si>
    <t>BOMBA LUBRICACIÓN DEL MOTOR</t>
  </si>
  <si>
    <t>OMTIDO</t>
  </si>
  <si>
    <t xml:space="preserve">FILTRO DE ACEITE DE MOTOR </t>
  </si>
  <si>
    <t xml:space="preserve">FILTRO DE COMBUSTIBLE </t>
  </si>
  <si>
    <t xml:space="preserve">FILTRO SEPARADOR DE AGUA </t>
  </si>
  <si>
    <t xml:space="preserve">FILTRO DE AIRE PRIMARIO </t>
  </si>
  <si>
    <t xml:space="preserve">FILTRO DE AIRE SECUNDARIO </t>
  </si>
  <si>
    <t>FILTRO DE AIRE ACONDICIONADO</t>
  </si>
  <si>
    <t xml:space="preserve">FILTRO HIRAULICO </t>
  </si>
  <si>
    <t xml:space="preserve">FILTRO HIDRAULICO </t>
  </si>
  <si>
    <t>EMPAQUETADURA DE LA BOMBA HIDRAULICA</t>
  </si>
  <si>
    <t>EMPAQUETADURAS CILINDRO DE BALDE ENSAMBLE Y PRUEBA</t>
  </si>
  <si>
    <t>EMPAQUETADURA DEL MOTOR DE GIRO</t>
  </si>
  <si>
    <t>SENSOR DE PRESION DEL HIDRAULICO</t>
  </si>
  <si>
    <t>STOP</t>
  </si>
  <si>
    <t>DIRECCIONALES</t>
  </si>
  <si>
    <t>MANGUERA HIDRAULICA DE ALTA PRESION POR 6500 PSI</t>
  </si>
  <si>
    <t>TANQUE AUXILIAR DE REFRIGERANTE DEL RADIADOR CON TAPA Y SENSOR DEL NIVEL</t>
  </si>
  <si>
    <t>KIT DE BUJES PARA EL BALDE DEL AGUILON X3</t>
  </si>
  <si>
    <t>MANGUERA HIDRAULICA CON RACORES EN SUS PUNTAS DE ALTA</t>
  </si>
  <si>
    <t xml:space="preserve">MANGUERA RADIADOR INFERIOR </t>
  </si>
  <si>
    <t>MANGUERA RADIADOR SUPERIOR</t>
  </si>
  <si>
    <t>VENTILADOR</t>
  </si>
  <si>
    <t>RADIADOR</t>
  </si>
  <si>
    <t>MOTOR DE ARRANQUE</t>
  </si>
  <si>
    <t>BATERIA</t>
  </si>
  <si>
    <t>BORNES BATERIA</t>
  </si>
  <si>
    <t>PASADORES BASE ARTICULACION DEL AGUILON</t>
  </si>
  <si>
    <t>PIN DE SEGURIDAD PASADOR BASE ARTICULACION DEL AGUILON</t>
  </si>
  <si>
    <t>TUBO HIDRAULICO PARA ACCIONAMIENTO DEL BALDE DEL AGUILON</t>
  </si>
  <si>
    <t>TUBO HIDRAULICO CON RACORES EN SUS PUNTAS</t>
  </si>
  <si>
    <t>SELLO CILINDRO LATERALES DIRECCION DEL BRAZO</t>
  </si>
  <si>
    <t>SELLO CILINDRO DE LEVANTE BALDE FRONTAL</t>
  </si>
  <si>
    <t>SELLO CILINDRO DE VOLTEO BALDE FRONTAL</t>
  </si>
  <si>
    <t>METALIZADA EMBOLOCILINDRO HIDRAULICO</t>
  </si>
  <si>
    <t>CAUCHOS TOPES DE AMORTIGUACION DEL BRAZO DIRECCION</t>
  </si>
  <si>
    <t>CAUCHOS SOPORTES DE LOS ESTABLIZADORES</t>
  </si>
  <si>
    <t xml:space="preserve">CALZA PARA BALDE </t>
  </si>
  <si>
    <t>PIN DE SEGURIDAD PARA CALZA DE BALDE</t>
  </si>
  <si>
    <t>BASES PARA CALZA DE BALDE</t>
  </si>
  <si>
    <t>ALARMA DE REVERSA</t>
  </si>
  <si>
    <t>BOCINA O PITO</t>
  </si>
  <si>
    <t>CUCHILLA CORTE BALDE FRONTAL</t>
  </si>
  <si>
    <t>TORNILLOS PARA CUCHILLA</t>
  </si>
  <si>
    <t>INTERRUPTOR DE 4X4</t>
  </si>
  <si>
    <t>PLUMILLAS LIMPIAPARABRISAS</t>
  </si>
  <si>
    <t>BRAZO CON PLUMILLAS LIMPIAPARABRISAS</t>
  </si>
  <si>
    <t>CORREA DE ACCESORIOS</t>
  </si>
  <si>
    <t>SOPORTES DE MOTOR</t>
  </si>
  <si>
    <t>MANGUERA INFERIOR RADIADOR</t>
  </si>
  <si>
    <t>MANGUERA CON CONECTORES ENTRADA COMBUSTIBLE</t>
  </si>
  <si>
    <t>MANGUERA PARA COMBUSTIBLE</t>
  </si>
  <si>
    <t>MANGUERA PRESION DE 150 PSI</t>
  </si>
  <si>
    <t>MANGUERAS PARA EQUIPO OXI CORTE</t>
  </si>
  <si>
    <t>CONTROL VALVULAR TRASERO</t>
  </si>
  <si>
    <t>MANGUERA DE 1/4 DE DIAMETRO INTERNO PARA 350 PSI</t>
  </si>
  <si>
    <t>MANGUERA HIDRAULICA</t>
  </si>
  <si>
    <t>ORINGS DE CIERRE</t>
  </si>
  <si>
    <t>CAUCHO VALVULAS</t>
  </si>
  <si>
    <t>25174003 </t>
  </si>
  <si>
    <t>DEPOSITO REFRIGERANTE</t>
  </si>
  <si>
    <t>VIDRIOS CABINA</t>
  </si>
  <si>
    <t>DIENTES</t>
  </si>
  <si>
    <t xml:space="preserve">PASADORES </t>
  </si>
  <si>
    <t>PINES DE OJO INTERNO</t>
  </si>
  <si>
    <t>TAPA CILINDRO</t>
  </si>
  <si>
    <t>ARANDELAS DE AJUSTE</t>
  </si>
  <si>
    <t>ARANDELA TRISETA INTERNA</t>
  </si>
  <si>
    <t>ARANDELA TRISETA EXTERNA</t>
  </si>
  <si>
    <t>ABRAZADERAS METALICAS</t>
  </si>
  <si>
    <t>TORNILLOS Y TUERCAS  PARA CUCHILLA</t>
  </si>
  <si>
    <t>DEPOSITO ACEITE HIDRAULICO</t>
  </si>
  <si>
    <t>CARCASA FILTRO</t>
  </si>
  <si>
    <t>BOMBA DE INYECCIÓN CP3</t>
  </si>
  <si>
    <t>INYECTORES</t>
  </si>
  <si>
    <t>ANILLO PIN</t>
  </si>
  <si>
    <t>LINEAS DE COMBUSTIBLE</t>
  </si>
  <si>
    <t>CARCASA DELANTERA</t>
  </si>
  <si>
    <t>CARCASA TRASERA</t>
  </si>
  <si>
    <t>COMPRESOR AIRE ACONDICIONADO</t>
  </si>
  <si>
    <t>EMPAQUETADURA  CONTROL VALVULAR TRASERO</t>
  </si>
  <si>
    <t>KIT DE PASADORES Y BUJES DEL BALDE</t>
  </si>
  <si>
    <t>EMPAQUETADURA  CONTROL VALVULAR DELANTERO</t>
  </si>
  <si>
    <t>BUJES</t>
  </si>
  <si>
    <t>KIT EMPAQUETADURA BOMBA HIDRAULICA</t>
  </si>
  <si>
    <t>EMPAQUETADURA CILINDRO DE ELEVACION EQUIPO FRONTAL</t>
  </si>
  <si>
    <t>EMPAQUETADURA CILINDRO DE DIRECCION</t>
  </si>
  <si>
    <t>EMPAQUETADURA CILINDRO DE ESTABILIZADORES</t>
  </si>
  <si>
    <t>EMPAQUETADURA CILINDRO DE GIRO</t>
  </si>
  <si>
    <t>EMPAQUETADURA CILINDRO BOOM</t>
  </si>
  <si>
    <t>EMPAQUETADURA CILINDRO STICK</t>
  </si>
  <si>
    <t>EMPAQUETADURA CILINDRO BUCKET</t>
  </si>
  <si>
    <t>EMPAQUETADURA CILINDRO DE INCLINACION DEL BALDE EQUIPO FRONTAL</t>
  </si>
  <si>
    <t>EMPAQUETADURA CILINDROS ALMEJA</t>
  </si>
  <si>
    <t>CRUCETAS EJES MATRICES DELANTEROS</t>
  </si>
  <si>
    <t>CRUCETA CARDAN DELANTERO</t>
  </si>
  <si>
    <t>CRUCETA CARDAN TRASERO</t>
  </si>
  <si>
    <t>PISTAS RODAMIENTOS DELANTEROS</t>
  </si>
  <si>
    <t>RODAMIENTOS Y PISTAS TRASERAS</t>
  </si>
  <si>
    <t>RODAMIENTO DE LOS PIÑONES PLANETARIOS</t>
  </si>
  <si>
    <t xml:space="preserve">RODAMIENTOS PATIN </t>
  </si>
  <si>
    <t xml:space="preserve">BOTELLA HIDRAULICA </t>
  </si>
  <si>
    <t>EMBOLO BOTELLA</t>
  </si>
  <si>
    <t>CILINDRO BOTELLA</t>
  </si>
  <si>
    <t>RODAMIENTO DE INDUCIDO TRASERO</t>
  </si>
  <si>
    <t>RODAMIENTO DE INDUCIDO DELANTERO</t>
  </si>
  <si>
    <t>RODAMIENTO DE BENDIX TRASERO</t>
  </si>
  <si>
    <t>RODAMIENTO DE BENDIX DELANTERO</t>
  </si>
  <si>
    <t>PISTON DE BOTELLA</t>
  </si>
  <si>
    <t>BUJE SEPARADOR DE POLEA</t>
  </si>
  <si>
    <t>RODAMINTO DELANTERO</t>
  </si>
  <si>
    <t>RODAMIENTO TRASERO</t>
  </si>
  <si>
    <t>MANDO COMPLETO DE MARCHA Y CONTRAMARCHA</t>
  </si>
  <si>
    <t>FILTRO DE AIRE SECUNDARIO</t>
  </si>
  <si>
    <t>FILTRO DE COMBUSTIBLE</t>
  </si>
  <si>
    <t>FILTRO ACEITE MOTOR</t>
  </si>
  <si>
    <t>RETENEDORES DELANTEROS</t>
  </si>
  <si>
    <t>RETENEDOR SPEED DIFERENCIAL DELANTERO</t>
  </si>
  <si>
    <t>RETENEDOR SPEED DIFERENCIAL TRASERO</t>
  </si>
  <si>
    <t>RETENEDORES TRASEROS</t>
  </si>
  <si>
    <t>FILTRO AIRE ACONDICIONADO</t>
  </si>
  <si>
    <t>FILTRO ACEITE HIDRAULICO</t>
  </si>
  <si>
    <t>CUCHILLA</t>
  </si>
  <si>
    <t>ALTERNADOR 12V</t>
  </si>
  <si>
    <t>INDUCIDO DE AUTOMATICO</t>
  </si>
  <si>
    <t xml:space="preserve">INDUCIDO  </t>
  </si>
  <si>
    <t>SWITCH DE ENCENDIDO CON LLAVE</t>
  </si>
  <si>
    <t>SWITCH DE LUCES</t>
  </si>
  <si>
    <t>SWICHE DE LUCES ALTAS DE CODILLO</t>
  </si>
  <si>
    <t>SWICHE DE LUCES BAJAS DE CODILLO</t>
  </si>
  <si>
    <t>SWICHE DE PRECALENTAMIENT DE CODILLO</t>
  </si>
  <si>
    <t>SWICHE DE PLUMAS DELANTERA</t>
  </si>
  <si>
    <t>SWICHE DE PLUMAS TRASERA</t>
  </si>
  <si>
    <t>SWITCH DE PARQUEO</t>
  </si>
  <si>
    <t>MICRO SWICT DE ELEVACION VALDE</t>
  </si>
  <si>
    <t>MICRO SWICHT DE LA SILLA</t>
  </si>
  <si>
    <t>MICRO SWICHT DE BARRA DE SEGURIDAD</t>
  </si>
  <si>
    <t>MICRO SWICT PULSOR DE NEUTRALIZACION</t>
  </si>
  <si>
    <t>MICROFUSIBLE PLANOS DE 5 AMP</t>
  </si>
  <si>
    <t>MICROFUSIBLE PLANOS DE 10 AMP</t>
  </si>
  <si>
    <t>MICROFUSIBLE PLANOS DE 15 AMP</t>
  </si>
  <si>
    <t>MRICOFUSIBLE PLANOS DE 20 AMP</t>
  </si>
  <si>
    <t>MICROFUSIBLE PLANOS DE 25 AMP</t>
  </si>
  <si>
    <t>MICROFUSIBLE PLANOS DE 30 AMP</t>
  </si>
  <si>
    <t xml:space="preserve">MASTER </t>
  </si>
  <si>
    <t>CLAVIJA TRIFASICA</t>
  </si>
  <si>
    <t>TOMA CORRIENTE TRIFASICA</t>
  </si>
  <si>
    <t>PULSOR DE NEUTRALIZACION</t>
  </si>
  <si>
    <t>MANDO DE CAMBIO DE LUCES</t>
  </si>
  <si>
    <t>CABLE No. 00</t>
  </si>
  <si>
    <t>CABLE No. 02</t>
  </si>
  <si>
    <t>CABLE No. 14</t>
  </si>
  <si>
    <t>CABLE No. 16</t>
  </si>
  <si>
    <t>CABLE No. 18</t>
  </si>
  <si>
    <t>CABLE No. 20</t>
  </si>
  <si>
    <t>CABLE No. 22</t>
  </si>
  <si>
    <t>TERMINALES PLANOS HEMBRA</t>
  </si>
  <si>
    <t>TERMINALES P´LANOS MACHO</t>
  </si>
  <si>
    <t>TERMINALES DE 250 AMP</t>
  </si>
  <si>
    <t>TERMINALES DE OJO 1/4</t>
  </si>
  <si>
    <t>TERMINAÑES DE OJO 5/16</t>
  </si>
  <si>
    <t>TERMINALES DE OJO 3/8</t>
  </si>
  <si>
    <t>TERMINAÑES DE OJO 7/16</t>
  </si>
  <si>
    <t>CONECTOR PLASTICO 1 PUESTO</t>
  </si>
  <si>
    <t>CONECTOR PLASTICO 2 PUESTO</t>
  </si>
  <si>
    <t>CONECTOR PLASTICO 3 PUESTO</t>
  </si>
  <si>
    <t>CONECTOR PLASTICO 4 PUESTO</t>
  </si>
  <si>
    <t>CONECTOR PLASTICO 6 PUESTO</t>
  </si>
  <si>
    <t>CONECTOR PLASTICO 5 PUESTO</t>
  </si>
  <si>
    <t>CONECTOR PLASTICO 7 PUESTO</t>
  </si>
  <si>
    <t>CONECTOR PLASTICO 8 PUESTO</t>
  </si>
  <si>
    <t>BORNE TIPO CARRETERA</t>
  </si>
  <si>
    <t>TERMINALES DE OJO DE 6 AMP</t>
  </si>
  <si>
    <t>TERMINALES DE OJO DE 8 AMP</t>
  </si>
  <si>
    <t>CABLE ENCAUCHETADO 3X8</t>
  </si>
  <si>
    <t>CABLE ENCAUCHETADO 2X10</t>
  </si>
  <si>
    <t>EXPLORADORAS DELANTERAS Y TRASERA COMPLETAS</t>
  </si>
  <si>
    <t xml:space="preserve">LAMAPARAS DE TRABAJO </t>
  </si>
  <si>
    <t>DIRECCIONALES TRASEROS</t>
  </si>
  <si>
    <t>DIRECCIONALES DELANTEROS</t>
  </si>
  <si>
    <t>LAMPARA TRASERA</t>
  </si>
  <si>
    <t>LAMPARA DE TECHO</t>
  </si>
  <si>
    <t>ARNES DE CABINA</t>
  </si>
  <si>
    <t>ARNES DE MOTOR</t>
  </si>
  <si>
    <t>COMPUTADORA DE MOTOR</t>
  </si>
  <si>
    <t>CONSOLA PRINCIPAL</t>
  </si>
  <si>
    <t>CONSOLA AUXILIAR</t>
  </si>
  <si>
    <t>TABLERO DE INSTRUMENTOS DIJITAL</t>
  </si>
  <si>
    <t>KITS DE JOYSTICK</t>
  </si>
  <si>
    <t>TABLERO DE INSTRUMENTOS PROGRAMADO</t>
  </si>
  <si>
    <t>POTENCIOMETRO DE ACELERACION DE PEDAL</t>
  </si>
  <si>
    <t>POTENCIOMETRO DE ACELERACION MANUAL</t>
  </si>
  <si>
    <t>FLECHER 12V</t>
  </si>
  <si>
    <t>STOP TRASEROS</t>
  </si>
  <si>
    <t>PITO DE 12 VOLTIOS</t>
  </si>
  <si>
    <t>ELECTROVALVULA DE PARQUEO CON SPULL</t>
  </si>
  <si>
    <t>ELECTROVALVULA DE LA DOBLE CON ESPUL</t>
  </si>
  <si>
    <t>ELECTROVALVULA DE MARCHA CON ESPUL</t>
  </si>
  <si>
    <t>ELECTROVALVULA DE ALIVIO DE PRESION BANCO</t>
  </si>
  <si>
    <t>ELECTRO VALVULA DE CONTRA MARCHA</t>
  </si>
  <si>
    <t>ELECTROVALVULA DE CUCHILLA VALDE CON SPULL</t>
  </si>
  <si>
    <t>FLECHER</t>
  </si>
  <si>
    <t>RESISTOR 50 OHM</t>
  </si>
  <si>
    <t>ARRANQUE</t>
  </si>
  <si>
    <t>CORONA ALTERNADOR</t>
  </si>
  <si>
    <t xml:space="preserve">BENDIX COMPLETO ARAANQUE </t>
  </si>
  <si>
    <t>PIÑON INTERNO CON CASTILLAS Y RODILLOS</t>
  </si>
  <si>
    <t>PIÑON TRASERO DE BENDIX</t>
  </si>
  <si>
    <t>PIÑON DE ENGRANE DE BENDIX A MOTOR</t>
  </si>
  <si>
    <t>ARANDELA SEPARADORA DE RODILLOSDE RODILLOS</t>
  </si>
  <si>
    <t>ESCOBILLAS ARRANQUE</t>
  </si>
  <si>
    <t>EMBOLO DE AUTOMATICO</t>
  </si>
  <si>
    <t>PERNOS DE AUTOMATICO</t>
  </si>
  <si>
    <t>BASES DE PUENTE DE EMBOLO AUTOMATICO</t>
  </si>
  <si>
    <t>POLEA ALTERNADOR</t>
  </si>
  <si>
    <t>ROTOR COMPLETO</t>
  </si>
  <si>
    <t>ESCOBILLAS ALTERNADOR</t>
  </si>
  <si>
    <t>REGULADOR PARA ALTERNADOR</t>
  </si>
  <si>
    <t>PUENTE RECTIFICADOR</t>
  </si>
  <si>
    <t>MICROELEVADORES DE 5 PATAS 12V</t>
  </si>
  <si>
    <t>ELEVADORES DE 5 PATAS 24V</t>
  </si>
  <si>
    <t>ODOMETRO</t>
  </si>
  <si>
    <t>SENSOR DE COMBUSTIBLE</t>
  </si>
  <si>
    <t xml:space="preserve">SENSOR PRESION DEL RIEL </t>
  </si>
  <si>
    <t>SENSOR DE TEMPERATURA DE AGUA</t>
  </si>
  <si>
    <t>SENSOR DE PRESION DE ACEITE DE MOTOR</t>
  </si>
  <si>
    <t>SENSOR DE TEMPERATURA BOMBA HIDRAULICA</t>
  </si>
  <si>
    <t>SENSOR DE TEMPERATURA HIDRAULICO</t>
  </si>
  <si>
    <t>SENSOR DE AIRE DE ADMISION</t>
  </si>
  <si>
    <t>SENSOR DE PRESION BOMBA HIDRAULICA</t>
  </si>
  <si>
    <t>NIVEL PEQUEÑO DE GOTA DE PRECISION INDUSTRIAL</t>
  </si>
  <si>
    <t>RADIADOR AIRE ACONDICIONADO</t>
  </si>
  <si>
    <t>ENFRIADOR DE ACEITE</t>
  </si>
  <si>
    <t>TERMINALES  DE DIRECCIÓN</t>
  </si>
  <si>
    <t>AXIALES DE DIRECCION</t>
  </si>
  <si>
    <t>RIN PARA LLANTA DELANTERA</t>
  </si>
  <si>
    <t>RIN PARA LLANTA TRASERA</t>
  </si>
  <si>
    <t>SEGUROS VIDRIOS</t>
  </si>
  <si>
    <t>CINTURON DE SEGURIDAD CON ACCESORIOS Y SOPORTES SEGURIDAD</t>
  </si>
  <si>
    <t>DESCRIPCIÓN: VIBROCOMPACTADOR JCB</t>
  </si>
  <si>
    <t>2530-01-4174908</t>
  </si>
  <si>
    <t>LLANTA SELLOMATIC VIBROCOMPACTADOR JCB VIBROMAX -00108 LLANTAS SELLOMATIC TIPO DIAMANTADAS RIN 23.1 - 26 R3 TR - 387  LONAS 12, ANCHO DE RIN DW20AX226,DIAMETRO EXTERIOR 1580,ANCHO DE BANDA 587, RADIO 750, CAPACIDAD DE CARGA 4250 Kg , PRESION DE INFLADO 27,5</t>
  </si>
  <si>
    <t>4720-01-4244669</t>
  </si>
  <si>
    <t>5340-01-5377790</t>
  </si>
  <si>
    <t xml:space="preserve">CAUCHO TAPA TRASERA CAPO </t>
  </si>
  <si>
    <t>5340-00-0651050</t>
  </si>
  <si>
    <t>4720-01-4364873</t>
  </si>
  <si>
    <t xml:space="preserve">MANGUERA  RADIADOR INFERIOR </t>
  </si>
  <si>
    <t>4720-01-4438487</t>
  </si>
  <si>
    <t>MANGUERA PRESION DE 150 PSI (METRO)</t>
  </si>
  <si>
    <t>4720-01-4568970</t>
  </si>
  <si>
    <t>4720-01-4593429</t>
  </si>
  <si>
    <t>ORRING TAPA MANDO FINALES</t>
  </si>
  <si>
    <t>4720-01-4650955</t>
  </si>
  <si>
    <t xml:space="preserve">RETENEDOR DE LA  EXCENTRICA SISTEMA VIBRATORIO </t>
  </si>
  <si>
    <t>4720-01-4749105</t>
  </si>
  <si>
    <t>5331-00-5791021</t>
  </si>
  <si>
    <t xml:space="preserve">DEPOSITO REFRIGERANTE CON TAPA </t>
  </si>
  <si>
    <t>5315-01-6670077</t>
  </si>
  <si>
    <t>5340-12-3209941</t>
  </si>
  <si>
    <t>DISCOS SEPARADORES  DE FRENO</t>
  </si>
  <si>
    <t>ARANDELAS DE AJUSTE (JUEGO)</t>
  </si>
  <si>
    <t>CHAPA CAPO</t>
  </si>
  <si>
    <t>5310-01-4998954</t>
  </si>
  <si>
    <t>24112401</t>
  </si>
  <si>
    <t>5180-01-54499840</t>
  </si>
  <si>
    <t>ASIENTO DE ADMISIÓN</t>
  </si>
  <si>
    <t>31162801</t>
  </si>
  <si>
    <t>9515-33-2017197</t>
  </si>
  <si>
    <t>ASIENTO DE ESCAPE</t>
  </si>
  <si>
    <t>9535-33-2019910</t>
  </si>
  <si>
    <t>9535-33-2019917</t>
  </si>
  <si>
    <t>4320-00-8721154</t>
  </si>
  <si>
    <t xml:space="preserve">BASE FILTRO DE COMBUSTIBLE </t>
  </si>
  <si>
    <t>2920-01-1871310</t>
  </si>
  <si>
    <t>2920-27-0545925</t>
  </si>
  <si>
    <t>5305-33-0026090</t>
  </si>
  <si>
    <t xml:space="preserve">BOMBA DE INYECCIÓN DELFAY DPA210 </t>
  </si>
  <si>
    <t>5365-33-2012433</t>
  </si>
  <si>
    <t>2540-00-0571653</t>
  </si>
  <si>
    <t>BULON</t>
  </si>
  <si>
    <t>2820-00-0792436</t>
  </si>
  <si>
    <t>CAMISA DE MOTOR</t>
  </si>
  <si>
    <t>4140-00-1793008</t>
  </si>
  <si>
    <t>2815-01-2715098</t>
  </si>
  <si>
    <t>2940-19-0043231</t>
  </si>
  <si>
    <t xml:space="preserve">CASQUETES DE BANCADA JUEGO X 5 </t>
  </si>
  <si>
    <t>3120-00-1890386</t>
  </si>
  <si>
    <t>CASQUETES DE BIELA JUEGO  X 4</t>
  </si>
  <si>
    <t>30131500</t>
  </si>
  <si>
    <t>2815-01-5535875</t>
  </si>
  <si>
    <t>CAUCHO VALVULAS MULTIVALULAR  (JUEGO)</t>
  </si>
  <si>
    <t>40151574</t>
  </si>
  <si>
    <t>2910-01-5074471</t>
  </si>
  <si>
    <t>40151575</t>
  </si>
  <si>
    <t>2910-01-1110160</t>
  </si>
  <si>
    <t>CUPLIN BOMBA DE VIBRACION</t>
  </si>
  <si>
    <t>4330-01-1232649</t>
  </si>
  <si>
    <t>GUALLA DEL ACELERADOR</t>
  </si>
  <si>
    <t>2815-01-2874502</t>
  </si>
  <si>
    <t xml:space="preserve">GUÍAS DE ADMISIÓN JUEGO  </t>
  </si>
  <si>
    <t>2840-01-4970694</t>
  </si>
  <si>
    <t xml:space="preserve">GUÍAS DE ESCAPE JUEGO </t>
  </si>
  <si>
    <t>4330-01-3268037</t>
  </si>
  <si>
    <t xml:space="preserve">INYECTOR ( 4 ) JUEGO </t>
  </si>
  <si>
    <t>6885-01-5399588</t>
  </si>
  <si>
    <t>LINEA DE COMBUSTIBLE</t>
  </si>
  <si>
    <t>2815-01-5412604</t>
  </si>
  <si>
    <t>5365-01-2644023</t>
  </si>
  <si>
    <t>3120-01-2786481</t>
  </si>
  <si>
    <t>PIN DE BULÓN</t>
  </si>
  <si>
    <t>5330-21-9143662</t>
  </si>
  <si>
    <t xml:space="preserve">PISTONES </t>
  </si>
  <si>
    <t>3040-33-2020488</t>
  </si>
  <si>
    <t>PIVOTE TREN DE BALANCINES</t>
  </si>
  <si>
    <t>2910-00-0058664</t>
  </si>
  <si>
    <t>2530-00-0282533</t>
  </si>
  <si>
    <t xml:space="preserve">RACOR DE ENTRADA SISTEMA DE COMBUSTIBLE </t>
  </si>
  <si>
    <t>2510-33-2029141</t>
  </si>
  <si>
    <t xml:space="preserve">RACOR DE RETORNO COMBUSTIBLE </t>
  </si>
  <si>
    <t>2940-00-4596650</t>
  </si>
  <si>
    <t>TORNILLOS MOTOR</t>
  </si>
  <si>
    <t>5120-00-9802924</t>
  </si>
  <si>
    <t>TORNILLOS TAPA VALVULA MOTOR   (JUEGO )</t>
  </si>
  <si>
    <t>2925-01-0674078</t>
  </si>
  <si>
    <t>2910-01-1824020</t>
  </si>
  <si>
    <t>VÁLVULA DE ADMISIÓN ( JUEGO )</t>
  </si>
  <si>
    <t>5340-14-4248725</t>
  </si>
  <si>
    <t xml:space="preserve">VÁLVULA DE ESCAPE (JUEGO) </t>
  </si>
  <si>
    <t>1240-17-1163927</t>
  </si>
  <si>
    <t xml:space="preserve">BARREL BOMBA DE VIBRACION </t>
  </si>
  <si>
    <t>1015-21-1118183</t>
  </si>
  <si>
    <t>BOMBA AGUA</t>
  </si>
  <si>
    <t>3040-21-9216969</t>
  </si>
  <si>
    <t>BOMBA DE CARGA TIPO GEROTOR</t>
  </si>
  <si>
    <t>5340-01-2350371</t>
  </si>
  <si>
    <t>BOMBA HIDRÁULICA DE PROPULSIÓN</t>
  </si>
  <si>
    <t>3020-01-4427278</t>
  </si>
  <si>
    <t>BOMBA LUBRICACIÓN MOTOR</t>
  </si>
  <si>
    <t>2940-01-4604902</t>
  </si>
  <si>
    <t xml:space="preserve">MOTOR DE PROPULSIÓN DE RODILLO </t>
  </si>
  <si>
    <t>4730-01-4783896</t>
  </si>
  <si>
    <t>MOTOR DE PROPULSIÓN TRASERO</t>
  </si>
  <si>
    <t xml:space="preserve"> 4730-14-4078425</t>
  </si>
  <si>
    <t>MOTOR DE VIBRACIÓN</t>
  </si>
  <si>
    <t>5305-15-1985112</t>
  </si>
  <si>
    <t xml:space="preserve">PISTONES VALVULA BOMBA DE VIBRACION </t>
  </si>
  <si>
    <t>5305-15-2020488</t>
  </si>
  <si>
    <t>PLATO VALVULA BOMBAS DE VIBRACION</t>
  </si>
  <si>
    <t>1660-14-2122828</t>
  </si>
  <si>
    <t>SWASH PLATE BOMBAS VIBRACION</t>
  </si>
  <si>
    <t>4820-14-5023300</t>
  </si>
  <si>
    <t xml:space="preserve">ÁRBOL DE LEVAS </t>
  </si>
  <si>
    <t>2915-16-0064241</t>
  </si>
  <si>
    <t>BUJE DE  BIELAS</t>
  </si>
  <si>
    <t>EMPAQUETADURA BOMBA DE TRASLACION</t>
  </si>
  <si>
    <t>EMPAQUETADURA BOMBA DE VIBRACION</t>
  </si>
  <si>
    <t>EMPAQUETADURA ORBITROL DE DIRECCION</t>
  </si>
  <si>
    <t>EMPAQUETADURA DE PISTONES</t>
  </si>
  <si>
    <t>RODAMIENTO EXCENTRICO</t>
  </si>
  <si>
    <t>RODAMIENTOS MANDO FINALES</t>
  </si>
  <si>
    <t>BUJE EJE DE LEVAS</t>
  </si>
  <si>
    <t>EMPAQUETADURA</t>
  </si>
  <si>
    <t>RODAMIENTO CÓNICO MANDOS FINALES</t>
  </si>
  <si>
    <t xml:space="preserve">RODAMIENTO DE AGUJAS   </t>
  </si>
  <si>
    <t>RODAMIENTO DE AGUJAS PIÑONES CARRIEL</t>
  </si>
  <si>
    <t>RODAMIENTOS EXCÉNTRICA DE VIBRACIÓN</t>
  </si>
  <si>
    <t>RODAMIENTO DE ESFERAS</t>
  </si>
  <si>
    <t>RODAMIENTO PUNTO APOYO DEL RODILLO</t>
  </si>
  <si>
    <t xml:space="preserve">EMPAQUETADURA BOMBA DE VIBRACION </t>
  </si>
  <si>
    <t>MANDO DE MARCHA Y CONTRA MARCHA</t>
  </si>
  <si>
    <t>EMPAQUE DE CULATA</t>
  </si>
  <si>
    <t>EMPAQUE DE CARTER</t>
  </si>
  <si>
    <t>FILTRO DE AIRE PRIMARIO</t>
  </si>
  <si>
    <t>31163229 </t>
  </si>
  <si>
    <t>RETENEDOR MANDOS FINALES</t>
  </si>
  <si>
    <t>RETENEDORES EXCÉNTRICA DE VIBRACIÓN</t>
  </si>
  <si>
    <t>RETENEDORES PUNTO DE APOYO RODILLO</t>
  </si>
  <si>
    <t>RETENEDORES MANDOS FINALES</t>
  </si>
  <si>
    <t>FILTRO DEL ACEITE HIDRÁULICO</t>
  </si>
  <si>
    <t>ALTERNADOR 12 VOLTIOS</t>
  </si>
  <si>
    <t>SWITCH DE ENCENDIDO</t>
  </si>
  <si>
    <t>SWITCH ALARMA DE REVERSA</t>
  </si>
  <si>
    <t>SWICHT DE PARQUEO</t>
  </si>
  <si>
    <t>SWICHT DE LUCES</t>
  </si>
  <si>
    <t>SWICHT DE ENCENDIDO CON LLAVE</t>
  </si>
  <si>
    <t>FUSIBLES DE 5AMP</t>
  </si>
  <si>
    <t>FUSIBLES DE 10 AMP</t>
  </si>
  <si>
    <t>FUSIBLES DE 15 AMP</t>
  </si>
  <si>
    <t>FUSIBLE DE 20 AMP</t>
  </si>
  <si>
    <t>FUSIBLES DE 25 AMP</t>
  </si>
  <si>
    <t>FUSIBLE DE 30 AMP</t>
  </si>
  <si>
    <t>27111704 </t>
  </si>
  <si>
    <t>TOMA CORRIENTE TROFASOCO</t>
  </si>
  <si>
    <t>CONECTOR PLASTICO DE 1 PUESTO</t>
  </si>
  <si>
    <t>CONECTOR PLASTICO DE 2  PUESTO</t>
  </si>
  <si>
    <t>CONECTOR PLASTICO DE 3 PUESTO</t>
  </si>
  <si>
    <t>CONECTOR PLASTICO DE 4 PUESTO</t>
  </si>
  <si>
    <t>CONECTOR PLASTICO DE 5 PUESTO</t>
  </si>
  <si>
    <t>CONECTOR PLASTICO DE 6 PUESTO</t>
  </si>
  <si>
    <t>CONECTOR PLASTICO DE 7 PUESTO</t>
  </si>
  <si>
    <t>CONECTOR PLASTICO DE 8 PUESTO</t>
  </si>
  <si>
    <t>CONECTOR PLASTICO DE 9 PUESTO</t>
  </si>
  <si>
    <t>CONECTOR PLASTICO DE 10 PUESTO</t>
  </si>
  <si>
    <t>CABLE 00</t>
  </si>
  <si>
    <t>MTS</t>
  </si>
  <si>
    <t>CABLE NO. 02</t>
  </si>
  <si>
    <t>CABLE NO. 14</t>
  </si>
  <si>
    <t>CABLE NO. 16</t>
  </si>
  <si>
    <t>CABLE NO. 18</t>
  </si>
  <si>
    <t>CABLE NO. 20</t>
  </si>
  <si>
    <t>CABLE NO. 22</t>
  </si>
  <si>
    <t>TERMINALES PLANOS MACHO</t>
  </si>
  <si>
    <t>BORNES TIPO CARRETERA</t>
  </si>
  <si>
    <t>LÁMPARA DE TRABAJO DELANTERAS</t>
  </si>
  <si>
    <t>LÁMPARA DE TRABAJO TRASERAS</t>
  </si>
  <si>
    <t>SOLENOIDE APAGADO</t>
  </si>
  <si>
    <t>LÁMPARA TRASERAS</t>
  </si>
  <si>
    <t>MOTOR DE ARRANQUE COMPLETO 12V</t>
  </si>
  <si>
    <t>INDICADOR DE RPM</t>
  </si>
  <si>
    <t>INDICADOR DE TEMPERATURA</t>
  </si>
  <si>
    <t>INDICADOR DE COMBUSTIBLE</t>
  </si>
  <si>
    <t>INDICADOR DE PRESIÓN DE ACEITE</t>
  </si>
  <si>
    <t>POTENCIÓMETRO DE ACELERACIÓN</t>
  </si>
  <si>
    <t>ELECTROVÁLVULA DE MARCHA</t>
  </si>
  <si>
    <t>ELECTROVÁLVULA DE CONTRAMARCHA</t>
  </si>
  <si>
    <t>ELECTROVÁLVULA SELECTORA DE VELOCIDAD</t>
  </si>
  <si>
    <t>ELECTROVÁLVULA DE VIBRACIÓN</t>
  </si>
  <si>
    <t>ELECTROVÁLVULA FRENO DE PARQUEO</t>
  </si>
  <si>
    <t>RELAY DE 5 PATAS 12V</t>
  </si>
  <si>
    <t>RELAY DE 4 PTAS 12V</t>
  </si>
  <si>
    <t>SENSOR DE PRESIÓN DE ACEITE MOTOR</t>
  </si>
  <si>
    <t>SENSOR DE TEMPERATURA DE ACEITE</t>
  </si>
  <si>
    <t>SENSOR DE PRESIÓN DE ACEITE</t>
  </si>
  <si>
    <t>SENSOR TEMPERATURA SERBO</t>
  </si>
  <si>
    <t>SENSOR DE RPM</t>
  </si>
  <si>
    <t>SENSOR DE PRESIÓN DE SERVO</t>
  </si>
  <si>
    <t>RIN PARA LLANTA  12-16.5 NHS</t>
  </si>
  <si>
    <t>SOPORTES METALASTI LADO IZQUIERDO</t>
  </si>
  <si>
    <t>SEPARADOR DE FRENO DE PARQUEO</t>
  </si>
  <si>
    <t xml:space="preserve">SEPARADOR DE FRENO DE SERVICIO </t>
  </si>
  <si>
    <t>SOPORTES METALASTI LADO DERECHO</t>
  </si>
  <si>
    <t>PUERTA CABINA</t>
  </si>
  <si>
    <t>AGARRADERA PUERTA</t>
  </si>
  <si>
    <t>DESCRIPCIÓN: MOTONIVELADORA MARCA CATERPILLAR MOD 120K  -  MOTONIVELADORA CASE</t>
  </si>
  <si>
    <t>2530-00-008-1698</t>
  </si>
  <si>
    <t>LLANTA SELLOMATIC MOTONIVELADORA CATERPILLAR 120K RIN 14.00 - 24 TG  TIPO TL ANCHO DE RIN 8,00-10,00 SDC, DIAMETRO EXTERIOR 1348 mm, ANCHO DE BANDA 362 mm, RADIO 608 mm ,CAPACIDAD DE CARGA 3650 Kg, PRESION DE INFLADO 54.</t>
  </si>
  <si>
    <t>2530-00-051-2949</t>
  </si>
  <si>
    <t>2530-00-103-5525</t>
  </si>
  <si>
    <t>MANGUERA PRESION DE 150 PSI  (METRO)</t>
  </si>
  <si>
    <t>5999-33-202-9790</t>
  </si>
  <si>
    <t>4720-01-062-7159</t>
  </si>
  <si>
    <t>5340-01-559-6952</t>
  </si>
  <si>
    <t xml:space="preserve">MANGUERAS HIDRAULICAS R1 A R5, CON DIFERENTES DIAMETROS 1/4- 1" -5/16  CARACTERISTICAS  ORS </t>
  </si>
  <si>
    <t>5340-01-579-6283</t>
  </si>
  <si>
    <t>RETENEDORES DE LOS MANDOS FINALES TRASEROS</t>
  </si>
  <si>
    <t>4720-01-473-6295</t>
  </si>
  <si>
    <t xml:space="preserve">SOPORTES DE MOTOR </t>
  </si>
  <si>
    <t>4720-01-524-4884</t>
  </si>
  <si>
    <t>4720-01-505-5568</t>
  </si>
  <si>
    <t xml:space="preserve">TAPA TANQUE DE COMBUSTIBLE </t>
  </si>
  <si>
    <t>4720-01-564-4353</t>
  </si>
  <si>
    <t>4720-01-406-1977</t>
  </si>
  <si>
    <t>5340-01-444-1936</t>
  </si>
  <si>
    <t>5340-01-534-9759</t>
  </si>
  <si>
    <t xml:space="preserve">SHIMS PARA AJUSTE DE LA TORNAMESA </t>
  </si>
  <si>
    <t>5310-01-359-8807</t>
  </si>
  <si>
    <t>5310-01-430-9036</t>
  </si>
  <si>
    <t xml:space="preserve">TORNILLO PARA ENSAMBLE MOTOR ( JUEGO) </t>
  </si>
  <si>
    <t>2915-00-983-2135</t>
  </si>
  <si>
    <t>TORNILLOS Y TUERCAS  PARA CUCHILLA(JUEGO)</t>
  </si>
  <si>
    <t>5330-01-545-8128</t>
  </si>
  <si>
    <t>TORNILLOS Y TUERCAS PARA ESQUINERAS (JUEGO)</t>
  </si>
  <si>
    <t>5315-00-431-7315</t>
  </si>
  <si>
    <t xml:space="preserve">ANILLOS O BUJES EN VÁQUELA ECUALIZACIÓN TÁNDEM </t>
  </si>
  <si>
    <t>5306-01-429-3167</t>
  </si>
  <si>
    <t>ANILLOS PARA PISTONES  (JUEGO)</t>
  </si>
  <si>
    <t>5365-00-352-8506</t>
  </si>
  <si>
    <t xml:space="preserve">ASIENTO DE ADMISIÓN </t>
  </si>
  <si>
    <t>4820-01-584-2074</t>
  </si>
  <si>
    <t xml:space="preserve">ASIENTO DE ESCAPE  </t>
  </si>
  <si>
    <t>5305-01-579-5493</t>
  </si>
  <si>
    <t>5305-01-439-0977</t>
  </si>
  <si>
    <t>5305-01-439-8535</t>
  </si>
  <si>
    <t>5325-01-469-9719</t>
  </si>
  <si>
    <t>BIELA</t>
  </si>
  <si>
    <t>2815-01-470-0508</t>
  </si>
  <si>
    <t>4820-01-582-6811</t>
  </si>
  <si>
    <t>BOMBA DE INYECCIÓN</t>
  </si>
  <si>
    <t>2815-01-582-6942</t>
  </si>
  <si>
    <t xml:space="preserve">BOMBA DE TRANSFERENCIA </t>
  </si>
  <si>
    <t>4140-01-577-7350</t>
  </si>
  <si>
    <t xml:space="preserve">BOMBIN  </t>
  </si>
  <si>
    <t>2815-01-570-5385</t>
  </si>
  <si>
    <t>2940-01-506-8874</t>
  </si>
  <si>
    <t>2815-01-360-6535</t>
  </si>
  <si>
    <t xml:space="preserve">CARCASA DELANTERA </t>
  </si>
  <si>
    <t>24101613</t>
  </si>
  <si>
    <t>4130-01-054-5311</t>
  </si>
  <si>
    <t>2910-00-001-6116</t>
  </si>
  <si>
    <t>6615-00-977-9221</t>
  </si>
  <si>
    <t>2910-01-555-7509</t>
  </si>
  <si>
    <t xml:space="preserve"> 5999-00-502-6222</t>
  </si>
  <si>
    <t>CASQUETES DE BANCADA</t>
  </si>
  <si>
    <t>3040-01-568-8696</t>
  </si>
  <si>
    <t>CASQUETES DE BIELA</t>
  </si>
  <si>
    <t>5340-01-577-2171</t>
  </si>
  <si>
    <t>CAUCHO VALVULAS (JUEGO)</t>
  </si>
  <si>
    <t xml:space="preserve">CAUCHOS O ORINS PARA LAS LINEAS DE COMBUSTIBLE </t>
  </si>
  <si>
    <t>5365-01-531-4704</t>
  </si>
  <si>
    <t>CREMALLERA PARA EL VOLANTE</t>
  </si>
  <si>
    <t>5365-01-523-9582</t>
  </si>
  <si>
    <t xml:space="preserve">CULATA </t>
  </si>
  <si>
    <t>2815-00-004-8246</t>
  </si>
  <si>
    <t>GUÍAS DE ADMISIÓN</t>
  </si>
  <si>
    <t xml:space="preserve"> 5330-01-569-1909</t>
  </si>
  <si>
    <t xml:space="preserve">GUÍAS DE ESCAPE </t>
  </si>
  <si>
    <t>5330-01-527-7212</t>
  </si>
  <si>
    <t>5331-01-097-6622</t>
  </si>
  <si>
    <t>ORINGS DE LOS INYECTORES</t>
  </si>
  <si>
    <t>5330-01-523-9841</t>
  </si>
  <si>
    <t xml:space="preserve">PATIN TENSOR  </t>
  </si>
  <si>
    <t>2815-01-582-6483</t>
  </si>
  <si>
    <t xml:space="preserve">PIN DE BULÓN </t>
  </si>
  <si>
    <t>2815-01-506-9985</t>
  </si>
  <si>
    <t>2815-01-582-6511</t>
  </si>
  <si>
    <t>3020-01-568-0903</t>
  </si>
  <si>
    <t>VÁLVULA DE ADMISIÓN</t>
  </si>
  <si>
    <t>3950-01-506-8878</t>
  </si>
  <si>
    <t>VÁLVULA DE ESCAPE</t>
  </si>
  <si>
    <t>5315-01-514-4689</t>
  </si>
  <si>
    <t>VALVULA DE PEDAL DE FRENOS</t>
  </si>
  <si>
    <t>4320-01-508-9741</t>
  </si>
  <si>
    <t>VALVULA RETORNO DE COMBUSTIBLE</t>
  </si>
  <si>
    <t>BOMBA DE AGUA</t>
  </si>
  <si>
    <t>BOMBA DE CARGA DE LA SERVO TRANSMISION</t>
  </si>
  <si>
    <t xml:space="preserve">BOMBA HIDRÁULICA PRINCIPAL </t>
  </si>
  <si>
    <t>2530-01-293-6229</t>
  </si>
  <si>
    <t>ORBITROL DE DIRECCIÓN</t>
  </si>
  <si>
    <t xml:space="preserve">BUJE DE  BIELAS </t>
  </si>
  <si>
    <t>N/A</t>
  </si>
  <si>
    <t xml:space="preserve">UNIDAD </t>
  </si>
  <si>
    <t>MANGUERA INFERIOR</t>
  </si>
  <si>
    <t>MANGUERAS SISTEMA HIDRÁULICO</t>
  </si>
  <si>
    <t>100 MTS DE MANGUERA DE 1/4 DE DIAMETRO INTERNO PARA 350 PSI</t>
  </si>
  <si>
    <t>DISCOS FRENO DE SERVICIO</t>
  </si>
  <si>
    <t>DISCOS FRENO PARQUEO</t>
  </si>
  <si>
    <t>DISCOS DE FRICCIÓN</t>
  </si>
  <si>
    <t>DISCOS PARA TRONZADORA DE 14 PULGADAS</t>
  </si>
  <si>
    <t>ARANDELA SEPARADORA DE RODILLOS</t>
  </si>
  <si>
    <t>ABRAZADERAS DEL SILENCIADOR</t>
  </si>
  <si>
    <t>BASES PARA ES CALIFICADOR CON DIENTES Y SEGUROS</t>
  </si>
  <si>
    <t>SHINS PARA AJUSTE DE LA TORNAMESA</t>
  </si>
  <si>
    <t>TORNILLOS Y TUERCAS PARA ESQUINERAS</t>
  </si>
  <si>
    <t>PERNOS  PARA AJUSTE LLANTAS</t>
  </si>
  <si>
    <t>ANILLOS O BUJES EN VÁQUELA ECUALIZACIÓN TÁNDEM</t>
  </si>
  <si>
    <t>BOMBA DE TRANSFERENCIA</t>
  </si>
  <si>
    <t>PUNTAS DE INYECCION</t>
  </si>
  <si>
    <t xml:space="preserve">ELEMENTO BOMBEO </t>
  </si>
  <si>
    <t>LINEAS DE ALIMENTACION DE COMBUSTIBLE</t>
  </si>
  <si>
    <t>CAMISAS DE LOS INYECTORES</t>
  </si>
  <si>
    <t>BOMBA HIDRÁULICA PRINCIPAL</t>
  </si>
  <si>
    <t>BOMBA DE ALTA</t>
  </si>
  <si>
    <t>RODAMIENTOS DE LOS MANDOS FINALES TRASEROS</t>
  </si>
  <si>
    <t>RODAMIENTOS DEL EJE DE LEVAS</t>
  </si>
  <si>
    <t>EMPAQUE AJUSTE PUERTA</t>
  </si>
  <si>
    <t>EMPAQUETADURA DEL REGULADOR PARA ALTERNADOR</t>
  </si>
  <si>
    <t>EMPAQUETADURA DE LA BOMBA</t>
  </si>
  <si>
    <t>EMPAQUETADURA DEL CONTROL VALVULAR</t>
  </si>
  <si>
    <t>EMPAQUETADURA CILINDRO PIN BASTIDOR TORNAMESA</t>
  </si>
  <si>
    <t>EMPAQUETADURA INTERNA SERVO TRASMISIÓN</t>
  </si>
  <si>
    <t>EMPAQUETADURA EXTERNA DE LA SERVO TRASMISIÓN</t>
  </si>
  <si>
    <t>EMPAQUETADURA CONTROL SELECTOR SERVO TRASMISIÓN</t>
  </si>
  <si>
    <t>EMPAQUETADURA CONTROL VALVULAR DE LA SERVO TRASMISIÓN</t>
  </si>
  <si>
    <t>EMPAQUETADURA PISTON FRENO PARQUEO</t>
  </si>
  <si>
    <t>EMPAQUETADURA PISTON FRENO SERVICIO</t>
  </si>
  <si>
    <t>EMPAQUETADURA CILINDROS HIDRÁULICOS ELEVACIÓN DE LA HOJA</t>
  </si>
  <si>
    <t>EMPAQUETADURAS CILINDROS HIDRÁULICOS ARTICULACIÓN DEL EQUIPO</t>
  </si>
  <si>
    <t>EMPAQUETADURA CILINDRO DESPLAZAMIENTO DE LA HOJA</t>
  </si>
  <si>
    <t>EMPAQUETADURA CILINDRO ESCALONAMIENTO DE LA HOJA</t>
  </si>
  <si>
    <t>EMPAQUETADURA CILINDRO ESCARIFICADOR</t>
  </si>
  <si>
    <t>EMPAQUETADURA DE PISTONES DE FRENO</t>
  </si>
  <si>
    <t>EMPAQUETADURA DE LOS PAQUETES DE CAMBIOS DE LA SERVO TRASMISION</t>
  </si>
  <si>
    <t>EMPAQUETADURA DE DIRECCIÓN</t>
  </si>
  <si>
    <t>EMPAQUETADURA CILINDRO ANGULACIÓN DE LLANTA</t>
  </si>
  <si>
    <t>EMPAQUETADURA CONEXIÓN GIRATORIA</t>
  </si>
  <si>
    <t>RODAMIENTO INTERNO PARA SERVOTRANSMISION</t>
  </si>
  <si>
    <t>BUJES PARA SERVO TRASMISIÓN</t>
  </si>
  <si>
    <t>CADENA DE LOS TÁNDEM</t>
  </si>
  <si>
    <t>RODAMIENTOS MANDOS FINALES</t>
  </si>
  <si>
    <t>RODAMIENTO CAJA DE TRASFERENCIA</t>
  </si>
  <si>
    <t>RODAMIENTOS DEL SPEED DEL FRENO DE PARQUEO</t>
  </si>
  <si>
    <t>BUJES Y PASADORES DEL PUENTE DELANTERO</t>
  </si>
  <si>
    <t>RODAMIENTOS EJES DELANTEROS</t>
  </si>
  <si>
    <t>RODAMIENTOS DE DIRECCIÓN EJES DELANTEROS</t>
  </si>
  <si>
    <t>RODAMIENTOS REDUCTOR DE GIRO LA TORNAMESA</t>
  </si>
  <si>
    <t>BUJES Y PASADORES DEL BASTIDOR DEL ES CALIFICADOR</t>
  </si>
  <si>
    <t>EMPAQUETADURA MOTOR</t>
  </si>
  <si>
    <t>RETENEDOR DE CIGÜEÑAL DELANTERO</t>
  </si>
  <si>
    <t>RETENEDOR CIGÜEÑAL TRASERO</t>
  </si>
  <si>
    <t xml:space="preserve">EMPAQUE TAPA VALVULAS </t>
  </si>
  <si>
    <t>FILTRO AK PARA COMBUSTIBLE</t>
  </si>
  <si>
    <t>FILTROS SISTEMA HIDRÁULICO</t>
  </si>
  <si>
    <t>FILTRO DE SERVO TRANSMISION</t>
  </si>
  <si>
    <t>FILTRO DE ASPIRACION DE LA BOMBA DE CARGA DE LA SERVO TRANSMISION</t>
  </si>
  <si>
    <t>GRASERAS</t>
  </si>
  <si>
    <t>RETENEDORES PARA ACEITE</t>
  </si>
  <si>
    <t>RETENEDORES ECUALIZACIÓN TÁNDEM</t>
  </si>
  <si>
    <t>RETENEDOR DEL SPEED DEL FRENO DE PARQUEO</t>
  </si>
  <si>
    <t>RETENEDORES EJE DELANTEROS</t>
  </si>
  <si>
    <t>RETENEDORES EJE DE DIRECCIÓN</t>
  </si>
  <si>
    <t>RETENEDOR REDUCTOR DE GIRO LA TORNAMESA</t>
  </si>
  <si>
    <t>ESQUINERAS</t>
  </si>
  <si>
    <t>BASTIDOR PARA LA TORNAMESA</t>
  </si>
  <si>
    <t>BOBINAS DE LAS ELECTROVALVULAS SELECTORAS DE CAMBIO</t>
  </si>
  <si>
    <t>ALTERNADOR</t>
  </si>
  <si>
    <t>MOTOR DE PLUMAS</t>
  </si>
  <si>
    <t>FUSIBLE PLANOS DE 5 AMP</t>
  </si>
  <si>
    <t>SELECTOR DE CAMBIOS</t>
  </si>
  <si>
    <t>PULSOR DE PITO VOLANTE</t>
  </si>
  <si>
    <t>SWICHT DE MEDIA</t>
  </si>
  <si>
    <t>SWICHE DE SELECCIÓN DE RAPIDO O LENTO</t>
  </si>
  <si>
    <t>SWICHT CONTROL DE MINIMA</t>
  </si>
  <si>
    <t>SWICHE DE ESTACIONAMIENTO</t>
  </si>
  <si>
    <t>SWICHT DE BLOQUEO DE HIDRULICOS</t>
  </si>
  <si>
    <t>MASTER CON LLAVE</t>
  </si>
  <si>
    <t>FUSIBLE PLANOS DE 10 AMP</t>
  </si>
  <si>
    <t>FUSIBLE PLANOS DE 15 AMP</t>
  </si>
  <si>
    <t>FUSIBLE PLANOS DE 20 AMP</t>
  </si>
  <si>
    <t>FUSIBLE PLANOS DE 25 AMP</t>
  </si>
  <si>
    <t>FUSIBLE PLANOS DE 30 AMP</t>
  </si>
  <si>
    <t>SWICHT DE TRABA</t>
  </si>
  <si>
    <t>SWICHT DELUCES MEDIAS</t>
  </si>
  <si>
    <t>SWICHT DE LUCES ALTAS</t>
  </si>
  <si>
    <t>MANDO DE DIRECCIONALES</t>
  </si>
  <si>
    <t>MANDO DE LUCES</t>
  </si>
  <si>
    <t>UNIDADES DE LUCES CON DIRECCIONALES DELANTEROS</t>
  </si>
  <si>
    <t>RECARGA ACUMULADOR SISTEMA DE FRENOS</t>
  </si>
  <si>
    <t>ELEVADORES DE 5 PATAS 12V</t>
  </si>
  <si>
    <t>SOLENOIDES O ELCTROVALVULAS DE CAMBIOS DE SEBO KIT</t>
  </si>
  <si>
    <t>SELENOIDE DE TRABA</t>
  </si>
  <si>
    <t>SELENOIDE DE NEUTRALIZACION</t>
  </si>
  <si>
    <t>SELENOIDE DE PARQUEO</t>
  </si>
  <si>
    <t xml:space="preserve">LAMPARAS DE TRABAJO </t>
  </si>
  <si>
    <t>UNID</t>
  </si>
  <si>
    <t>ELECTROVÁLVULA CONTROL PIN DE LA TORNAMESA</t>
  </si>
  <si>
    <t>ELECTROVÁLVULA CONTROL BLOQUEO DEL DIFERENCIAL</t>
  </si>
  <si>
    <t>INDICADOR DE BATERIA</t>
  </si>
  <si>
    <t>INDICADOR DE TEMPERATURA DE AGUA</t>
  </si>
  <si>
    <t>INDICADOR DE ANGULACION</t>
  </si>
  <si>
    <t>INDICADOR DE KILOMETRAJE</t>
  </si>
  <si>
    <t>INDICADOR DE SATURACION DE FILTROS</t>
  </si>
  <si>
    <t>HOROMETRO</t>
  </si>
  <si>
    <t>ELECTROVALVULA DE PARQUEO COMPLETA</t>
  </si>
  <si>
    <t>JUEGO COMPLETO ELECTROVALVULAS SERVO</t>
  </si>
  <si>
    <t xml:space="preserve">BENDIX COMPLETO ARRANQUE </t>
  </si>
  <si>
    <t xml:space="preserve">ESCOBILLAS ARRANQUE </t>
  </si>
  <si>
    <t>EMBOLO DE AUTOMATICO ARRANQUE</t>
  </si>
  <si>
    <t>PERNOS DE AUTOMATICO ARRANQUE</t>
  </si>
  <si>
    <t>BASES DE PUENTE DE EMBOLO AUTOMATICO ARRANQUE</t>
  </si>
  <si>
    <t>RECTIFICADOR DE PUENTE ALTERNADOR</t>
  </si>
  <si>
    <t>PITO</t>
  </si>
  <si>
    <t>PANEL DE CONTROLES DE BLOWER</t>
  </si>
  <si>
    <t>PANEL DE INDICADORES DE LUCES DE ACCESORIOS</t>
  </si>
  <si>
    <t>BRAQUE DE 40 AMP</t>
  </si>
  <si>
    <t>MODULO SELECTOR DE CAMBIOS</t>
  </si>
  <si>
    <t>MODULO DE SERBOTRANSMISION</t>
  </si>
  <si>
    <t>MODULO DE MOTOR</t>
  </si>
  <si>
    <t>MODULO DE CABINA</t>
  </si>
  <si>
    <t>MODULO CONTROL DE BLOWER</t>
  </si>
  <si>
    <t>BLOWER COMPLETO</t>
  </si>
  <si>
    <t>TABLERO DIJITAL DE INSTRUMENTOS</t>
  </si>
  <si>
    <t>TABLERO INDICADOR DE VELOCIDADES</t>
  </si>
  <si>
    <t>DIODO RECTIFICADOR</t>
  </si>
  <si>
    <t>AUTOMATICO AUXILIAR DE ARRANQUE</t>
  </si>
  <si>
    <t>AUTOMATICO AUXILIAR DE ACCESORIOS</t>
  </si>
  <si>
    <t>SENSOR DE REVOLUCIONES</t>
  </si>
  <si>
    <t>SENSOR DE TEMPERARATURA DE AGUA</t>
  </si>
  <si>
    <t>SENSOR PRESION DE ACEITE MOTOR</t>
  </si>
  <si>
    <t>SENSOR TEMPERATURA DE ACEITE MOTOR</t>
  </si>
  <si>
    <t>SENSOR DE ANGULACION</t>
  </si>
  <si>
    <t>SENSOR DE KILOMETRAJE</t>
  </si>
  <si>
    <t>SENSOR DE TEMPERATURA SERBO</t>
  </si>
  <si>
    <t>SENSOR PRESION SERVO</t>
  </si>
  <si>
    <t>SENSOR DE PRESION DE LA SERVO TRANSMISION</t>
  </si>
  <si>
    <t>SENSORES DE SALIDA DE LA SERVO TRANSMISION</t>
  </si>
  <si>
    <t>LINEAS DE FRENOS</t>
  </si>
  <si>
    <t>SEPARADORES DE LOS PAQUETES DE CAMBIOS DE LA SERVO TRANSMISION</t>
  </si>
  <si>
    <t>DISCO DE ACOPLE DE MOTOR Y TRASFERENCIA</t>
  </si>
  <si>
    <t>SEPARADORES FRENO PARQUEO</t>
  </si>
  <si>
    <t>SEPARADORES FRENO DE SERVICIO</t>
  </si>
  <si>
    <t>TERMINALES BARRA DE DIRECCIÓN</t>
  </si>
  <si>
    <t>TERMINALES CILINDRO DE DIRECCION</t>
  </si>
  <si>
    <t>PIÑÓN DE ATAQUE GIRO DE LA TORNAMESA</t>
  </si>
  <si>
    <t xml:space="preserve">RIN  PARA LLANTA 13.00 - 24 </t>
  </si>
  <si>
    <t>RIN PARA LLANAT 14.00 - 24</t>
  </si>
  <si>
    <t>SILENCIADOR</t>
  </si>
  <si>
    <t>INTERCOOLER</t>
  </si>
  <si>
    <t>EXTENCION DE SILENCIADOR</t>
  </si>
  <si>
    <t>SOPORTES DEL SILENCIADOR</t>
  </si>
  <si>
    <t>ENFRIADOR DEL SISTEMA HIDRAULICO</t>
  </si>
  <si>
    <t>RESORTES DEL SISTEMA DE FRENOS</t>
  </si>
  <si>
    <t>TORNILLERIA PARA ARMADO DEL SISTEMA DE FRENOS</t>
  </si>
  <si>
    <t>DESCRIPCIÓN: EXCAVADORA CATERPILLAR 320D - EXCAVADORA KOBELCO - EXCAVADORA CASE</t>
  </si>
  <si>
    <t>MANGUERA HIDRAULICA DE ALTA PRESION</t>
  </si>
  <si>
    <t>BATERÍAS DE BORNE DE TORNILLO 31H</t>
  </si>
  <si>
    <t> 39101601</t>
  </si>
  <si>
    <t>LAMPARAS DELANTERAS COMPLETAS</t>
  </si>
  <si>
    <t>DIENTES DEL VALDE</t>
  </si>
  <si>
    <t>ELECTRO VALVULA DE PARQUEO COMPLETA CON SPULL</t>
  </si>
  <si>
    <t>BENDIX COMPLETO</t>
  </si>
  <si>
    <t>ARANDELA SERADORA DE RODILLOS</t>
  </si>
  <si>
    <t>40151527 </t>
  </si>
  <si>
    <t>CORONA</t>
  </si>
  <si>
    <t>26101721 </t>
  </si>
  <si>
    <t>PITO 12V</t>
  </si>
  <si>
    <t>AUTOMATICO AUXILIAR</t>
  </si>
  <si>
    <t>KITS DE JOSTING</t>
  </si>
  <si>
    <t xml:space="preserve">MICRO SWICHT DE BARRA DE SEGURIDAD </t>
  </si>
  <si>
    <t>FILTRO DE ACEITE DE MOTOR  REF. 1R-1807</t>
  </si>
  <si>
    <t>FILTRO DE COMBUSTIBLE REF. 299-8299</t>
  </si>
  <si>
    <t xml:space="preserve">FILTRO DE AIRE PRIMARIO REF. 256-7902      </t>
  </si>
  <si>
    <t xml:space="preserve">FILTRO DE AIRE SECUNDARIO REF. 256-7903 </t>
  </si>
  <si>
    <t>EMPAQUETADURA CILINDRO</t>
  </si>
  <si>
    <t>EMPAQUETADURA DE LA SERVO TRASMISIÓN</t>
  </si>
  <si>
    <t>EMBOLOS DE UN CILINDRO HIDRAULICO</t>
  </si>
  <si>
    <t>EMBOLOS CILINDRO  DE GIRO</t>
  </si>
  <si>
    <t>BUJES  Y PASADOR DEL  PASADOR CILINDRO DE LEVANTE</t>
  </si>
  <si>
    <t>RODAMIENTOS</t>
  </si>
  <si>
    <t>ESCOBILLAS</t>
  </si>
  <si>
    <t>CERRADURAS PARA PUERTAS</t>
  </si>
  <si>
    <t xml:space="preserve">PINTURA AMARILLA CATERPILLAR  POLIURETANO CON CATALIZADOR </t>
  </si>
  <si>
    <t xml:space="preserve">GALON </t>
  </si>
  <si>
    <t xml:space="preserve">PINTURA GRIS CLARO  POLIURETANO CON CATALIZADOR </t>
  </si>
  <si>
    <t>PINTURA NEGRA POLIURETANO CON CATALIZADOR</t>
  </si>
  <si>
    <t>PINTURA NEGRA SINTETICA</t>
  </si>
  <si>
    <t xml:space="preserve">FONDO OCRE INDUSTRIAL </t>
  </si>
  <si>
    <t xml:space="preserve">BASE GRIS  LACA </t>
  </si>
  <si>
    <t xml:space="preserve">SÚPER MASILLA POLIESTER DE POLIURETANO  ASPECTO PASTA GRIS CLARO PESO ESPECÍFICO 1.66 – 1.7 G/CM3 A 25 ºC  CONTENIDO DE SÓLIDOS 84 – 86 %, DOS COMPONENTES CATALIZADOR Y ENDURECEDOR DE RELLENO.POLIÉSTER GRICOAT </t>
  </si>
  <si>
    <t xml:space="preserve">BASE PARA PLÁSTICOS </t>
  </si>
  <si>
    <t>MANGERAS AIRE ACONDICIONADO</t>
  </si>
  <si>
    <t>MANGUERAS HIDRÁULICAS</t>
  </si>
  <si>
    <t>MANGUERA CON CONECTORES ENTRADA DE COMBUSTIBLE</t>
  </si>
  <si>
    <t>MANGUERAS PARA PUNTOS DE ENGRASE</t>
  </si>
  <si>
    <t>CAJA DE ORINGS MIILIMETRICOS</t>
  </si>
  <si>
    <t>BOMBA DE INYECCIÓN O GOBERNADOR</t>
  </si>
  <si>
    <t>LINEAS DE ALTA PARA COMBUSTIBLE</t>
  </si>
  <si>
    <t>RIEL</t>
  </si>
  <si>
    <t>BOMBIN</t>
  </si>
  <si>
    <t>TRANSFERENCIA PIÑONERIA</t>
  </si>
  <si>
    <t>PIÑÓN INYECTOR</t>
  </si>
  <si>
    <t>VALVULAS DE TENSION DE LLENADO</t>
  </si>
  <si>
    <t>VALVULAS DE TENSION DE DESAIRE</t>
  </si>
  <si>
    <t>RACORES</t>
  </si>
  <si>
    <t>ELEMENTO BOMBEO INYECTOR</t>
  </si>
  <si>
    <t>BOMBA DE ALTA DE COMBUSTIBLE</t>
  </si>
  <si>
    <t>MOTORES DE TRASLACION</t>
  </si>
  <si>
    <t>MOTOR DE GIRO</t>
  </si>
  <si>
    <t>REDUCTORES DE TRASLACION</t>
  </si>
  <si>
    <t>REDUCTOR DE GIRO</t>
  </si>
  <si>
    <t>BOMBA DE PRESION PILOTO</t>
  </si>
  <si>
    <t>EMPAQUETADURA REDUCTORES DE TRASLACION</t>
  </si>
  <si>
    <t>EMPAQUETADURA REDUCTOR DE GIRO</t>
  </si>
  <si>
    <t>EMPAQUETADURA SISTEMA DE FRENO MOTOR DE TRASLACION</t>
  </si>
  <si>
    <t>EMPAQUETADURA SISTEMA DE FRENO MOTOR DE GIRO</t>
  </si>
  <si>
    <t>EMPAQUE TAPA VALVULAS</t>
  </si>
  <si>
    <t>EMPAQUETADURA PISTON TENSOR</t>
  </si>
  <si>
    <t>EMPAQUETADURA BANCO VALVULAR</t>
  </si>
  <si>
    <t>EMPAQUETADURA MOTORES DE TRASLACION</t>
  </si>
  <si>
    <t>EMPAQUETADURA MOTOR DE GIRO</t>
  </si>
  <si>
    <t>KIT DE PASADORES Y BUJES DEL VALDE</t>
  </si>
  <si>
    <t>TUERCA DE RODAMIENTO</t>
  </si>
  <si>
    <t>RODAMIENTO DE RODILLOS</t>
  </si>
  <si>
    <t>RODAMIENTO DE RODILLOS CONICOS</t>
  </si>
  <si>
    <t>TENSORAS</t>
  </si>
  <si>
    <t>CARRIL INFERIOR</t>
  </si>
  <si>
    <t>CARRIL SUPERIOR</t>
  </si>
  <si>
    <t>EMPAQUETADURA CILINDRO DEL BOOM</t>
  </si>
  <si>
    <t>TORNILLOS DEL MOTOR</t>
  </si>
  <si>
    <t>DISCOS  DE FRENOS DE LOS MOTORES DE TRASLACION</t>
  </si>
  <si>
    <t>DISCOS  DE FRENOS DE LOS MOTORES DE GIRO</t>
  </si>
  <si>
    <t>CIGÜEÑAL</t>
  </si>
  <si>
    <t>SPROCKET</t>
  </si>
  <si>
    <t>TANQUE DE AIRE</t>
  </si>
  <si>
    <t>BASES PARA LOS DIENTES</t>
  </si>
  <si>
    <t>PINES</t>
  </si>
  <si>
    <t>RETAINER</t>
  </si>
  <si>
    <t>MOTOR DE ACELERACION</t>
  </si>
  <si>
    <t>CONVERTIDOR ELECTRICO</t>
  </si>
  <si>
    <t>CADENA DE 49 PASOS</t>
  </si>
  <si>
    <t>ZAPATA DE 81 CMS</t>
  </si>
  <si>
    <t>GUARDA CARRIL</t>
  </si>
  <si>
    <t>KIT DE JOSTING CON PULSORES Y GUARDAPOLVOS</t>
  </si>
  <si>
    <t>PANEL DE PULSORES DE FUNCIONES</t>
  </si>
  <si>
    <t>BR DE 40 AMP</t>
  </si>
  <si>
    <t>SWICHT DE PARO DE EMERGENCIA</t>
  </si>
  <si>
    <t>SWICHT BLOQUEO DE HIDRAULICOS</t>
  </si>
  <si>
    <t>FUSIBLE PLANOS DE 30AMP</t>
  </si>
  <si>
    <t>MICRO SWICHT DE BLOQUE MOTOR LIMPIABRIZAS</t>
  </si>
  <si>
    <t>POTENCIOMETRO DE ACELERACION</t>
  </si>
  <si>
    <t>POTENCIOMETRO BLOWER</t>
  </si>
  <si>
    <t>TERMINALES DE OJO 1/4"</t>
  </si>
  <si>
    <t>TERMINAÑES DE OJO 5/16"</t>
  </si>
  <si>
    <t>TERMINALES DE OJO 3/8"</t>
  </si>
  <si>
    <t>TERMINAÑES DE OJO 7/16"</t>
  </si>
  <si>
    <t>GRUPO DE CONSOLA DE ACCESORIOS</t>
  </si>
  <si>
    <t>ENCENDEDOR DE CIGARRILLO KIT</t>
  </si>
  <si>
    <t>RADIO Y PARLANTES</t>
  </si>
  <si>
    <t>ELECTROVALVULA PRESION DE ACEITE</t>
  </si>
  <si>
    <t>PIÑON  ARRANQUE</t>
  </si>
  <si>
    <t>RECTIFICADOR DE PUENTE</t>
  </si>
  <si>
    <t>BENDIX COMPLETO ARAANQUE</t>
  </si>
  <si>
    <t>SOLENOIDE DE CORTE DE COMBUSTIBLE</t>
  </si>
  <si>
    <t>SOLENOIDE SEGURO TORNAMESA</t>
  </si>
  <si>
    <t>SOLENOIDE VALVULA GRUPO</t>
  </si>
  <si>
    <t>SENSOR DE PRESION DE ACEITE</t>
  </si>
  <si>
    <t>SENSOR DE POSICION DE CIGÜEÑAL</t>
  </si>
  <si>
    <t>FLEXOMETRO DE 8 METROS</t>
  </si>
  <si>
    <t>SENSOR DEL EJE DE LEVAS</t>
  </si>
  <si>
    <t>SENSOR PRESION DE COMBUSTIBLE</t>
  </si>
  <si>
    <t>SENSOR TEMPERATURA DE COMBUSTIBLE</t>
  </si>
  <si>
    <t>SEPARADORES DE FRENOS DE LOS MOTORES DE TRASLACION</t>
  </si>
  <si>
    <t>SEPARADORES DE FRENOS DE LOS MOTORES DE GIRO</t>
  </si>
  <si>
    <t>CINTURON DE SEGURIDAD CON ACCESORIOS Y SOPORTES</t>
  </si>
  <si>
    <t>DESCRIPCIÓN: CAMIONETA CHEVROLET DIMAX - CAMIONETA NISSSAN FRONTIER</t>
  </si>
  <si>
    <t xml:space="preserve">FILTRO DE ACEITE </t>
  </si>
  <si>
    <t>JUEGO DE VALVULAS DE ADMISION</t>
  </si>
  <si>
    <t>LLANTA SEMIPISTERA REF: 255/70 R16</t>
  </si>
  <si>
    <t>JUEGO DE VALVULAS DE ESCAPE</t>
  </si>
  <si>
    <t>IMPULSADORES</t>
  </si>
  <si>
    <t>JUEGO DE RESORTES DE VALVULAS</t>
  </si>
  <si>
    <t>JUEGO DE CUÑAS DE VALVULAS</t>
  </si>
  <si>
    <t>CAUCHOS DE VALVULAS</t>
  </si>
  <si>
    <t>ARANDELAS AJUSTE VALVULAS</t>
  </si>
  <si>
    <t xml:space="preserve">TUBERIA DE LUBRICACION DE ACEITE </t>
  </si>
  <si>
    <t>SOPORTE DE FILTRO DE ACEITE</t>
  </si>
  <si>
    <t>GUIAS DE VALVULAS</t>
  </si>
  <si>
    <t>RETENEDORES DEL CIGUEÑAL DELANTERO</t>
  </si>
  <si>
    <t>RETENEDORES DEL CIGUEÑAL TRASERO</t>
  </si>
  <si>
    <t>RETENEDORES DEL ARBOL DE LEVAS DELANTERO</t>
  </si>
  <si>
    <t>EMPAQUETADURA DE MOTOR COMPLETA</t>
  </si>
  <si>
    <t>TORNILLO DEL CARTER</t>
  </si>
  <si>
    <t>CARTER DE ACEITE</t>
  </si>
  <si>
    <t xml:space="preserve">CASQUETES DE BIELA </t>
  </si>
  <si>
    <t>MEDIA LUNAS</t>
  </si>
  <si>
    <t>BUJES DE EJES COMPENSADORES</t>
  </si>
  <si>
    <t>DAMPER</t>
  </si>
  <si>
    <t>ROCIADORES DE ACEITE</t>
  </si>
  <si>
    <t>BOMBA DE ACEITE</t>
  </si>
  <si>
    <t>PIÑON BOMBA DE ACEITE</t>
  </si>
  <si>
    <t>POMA DE ACEITE</t>
  </si>
  <si>
    <t>MULTIPLE DE ESCAPE</t>
  </si>
  <si>
    <t>TUBO EXOSTO</t>
  </si>
  <si>
    <t>PRESILENCIADOR EXOSTO</t>
  </si>
  <si>
    <t>SILENCIADOR EXOSTO</t>
  </si>
  <si>
    <t>EMPAQUE EXOSTO</t>
  </si>
  <si>
    <t>CAUCHOS SOPORTE EXOSTO</t>
  </si>
  <si>
    <t>SOPORTE DE MOTOR</t>
  </si>
  <si>
    <t>VALVULA EGR</t>
  </si>
  <si>
    <t>VALVULA IAC</t>
  </si>
  <si>
    <t>SISTEMA  DE ALIMENTACION COMBUSTIBLE</t>
  </si>
  <si>
    <t>TURBO</t>
  </si>
  <si>
    <t>ARANDELAS DE BRONCE TURBO</t>
  </si>
  <si>
    <t>EMPAQUETADURA TURBO</t>
  </si>
  <si>
    <t>TANQUE DE COMBUSTIBLE</t>
  </si>
  <si>
    <t xml:space="preserve">TUBERIA DE COMBUSTIBLE </t>
  </si>
  <si>
    <t>BASE  TRAMPA DE AGUA</t>
  </si>
  <si>
    <t>FILTRO TRAMPA DE AGUA</t>
  </si>
  <si>
    <t xml:space="preserve">FLOTADOR INDICADOR DE COMBUSTIBLE </t>
  </si>
  <si>
    <t>INYECTOR DE COMBUSTIBLE</t>
  </si>
  <si>
    <t>TUBERIA DE INYECTORES</t>
  </si>
  <si>
    <t>BASE FILTRO DE COMBUSTIBLE</t>
  </si>
  <si>
    <t>BOMBIN DE COMBUSTIBLE</t>
  </si>
  <si>
    <t xml:space="preserve">ARANDERAS DE INYECTORES </t>
  </si>
  <si>
    <t>TOBERAS DE INYECTORES</t>
  </si>
  <si>
    <t>BOMBA DE INYECCION</t>
  </si>
  <si>
    <t>EMPAQUETADURA BOMBA DE INYECCION</t>
  </si>
  <si>
    <t>TRANSFERENCIA BOMBA DE INYECCION</t>
  </si>
  <si>
    <t>CABEZOTE BOMBA DE INYECCION</t>
  </si>
  <si>
    <t>RIEL DE INYECTORES</t>
  </si>
  <si>
    <t>SISTEMA DE REFRIGERACION</t>
  </si>
  <si>
    <t>MANGERA DE RADIADOR SUPERIOR E INFERIOR</t>
  </si>
  <si>
    <t>SOPORTE DE RADIADOR</t>
  </si>
  <si>
    <t>TAPA RADIADOR</t>
  </si>
  <si>
    <t>TARRO DE AGUA</t>
  </si>
  <si>
    <t xml:space="preserve">MANGERA PRESION DE AGUA </t>
  </si>
  <si>
    <t>FAN CLUTCH</t>
  </si>
  <si>
    <t>VENTABIOLA</t>
  </si>
  <si>
    <t>TERMOSTATO</t>
  </si>
  <si>
    <t>ENFOCADOR DE RADIADOR</t>
  </si>
  <si>
    <t>CORREA BOMBA DE AGUA</t>
  </si>
  <si>
    <t xml:space="preserve">BOMBA DE AGUA </t>
  </si>
  <si>
    <t>RODAMIENTO DE FAN CLUTCH</t>
  </si>
  <si>
    <t>SENSOR DE TEMPERATURA</t>
  </si>
  <si>
    <t>SENSOR ACELERACION CUERPO MARIPOSA TPS MOTOR</t>
  </si>
  <si>
    <t>SENSOR FILTRO SEDIMENTADOR TRAMPA COMBUSTIBLE</t>
  </si>
  <si>
    <t xml:space="preserve">SENSOR FLUJOMETRO PASO AIRE MOTOR ORIG </t>
  </si>
  <si>
    <t>SISTEMA FRENOS</t>
  </si>
  <si>
    <t xml:space="preserve">CAMPANAS TRASERAS </t>
  </si>
  <si>
    <t>DISCO DE FRENO DELANTERO</t>
  </si>
  <si>
    <t>RODAMIENTOS DELANTEROS INTERNO Y EXTERNO</t>
  </si>
  <si>
    <t>RODAMIENTOS TRASEROS INTERNOS Y EXTERNOS</t>
  </si>
  <si>
    <t>JUEGO DE PASTILLAS DELANTERAS</t>
  </si>
  <si>
    <t>JUEGO DE BANDAS TRASERAS</t>
  </si>
  <si>
    <t xml:space="preserve">ARANDELAS PIN EJES DELANTEROS </t>
  </si>
  <si>
    <t>ARANDELAS PIN EJES TRASEROS</t>
  </si>
  <si>
    <t>GUAYA FRENO DE EMERGENCIA</t>
  </si>
  <si>
    <t>CILINDRO DE FRENO TRASERO</t>
  </si>
  <si>
    <t>RETENEDOR TRASERO RUEDA INTERNO</t>
  </si>
  <si>
    <t>PISTON DE CALIPER</t>
  </si>
  <si>
    <t>JUEGO LIGAS CALIPER FRENO</t>
  </si>
  <si>
    <t>PINES QUITARUIDOS PASTILLAS FRENO DELANTERO</t>
  </si>
  <si>
    <t>BOMBA DE FRENO</t>
  </si>
  <si>
    <t>MANGUERA DE FRENO</t>
  </si>
  <si>
    <t>SENSOR DE FRENO ABS</t>
  </si>
  <si>
    <t>JUEGO DE PUNTILLA DE FRENO</t>
  </si>
  <si>
    <t>PEDAL DE FRENO</t>
  </si>
  <si>
    <t>SISTEMA DE TRANSMISION Y EMBRAGUE</t>
  </si>
  <si>
    <t>DISCO</t>
  </si>
  <si>
    <t>PRENSA</t>
  </si>
  <si>
    <t>BALINERA</t>
  </si>
  <si>
    <t>VOLANTE</t>
  </si>
  <si>
    <t>CREMALLERA DE VOLANTE</t>
  </si>
  <si>
    <t>SINCRONIZADORES DE CAMBIOS</t>
  </si>
  <si>
    <t>PIÑONES DE CAMBIOS DE 1,2,3,4,5 Y REVERSA</t>
  </si>
  <si>
    <t>RODAMIENTOS CAJA BALINERAS</t>
  </si>
  <si>
    <t>TREN FIJO</t>
  </si>
  <si>
    <t xml:space="preserve">RETENEDORES DELANTEROS </t>
  </si>
  <si>
    <t xml:space="preserve">RETENEDORES  TRASEROS </t>
  </si>
  <si>
    <t>TUERCA Y ARANDELA DE AJUSTE</t>
  </si>
  <si>
    <t>TAPON CAJA</t>
  </si>
  <si>
    <t>TORNILLOS VOLANTE</t>
  </si>
  <si>
    <t xml:space="preserve">SOPORTES DE CAJA </t>
  </si>
  <si>
    <t>BARRA DE CAMBIOS</t>
  </si>
  <si>
    <t>BOMBA PRINCIPAL DE EMBRAGUE</t>
  </si>
  <si>
    <t>BOMBA AUXILIAR DE EMBRAGUE</t>
  </si>
  <si>
    <t>SISTEMA DIFERENCIAL Y EJES</t>
  </si>
  <si>
    <t>SPEED</t>
  </si>
  <si>
    <t>SATELITES</t>
  </si>
  <si>
    <t xml:space="preserve">PLANETARIOS </t>
  </si>
  <si>
    <t>PASADOR</t>
  </si>
  <si>
    <t>EJES DE RUEDAS</t>
  </si>
  <si>
    <t>ARANDELAS DE AJUSTES</t>
  </si>
  <si>
    <t>RETENEDOR SPEED</t>
  </si>
  <si>
    <t>CRUCETA CARDAN</t>
  </si>
  <si>
    <t>TUBO CARDAN</t>
  </si>
  <si>
    <t>CAUCHO DE CARDAN</t>
  </si>
  <si>
    <t>RODAMIENTOS CORONA</t>
  </si>
  <si>
    <t>RODAMIENTOS SPED</t>
  </si>
  <si>
    <t>SISTEMA HIDRAULICO</t>
  </si>
  <si>
    <t>TANQUE DE HIDRAULICO</t>
  </si>
  <si>
    <t>TUBERIA O MANGUERAS HIDRAULICO</t>
  </si>
  <si>
    <t>CORREA HIDRAULICO</t>
  </si>
  <si>
    <t>POLEA HIDRAULICO</t>
  </si>
  <si>
    <t>FILTROS DE HIDRAULICO</t>
  </si>
  <si>
    <t>TAPA TANQUE  DE HIDRAULICO</t>
  </si>
  <si>
    <t>SISTEMA DE DIRECCION, SUSPENSION RUEDAS Y LLANTAS</t>
  </si>
  <si>
    <t>CAÑA DE DIRECCION</t>
  </si>
  <si>
    <t>CRUCETA CAÑA DE DIRECCION</t>
  </si>
  <si>
    <t>CAJA DE DIRECCION</t>
  </si>
  <si>
    <t>TERMINALES DE DIRECCION</t>
  </si>
  <si>
    <t>BRAZO AXIAL LARGO DE DIRECCION</t>
  </si>
  <si>
    <t>BRAZO AXIAL CORTO DE DIRECCION</t>
  </si>
  <si>
    <t>SELECTOR SIN FIN</t>
  </si>
  <si>
    <t>SIN FIN</t>
  </si>
  <si>
    <t>BOMBA HIDRAULICA CAJA DE DIRECCION</t>
  </si>
  <si>
    <t>EMPAQUETADURA BOMBA DE DIRECCION</t>
  </si>
  <si>
    <t>TUBERIAS MANGUERAS CAJA DE DIRECCION</t>
  </si>
  <si>
    <t>ESPARRAGOS CON TUERCA LLANTA</t>
  </si>
  <si>
    <t>AMORTIGUADORES DELANTEROS</t>
  </si>
  <si>
    <t>AMORTIGUADORES TRASEROS</t>
  </si>
  <si>
    <t>HOJA DE MUELLE TRASERO PRINCIPAL</t>
  </si>
  <si>
    <t>HOJA DE MUELLE TRASERO SEGUNDA</t>
  </si>
  <si>
    <t>HOJA DE MUELLE TRASERO TERCERA</t>
  </si>
  <si>
    <t>HOJA DE MUELLE TRASERO CUARTA</t>
  </si>
  <si>
    <t>HOJA DE MUELLE TRASERO QUINTA</t>
  </si>
  <si>
    <t>TORNILLO CENTRAL MUELLE TRASERO</t>
  </si>
  <si>
    <t>GRAPAS MUELLE TRASERO CON TUERCA</t>
  </si>
  <si>
    <t>TREN O EJE DELANTERO</t>
  </si>
  <si>
    <t>ROTULA SUSPENSION INFERIOR</t>
  </si>
  <si>
    <t>ROTULA SUSPENSION SUPERIOR</t>
  </si>
  <si>
    <t>MUÑECO DE SUSPENSION</t>
  </si>
  <si>
    <t>BUJES DE BARRA ESTABILIZADORA</t>
  </si>
  <si>
    <t>TIJERA SUSPENSION SUPERIOR DELANTERA</t>
  </si>
  <si>
    <t>TIJERA SUSPENSION INFERIOR DELANTERA</t>
  </si>
  <si>
    <t>BUJES DE TIJERA SUPERIOR</t>
  </si>
  <si>
    <t>BUJES DE TIJERA INFERIOR</t>
  </si>
  <si>
    <t>BASTIDOR, CABINA Y CARROCERIA VEHICULO</t>
  </si>
  <si>
    <t>MOGOLLAS CABINA</t>
  </si>
  <si>
    <t>SOPORTE DE CABINA</t>
  </si>
  <si>
    <t>PERSIANA</t>
  </si>
  <si>
    <t>ESPEJO DERECHO</t>
  </si>
  <si>
    <t>ESPEJO IZQUIERDO</t>
  </si>
  <si>
    <t>VIDRIO LATERAL DERECHO O IZQUIERDO</t>
  </si>
  <si>
    <t>VIDRIO PANORAMICO FRONTAL</t>
  </si>
  <si>
    <t>VIDRIO TRASERO</t>
  </si>
  <si>
    <t>PLUMILLAS LIMPIA PARABRISAS No. 18</t>
  </si>
  <si>
    <t>STOP TRASERO</t>
  </si>
  <si>
    <t>TORNILLERIA CABINA</t>
  </si>
  <si>
    <t>FAROLA DELANTERA</t>
  </si>
  <si>
    <t>BUJES MOTOR DE ARRANQUE X 3</t>
  </si>
  <si>
    <t>ESCOBILLAS DE MOTOR ARRANQUE</t>
  </si>
  <si>
    <t>JUEGO DE BOBINAS DE CAMPO MOTOR ARRANQUE</t>
  </si>
  <si>
    <t>BENDIX MOTOR ARRANQUE</t>
  </si>
  <si>
    <t>AUTOMATICO MOTOR DE ARRANQUE</t>
  </si>
  <si>
    <t>AUTOMATICO AUXILIAR MOTOR ARRANQUE</t>
  </si>
  <si>
    <t>BOMBILLO 1034 DOBEL FILAMENTO</t>
  </si>
  <si>
    <t>BOMBILLO 1141 UN FILAMENTO</t>
  </si>
  <si>
    <t>BOMBILLO DE BAYONETA PEQUEÑO</t>
  </si>
  <si>
    <t>FLASHER DE DIRECCIONALES</t>
  </si>
  <si>
    <t>PITO ELECTRICO</t>
  </si>
  <si>
    <t>SENSOR DE FRENO</t>
  </si>
  <si>
    <t>SENSOR DE ACEITE</t>
  </si>
  <si>
    <t>CORONA DE ALTERNADOR</t>
  </si>
  <si>
    <t>ESCOBILLAS DE ALTERNADOR</t>
  </si>
  <si>
    <t>PORTADIODOS ALTERNADOR</t>
  </si>
  <si>
    <t>TRIDIODO DE ALTERNADOR</t>
  </si>
  <si>
    <t>SWICH DE LUCES FAROLA</t>
  </si>
  <si>
    <t>COMANDO DE DIRECCIONALES Y PARQUEO</t>
  </si>
  <si>
    <t>MOTOR LIMPIA PARABRISAS</t>
  </si>
  <si>
    <t>INDUCIDO MOTOR LIMPIA PARABRISAS</t>
  </si>
  <si>
    <t>PIÑON PLASTICO MOTOR LIMPIA PARABRISAS</t>
  </si>
  <si>
    <t>ESCOBILLAS MOTOR LIMPIA PARABRISAS</t>
  </si>
  <si>
    <t>CABLE No. 10 x mt</t>
  </si>
  <si>
    <t>CABLE No. 12 x mt</t>
  </si>
  <si>
    <t>CABLE No. 14 x mt</t>
  </si>
  <si>
    <t>CABLE No. 16 x mt</t>
  </si>
  <si>
    <t>CABLE No. 18 x mt</t>
  </si>
  <si>
    <t>CORAZA PLASTICA DE 1/2</t>
  </si>
  <si>
    <t>CORAZA PLASTICA DE 1/4</t>
  </si>
  <si>
    <t>FUSIBLES DE 30 AMPERIOS</t>
  </si>
  <si>
    <t>FUSIBLES DE 25 AMPERIOS</t>
  </si>
  <si>
    <t>FUSIBLES DE 20 AMPERIOS</t>
  </si>
  <si>
    <t>FUSIBLES DE 15 AMPERIOS</t>
  </si>
  <si>
    <t>FUSIBLES DE 10 AMPERIOS</t>
  </si>
  <si>
    <t>BORNES PARA BATERIA TIPO PESADO</t>
  </si>
  <si>
    <t>TERMINALES DE 5/16</t>
  </si>
  <si>
    <t>TERMINALES DE 1/4</t>
  </si>
  <si>
    <t>CONTACTO SWICH DE ENCENDIDO</t>
  </si>
  <si>
    <t>MOTOR ELEVAVIDRIOS ELECTRICO</t>
  </si>
  <si>
    <t>SWICH ELEVAVIDRIO ELECTRICO PRINCIPAL</t>
  </si>
  <si>
    <t>SWICH ELEVAVIDRIO ELECTRICO SENCILLO</t>
  </si>
  <si>
    <t>RETENEDOR DE LA BOMBA VACIO</t>
  </si>
  <si>
    <t>COMANDO DE LUCES</t>
  </si>
  <si>
    <t>SISTEMA DE CALEFACCION Y AIRE ACONDICIONADO</t>
  </si>
  <si>
    <t>EVAPORADOR</t>
  </si>
  <si>
    <t>DESCRIPCIÓN: CARRO TANQUE COMBUSTIBLE - CARROTANQUE DE AGUA INTERNATIONAL - CARROTANQUE DE AGUA CHEVROLET</t>
  </si>
  <si>
    <t>FILTRO DE ACEITE</t>
  </si>
  <si>
    <t>FILTRO TRAMPA DE COMBUSTIBLE</t>
  </si>
  <si>
    <t>LLANTAS 295/80R/22.5 DE TACHES</t>
  </si>
  <si>
    <t xml:space="preserve">LLANTAS 295/80R/22.5 DIRECCIONALES </t>
  </si>
  <si>
    <t>BATERIAS 30 H DE TORNILLO INTERNACIONAL</t>
  </si>
  <si>
    <t xml:space="preserve">BANDAS FRENO TRASERAS </t>
  </si>
  <si>
    <t xml:space="preserve">BANDAS FRENO DELANTERA </t>
  </si>
  <si>
    <t>RETENEDORES ORIGINAL</t>
  </si>
  <si>
    <t>CAUCHOS EJES</t>
  </si>
  <si>
    <t>CRUCETAS PARA CARDAN SPICER</t>
  </si>
  <si>
    <t>DISCO CLOUTCH ORIGINAL</t>
  </si>
  <si>
    <t>BALINERA CLOUTCH ORIGINAL</t>
  </si>
  <si>
    <t>RODAJAS BANDAS</t>
  </si>
  <si>
    <t>SOPORTES MOTOR</t>
  </si>
  <si>
    <t>RETENEDORES DELANTERO</t>
  </si>
  <si>
    <t>RETENEDORES TRASERO</t>
  </si>
  <si>
    <t>EMBRAGUE</t>
  </si>
  <si>
    <t>PLUMILLAS</t>
  </si>
  <si>
    <t>MARTILLO FRENOS</t>
  </si>
  <si>
    <t xml:space="preserve">VALVULAS </t>
  </si>
  <si>
    <t>VALVULA RELAY</t>
  </si>
  <si>
    <t xml:space="preserve">BRAZO SUAVISADOR DE LA DIRECCION </t>
  </si>
  <si>
    <t>SOPORTE CAJA</t>
  </si>
  <si>
    <t>UNIDADES SELLADAS RECTANGULRES HALOGENAS WAGNER</t>
  </si>
  <si>
    <t>MANGUERA DE AIRE</t>
  </si>
  <si>
    <t>TEMPLETE DE TRANSMISIONES</t>
  </si>
  <si>
    <t>ACOPLES RAPIDOS AIRE</t>
  </si>
  <si>
    <t>ACOPLES RAPIDOS ELECTRICOS</t>
  </si>
  <si>
    <t>CORREAS DEL MOTOR ACANALADA U.S.A</t>
  </si>
  <si>
    <t>TERMINALES DE DIRECCIÓN ORIGINALES JGO *2</t>
  </si>
  <si>
    <t>BUJES EN BRONCE CON ARANDELAS DE AJUSTE  PARA VIGA CENTRAL</t>
  </si>
  <si>
    <t>CAUCHOS-BUJES DE LOS TANDEM CON ARANDELAS</t>
  </si>
  <si>
    <t>BOMBA PRINCIPAL DE CLOSH</t>
  </si>
  <si>
    <t>BOMBA AUXILIAR DEL CLOSH</t>
  </si>
  <si>
    <t>VALVULA MANUAL FRENO DE PARQUEO ORIGINAL</t>
  </si>
  <si>
    <t>BRAZO DE LIMPIA BRISAS</t>
  </si>
  <si>
    <t>CAMARAS DE FRENOS</t>
  </si>
  <si>
    <t>BUJES PARA TENSOR DE TRANSMISIÓN</t>
  </si>
  <si>
    <t>BUJES MOTOR DE ARRANQUE</t>
  </si>
  <si>
    <t>ESCOBILLAS MOTOR DE ARRANQUE</t>
  </si>
  <si>
    <t>PERILLA DE BARRA  CAMBIOS DOBLE FUNCION</t>
  </si>
  <si>
    <t>TRAMPA DE AGUA</t>
  </si>
  <si>
    <t>CORREA  VENTILADOR</t>
  </si>
  <si>
    <t>HOJAS PRINCIPALES</t>
  </si>
  <si>
    <t>GRAPAS MUELLE</t>
  </si>
  <si>
    <t>ESPEJOS RETROVISIRES</t>
  </si>
  <si>
    <t>JUEGO DE PLUMILLAS</t>
  </si>
  <si>
    <t>TAPA TANQUE COMBUSTIBLE</t>
  </si>
  <si>
    <t xml:space="preserve">DESCRIPCIÓN: MINICARGADOR CASE </t>
  </si>
  <si>
    <t>4391502</t>
  </si>
  <si>
    <t>FILTRO SEPARADOR DE AGUA</t>
  </si>
  <si>
    <t>4391503</t>
  </si>
  <si>
    <t>FILTRO AIRE PRIMARIO</t>
  </si>
  <si>
    <t>FILTRO AIRE SECUNDARIO</t>
  </si>
  <si>
    <t>4333201</t>
  </si>
  <si>
    <t>CUCHILLA BORDE DE CORTE CUCHARON DELANTERO</t>
  </si>
  <si>
    <t xml:space="preserve">TUERCAS PARA LA CUCHILLA </t>
  </si>
  <si>
    <t>TORNILLOS PARA LA CUCHILLA</t>
  </si>
  <si>
    <t>4356099</t>
  </si>
  <si>
    <t>STOP TRACERO</t>
  </si>
  <si>
    <t>4332099</t>
  </si>
  <si>
    <t>CILINDRO MAESTRO DEL FRENO</t>
  </si>
  <si>
    <t>KIT DE REPARACIÓN CILINDRO MAESTRO</t>
  </si>
  <si>
    <t>4315199</t>
  </si>
  <si>
    <t>TAPA DEL RADIADOR, 15 PSI</t>
  </si>
  <si>
    <t>4322099</t>
  </si>
  <si>
    <t>BOMBILLOS DOBLE FILAMENTO</t>
  </si>
  <si>
    <t>BOMBA PRINCIPAL DEL SISTEMA HIDRAULICO</t>
  </si>
  <si>
    <t>4357001</t>
  </si>
  <si>
    <t>MANGUERAS DE ALTA PRESION</t>
  </si>
  <si>
    <t>4333203</t>
  </si>
  <si>
    <t>EMPAQUETADURAS PARA LAS BOTELLAS</t>
  </si>
  <si>
    <t>KIT DE ARANDELAS PARA EL BALDE FRONTAL</t>
  </si>
  <si>
    <t>KIT DE BUJES PARA EL BALDE FRONTAL</t>
  </si>
  <si>
    <t xml:space="preserve">ALARMA DE REVERSA </t>
  </si>
  <si>
    <t>DESCRIPCIÓN: CARGADOR CATERPILLAR - CARGADOR CASE</t>
  </si>
  <si>
    <t>22101500</t>
  </si>
  <si>
    <t>(CALZAS PARA EL BALDE)</t>
  </si>
  <si>
    <t>31161500</t>
  </si>
  <si>
    <t xml:space="preserve">TORNILLOS PARA  (CALZAS) DEL BALDE </t>
  </si>
  <si>
    <t>31162312</t>
  </si>
  <si>
    <t>PASADORES DE ARTICULACIÓN BALDE</t>
  </si>
  <si>
    <t>40142000</t>
  </si>
  <si>
    <t>MANGUERAS HIDRAULICAS</t>
  </si>
  <si>
    <t>31163100</t>
  </si>
  <si>
    <t>CONECTORES Y TERMINALES PARA SISTEMA ELECTRICO DE AUTOMOTORES</t>
  </si>
  <si>
    <t>20122816</t>
  </si>
  <si>
    <t>BUJIA PRECALENTAMIENTO</t>
  </si>
  <si>
    <t>25171705</t>
  </si>
  <si>
    <t>BUJES PARA ALTERNADOR</t>
  </si>
  <si>
    <t>RODAMIENTOS PARA ALTERNADOR</t>
  </si>
  <si>
    <t>ROTOR DEL ALTERNADOR</t>
  </si>
  <si>
    <t>ESTATOR DEL ALTERNADOR</t>
  </si>
  <si>
    <t>ESCOBILLAS DEL ALTERNADOR</t>
  </si>
  <si>
    <t>PEINE RECTIFICADOR DE CORRIENTE ALTERNADOR</t>
  </si>
  <si>
    <t>26101402</t>
  </si>
  <si>
    <t>BOBINA ESTATOR MOTOR DE ARRANQUE</t>
  </si>
  <si>
    <t>INDUCIDO DE MOTOR DE ARRANQUE</t>
  </si>
  <si>
    <t>ESCOBILLAS DE MOTOR DE ARRANQUE</t>
  </si>
  <si>
    <t>PORTA ESCOBILLAS MOTOR DE ARRANQUE</t>
  </si>
  <si>
    <t>BENDIX DE ARRANQUE</t>
  </si>
  <si>
    <t>31162412</t>
  </si>
  <si>
    <t>HORQUILLA DE ACCIONAMIENTO BENDIX MOTOR  ARRANQUE</t>
  </si>
  <si>
    <t>42142531</t>
  </si>
  <si>
    <t xml:space="preserve">ESQUINERAS DEL BALDE </t>
  </si>
  <si>
    <t>TUERCAS DEL MOTOR DE ARRANQUE</t>
  </si>
  <si>
    <t>TORNILLOS ESQUINERAS DEL BALDE</t>
  </si>
  <si>
    <t>31181701</t>
  </si>
  <si>
    <t>KIT EMPAQUETADURA PARA CILINDROS HIDRAULICOS</t>
  </si>
  <si>
    <t>40161513</t>
  </si>
  <si>
    <t>40161504</t>
  </si>
  <si>
    <t>FILTRO DE ACEITE MOTOR</t>
  </si>
  <si>
    <t>FILTRO HIDRÁULICO</t>
  </si>
  <si>
    <t>FILTRO HIDRAULICO DE TRANSMISION</t>
  </si>
  <si>
    <t>40161505</t>
  </si>
  <si>
    <t>40161500</t>
  </si>
  <si>
    <t>FILTRO BOMBA DE INYECCIÓN</t>
  </si>
  <si>
    <t>40161502</t>
  </si>
  <si>
    <t>FILTRO SEPARADOR AGUA</t>
  </si>
  <si>
    <t>MANGUERA HIDRÁULICA  DE ALTA PRESIÓN POR 6500 PSI</t>
  </si>
  <si>
    <t>CRUCETAS PARA CARDAN</t>
  </si>
  <si>
    <t>DESCRIPCIÓN: TRACTOCAMION INTERNATIONAL</t>
  </si>
  <si>
    <t>FILTRO PARA LA DIFERENCIAL REF: 85W 140</t>
  </si>
  <si>
    <t>30261500</t>
  </si>
  <si>
    <t>BARRAS ESTABILIZADORAS DEL SISTEMA DE SUSPENSIÓN TRASERA</t>
  </si>
  <si>
    <t>25172604</t>
  </si>
  <si>
    <t xml:space="preserve">KIT DE RETROVISORES Y/O ESPEJOS LATERAL DERECHO COMPLETO CON SUS TRES ESPEJOS </t>
  </si>
  <si>
    <t>26121538</t>
  </si>
  <si>
    <t xml:space="preserve">CABLE 7 VÍAS </t>
  </si>
  <si>
    <t>MANGUERAS DE AIRE PARA EL TRÁILER LAS  QUE VAN DEL CABEZOTE AL TRAILER</t>
  </si>
  <si>
    <t>39121534</t>
  </si>
  <si>
    <t>EXPLORADORAS CUADRADAS EN LED 12 VOLTIOS QUE SON LAS LUCES DE TRABAJO Y LUZ DE REVERSA</t>
  </si>
  <si>
    <t>STOP EN LED PARA EL CABEZOTE TRASEROS CUADRADOS</t>
  </si>
  <si>
    <t>KIT DE  QUINTA RUEDA COMPLETO</t>
  </si>
  <si>
    <t xml:space="preserve">BUJES EN CAUCHO QUE VAN EN LOS HOMBROS DE LA QUINTA RUEDA </t>
  </si>
  <si>
    <t>31162416</t>
  </si>
  <si>
    <t xml:space="preserve">PASADORES PARA LOS CAUCHO DE LA QUINTA RUEDA </t>
  </si>
  <si>
    <t>KING PING MARCA HOLLAND</t>
  </si>
  <si>
    <t>FILTRO DE ACEITE DE MOTOR:</t>
  </si>
  <si>
    <t>FILTRO TRAMPA COMBUSTIBLE:</t>
  </si>
  <si>
    <t xml:space="preserve">FILTRO DE AIRE PRIMARIO: </t>
  </si>
  <si>
    <t xml:space="preserve"> FILTRO DE AIRE SECUNDARIO: </t>
  </si>
  <si>
    <t xml:space="preserve">FILTRO DE AIRE ACONDICIONADO: </t>
  </si>
  <si>
    <t>72103100</t>
  </si>
  <si>
    <t xml:space="preserve">JUEGO DE BANDAS FRENOS </t>
  </si>
  <si>
    <t>MANGUITO DE AISLAMIENTO INFERIOR</t>
  </si>
  <si>
    <t>BOMBA DE CARGA</t>
  </si>
  <si>
    <t>4332009</t>
  </si>
  <si>
    <t>PASADORES Y BUJES UNTO DE APOYO CILINDRO ELEVACIÓN DEL VOLCÓ</t>
  </si>
  <si>
    <t>BUJES EJES DE LEVAS TRASEROS</t>
  </si>
  <si>
    <t>BUJES EJES DE LEVAS DELANTEROS</t>
  </si>
  <si>
    <t>4331002</t>
  </si>
  <si>
    <t>RODAMIENTOS DELANTEROS</t>
  </si>
  <si>
    <t>RODAMIENTOS TRASEROS</t>
  </si>
  <si>
    <t>4333205</t>
  </si>
  <si>
    <t>EMPAQUE DE CUERO PARA EJES TRASEROS</t>
  </si>
  <si>
    <t>RODAMIENTOS DE CORONA</t>
  </si>
  <si>
    <t>RODAMIENTO DE SPEED</t>
  </si>
  <si>
    <t>RODAMIENTO DEL DIVISOR</t>
  </si>
  <si>
    <t>RODAMIENTOS DE AGUJAS PARA LA CAJA DE VELOCIDADES</t>
  </si>
  <si>
    <t>BALINERA CARDAN</t>
  </si>
  <si>
    <t>CORONA DIFERENCIAL</t>
  </si>
  <si>
    <t>SPEED DE DIFERENCIAL</t>
  </si>
  <si>
    <t>SATELITES DIFERENCIAL</t>
  </si>
  <si>
    <t>PLANETARIOS DIFERENCIAL</t>
  </si>
  <si>
    <t xml:space="preserve">RODAMIENTO CORONA </t>
  </si>
  <si>
    <t>TORNILLOS CENTRALES MUELLES DELANTEROS</t>
  </si>
  <si>
    <t>TORNILLOS CENTRALES MUELLES TRASEROS</t>
  </si>
  <si>
    <t>MUELLES DELANTEROS</t>
  </si>
  <si>
    <t>MUELLES TRASEROS</t>
  </si>
  <si>
    <t>TORNILLOS TAPA BOCÍN</t>
  </si>
  <si>
    <t>PERNOS Y TUERCAS</t>
  </si>
  <si>
    <t>ARANDELAS DE AJUSTE DIVISOR DE POTENCIA</t>
  </si>
  <si>
    <t>CARDAN</t>
  </si>
  <si>
    <t>EJES</t>
  </si>
  <si>
    <t>PERNOS DE EJES</t>
  </si>
  <si>
    <t>TUERCA DE LOS EJES</t>
  </si>
  <si>
    <t>ARANDELAS DE AJUSTE DIFERENCIAL</t>
  </si>
  <si>
    <t>4391506</t>
  </si>
  <si>
    <t>4391402</t>
  </si>
  <si>
    <t>FILTRO LÍQUIDO REFRIGERANTE</t>
  </si>
  <si>
    <t>FILTRO DIFERENCIAL</t>
  </si>
  <si>
    <t>FILTRO ACEITE BOMBA DE DIRECCIÓN</t>
  </si>
  <si>
    <t>FILTRO DE AGUA</t>
  </si>
  <si>
    <t>4392403</t>
  </si>
  <si>
    <t>EMPAQUETADURA COMPLETA CAJA DIRECCIÓN</t>
  </si>
  <si>
    <t>RETENEDORES EJES DE LEVAS TRASEROS</t>
  </si>
  <si>
    <t>RETENEDORES EJES DE LEVAS DELANTEROS</t>
  </si>
  <si>
    <t>EMPAQUETADURA CAJA DE VELOCIDADES</t>
  </si>
  <si>
    <t>TERMINALES DE DIRECCIÓN</t>
  </si>
  <si>
    <t>BANDAS DELANTERAS</t>
  </si>
  <si>
    <t>CAMPANAS DELANTERAS</t>
  </si>
  <si>
    <t>BANDAS TRASERAS</t>
  </si>
  <si>
    <t>CAMPANAS TRASERAS</t>
  </si>
  <si>
    <t>REACHE</t>
  </si>
  <si>
    <t>CÁMARAS DE FRENO DELANTERAS</t>
  </si>
  <si>
    <t>CÁMARAS DE FRENO TRASERAS DE SERVICIO Y PARQUEO</t>
  </si>
  <si>
    <t>VÁLVULA DE CARGA</t>
  </si>
  <si>
    <t>VÁLVULA FRENO DE PARQUEO</t>
  </si>
  <si>
    <t>SECADOR DE AIRE</t>
  </si>
  <si>
    <t>GOBERNADOR DE AIRE</t>
  </si>
  <si>
    <t>COMPRESOR PARA AIRE</t>
  </si>
  <si>
    <t>TAPA BOCÍN</t>
  </si>
  <si>
    <t>DISCO DE EMBRAGUE</t>
  </si>
  <si>
    <t>MAGUITO DESPLAZABLE SELECTOR DE CAMBIOS</t>
  </si>
  <si>
    <t>DIVISOR DE POTENCIA</t>
  </si>
  <si>
    <t>BOSTER DEL DIFERENCIAL</t>
  </si>
  <si>
    <t>BOSTER DEL DIVISOR DE POTENCIA</t>
  </si>
  <si>
    <t>PERA PRESIÓN DE ACEITE</t>
  </si>
  <si>
    <t>PERA TEMPERATURA DE ACEITE</t>
  </si>
  <si>
    <t>PERA TEMPERATURA REFRIGERANTE</t>
  </si>
  <si>
    <t>ARRANQUE DE 12 VOLTIOS PARA MOTOR</t>
  </si>
  <si>
    <t>ALARMA DE REVERSA 12 VOLTIOS</t>
  </si>
  <si>
    <t>PERA TEMPERATURA DIFERENCIAL</t>
  </si>
  <si>
    <t>PERA TEMPERATURA TRANSMISIÓN</t>
  </si>
  <si>
    <t>PERA DE FRENO</t>
  </si>
  <si>
    <t>PERA DE REVERSA</t>
  </si>
  <si>
    <t>SENSOR DE VELOCÍMETRO</t>
  </si>
  <si>
    <t>SENSOR DE POSICIÓN DE ÁRBOL DE LEVAS</t>
  </si>
  <si>
    <t>MICRO FUSIBLE PLANOS DE 5 AMP</t>
  </si>
  <si>
    <t>MICRO FUSIBLE PLANOS DE 10 AMP</t>
  </si>
  <si>
    <t>MICRO FUSIBLE PLANOS DE 15 AMP</t>
  </si>
  <si>
    <t>MICRO FUSIBLE PLANOS DE 20 AMP</t>
  </si>
  <si>
    <t>MICRO FUSIBLE PLANOS DE 25 AMP</t>
  </si>
  <si>
    <t>MICRO FUSIBLE PLANOS DE 30 AMP</t>
  </si>
  <si>
    <t>ALTERNADOR DE 12 VOLTIOS</t>
  </si>
  <si>
    <t>LUZ DE TECHO DE 12 VOLTIOS</t>
  </si>
  <si>
    <t>DIRECCIONALES DELANTERAS TIPO INTERNATIONAL</t>
  </si>
  <si>
    <t>UNIDADES DE LUCES DELANTERAS TIPO INTERNATIONAL</t>
  </si>
  <si>
    <t>EXPLORADORAS TIPO LED 12 VOLTIOS</t>
  </si>
  <si>
    <t>LUCES LATERALES LED</t>
  </si>
  <si>
    <t>BOMBILLO PLANO PEQUEÑO</t>
  </si>
  <si>
    <t>BOMBILLO PLANO GRANDE</t>
  </si>
  <si>
    <t>BATERÍAS DE BORNE DE TORNILLO 30H</t>
  </si>
  <si>
    <t>MICRO ELEVADORES DE 5 PATAS 12V</t>
  </si>
  <si>
    <t>DESCRIPCIÓN: CAMABAJA</t>
  </si>
  <si>
    <t>EMPAQUE EJES TRASEROS EN CUERO</t>
  </si>
  <si>
    <t>4351002</t>
  </si>
  <si>
    <t>GATOS SOPORTES CAMABAJA</t>
  </si>
  <si>
    <t xml:space="preserve">MANIVELA LEVANTE GATO </t>
  </si>
  <si>
    <t xml:space="preserve">STOPS TRASEROS </t>
  </si>
  <si>
    <t>JUEGO DE RESORTES</t>
  </si>
  <si>
    <t>VÁLVULA RELAY</t>
  </si>
  <si>
    <t>MANGUERA PARA  RECAMARA</t>
  </si>
  <si>
    <t>ACOPLES PARA EL AIRE DEL TRÁILER (MANITAS)</t>
  </si>
  <si>
    <t xml:space="preserve">HOJA PRINCIPAL MUELLE DELANTERO </t>
  </si>
  <si>
    <t xml:space="preserve">HOJA PRINCIPAL MUELLE TRASERO </t>
  </si>
  <si>
    <t xml:space="preserve">HOJA PRINCIPAL MUELLE TRASERO AUXILIAR </t>
  </si>
  <si>
    <t>HOJA SEGUNDA MUELLE TRASERO</t>
  </si>
  <si>
    <t>CÁMARA DE FRENOS PARA FRENO DE SEGURIDAD</t>
  </si>
  <si>
    <t>BUJES DE LOS PASADORES DE LOS MUELLES</t>
  </si>
  <si>
    <t>GRAPAS DE MUELLES</t>
  </si>
  <si>
    <t>40161526</t>
  </si>
  <si>
    <t>RETENEDOR DE EJE O MARTILLOS BALANCIN</t>
  </si>
  <si>
    <t>RETENEDOR PANELITA</t>
  </si>
  <si>
    <t>25171718</t>
  </si>
  <si>
    <t xml:space="preserve">FRENOS DE TODA LA CAMABAJA </t>
  </si>
  <si>
    <t>METRO  DE CABLE ENCAUCHETADO DE TRES LÍNEAS INTERNAS CALIBRE 14</t>
  </si>
  <si>
    <t xml:space="preserve">STOP LUZ BLANCA REDONDOS DE 4 PULGADAS </t>
  </si>
  <si>
    <t>STOP AMARILLOS REDONDOS  4 PULGAS</t>
  </si>
  <si>
    <t xml:space="preserve">STOP ROJOS  REDONDOS DE 4 PULGADAS </t>
  </si>
  <si>
    <t>TABLADO PARA TODA LA CAMA BAJA</t>
  </si>
  <si>
    <t>VÁLVULA RELAY PARA FRENOS</t>
  </si>
  <si>
    <t>BANDAS DE FRENOS</t>
  </si>
  <si>
    <t>MANGUERA PARA AIRE (TUBIN) DE 1/2"</t>
  </si>
  <si>
    <t>RACORES VARIOS CON INSERTOS</t>
  </si>
  <si>
    <t>TORNILLOS CON TUERCAS ENTABLADO</t>
  </si>
  <si>
    <t>RODAJAS</t>
  </si>
  <si>
    <t xml:space="preserve"> VALVULA RELAY</t>
  </si>
  <si>
    <t xml:space="preserve"> ACOPLES PARA EL AIRE DEL TRAILER (MANITAS)</t>
  </si>
  <si>
    <t>49151504</t>
  </si>
  <si>
    <t xml:space="preserve"> AMARRES PLASTICOS</t>
  </si>
  <si>
    <t>COCUYOS FAROLAS DELANTERAS Y LATERALES</t>
  </si>
  <si>
    <t>26121600</t>
  </si>
  <si>
    <t>CABLE CONDUCTOR ELECTRICIDAD LUCES VEHICULARES</t>
  </si>
  <si>
    <t xml:space="preserve"> BOMBILLOS DOBLE FILAMENTO</t>
  </si>
  <si>
    <t>DESCRIPCIÓN: VOLQUETA DOBLE TROQUE INTERNATIONA - VOLQUETA SENCILLA INTERNATIONAL</t>
  </si>
  <si>
    <t xml:space="preserve">MANGUERA DEL SISTEMA DE REFRIGERACION </t>
  </si>
  <si>
    <t>MANGUERAS SUPERIORES E INFERIORES DE RADIADOR</t>
  </si>
  <si>
    <t>TARROS AUXILIRES DEL RADIADOR CON TAPA</t>
  </si>
  <si>
    <t>CORREA DE COMPRESOR DEL AIRE ACONDICIONADO</t>
  </si>
  <si>
    <t>MANGUERAS BOMBA DIRECCIÓN</t>
  </si>
  <si>
    <t>CAUCHO DEL CARDAN</t>
  </si>
  <si>
    <t>MANGUERAS HIDRÁULICAS CIRCUITO ELEVACIÓN DEL VOLCÓ</t>
  </si>
  <si>
    <t>TAPA DE TANQUE DE COMBUSTIBLE</t>
  </si>
  <si>
    <t>TAPA DE TANQUE REFRIGERANTE</t>
  </si>
  <si>
    <t>TAPA DE CARTER</t>
  </si>
  <si>
    <t>VIDRIOS PEQUEÑOS DE LAS PUERTAS</t>
  </si>
  <si>
    <t>VIDRIO PANORAMICO</t>
  </si>
  <si>
    <t>SOPORTE DE ESPEJOS RETROVISIRES</t>
  </si>
  <si>
    <t>ESPEJO RETROVISOR VOLQUETA INTERNATIONAL</t>
  </si>
  <si>
    <t>VIDRIOS CABINA VOLQUETA INTERNATIONAL</t>
  </si>
  <si>
    <t>CHAPAS DE LAS PUERTAS</t>
  </si>
  <si>
    <t>DEPOSITO ACEITE HIDRÁULICO BOMBA DE DIRECCIÓN</t>
  </si>
  <si>
    <t>KITS DE TAMBORES LLAVES CHAPAS Y SWICHT</t>
  </si>
  <si>
    <t>KITS</t>
  </si>
  <si>
    <t>ACOPLES RAPIDOS PARA COMBUSTIBLE</t>
  </si>
  <si>
    <t>ARANDELAS SOPORTE</t>
  </si>
  <si>
    <t>ABRAZADERA DE TORNILLO ( 1 PULG- 2 PULG, 3PULG, 4 PULG,5PULG)</t>
  </si>
  <si>
    <t>ARANDELA DE AJUSTE( 1 PULG- 2 PULG, 3PULG, 4 PULG,5PULG)</t>
  </si>
  <si>
    <t>ARANDELAS DE AJUSTE ESCUALIZACIÓN</t>
  </si>
  <si>
    <t>EJES DE CARDAN</t>
  </si>
  <si>
    <t>PERNOS DE EJES DE CARDAN</t>
  </si>
  <si>
    <t>TUERCA DE LOS PERNOS DE LOS EJES CARDAN</t>
  </si>
  <si>
    <t>PERNOS Y TUERCAS DEL TAPA BOCIN</t>
  </si>
  <si>
    <t>ACOPLE RAPIDO HEMBRA Y MACHO DE DIAMETRO 3/8¨</t>
  </si>
  <si>
    <t>ACOPLE RAPIDO HEMBRA Y MACHO DE DIAMETRO 1/2¨</t>
  </si>
  <si>
    <t>CHAPA DE PUERTA DE VOLQUETA INTERNATIONAL</t>
  </si>
  <si>
    <t>TORNILLERIA DE DIFERENTE MEDIDA</t>
  </si>
  <si>
    <t>PASADOR PUNTO DE APOYO CILINDRO ELEVACION DEL VOLCO</t>
  </si>
  <si>
    <t>VALVULA IPR(REGULADOR PARA ALTERNADORA DE PRESIÓN )</t>
  </si>
  <si>
    <t>VALVULA RETENCION DE LA LINEA DE RETORNO DE COMBUSTIBLE</t>
  </si>
  <si>
    <t>ANILLOS PARA TUBING DE 1/4</t>
  </si>
  <si>
    <t>VARILLA MEDIDOR DE ACEITE DE MOTOR</t>
  </si>
  <si>
    <t>VOLANTE CON CREMALLERA DE ARRANQUE</t>
  </si>
  <si>
    <t>PINES DE BULÓN</t>
  </si>
  <si>
    <t>ASPA VENTILACIÓN</t>
  </si>
  <si>
    <t>FAN CLOUTH</t>
  </si>
  <si>
    <t>ENFOCADOR DE RADIADOR DE MOTOR VOLQUETA INTERNATIONAL</t>
  </si>
  <si>
    <t>BALANCINES DE INYECCION</t>
  </si>
  <si>
    <t>BALANCINES DE ESCAPE</t>
  </si>
  <si>
    <t>VASTAGO DE INYECCION</t>
  </si>
  <si>
    <t>VASTAGO DE ADMISION Y ESCAPE</t>
  </si>
  <si>
    <t>BALANCINES DE ADMISION</t>
  </si>
  <si>
    <t>CARCASA DEL FILTRO</t>
  </si>
  <si>
    <t>CREMALLERA Y VOLANTE DE MOTOR</t>
  </si>
  <si>
    <t>PATÍN DE EMPUJE</t>
  </si>
  <si>
    <t>ESFERAS</t>
  </si>
  <si>
    <t>EMBOLO Y ROTULA</t>
  </si>
  <si>
    <t>CLIP RETENCIÓN DE CABEZAL</t>
  </si>
  <si>
    <t>ACTUADOR DE SISTEMA DE INYECCION</t>
  </si>
  <si>
    <t>CABEZAL ELÉCTRICO DE SISTEMA DE INYECCION</t>
  </si>
  <si>
    <t xml:space="preserve">JUNTA DE SISTEMA DE INYECCION </t>
  </si>
  <si>
    <t>ANILLO SOPORTE DE SISTEMA DE INYECCION</t>
  </si>
  <si>
    <t>BOMBA DE ACEITE DE ALTA</t>
  </si>
  <si>
    <t>BOMBIL DE CARGA DE COMBUSTIBLE</t>
  </si>
  <si>
    <t>BOMBA DE TRANSFERENCIA DE COMBUSTIBLE</t>
  </si>
  <si>
    <t>TOMA FUERZA ENGRANAJE BOMBA HIDRÁULICA ELEVACIÓN DEL VOLCÓ</t>
  </si>
  <si>
    <t>VÁLVULA CONTROL ELEVACIÓN DEL VOLCÓ</t>
  </si>
  <si>
    <t>BOSTER CONTROL SPOOL ELEVACIÓN DEL VOLCÓ</t>
  </si>
  <si>
    <t>BOMBA DE DIRECCIÓN</t>
  </si>
  <si>
    <t>BOMBA HIDRÁULICA ELEVACIÓN VOLCÓ</t>
  </si>
  <si>
    <t>MANDO DEL TOMAFUERZA</t>
  </si>
  <si>
    <t>RODAMIENTOS PATIN</t>
  </si>
  <si>
    <t>BUJE DE BIELAS</t>
  </si>
  <si>
    <t>EMPAQUETADURA AJUSTE DE PUERTAS</t>
  </si>
  <si>
    <t>METRO</t>
  </si>
  <si>
    <t>EMPAQUETADURA CILINDRO LEVANTE VOLCÓ</t>
  </si>
  <si>
    <t>ÁRBOL DE LEVAS</t>
  </si>
  <si>
    <t>RODAMIENTO PILOTO DE EMBRAGUE</t>
  </si>
  <si>
    <t>KIT</t>
  </si>
  <si>
    <t>CAJA DE VELOCIDADES</t>
  </si>
  <si>
    <t>CRUCETAS DE MOTOR</t>
  </si>
  <si>
    <t>RODAMIENTO CORONA</t>
  </si>
  <si>
    <t>JUEGOS</t>
  </si>
  <si>
    <t>EMPAQUE PARA EJES TRASEROS</t>
  </si>
  <si>
    <t>BUJES UNTO DE APOYO CILINDRO ELEVACIÓN DEL VOLCÓ</t>
  </si>
  <si>
    <t>GRASERAS A PRESION PARA LUBRICACION</t>
  </si>
  <si>
    <t>SELLOS PARA LAS LINEAS DE ALIMENTACION DE COMBUSTIBLE</t>
  </si>
  <si>
    <t>DEPOSITO DE EXPANSION</t>
  </si>
  <si>
    <t>RETENEDOR DEL SPEED</t>
  </si>
  <si>
    <t>RETENEDORES DELANTEROS DE SISTEMA DE RODAMIENTOS</t>
  </si>
  <si>
    <t>RETENEDORES TRASEROS DE SISTEMA DE RODAMIENTOS</t>
  </si>
  <si>
    <t>RETENEDORES EJES DE LEVAS TRASEROS DE SISTEMA DE FRENOS</t>
  </si>
  <si>
    <t>RETENEDORES EJES DE LEVAS DELANTEROS DE SISTEMA DE FRENOS</t>
  </si>
  <si>
    <t>PORTA ELECTRODO DE 500 AMP TIPO INDUSTRIAL</t>
  </si>
  <si>
    <t>40141731 </t>
  </si>
  <si>
    <t>JUEGO DE BOQUILLA PARA CORTADOR PLASMA MASTER CUT</t>
  </si>
  <si>
    <t>BOQUILLA DE OXICORTE PARA GAS N°3</t>
  </si>
  <si>
    <t>BARRAS PARA CILINDRADO INTERNO TUNGSTENO 1/2</t>
  </si>
  <si>
    <t>BARRA PARA CILINDRO INTERNO 3/16</t>
  </si>
  <si>
    <t xml:space="preserve">MACHUELOS DE 1/8 a 1¨ ROSCA ORDINARIA </t>
  </si>
  <si>
    <t>MACHUELOS DE 1/8 a 1¨ ROSCA FINA</t>
  </si>
  <si>
    <t>MACHUELOS PARA ROSCAS MILIMETRICAS</t>
  </si>
  <si>
    <t>SWICHT DE ENCENDIDO</t>
  </si>
  <si>
    <t>TOMA CORRIENTE TRIFASICO</t>
  </si>
  <si>
    <t>TAPA DE LA CAJA FUSILERA</t>
  </si>
  <si>
    <t>SUICHERA PRINCIPAL COMPLETA DE VOLQUETA INTERNATIONAL</t>
  </si>
  <si>
    <t>SUICHERA ADICIONAL COMPLETA  DE VOLQUETA INTERNATIONAL</t>
  </si>
  <si>
    <t>PORTAFUSILERA PRINCIPAL</t>
  </si>
  <si>
    <t>TAPA PORTAFUSILERA PRINCIPAL</t>
  </si>
  <si>
    <t>PORTA FUSILERA DE CABINA</t>
  </si>
  <si>
    <t>CONTROL DE LUCES DE TRES SWICHT CABINA</t>
  </si>
  <si>
    <t xml:space="preserve">ARNES ELECTRICO DE CABLEADO DE MOTOR </t>
  </si>
  <si>
    <t>ARNES ELECTRICO DE CABLEADO DE CABINA</t>
  </si>
  <si>
    <t>LUCES DE CABINA SUPERIOR</t>
  </si>
  <si>
    <t>UNIDADES DE LUCES DELANTERAS CON MARCO</t>
  </si>
  <si>
    <t>LUCES LATERALES REDONDAS LED</t>
  </si>
  <si>
    <t>LUCES LATERALES PARALEAS LED</t>
  </si>
  <si>
    <t>VALVULA SELECTORA GAMA ALTA Y GAMA BAJA</t>
  </si>
  <si>
    <t>ELEVADORES DE 5 PATAS  A 12V</t>
  </si>
  <si>
    <t>ELECTROVALVULA FANUCHT CLOUSTH</t>
  </si>
  <si>
    <t>ELECTROVALVULA FRENO DE AHOGO</t>
  </si>
  <si>
    <t>ELECTROVALVULA DE SISTEMA DE INYECCION</t>
  </si>
  <si>
    <t>STOP TRASEROS TIPO INTERNATIONAL</t>
  </si>
  <si>
    <t>STOP TRASEROS REDONOS</t>
  </si>
  <si>
    <t>DIRECCIONALES DE CAPO LATERAL</t>
  </si>
  <si>
    <t>PERA DE REVERSA VOLQUETA INTERNATIONAL</t>
  </si>
  <si>
    <t>TABLERO DE INSTRUMENTOS</t>
  </si>
  <si>
    <t>BRAZOS MOTOR DE PLUMAS</t>
  </si>
  <si>
    <t>MOTOR DE PLUMAS DE PARABRISAS</t>
  </si>
  <si>
    <t>ARRANQUE DE 12 VOLTIOS PARA MOTOR DE VOLQUETA INTERNATIONAL</t>
  </si>
  <si>
    <t>MOTOR ELEVAVIDRIOS</t>
  </si>
  <si>
    <t>MODULO DE CONTROLDE MOTOR</t>
  </si>
  <si>
    <t>MODULO DE CONTROL DE CABINA</t>
  </si>
  <si>
    <t>CONTROL PRINCIPAL DE VIDRIOS</t>
  </si>
  <si>
    <t>CONTROL AUXILIAR DE VIDRIOS</t>
  </si>
  <si>
    <t>PEDAL DE ACELERACION COMPLETO</t>
  </si>
  <si>
    <t>SENSOR DE TEMPERATURA DIFERENCIAL</t>
  </si>
  <si>
    <t>SENSOR DE TEMPERATURA TRANSMICION</t>
  </si>
  <si>
    <t>SENSOR DE PRESION DE AIRE</t>
  </si>
  <si>
    <t>SENSOR DE FRENO NORMAL</t>
  </si>
  <si>
    <t>SENSOR DE FRENO DE PARQUEO</t>
  </si>
  <si>
    <t>TABLERO MODULO DE MANOMETROS INTERNATIONAL</t>
  </si>
  <si>
    <t>SENSOR TEMPERATURA ACEITE MOTOR</t>
  </si>
  <si>
    <t>SENSOR TEMPERATURA DE ADMISION</t>
  </si>
  <si>
    <t>SENSOR NIVEL DE REFRIGERANTE</t>
  </si>
  <si>
    <t>SENSOR DE EJE DE LEVAS</t>
  </si>
  <si>
    <t>MODULO DE CONTROL DE BLOWER</t>
  </si>
  <si>
    <t>MODULOS BLOWER</t>
  </si>
  <si>
    <t>BOMBONAS DE CABINA</t>
  </si>
  <si>
    <t>VALVULA DE CONTROL DE ELEVACION DE CABINA</t>
  </si>
  <si>
    <t>AMORTIGUADOR DE CABINA</t>
  </si>
  <si>
    <t>CAUCHO TRASERO DE LA CABINA</t>
  </si>
  <si>
    <t>TAPA MUERTO-TAPA DE INSPECCION LA PARTE TRASERA DEL MOTOR</t>
  </si>
  <si>
    <t>CILINDRO ELEVACION DEL VOLCO</t>
  </si>
  <si>
    <t>BOSTER DEL FRENO DE AHOGO</t>
  </si>
  <si>
    <t>OPTURADOR FRENO DE AHOGO</t>
  </si>
  <si>
    <t>ENFRIADOR ACEITE DE MOTOR</t>
  </si>
  <si>
    <t xml:space="preserve">SILENCIADOR DE EXOSTO </t>
  </si>
  <si>
    <t>BARRA DE DIRECCIÓN</t>
  </si>
  <si>
    <t>BARRA DE DIRECCIÓN CORTAS CON TERMINALES</t>
  </si>
  <si>
    <t>SEPARADOR DE  CLUTCH EMBRAGUE</t>
  </si>
  <si>
    <t>PRENSA DE CLUTCH EMBRAGUE</t>
  </si>
  <si>
    <t>BALINERA DE CLUTCH EMBRAGUE</t>
  </si>
  <si>
    <t>SINCRONIZADOR DEL ENGRANE SELECTOR DE BAJA A ALTA</t>
  </si>
  <si>
    <t>MANGUITO DESPLAZABLE SELECTOR DE CAMBIOS</t>
  </si>
  <si>
    <t>DIVISOR DE POTENCIA DE TRANSMISION</t>
  </si>
  <si>
    <t xml:space="preserve">RINES PARA LLANATA 295/80R22.5  </t>
  </si>
  <si>
    <t>CÁMARA CONTROL GANCHO COMPUERTA</t>
  </si>
  <si>
    <t>VÁLVULA CONTROL DE CÁMARA COMPUERTA</t>
  </si>
  <si>
    <t>MARCO NIQUELADO UNIDADES SELLADAS</t>
  </si>
  <si>
    <t>BANDAS DELANTERAS DE SISTEMA DE FRENOS</t>
  </si>
  <si>
    <t>CAMPANAS DELANTERAS DE SISTEMA DE FRENOS</t>
  </si>
  <si>
    <t>BANDAS TRASERAS DE SISTEMA DE FRENOS</t>
  </si>
  <si>
    <t>CAMPANAS TRASERAS DE SISTEMA DE FRENOS</t>
  </si>
  <si>
    <t>RACHE DE SISTEMA DE FRENOS</t>
  </si>
  <si>
    <t>VÁLVULA DE SISTEMA DE FRENOS</t>
  </si>
  <si>
    <t xml:space="preserve">COMPRESOR PARA AIRE </t>
  </si>
  <si>
    <t>PIZO COMPLETO SEGÚN MUESTRA EN LAMINA 3/16</t>
  </si>
  <si>
    <t>CAPO DE VOLQUETA</t>
  </si>
  <si>
    <t>PERSIANA DE VOLQUETA INTERNATIONAL</t>
  </si>
  <si>
    <t>BOMPER DELANTERO</t>
  </si>
  <si>
    <t>EXTENSIONES PLÁSTICAS DE GUARDABARROS</t>
  </si>
  <si>
    <t>GUARDA BARRO</t>
  </si>
  <si>
    <t>DESCRIPCIÓN: MINICARGADOR CASE "ELECTRICO"</t>
  </si>
  <si>
    <t>1556562</t>
  </si>
  <si>
    <t>Múltiple De Escape (Motor)</t>
  </si>
  <si>
    <t>1015700</t>
  </si>
  <si>
    <t>Empaquetadura Del Motor (Motor)</t>
  </si>
  <si>
    <t>40161515</t>
  </si>
  <si>
    <t>1216127</t>
  </si>
  <si>
    <t>Filtro Hidráulico (Sistema Hidraulico)</t>
  </si>
  <si>
    <t>1109479</t>
  </si>
  <si>
    <t>Filtro Combustible (Sistema De Alimentación)</t>
  </si>
  <si>
    <t>1444185</t>
  </si>
  <si>
    <t>Filtro Aire (Sistema De Alimentación)</t>
  </si>
  <si>
    <t>1029441</t>
  </si>
  <si>
    <t>Filtro Separador Agua (Sistema De Alimentación)</t>
  </si>
  <si>
    <t>1059916</t>
  </si>
  <si>
    <t>Filtro De Aceite (Sistema De Alimentación)</t>
  </si>
  <si>
    <t>1076971</t>
  </si>
  <si>
    <t>Graseras No Automáticas Para Lubricación (Sistema De Alimentación)</t>
  </si>
  <si>
    <t>1061330</t>
  </si>
  <si>
    <t>Bujes De Arranque (Sistema Eléctrico)</t>
  </si>
  <si>
    <t>1750041</t>
  </si>
  <si>
    <t>Bobina Estator Motor De Arranque (Sistema Eléctrico)</t>
  </si>
  <si>
    <t>1478770</t>
  </si>
  <si>
    <t>Inducido De Motor De Arranque (Sistema Eléctrico)</t>
  </si>
  <si>
    <t>1029375</t>
  </si>
  <si>
    <t>Escobillas De Motor De Arranque (Sistema Eléctrico)</t>
  </si>
  <si>
    <t>1106003</t>
  </si>
  <si>
    <t>Porta Escobillas Motor De Arranque (Sistema Eléctrico)</t>
  </si>
  <si>
    <t>1072151</t>
  </si>
  <si>
    <t>Bendix De Arranque (Sistema Eléctrico)</t>
  </si>
  <si>
    <t>1571954</t>
  </si>
  <si>
    <t>Base De Motor De Arranque (Sistema Eléctrico)</t>
  </si>
  <si>
    <t>1563800</t>
  </si>
  <si>
    <t>Horquilla De Accionamiento Bendix Motor Arranque (Sistema Eléctrico)</t>
  </si>
  <si>
    <t>1060057</t>
  </si>
  <si>
    <t>Bujes Para Alternador (Sistema Eléctrico)</t>
  </si>
  <si>
    <t>1482502</t>
  </si>
  <si>
    <t>Rodamientos Para Alternador (Sistema Eléctrico)</t>
  </si>
  <si>
    <t>1303420</t>
  </si>
  <si>
    <t>Rotor Del Alternador (Sistema Eléctrico)</t>
  </si>
  <si>
    <t>1482294</t>
  </si>
  <si>
    <t>Estator Del Alternador (Sistema Eléctrico)</t>
  </si>
  <si>
    <t>1029374</t>
  </si>
  <si>
    <t>Escobillas Del Alternador (Sistema Eléctrico)</t>
  </si>
  <si>
    <t>1086617</t>
  </si>
  <si>
    <t>Peine Rectificador De Corriente Alternador (Sistema Eléctrico)</t>
  </si>
  <si>
    <t>1063636</t>
  </si>
  <si>
    <t>Polea Del Alternador (Sistema Eléctrico)</t>
  </si>
  <si>
    <t>1688966</t>
  </si>
  <si>
    <t>Conectores Para Sistema Eléctrico De Automotores (Sistema Eléctrico)</t>
  </si>
  <si>
    <t>1757164</t>
  </si>
  <si>
    <t>Terminales Para Sistema Eléctrico De Automotores (Sistema Eléctrico)</t>
  </si>
  <si>
    <t>1077526</t>
  </si>
  <si>
    <t>Bombillos De Gas (Neón Y Similares) (Sistema Eléctrico)</t>
  </si>
  <si>
    <t>1604588</t>
  </si>
  <si>
    <t>Plumillas (Limpiabrisas para automotores)- PAR</t>
  </si>
  <si>
    <t>IPC 5,10%</t>
  </si>
  <si>
    <t>VALOR INCLUIDO IPC</t>
  </si>
  <si>
    <t>HIDROCONSULTORES</t>
  </si>
  <si>
    <t>MULTISERVUICIOS Y MANTENIMIENTOS DEL CESAR S.A.S</t>
  </si>
  <si>
    <t xml:space="preserve">TECNIPROYECTOS MIL SAS </t>
  </si>
  <si>
    <t>MENOR</t>
  </si>
  <si>
    <t>MAYOR</t>
  </si>
  <si>
    <t>MEDIANA</t>
  </si>
  <si>
    <t>PROMEDIO</t>
  </si>
  <si>
    <t>PROMEDIO MENOR MEDIANA</t>
  </si>
  <si>
    <t>PROMEDIO MAYOR MEDIANA</t>
  </si>
  <si>
    <t>MEDIA ARMONICA</t>
  </si>
  <si>
    <t>DESVIACION ESTANDAR</t>
  </si>
  <si>
    <t>%DISPER</t>
  </si>
  <si>
    <t>MENOR VALOR</t>
  </si>
  <si>
    <t>HISTORICO</t>
  </si>
  <si>
    <t>PRECIO DE REFERENCIA</t>
  </si>
  <si>
    <t>METRICA</t>
  </si>
  <si>
    <t>se aplica metodo de descarte eliminando el precio mas alto ya que es un valor exorbitantemente alto y se enceuntra lejos de la realidad</t>
  </si>
  <si>
    <t>SE DESCARTA EL PRECIO HISTPROCP QYA QUE SUPERA EL VALOR ENTRE CORIZACIONES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</si>
</sst>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(&quot;$&quot;\ * #,##0_);_(&quot;$&quot;\ * \(#,##0\);_(&quot;$&quot;\ * &quot;-&quot;_);_(@_)"/>
    <numFmt numFmtId="168" formatCode="_(&quot;$&quot;\ * #,##0.00_);_(&quot;$&quot;\ * \(#,##0.00\);_(&quot;$&quot;\ * &quot;-&quot;??_);_(@_)"/>
    <numFmt numFmtId="169" formatCode="_-* #,##0.00\ &quot;pta&quot;_-;\-* #,##0.00\ &quot;pta&quot;_-;_-* &quot;-&quot;??\ &quot;pta&quot;_-;_-@_-"/>
    <numFmt numFmtId="170" formatCode="_ &quot;$&quot;\ * #,##0.00_ ;_ &quot;$&quot;\ * \-#,##0.00_ ;_ &quot;$&quot;\ * &quot;-&quot;??_ ;_ @_ "/>
    <numFmt numFmtId="171" formatCode="_-* #,##0\ _P_t_s_-;\-* #,##0\ _P_t_s_-;_-* &quot;-&quot;??\ _P_t_s_-;_-@_-"/>
    <numFmt numFmtId="172" formatCode="_([$$-240A]\ * #,##0.00_);_([$$-240A]\ * \(#,##0.00\);_([$$-240A]\ * &quot;-&quot;??_);_(@_)"/>
    <numFmt numFmtId="173" formatCode="&quot;$&quot;\ #,##0.00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8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0"/>
      <color indexed="1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0"/>
      <color rgb="FF333333"/>
      <name val="Arial"/>
      <family val="2"/>
    </font>
    <font>
      <sz val="10"/>
      <color theme="1"/>
      <name val="Verdana"/>
      <family val="2"/>
    </font>
    <font>
      <sz val="10"/>
      <name val="Arial Narrow"/>
      <family val="2"/>
    </font>
    <font>
      <sz val="10"/>
      <color theme="3" tint="-0.499984740745262"/>
      <name val="Arial"/>
      <family val="2"/>
    </font>
    <font>
      <sz val="10"/>
      <color rgb="FF0F243E"/>
      <name val="Arial"/>
      <family val="2"/>
    </font>
    <font>
      <b/>
      <sz val="10"/>
      <color theme="1"/>
      <name val="Verdana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3" tint="-0.49998474074526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Helv"/>
      <family val="2"/>
    </font>
    <font>
      <sz val="10"/>
      <name val="Helv"/>
      <charset val="204"/>
    </font>
    <font>
      <sz val="8"/>
      <color theme="1"/>
      <name val="Tahoma"/>
      <family val="2"/>
    </font>
    <font>
      <sz val="11"/>
      <color theme="1"/>
      <name val="Calibri"/>
      <family val="2"/>
    </font>
    <font>
      <sz val="10"/>
      <color rgb="FF222B35"/>
      <name val="Arial"/>
      <family val="2"/>
    </font>
    <font>
      <b/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97">
    <xf numFmtId="0" fontId="0" fillId="0" borderId="0"/>
    <xf numFmtId="4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16" fillId="0" borderId="0"/>
    <xf numFmtId="49" fontId="18" fillId="0" borderId="0" applyFill="0" applyBorder="0" applyProtection="0">
      <alignment horizontal="left" vertical="center"/>
    </xf>
    <xf numFmtId="43" fontId="1" fillId="0" borderId="0" applyFont="0" applyFill="0" applyBorder="0" applyAlignment="0" applyProtection="0"/>
    <xf numFmtId="0" fontId="9" fillId="0" borderId="0"/>
    <xf numFmtId="0" fontId="22" fillId="5" borderId="0" applyNumberFormat="0" applyBorder="0" applyProtection="0">
      <alignment horizontal="center" vertical="center"/>
    </xf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172" fontId="9" fillId="0" borderId="0"/>
    <xf numFmtId="0" fontId="9" fillId="0" borderId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30" fillId="8" borderId="0" applyNumberFormat="0" applyBorder="0" applyAlignment="0" applyProtection="0"/>
    <xf numFmtId="0" fontId="31" fillId="20" borderId="19" applyNumberFormat="0" applyAlignment="0" applyProtection="0"/>
    <xf numFmtId="0" fontId="32" fillId="21" borderId="20" applyNumberFormat="0" applyAlignment="0" applyProtection="0"/>
    <xf numFmtId="0" fontId="33" fillId="0" borderId="21" applyNumberFormat="0" applyFill="0" applyAlignment="0" applyProtection="0"/>
    <xf numFmtId="0" fontId="34" fillId="0" borderId="0" applyNumberFormat="0" applyFill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25" borderId="0" applyNumberFormat="0" applyBorder="0" applyAlignment="0" applyProtection="0"/>
    <xf numFmtId="0" fontId="35" fillId="11" borderId="19" applyNumberFormat="0" applyAlignment="0" applyProtection="0"/>
    <xf numFmtId="0" fontId="46" fillId="0" borderId="0"/>
    <xf numFmtId="0" fontId="45" fillId="0" borderId="0"/>
    <xf numFmtId="172" fontId="45" fillId="0" borderId="0"/>
    <xf numFmtId="172" fontId="26" fillId="0" borderId="0" applyNumberFormat="0" applyFill="0" applyBorder="0" applyAlignment="0" applyProtection="0"/>
    <xf numFmtId="0" fontId="36" fillId="7" borderId="0" applyNumberFormat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28" fillId="0" borderId="0" applyFont="0" applyFill="0" applyBorder="0" applyAlignment="0" applyProtection="0"/>
    <xf numFmtId="169" fontId="9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71" fontId="28" fillId="0" borderId="0" applyFont="0" applyFill="0" applyBorder="0" applyAlignment="0" applyProtection="0"/>
    <xf numFmtId="168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7" fillId="26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2" fontId="9" fillId="0" borderId="0"/>
    <xf numFmtId="0" fontId="9" fillId="0" borderId="0"/>
    <xf numFmtId="0" fontId="9" fillId="0" borderId="0"/>
    <xf numFmtId="172" fontId="9" fillId="0" borderId="0"/>
    <xf numFmtId="0" fontId="9" fillId="0" borderId="0"/>
    <xf numFmtId="172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2" fontId="1" fillId="0" borderId="0"/>
    <xf numFmtId="0" fontId="1" fillId="0" borderId="0"/>
    <xf numFmtId="0" fontId="9" fillId="0" borderId="0"/>
    <xf numFmtId="0" fontId="47" fillId="0" borderId="0"/>
    <xf numFmtId="0" fontId="1" fillId="0" borderId="0"/>
    <xf numFmtId="0" fontId="1" fillId="0" borderId="0"/>
    <xf numFmtId="172" fontId="1" fillId="0" borderId="0"/>
    <xf numFmtId="172" fontId="1" fillId="0" borderId="0"/>
    <xf numFmtId="0" fontId="9" fillId="0" borderId="0"/>
    <xf numFmtId="0" fontId="9" fillId="0" borderId="0"/>
    <xf numFmtId="0" fontId="9" fillId="27" borderId="23" applyNumberFormat="0" applyFont="0" applyAlignment="0" applyProtection="0"/>
    <xf numFmtId="0" fontId="38" fillId="20" borderId="24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22" applyNumberFormat="0" applyFill="0" applyAlignment="0" applyProtection="0"/>
    <xf numFmtId="0" fontId="42" fillId="0" borderId="25" applyNumberFormat="0" applyFill="0" applyAlignment="0" applyProtection="0"/>
    <xf numFmtId="0" fontId="34" fillId="0" borderId="26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27" applyNumberFormat="0" applyFill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8">
    <xf numFmtId="0" fontId="0" fillId="0" borderId="0" xfId="0"/>
    <xf numFmtId="3" fontId="4" fillId="3" borderId="7" xfId="0" applyNumberFormat="1" applyFont="1" applyFill="1" applyBorder="1" applyAlignment="1" applyProtection="1">
      <alignment horizontal="center" vertical="center"/>
      <protection hidden="1"/>
    </xf>
    <xf numFmtId="0" fontId="5" fillId="3" borderId="7" xfId="0" applyFont="1" applyFill="1" applyBorder="1" applyAlignment="1" applyProtection="1">
      <alignment horizontal="center" vertical="center" wrapText="1"/>
      <protection hidden="1"/>
    </xf>
    <xf numFmtId="0" fontId="6" fillId="3" borderId="7" xfId="0" applyFont="1" applyFill="1" applyBorder="1" applyAlignment="1" applyProtection="1">
      <alignment horizontal="center" vertical="center" wrapText="1"/>
      <protection hidden="1"/>
    </xf>
    <xf numFmtId="3" fontId="7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3" fontId="10" fillId="0" borderId="7" xfId="0" applyNumberFormat="1" applyFont="1" applyBorder="1" applyAlignment="1" applyProtection="1">
      <alignment vertical="center" wrapText="1"/>
      <protection hidden="1"/>
    </xf>
    <xf numFmtId="0" fontId="11" fillId="2" borderId="7" xfId="0" applyFont="1" applyFill="1" applyBorder="1" applyAlignment="1" applyProtection="1">
      <alignment horizontal="center" vertical="center" wrapText="1"/>
      <protection hidden="1"/>
    </xf>
    <xf numFmtId="44" fontId="11" fillId="0" borderId="7" xfId="1" applyFont="1" applyBorder="1" applyAlignment="1" applyProtection="1">
      <alignment horizontal="center" vertical="center"/>
      <protection hidden="1"/>
    </xf>
    <xf numFmtId="0" fontId="9" fillId="0" borderId="7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center" vertical="center" wrapText="1"/>
    </xf>
    <xf numFmtId="0" fontId="13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 applyProtection="1">
      <alignment horizontal="center" vertical="center"/>
      <protection hidden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 wrapText="1"/>
    </xf>
    <xf numFmtId="0" fontId="13" fillId="0" borderId="7" xfId="3" applyFont="1" applyBorder="1" applyAlignment="1">
      <alignment horizontal="center" vertical="center"/>
    </xf>
    <xf numFmtId="0" fontId="13" fillId="0" borderId="7" xfId="3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9" fillId="0" borderId="7" xfId="3" applyBorder="1" applyAlignment="1">
      <alignment horizontal="center" vertical="center"/>
    </xf>
    <xf numFmtId="0" fontId="15" fillId="0" borderId="7" xfId="3" applyFont="1" applyBorder="1" applyAlignment="1">
      <alignment horizontal="center" vertical="center"/>
    </xf>
    <xf numFmtId="0" fontId="9" fillId="0" borderId="11" xfId="4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justify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0" borderId="7" xfId="3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>
      <alignment horizontal="center" vertical="center"/>
    </xf>
    <xf numFmtId="49" fontId="9" fillId="2" borderId="7" xfId="5" applyFont="1" applyFill="1" applyBorder="1" applyAlignment="1" applyProtection="1">
      <alignment horizontal="center" vertical="center"/>
    </xf>
    <xf numFmtId="49" fontId="9" fillId="0" borderId="7" xfId="5" applyFont="1" applyBorder="1" applyAlignment="1" applyProtection="1">
      <alignment horizontal="center" vertical="center"/>
    </xf>
    <xf numFmtId="0" fontId="19" fillId="2" borderId="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4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/>
    </xf>
    <xf numFmtId="0" fontId="21" fillId="4" borderId="13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9" fillId="2" borderId="9" xfId="7" applyFill="1" applyBorder="1" applyAlignment="1">
      <alignment horizontal="center" vertical="center" wrapText="1"/>
    </xf>
    <xf numFmtId="0" fontId="10" fillId="2" borderId="8" xfId="8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1" fontId="23" fillId="2" borderId="7" xfId="9" applyNumberFormat="1" applyFont="1" applyFill="1" applyBorder="1" applyAlignment="1">
      <alignment horizontal="center" vertical="center"/>
    </xf>
    <xf numFmtId="1" fontId="23" fillId="2" borderId="7" xfId="7" applyNumberFormat="1" applyFont="1" applyFill="1" applyBorder="1" applyAlignment="1">
      <alignment horizontal="center" vertical="center"/>
    </xf>
    <xf numFmtId="0" fontId="9" fillId="2" borderId="7" xfId="7" applyFill="1" applyBorder="1" applyAlignment="1">
      <alignment horizontal="center" vertical="center" wrapText="1"/>
    </xf>
    <xf numFmtId="1" fontId="9" fillId="2" borderId="7" xfId="9" applyNumberFormat="1" applyFont="1" applyFill="1" applyBorder="1" applyAlignment="1">
      <alignment horizontal="center" vertical="center"/>
    </xf>
    <xf numFmtId="49" fontId="10" fillId="2" borderId="7" xfId="5" applyFont="1" applyFill="1" applyBorder="1" applyAlignment="1" applyProtection="1">
      <alignment horizontal="center" vertical="center"/>
    </xf>
    <xf numFmtId="49" fontId="10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>
      <alignment horizontal="center" vertical="center" wrapText="1"/>
    </xf>
    <xf numFmtId="1" fontId="11" fillId="2" borderId="7" xfId="0" applyNumberFormat="1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25" fillId="2" borderId="7" xfId="10" applyFont="1" applyFill="1" applyBorder="1" applyAlignment="1">
      <alignment horizontal="center" vertical="center" wrapText="1"/>
    </xf>
    <xf numFmtId="49" fontId="11" fillId="2" borderId="7" xfId="11" applyNumberFormat="1" applyFont="1" applyFill="1" applyBorder="1" applyAlignment="1">
      <alignment horizontal="center" vertical="center" wrapText="1"/>
    </xf>
    <xf numFmtId="0" fontId="11" fillId="2" borderId="7" xfId="12" applyFont="1" applyFill="1" applyBorder="1" applyAlignment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24" fillId="2" borderId="7" xfId="0" applyFont="1" applyFill="1" applyBorder="1" applyAlignment="1">
      <alignment horizontal="center" vertical="center" wrapText="1"/>
    </xf>
    <xf numFmtId="0" fontId="11" fillId="2" borderId="7" xfId="11" applyFont="1" applyFill="1" applyBorder="1" applyAlignment="1">
      <alignment horizontal="center" vertical="center"/>
    </xf>
    <xf numFmtId="0" fontId="9" fillId="2" borderId="15" xfId="4" applyFont="1" applyFill="1" applyBorder="1" applyAlignment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  <protection hidden="1"/>
    </xf>
    <xf numFmtId="44" fontId="11" fillId="0" borderId="7" xfId="0" applyNumberFormat="1" applyFont="1" applyBorder="1" applyAlignment="1" applyProtection="1">
      <alignment horizontal="center" vertical="center" wrapText="1"/>
      <protection locked="0" hidden="1"/>
    </xf>
    <xf numFmtId="44" fontId="11" fillId="0" borderId="7" xfId="1" applyFont="1" applyBorder="1" applyAlignment="1" applyProtection="1">
      <alignment horizontal="center" vertical="center" wrapText="1"/>
      <protection locked="0" hidden="1"/>
    </xf>
    <xf numFmtId="44" fontId="27" fillId="2" borderId="7" xfId="1" applyFont="1" applyFill="1" applyBorder="1" applyAlignment="1">
      <alignment horizontal="center" vertical="center" wrapText="1"/>
    </xf>
    <xf numFmtId="173" fontId="0" fillId="0" borderId="0" xfId="0" applyNumberFormat="1"/>
    <xf numFmtId="173" fontId="9" fillId="3" borderId="7" xfId="0" applyNumberFormat="1" applyFont="1" applyFill="1" applyBorder="1" applyAlignment="1" applyProtection="1">
      <alignment horizontal="center" vertical="center" wrapText="1"/>
      <protection hidden="1"/>
    </xf>
    <xf numFmtId="173" fontId="9" fillId="0" borderId="7" xfId="0" applyNumberFormat="1" applyFont="1" applyFill="1" applyBorder="1" applyAlignment="1" applyProtection="1">
      <alignment horizontal="center" vertical="center" wrapText="1"/>
      <protection locked="0" hidden="1"/>
    </xf>
    <xf numFmtId="173" fontId="0" fillId="0" borderId="0" xfId="0" applyNumberFormat="1" applyFont="1"/>
    <xf numFmtId="173" fontId="0" fillId="0" borderId="0" xfId="0" applyNumberFormat="1" applyAlignment="1">
      <alignment vertical="center"/>
    </xf>
    <xf numFmtId="37" fontId="12" fillId="3" borderId="0" xfId="2" applyNumberFormat="1" applyFont="1" applyFill="1" applyBorder="1" applyAlignment="1">
      <alignment horizontal="center" vertical="center"/>
    </xf>
    <xf numFmtId="37" fontId="12" fillId="3" borderId="0" xfId="6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5" fillId="28" borderId="7" xfId="0" applyFont="1" applyFill="1" applyBorder="1" applyAlignment="1" applyProtection="1">
      <alignment horizontal="center" vertical="center" wrapText="1"/>
      <protection hidden="1"/>
    </xf>
    <xf numFmtId="0" fontId="5" fillId="29" borderId="7" xfId="0" applyFont="1" applyFill="1" applyBorder="1" applyAlignment="1" applyProtection="1">
      <alignment horizontal="center" vertical="center" wrapText="1"/>
      <protection hidden="1"/>
    </xf>
    <xf numFmtId="44" fontId="11" fillId="0" borderId="7" xfId="0" applyNumberFormat="1" applyFont="1" applyFill="1" applyBorder="1" applyAlignment="1" applyProtection="1">
      <alignment horizontal="center" vertical="center" wrapText="1"/>
      <protection locked="0" hidden="1"/>
    </xf>
    <xf numFmtId="44" fontId="11" fillId="0" borderId="7" xfId="1" applyFont="1" applyFill="1" applyBorder="1" applyAlignment="1" applyProtection="1">
      <alignment horizontal="center" vertical="center"/>
      <protection hidden="1"/>
    </xf>
    <xf numFmtId="3" fontId="4" fillId="30" borderId="7" xfId="0" applyNumberFormat="1" applyFont="1" applyFill="1" applyBorder="1" applyAlignment="1" applyProtection="1">
      <alignment horizontal="center" vertical="center"/>
      <protection hidden="1"/>
    </xf>
    <xf numFmtId="0" fontId="5" fillId="30" borderId="7" xfId="0" applyFont="1" applyFill="1" applyBorder="1" applyAlignment="1" applyProtection="1">
      <alignment horizontal="center" vertical="center" wrapText="1"/>
      <protection hidden="1"/>
    </xf>
    <xf numFmtId="0" fontId="6" fillId="30" borderId="7" xfId="0" applyFont="1" applyFill="1" applyBorder="1" applyAlignment="1" applyProtection="1">
      <alignment horizontal="center" vertical="center" wrapText="1"/>
      <protection hidden="1"/>
    </xf>
    <xf numFmtId="0" fontId="49" fillId="31" borderId="7" xfId="0" applyFont="1" applyFill="1" applyBorder="1" applyAlignment="1">
      <alignment horizontal="center" vertical="center" wrapText="1"/>
    </xf>
    <xf numFmtId="173" fontId="0" fillId="0" borderId="7" xfId="0" applyNumberFormat="1" applyBorder="1" applyAlignment="1">
      <alignment vertical="center"/>
    </xf>
    <xf numFmtId="173" fontId="0" fillId="0" borderId="7" xfId="0" applyNumberFormat="1" applyBorder="1"/>
    <xf numFmtId="0" fontId="5" fillId="3" borderId="7" xfId="0" applyFont="1" applyFill="1" applyBorder="1" applyAlignment="1">
      <alignment horizontal="center" vertical="center"/>
    </xf>
    <xf numFmtId="173" fontId="0" fillId="0" borderId="7" xfId="0" applyNumberFormat="1" applyFont="1" applyBorder="1"/>
    <xf numFmtId="37" fontId="12" fillId="3" borderId="7" xfId="2" applyNumberFormat="1" applyFont="1" applyFill="1" applyBorder="1" applyAlignment="1">
      <alignment horizontal="center" vertical="center"/>
    </xf>
    <xf numFmtId="37" fontId="12" fillId="3" borderId="7" xfId="6" applyNumberFormat="1" applyFont="1" applyFill="1" applyBorder="1" applyAlignment="1">
      <alignment horizontal="center" vertical="center"/>
    </xf>
    <xf numFmtId="173" fontId="48" fillId="0" borderId="7" xfId="0" applyNumberFormat="1" applyFont="1" applyFill="1" applyBorder="1"/>
    <xf numFmtId="173" fontId="0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4" fontId="0" fillId="0" borderId="7" xfId="0" applyNumberFormat="1" applyBorder="1"/>
    <xf numFmtId="44" fontId="0" fillId="0" borderId="7" xfId="0" applyNumberFormat="1" applyBorder="1" applyAlignment="1">
      <alignment vertical="center"/>
    </xf>
    <xf numFmtId="0" fontId="0" fillId="0" borderId="7" xfId="0" applyBorder="1"/>
    <xf numFmtId="173" fontId="0" fillId="0" borderId="7" xfId="0" applyNumberFormat="1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173" fontId="0" fillId="0" borderId="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3" fontId="5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vertical="center"/>
    </xf>
    <xf numFmtId="44" fontId="0" fillId="0" borderId="7" xfId="1" applyFont="1" applyBorder="1"/>
    <xf numFmtId="44" fontId="0" fillId="0" borderId="7" xfId="1" applyFont="1" applyBorder="1" applyAlignment="1">
      <alignment vertical="center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44" fontId="9" fillId="0" borderId="7" xfId="1" applyFont="1" applyFill="1" applyBorder="1" applyAlignment="1" applyProtection="1">
      <alignment horizontal="center" vertical="center"/>
      <protection hidden="1"/>
    </xf>
    <xf numFmtId="0" fontId="0" fillId="0" borderId="0" xfId="0" applyFill="1"/>
    <xf numFmtId="0" fontId="5" fillId="0" borderId="8" xfId="0" applyFont="1" applyFill="1" applyBorder="1" applyAlignment="1" applyProtection="1">
      <alignment horizontal="center" vertical="center" wrapText="1"/>
      <protection hidden="1"/>
    </xf>
    <xf numFmtId="44" fontId="9" fillId="0" borderId="8" xfId="1" applyFont="1" applyFill="1" applyBorder="1" applyAlignment="1" applyProtection="1">
      <alignment horizontal="center" vertical="center"/>
      <protection hidden="1"/>
    </xf>
    <xf numFmtId="37" fontId="12" fillId="0" borderId="0" xfId="2" applyNumberFormat="1" applyFont="1" applyFill="1" applyBorder="1" applyAlignment="1">
      <alignment horizontal="center" vertical="center"/>
    </xf>
    <xf numFmtId="37" fontId="12" fillId="0" borderId="0" xfId="6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3" fontId="7" fillId="30" borderId="8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>
      <alignment horizontal="center" vertical="center"/>
    </xf>
    <xf numFmtId="37" fontId="12" fillId="0" borderId="7" xfId="2" applyNumberFormat="1" applyFont="1" applyFill="1" applyBorder="1" applyAlignment="1">
      <alignment horizontal="center" vertical="center"/>
    </xf>
    <xf numFmtId="37" fontId="12" fillId="0" borderId="7" xfId="6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44" fontId="0" fillId="0" borderId="7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2" borderId="15" xfId="4" applyFont="1" applyFill="1" applyBorder="1" applyAlignment="1">
      <alignment horizontal="justify" vertical="justify" wrapText="1"/>
    </xf>
    <xf numFmtId="9" fontId="0" fillId="0" borderId="7" xfId="196" applyFont="1" applyFill="1" applyBorder="1"/>
    <xf numFmtId="0" fontId="0" fillId="0" borderId="7" xfId="0" applyFill="1" applyBorder="1"/>
    <xf numFmtId="0" fontId="0" fillId="0" borderId="0" xfId="0" applyFill="1" applyBorder="1"/>
    <xf numFmtId="44" fontId="9" fillId="0" borderId="0" xfId="1" applyFont="1" applyFill="1" applyBorder="1" applyAlignment="1" applyProtection="1">
      <alignment horizontal="center" vertical="center"/>
      <protection hidden="1"/>
    </xf>
    <xf numFmtId="9" fontId="0" fillId="0" borderId="7" xfId="196" applyFont="1" applyFill="1" applyBorder="1" applyAlignment="1">
      <alignment vertical="center"/>
    </xf>
    <xf numFmtId="9" fontId="0" fillId="0" borderId="7" xfId="196" applyFont="1" applyFill="1" applyBorder="1" applyAlignment="1">
      <alignment horizontal="center" vertical="center"/>
    </xf>
    <xf numFmtId="37" fontId="12" fillId="3" borderId="8" xfId="2" applyNumberFormat="1" applyFont="1" applyFill="1" applyBorder="1" applyAlignment="1">
      <alignment horizontal="center" vertical="center"/>
    </xf>
    <xf numFmtId="37" fontId="12" fillId="3" borderId="9" xfId="2" applyNumberFormat="1" applyFont="1" applyFill="1" applyBorder="1" applyAlignment="1">
      <alignment horizontal="center" vertical="center"/>
    </xf>
    <xf numFmtId="37" fontId="12" fillId="3" borderId="10" xfId="2" applyNumberFormat="1" applyFont="1" applyFill="1" applyBorder="1" applyAlignment="1">
      <alignment horizontal="center" vertical="center"/>
    </xf>
    <xf numFmtId="173" fontId="51" fillId="33" borderId="7" xfId="0" applyNumberFormat="1" applyFont="1" applyFill="1" applyBorder="1" applyAlignment="1">
      <alignment horizontal="center" vertical="center" wrapText="1"/>
    </xf>
    <xf numFmtId="0" fontId="51" fillId="33" borderId="7" xfId="0" applyFont="1" applyFill="1" applyBorder="1" applyAlignment="1">
      <alignment horizontal="center" vertical="center" wrapText="1"/>
    </xf>
    <xf numFmtId="173" fontId="5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2" fillId="28" borderId="7" xfId="0" applyFont="1" applyFill="1" applyBorder="1" applyAlignment="1" applyProtection="1">
      <alignment horizontal="center" vertical="center" wrapText="1"/>
      <protection hidden="1"/>
    </xf>
    <xf numFmtId="0" fontId="3" fillId="30" borderId="17" xfId="0" applyFont="1" applyFill="1" applyBorder="1" applyAlignment="1" applyProtection="1">
      <alignment horizontal="center" vertical="center"/>
      <protection locked="0"/>
    </xf>
    <xf numFmtId="0" fontId="3" fillId="30" borderId="18" xfId="0" applyFont="1" applyFill="1" applyBorder="1" applyAlignment="1" applyProtection="1">
      <alignment horizontal="center" vertical="center"/>
      <protection locked="0"/>
    </xf>
    <xf numFmtId="173" fontId="50" fillId="32" borderId="7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37" fontId="12" fillId="3" borderId="3" xfId="6" applyNumberFormat="1" applyFont="1" applyFill="1" applyBorder="1" applyAlignment="1">
      <alignment horizontal="center" vertical="center"/>
    </xf>
    <xf numFmtId="37" fontId="12" fillId="3" borderId="4" xfId="6" applyNumberFormat="1" applyFont="1" applyFill="1" applyBorder="1" applyAlignment="1">
      <alignment horizontal="center" vertical="center"/>
    </xf>
    <xf numFmtId="37" fontId="12" fillId="3" borderId="16" xfId="6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30" borderId="7" xfId="0" applyFont="1" applyFill="1" applyBorder="1" applyAlignment="1" applyProtection="1">
      <alignment horizontal="center" vertical="center" wrapText="1"/>
      <protection hidden="1"/>
    </xf>
    <xf numFmtId="0" fontId="2" fillId="30" borderId="5" xfId="0" applyFont="1" applyFill="1" applyBorder="1" applyAlignment="1" applyProtection="1">
      <alignment horizontal="center" vertical="center" wrapText="1"/>
      <protection hidden="1"/>
    </xf>
    <xf numFmtId="0" fontId="2" fillId="30" borderId="6" xfId="0" applyFont="1" applyFill="1" applyBorder="1" applyAlignment="1" applyProtection="1">
      <alignment horizontal="center" vertical="center" wrapText="1"/>
      <protection hidden="1"/>
    </xf>
    <xf numFmtId="0" fontId="2" fillId="29" borderId="7" xfId="0" applyFont="1" applyFill="1" applyBorder="1" applyAlignment="1" applyProtection="1">
      <alignment horizontal="center" vertical="center" wrapText="1"/>
      <protection hidden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73" fontId="0" fillId="0" borderId="7" xfId="0" applyNumberFormat="1" applyFill="1" applyBorder="1"/>
    <xf numFmtId="0" fontId="9" fillId="0" borderId="9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9" fillId="0" borderId="15" xfId="4" applyFont="1" applyFill="1" applyBorder="1" applyAlignment="1">
      <alignment horizontal="justify" vertical="center" wrapText="1"/>
    </xf>
    <xf numFmtId="0" fontId="11" fillId="0" borderId="7" xfId="0" applyFont="1" applyFill="1" applyBorder="1" applyAlignment="1" applyProtection="1">
      <alignment horizontal="center" vertical="center" wrapText="1"/>
      <protection hidden="1"/>
    </xf>
    <xf numFmtId="173" fontId="0" fillId="0" borderId="7" xfId="0" applyNumberFormat="1" applyFill="1" applyBorder="1" applyAlignment="1">
      <alignment vertical="center"/>
    </xf>
    <xf numFmtId="44" fontId="0" fillId="0" borderId="7" xfId="0" applyNumberFormat="1" applyFill="1" applyBorder="1"/>
    <xf numFmtId="44" fontId="0" fillId="0" borderId="7" xfId="0" applyNumberFormat="1" applyFill="1" applyBorder="1" applyAlignment="1">
      <alignment vertical="center"/>
    </xf>
    <xf numFmtId="44" fontId="0" fillId="0" borderId="7" xfId="0" applyNumberFormat="1" applyFill="1" applyBorder="1" applyAlignment="1">
      <alignment horizontal="center" vertical="center"/>
    </xf>
    <xf numFmtId="44" fontId="0" fillId="0" borderId="7" xfId="1" applyFont="1" applyFill="1" applyBorder="1"/>
  </cellXfs>
  <cellStyles count="197">
    <cellStyle name="0,0_x000d__x000a_NA_x000d__x000a_" xfId="13"/>
    <cellStyle name="0,0_x000d__x000a_NA_x000d__x000a_ 2" xfId="14"/>
    <cellStyle name="20% - Énfasis1 2" xfId="15"/>
    <cellStyle name="20% - Énfasis1 2 2" xfId="16"/>
    <cellStyle name="20% - Énfasis1 2 2 2" xfId="17"/>
    <cellStyle name="20% - Énfasis1 2 3" xfId="18"/>
    <cellStyle name="20% - Énfasis2 2" xfId="19"/>
    <cellStyle name="20% - Énfasis2 2 2" xfId="20"/>
    <cellStyle name="20% - Énfasis2 2 2 2" xfId="21"/>
    <cellStyle name="20% - Énfasis2 2 3" xfId="22"/>
    <cellStyle name="20% - Énfasis3 2" xfId="23"/>
    <cellStyle name="20% - Énfasis3 2 2" xfId="24"/>
    <cellStyle name="20% - Énfasis3 2 2 2" xfId="25"/>
    <cellStyle name="20% - Énfasis3 2 3" xfId="26"/>
    <cellStyle name="20% - Énfasis4 2" xfId="27"/>
    <cellStyle name="20% - Énfasis4 2 2" xfId="28"/>
    <cellStyle name="20% - Énfasis4 2 2 2" xfId="29"/>
    <cellStyle name="20% - Énfasis4 2 3" xfId="30"/>
    <cellStyle name="20% - Énfasis5 2" xfId="31"/>
    <cellStyle name="20% - Énfasis5 2 2" xfId="32"/>
    <cellStyle name="20% - Énfasis5 2 2 2" xfId="33"/>
    <cellStyle name="20% - Énfasis5 2 3" xfId="34"/>
    <cellStyle name="20% - Énfasis6 2" xfId="35"/>
    <cellStyle name="20% - Énfasis6 2 2" xfId="36"/>
    <cellStyle name="20% - Énfasis6 2 2 2" xfId="37"/>
    <cellStyle name="20% - Énfasis6 2 3" xfId="38"/>
    <cellStyle name="40% - Énfasis1 2" xfId="39"/>
    <cellStyle name="40% - Énfasis1 2 2" xfId="40"/>
    <cellStyle name="40% - Énfasis1 2 2 2" xfId="41"/>
    <cellStyle name="40% - Énfasis1 2 3" xfId="42"/>
    <cellStyle name="40% - Énfasis2 2" xfId="43"/>
    <cellStyle name="40% - Énfasis2 2 2" xfId="44"/>
    <cellStyle name="40% - Énfasis2 2 2 2" xfId="45"/>
    <cellStyle name="40% - Énfasis2 2 3" xfId="46"/>
    <cellStyle name="40% - Énfasis3 2" xfId="47"/>
    <cellStyle name="40% - Énfasis3 2 2" xfId="48"/>
    <cellStyle name="40% - Énfasis3 2 2 2" xfId="49"/>
    <cellStyle name="40% - Énfasis3 2 3" xfId="50"/>
    <cellStyle name="40% - Énfasis4 2" xfId="51"/>
    <cellStyle name="40% - Énfasis4 2 2" xfId="52"/>
    <cellStyle name="40% - Énfasis4 2 2 2" xfId="53"/>
    <cellStyle name="40% - Énfasis4 2 3" xfId="54"/>
    <cellStyle name="40% - Énfasis5 2" xfId="55"/>
    <cellStyle name="40% - Énfasis5 2 2" xfId="56"/>
    <cellStyle name="40% - Énfasis5 2 2 2" xfId="57"/>
    <cellStyle name="40% - Énfasis5 2 3" xfId="58"/>
    <cellStyle name="40% - Énfasis6 2" xfId="59"/>
    <cellStyle name="40% - Énfasis6 2 2" xfId="60"/>
    <cellStyle name="40% - Énfasis6 2 2 2" xfId="61"/>
    <cellStyle name="40% - Énfasis6 2 3" xfId="62"/>
    <cellStyle name="60% - Énfasis1 2" xfId="63"/>
    <cellStyle name="60% - Énfasis2 2" xfId="64"/>
    <cellStyle name="60% - Énfasis3 2" xfId="65"/>
    <cellStyle name="60% - Énfasis4 2" xfId="66"/>
    <cellStyle name="60% - Énfasis5 2" xfId="67"/>
    <cellStyle name="60% - Énfasis6 2" xfId="68"/>
    <cellStyle name="BodyStyle" xfId="5"/>
    <cellStyle name="Buena 2" xfId="69"/>
    <cellStyle name="Cálculo 2" xfId="70"/>
    <cellStyle name="Celda de comprobación 2" xfId="71"/>
    <cellStyle name="Celda vinculada 2" xfId="72"/>
    <cellStyle name="Encabezado 4 2" xfId="73"/>
    <cellStyle name="Énfasis1 2" xfId="74"/>
    <cellStyle name="Énfasis2 2" xfId="75"/>
    <cellStyle name="Énfasis3 2" xfId="76"/>
    <cellStyle name="Énfasis4 2" xfId="77"/>
    <cellStyle name="Énfasis5 2" xfId="78"/>
    <cellStyle name="Énfasis6 2" xfId="79"/>
    <cellStyle name="Entrada 2" xfId="80"/>
    <cellStyle name="Estilo 1" xfId="81"/>
    <cellStyle name="Estilo 1 2" xfId="82"/>
    <cellStyle name="Estilo 1 3" xfId="83"/>
    <cellStyle name="HeaderStyle" xfId="8"/>
    <cellStyle name="Hipervínculo 2" xfId="84"/>
    <cellStyle name="Incorrecto 2" xfId="85"/>
    <cellStyle name="Millares [0] 2" xfId="86"/>
    <cellStyle name="Millares 10" xfId="87"/>
    <cellStyle name="Millares 11" xfId="88"/>
    <cellStyle name="Millares 12" xfId="89"/>
    <cellStyle name="Millares 13" xfId="90"/>
    <cellStyle name="Millares 14" xfId="91"/>
    <cellStyle name="Millares 15" xfId="92"/>
    <cellStyle name="Millares 16" xfId="93"/>
    <cellStyle name="Millares 17" xfId="94"/>
    <cellStyle name="Millares 18" xfId="95"/>
    <cellStyle name="Millares 19" xfId="96"/>
    <cellStyle name="Millares 2" xfId="2"/>
    <cellStyle name="Millares 2 2" xfId="97"/>
    <cellStyle name="Millares 2 2 2" xfId="98"/>
    <cellStyle name="Millares 2 2 3" xfId="99"/>
    <cellStyle name="Millares 2 2 4" xfId="100"/>
    <cellStyle name="Millares 2 3" xfId="101"/>
    <cellStyle name="Millares 2 3 2" xfId="102"/>
    <cellStyle name="Millares 2 3 3" xfId="6"/>
    <cellStyle name="Millares 2 3 3 2" xfId="103"/>
    <cellStyle name="Millares 2 4" xfId="104"/>
    <cellStyle name="Millares 2 5" xfId="105"/>
    <cellStyle name="Millares 2 7" xfId="106"/>
    <cellStyle name="Millares 2 7 2" xfId="107"/>
    <cellStyle name="Millares 2 7 2 2" xfId="108"/>
    <cellStyle name="Millares 2 7 3" xfId="109"/>
    <cellStyle name="Millares 2 9" xfId="110"/>
    <cellStyle name="Millares 20" xfId="111"/>
    <cellStyle name="Millares 21" xfId="112"/>
    <cellStyle name="Millares 22" xfId="113"/>
    <cellStyle name="Millares 3" xfId="114"/>
    <cellStyle name="Millares 4" xfId="115"/>
    <cellStyle name="Millares 4 2" xfId="116"/>
    <cellStyle name="Millares 5" xfId="117"/>
    <cellStyle name="Millares 6" xfId="118"/>
    <cellStyle name="Millares 7" xfId="119"/>
    <cellStyle name="Millares 8" xfId="120"/>
    <cellStyle name="Millares 9" xfId="121"/>
    <cellStyle name="Millares 9 2" xfId="122"/>
    <cellStyle name="Millares 9 2 2" xfId="123"/>
    <cellStyle name="Millares 9 2 2 2" xfId="124"/>
    <cellStyle name="Millares 9 3" xfId="125"/>
    <cellStyle name="Moneda" xfId="1" builtinId="4"/>
    <cellStyle name="Moneda [0] 2" xfId="127"/>
    <cellStyle name="Moneda [0] 2 2" xfId="128"/>
    <cellStyle name="Moneda 10" xfId="9"/>
    <cellStyle name="Moneda 11" xfId="186"/>
    <cellStyle name="Moneda 12" xfId="189"/>
    <cellStyle name="Moneda 13" xfId="185"/>
    <cellStyle name="Moneda 14" xfId="193"/>
    <cellStyle name="Moneda 15" xfId="184"/>
    <cellStyle name="Moneda 16" xfId="194"/>
    <cellStyle name="Moneda 17" xfId="183"/>
    <cellStyle name="Moneda 18" xfId="195"/>
    <cellStyle name="Moneda 19" xfId="182"/>
    <cellStyle name="Moneda 2" xfId="129"/>
    <cellStyle name="Moneda 2 2" xfId="130"/>
    <cellStyle name="Moneda 3" xfId="131"/>
    <cellStyle name="Moneda 4" xfId="126"/>
    <cellStyle name="Moneda 5" xfId="190"/>
    <cellStyle name="Moneda 6" xfId="188"/>
    <cellStyle name="Moneda 7" xfId="191"/>
    <cellStyle name="Moneda 8" xfId="187"/>
    <cellStyle name="Moneda 9" xfId="192"/>
    <cellStyle name="Neutral 2" xfId="132"/>
    <cellStyle name="Normal" xfId="0" builtinId="0"/>
    <cellStyle name="Normal 11" xfId="133"/>
    <cellStyle name="Normal 15" xfId="134"/>
    <cellStyle name="Normal 18" xfId="135"/>
    <cellStyle name="Normal 2" xfId="7"/>
    <cellStyle name="Normal 2 10" xfId="136"/>
    <cellStyle name="Normal 2 11" xfId="137"/>
    <cellStyle name="Normal 2 12" xfId="138"/>
    <cellStyle name="Normal 2 13" xfId="139"/>
    <cellStyle name="Normal 2 14" xfId="140"/>
    <cellStyle name="Normal 2 15" xfId="141"/>
    <cellStyle name="Normal 2 16" xfId="142"/>
    <cellStyle name="Normal 2 17" xfId="143"/>
    <cellStyle name="Normal 2 18" xfId="144"/>
    <cellStyle name="Normal 2 19" xfId="145"/>
    <cellStyle name="Normal 2 2" xfId="146"/>
    <cellStyle name="Normal 2 2 2" xfId="147"/>
    <cellStyle name="Normal 2 2 2 10" xfId="148"/>
    <cellStyle name="Normal 2 2 3" xfId="149"/>
    <cellStyle name="Normal 2 20" xfId="150"/>
    <cellStyle name="Normal 2 21" xfId="151"/>
    <cellStyle name="Normal 2 22" xfId="152"/>
    <cellStyle name="Normal 2 3" xfId="153"/>
    <cellStyle name="Normal 2 3 2" xfId="154"/>
    <cellStyle name="Normal 2 4" xfId="155"/>
    <cellStyle name="Normal 2 4 3" xfId="10"/>
    <cellStyle name="Normal 2 5" xfId="156"/>
    <cellStyle name="Normal 2 6" xfId="157"/>
    <cellStyle name="Normal 2 7" xfId="158"/>
    <cellStyle name="Normal 2 8" xfId="159"/>
    <cellStyle name="Normal 2 9" xfId="160"/>
    <cellStyle name="Normal 3" xfId="161"/>
    <cellStyle name="Normal 3 10" xfId="162"/>
    <cellStyle name="Normal 3 2" xfId="163"/>
    <cellStyle name="Normal 3 3" xfId="164"/>
    <cellStyle name="Normal 3 4" xfId="165"/>
    <cellStyle name="Normal 3 5" xfId="166"/>
    <cellStyle name="Normal 4" xfId="167"/>
    <cellStyle name="Normal 4 2" xfId="3"/>
    <cellStyle name="Normal 40" xfId="168"/>
    <cellStyle name="Normal 5" xfId="169"/>
    <cellStyle name="Normal 6" xfId="170"/>
    <cellStyle name="Normal 6 10" xfId="11"/>
    <cellStyle name="Normal 6 2" xfId="12"/>
    <cellStyle name="Normal 67" xfId="171"/>
    <cellStyle name="Normal 7" xfId="172"/>
    <cellStyle name="Normal 8" xfId="4"/>
    <cellStyle name="Notas 2" xfId="173"/>
    <cellStyle name="Porcentaje" xfId="196" builtinId="5"/>
    <cellStyle name="Salida 2" xfId="174"/>
    <cellStyle name="Texto de advertencia 2" xfId="175"/>
    <cellStyle name="Texto explicativo 2" xfId="176"/>
    <cellStyle name="Título 1 2" xfId="177"/>
    <cellStyle name="Título 2 2" xfId="178"/>
    <cellStyle name="Título 3 2" xfId="179"/>
    <cellStyle name="Título 4" xfId="180"/>
    <cellStyle name="Total 2" xfId="181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00"/>
  <sheetViews>
    <sheetView tabSelected="1" topLeftCell="T1" zoomScale="60" zoomScaleNormal="60" workbookViewId="0">
      <pane ySplit="4" topLeftCell="A71" activePane="bottomLeft" state="frozen"/>
      <selection activeCell="J1" sqref="J1"/>
      <selection pane="bottomLeft" activeCell="AJ19" sqref="AJ19"/>
    </sheetView>
  </sheetViews>
  <sheetFormatPr baseColWidth="10" defaultRowHeight="15"/>
  <cols>
    <col min="1" max="1" width="6" customWidth="1"/>
    <col min="2" max="2" width="10.7109375" customWidth="1"/>
    <col min="3" max="3" width="13" bestFit="1" customWidth="1"/>
    <col min="4" max="4" width="11.85546875" customWidth="1"/>
    <col min="5" max="5" width="10.5703125" customWidth="1"/>
    <col min="6" max="6" width="38.5703125" customWidth="1"/>
    <col min="7" max="7" width="10.140625" customWidth="1"/>
    <col min="8" max="8" width="8.5703125" customWidth="1"/>
    <col min="9" max="9" width="20.5703125" customWidth="1"/>
    <col min="10" max="10" width="18.28515625" customWidth="1"/>
    <col min="11" max="11" width="20.42578125" customWidth="1"/>
    <col min="12" max="12" width="20.140625" style="123" customWidth="1"/>
    <col min="13" max="15" width="20.140625" customWidth="1"/>
    <col min="16" max="16" width="20.140625" style="123" customWidth="1"/>
    <col min="17" max="19" width="20.140625" customWidth="1"/>
    <col min="20" max="20" width="20.140625" style="123" customWidth="1"/>
    <col min="21" max="21" width="17.5703125" style="88" customWidth="1"/>
    <col min="22" max="22" width="16.28515625" style="89" bestFit="1" customWidth="1"/>
    <col min="23" max="23" width="17.42578125" style="85" customWidth="1"/>
    <col min="24" max="24" width="15.5703125" style="85" bestFit="1" customWidth="1"/>
    <col min="25" max="25" width="17.28515625" style="85" bestFit="1" customWidth="1"/>
    <col min="26" max="26" width="23.42578125" customWidth="1"/>
    <col min="27" max="27" width="20.140625" customWidth="1"/>
    <col min="28" max="28" width="20.85546875" customWidth="1"/>
    <col min="29" max="29" width="22" customWidth="1"/>
    <col min="30" max="30" width="20.140625" customWidth="1"/>
    <col min="31" max="31" width="21.28515625" customWidth="1"/>
    <col min="32" max="32" width="19.140625" style="85" customWidth="1"/>
    <col min="33" max="33" width="21.28515625" customWidth="1"/>
    <col min="34" max="34" width="18.7109375" style="123" customWidth="1"/>
    <col min="35" max="35" width="19.5703125" style="85" customWidth="1"/>
    <col min="36" max="36" width="21.42578125" customWidth="1"/>
  </cols>
  <sheetData>
    <row r="1" spans="1:36" ht="16.149999999999999" customHeight="1" thickBot="1">
      <c r="A1" s="162" t="s">
        <v>0</v>
      </c>
      <c r="B1" s="163"/>
      <c r="C1" s="163"/>
      <c r="D1" s="163"/>
      <c r="E1" s="163"/>
      <c r="F1" s="163"/>
      <c r="G1" s="163"/>
      <c r="H1" s="163"/>
      <c r="I1" s="164" t="s">
        <v>2105</v>
      </c>
      <c r="J1" s="164"/>
      <c r="K1" s="164"/>
      <c r="L1" s="164"/>
      <c r="M1" s="149" t="s">
        <v>2106</v>
      </c>
      <c r="N1" s="149"/>
      <c r="O1" s="149"/>
      <c r="P1" s="149"/>
      <c r="Q1" s="161" t="s">
        <v>2107</v>
      </c>
      <c r="R1" s="161"/>
      <c r="S1" s="161"/>
      <c r="T1" s="161"/>
      <c r="U1" s="148" t="s">
        <v>2118</v>
      </c>
      <c r="V1" s="148"/>
      <c r="W1" s="148"/>
      <c r="X1" s="148"/>
      <c r="Y1" s="148"/>
      <c r="Z1" s="112"/>
      <c r="AA1" s="112"/>
      <c r="AB1" s="112"/>
      <c r="AC1" s="112"/>
      <c r="AD1" s="112"/>
      <c r="AE1" s="112"/>
      <c r="AF1" s="102"/>
      <c r="AG1" s="112"/>
      <c r="AH1" s="138"/>
      <c r="AI1" s="102"/>
      <c r="AJ1" s="112"/>
    </row>
    <row r="2" spans="1:36">
      <c r="A2" s="150" t="s">
        <v>1</v>
      </c>
      <c r="B2" s="151"/>
      <c r="C2" s="151"/>
      <c r="D2" s="151"/>
      <c r="E2" s="151"/>
      <c r="F2" s="151"/>
      <c r="G2" s="151"/>
      <c r="H2" s="151"/>
      <c r="I2" s="164"/>
      <c r="J2" s="164"/>
      <c r="K2" s="164"/>
      <c r="L2" s="164"/>
      <c r="M2" s="149"/>
      <c r="N2" s="149"/>
      <c r="O2" s="149"/>
      <c r="P2" s="149"/>
      <c r="Q2" s="161"/>
      <c r="R2" s="161"/>
      <c r="S2" s="161"/>
      <c r="T2" s="161"/>
      <c r="U2" s="148"/>
      <c r="V2" s="148"/>
      <c r="W2" s="148"/>
      <c r="X2" s="148"/>
      <c r="Y2" s="148"/>
      <c r="Z2" s="152" t="s">
        <v>2108</v>
      </c>
      <c r="AA2" s="152" t="s">
        <v>2109</v>
      </c>
      <c r="AB2" s="152" t="s">
        <v>2110</v>
      </c>
      <c r="AC2" s="152" t="s">
        <v>2111</v>
      </c>
      <c r="AD2" s="152" t="s">
        <v>2112</v>
      </c>
      <c r="AE2" s="152" t="s">
        <v>2113</v>
      </c>
      <c r="AF2" s="152" t="s">
        <v>2114</v>
      </c>
      <c r="AG2" s="152" t="s">
        <v>2115</v>
      </c>
      <c r="AH2" s="152" t="s">
        <v>2116</v>
      </c>
      <c r="AI2" s="146" t="s">
        <v>2119</v>
      </c>
      <c r="AJ2" s="147" t="s">
        <v>2120</v>
      </c>
    </row>
    <row r="3" spans="1:36" ht="51" customHeight="1">
      <c r="A3" s="97" t="s">
        <v>2</v>
      </c>
      <c r="B3" s="98" t="s">
        <v>3</v>
      </c>
      <c r="C3" s="98" t="s">
        <v>4</v>
      </c>
      <c r="D3" s="98" t="s">
        <v>5</v>
      </c>
      <c r="E3" s="98" t="s">
        <v>6</v>
      </c>
      <c r="F3" s="98" t="s">
        <v>7</v>
      </c>
      <c r="G3" s="99" t="s">
        <v>8</v>
      </c>
      <c r="H3" s="129" t="s">
        <v>9</v>
      </c>
      <c r="I3" s="94" t="s">
        <v>10</v>
      </c>
      <c r="J3" s="94" t="s">
        <v>11</v>
      </c>
      <c r="K3" s="94" t="s">
        <v>12</v>
      </c>
      <c r="L3" s="94" t="s">
        <v>13</v>
      </c>
      <c r="M3" s="93" t="s">
        <v>10</v>
      </c>
      <c r="N3" s="93" t="s">
        <v>11</v>
      </c>
      <c r="O3" s="93" t="s">
        <v>12</v>
      </c>
      <c r="P3" s="93" t="s">
        <v>13</v>
      </c>
      <c r="Q3" s="98" t="s">
        <v>10</v>
      </c>
      <c r="R3" s="98" t="s">
        <v>11</v>
      </c>
      <c r="S3" s="98" t="s">
        <v>12</v>
      </c>
      <c r="T3" s="98" t="s">
        <v>13</v>
      </c>
      <c r="U3" s="86" t="s">
        <v>10</v>
      </c>
      <c r="V3" s="117" t="s">
        <v>11</v>
      </c>
      <c r="W3" s="117" t="s">
        <v>12</v>
      </c>
      <c r="X3" s="117" t="s">
        <v>2103</v>
      </c>
      <c r="Y3" s="117" t="s">
        <v>2104</v>
      </c>
      <c r="Z3" s="152"/>
      <c r="AA3" s="152"/>
      <c r="AB3" s="152"/>
      <c r="AC3" s="152"/>
      <c r="AD3" s="152"/>
      <c r="AE3" s="152"/>
      <c r="AF3" s="152"/>
      <c r="AG3" s="152"/>
      <c r="AH3" s="152"/>
      <c r="AI3" s="146"/>
      <c r="AJ3" s="147"/>
    </row>
    <row r="4" spans="1:36" ht="15" customHeight="1">
      <c r="A4" s="5">
        <v>1</v>
      </c>
      <c r="B4" s="6">
        <v>40172911</v>
      </c>
      <c r="C4" s="6">
        <v>4151601</v>
      </c>
      <c r="D4" s="7" t="s">
        <v>14</v>
      </c>
      <c r="E4" s="7" t="s">
        <v>14</v>
      </c>
      <c r="F4" s="8" t="s">
        <v>15</v>
      </c>
      <c r="G4" s="6" t="s">
        <v>16</v>
      </c>
      <c r="H4" s="9">
        <v>1</v>
      </c>
      <c r="I4" s="82">
        <v>261613.50640336133</v>
      </c>
      <c r="J4" s="82">
        <f t="shared" ref="J4:J43" si="0">+I4*0.19</f>
        <v>49706.566216638654</v>
      </c>
      <c r="K4" s="10">
        <f t="shared" ref="K4:K43" si="1">+I4+J4</f>
        <v>311320.07261999999</v>
      </c>
      <c r="L4" s="122">
        <f t="shared" ref="L4:L67" si="2">+H4*K4</f>
        <v>311320.07261999999</v>
      </c>
      <c r="M4" s="95">
        <v>210725.21008403364</v>
      </c>
      <c r="N4" s="95">
        <v>40037.789915966394</v>
      </c>
      <c r="O4" s="96">
        <v>250763.00000000003</v>
      </c>
      <c r="P4" s="125">
        <v>250763.00000000003</v>
      </c>
      <c r="Q4" s="95">
        <v>198797.47899159664</v>
      </c>
      <c r="R4" s="95">
        <v>37771.521008403361</v>
      </c>
      <c r="S4" s="96">
        <v>236569</v>
      </c>
      <c r="T4" s="122">
        <v>236569</v>
      </c>
      <c r="U4" s="87"/>
      <c r="V4" s="101">
        <f>+U4*19%</f>
        <v>0</v>
      </c>
      <c r="W4" s="102">
        <f>+U4+V4</f>
        <v>0</v>
      </c>
      <c r="X4" s="102">
        <f>+W4*5.1%</f>
        <v>0</v>
      </c>
      <c r="Y4" s="102">
        <f>+W4+X4</f>
        <v>0</v>
      </c>
      <c r="Z4" s="110">
        <f t="shared" ref="Z4:Z10" si="3">MIN(L4,P4,T4)</f>
        <v>236569</v>
      </c>
      <c r="AA4" s="110">
        <f t="shared" ref="AA4:AA43" si="4">MAX(L4,P4,T4,Y4)</f>
        <v>311320.07261999999</v>
      </c>
      <c r="AB4" s="110">
        <f t="shared" ref="AB4:AB43" si="5">MEDIAN(L4,P4,T4,Y4)</f>
        <v>243666</v>
      </c>
      <c r="AC4" s="110">
        <f t="shared" ref="AC4:AC43" si="6">AVERAGE(L4,P4,T4,Y4)</f>
        <v>199663.018155</v>
      </c>
      <c r="AD4" s="110">
        <f>AVERAGE(Z4,AB4)</f>
        <v>240117.5</v>
      </c>
      <c r="AE4" s="110">
        <f>AVERAGE(AA4,AB4)</f>
        <v>277493.03631</v>
      </c>
      <c r="AF4" s="102">
        <f t="shared" ref="AF4:AF10" si="7">HARMEAN(L4,P4,T4)</f>
        <v>262534.85968606337</v>
      </c>
      <c r="AG4" s="119">
        <f t="shared" ref="AG4:AG43" si="8">STDEVA(L4,P4,T4,Y4)</f>
        <v>136998.63535946462</v>
      </c>
      <c r="AH4" s="137">
        <f>+AG4/AB4</f>
        <v>0.56223943988683123</v>
      </c>
      <c r="AI4" s="102">
        <f>+AF4</f>
        <v>262534.85968606337</v>
      </c>
      <c r="AJ4" s="112" t="s">
        <v>2114</v>
      </c>
    </row>
    <row r="5" spans="1:36">
      <c r="A5" s="5">
        <v>2</v>
      </c>
      <c r="B5" s="6">
        <v>40172812</v>
      </c>
      <c r="C5" s="6">
        <v>4151601</v>
      </c>
      <c r="D5" s="7" t="s">
        <v>14</v>
      </c>
      <c r="E5" s="7" t="s">
        <v>14</v>
      </c>
      <c r="F5" s="8" t="s">
        <v>17</v>
      </c>
      <c r="G5" s="6" t="s">
        <v>16</v>
      </c>
      <c r="H5" s="9">
        <v>1</v>
      </c>
      <c r="I5" s="82">
        <v>71171.294823529417</v>
      </c>
      <c r="J5" s="82">
        <f t="shared" si="0"/>
        <v>13522.546016470589</v>
      </c>
      <c r="K5" s="10">
        <f t="shared" si="1"/>
        <v>84693.840840000004</v>
      </c>
      <c r="L5" s="122">
        <f t="shared" si="2"/>
        <v>84693.840840000004</v>
      </c>
      <c r="M5" s="95">
        <v>57326.89075630252</v>
      </c>
      <c r="N5" s="95">
        <v>10892.10924369748</v>
      </c>
      <c r="O5" s="96">
        <v>68219</v>
      </c>
      <c r="P5" s="125">
        <v>68219</v>
      </c>
      <c r="Q5" s="95">
        <v>54082.352941176476</v>
      </c>
      <c r="R5" s="95">
        <v>10275.64705882353</v>
      </c>
      <c r="S5" s="96">
        <v>64358.000000000007</v>
      </c>
      <c r="T5" s="122">
        <v>64358.000000000007</v>
      </c>
      <c r="U5" s="87"/>
      <c r="V5" s="101">
        <f t="shared" ref="V5:V68" si="9">+U5*19%</f>
        <v>0</v>
      </c>
      <c r="W5" s="102">
        <f t="shared" ref="W5:W68" si="10">+U5+V5</f>
        <v>0</v>
      </c>
      <c r="X5" s="102">
        <f t="shared" ref="X5:X68" si="11">+W5*5.1%</f>
        <v>0</v>
      </c>
      <c r="Y5" s="102">
        <f t="shared" ref="Y5:Y68" si="12">+W5+X5</f>
        <v>0</v>
      </c>
      <c r="Z5" s="110">
        <f t="shared" si="3"/>
        <v>64358.000000000007</v>
      </c>
      <c r="AA5" s="110">
        <f t="shared" si="4"/>
        <v>84693.840840000004</v>
      </c>
      <c r="AB5" s="110">
        <f t="shared" si="5"/>
        <v>66288.5</v>
      </c>
      <c r="AC5" s="110">
        <f t="shared" si="6"/>
        <v>54317.710210000005</v>
      </c>
      <c r="AD5" s="110">
        <f t="shared" ref="AD5:AD68" si="13">AVERAGE(Z5,AB5)</f>
        <v>65323.25</v>
      </c>
      <c r="AE5" s="110">
        <f t="shared" ref="AE5:AE68" si="14">AVERAGE(AA5,AB5)</f>
        <v>75491.170420000009</v>
      </c>
      <c r="AF5" s="102">
        <f t="shared" si="7"/>
        <v>71421.78520120123</v>
      </c>
      <c r="AG5" s="119">
        <f t="shared" si="8"/>
        <v>37270.078398097939</v>
      </c>
      <c r="AH5" s="137">
        <f t="shared" ref="AH5:AH68" si="15">+AG5/AB5</f>
        <v>0.56224048512333114</v>
      </c>
      <c r="AI5" s="102">
        <f t="shared" ref="AI5:AI10" si="16">+AF5</f>
        <v>71421.78520120123</v>
      </c>
      <c r="AJ5" s="112" t="s">
        <v>2114</v>
      </c>
    </row>
    <row r="6" spans="1:36">
      <c r="A6" s="5">
        <v>3</v>
      </c>
      <c r="B6" s="6">
        <v>40171611</v>
      </c>
      <c r="C6" s="6">
        <v>4151601</v>
      </c>
      <c r="D6" s="7" t="s">
        <v>14</v>
      </c>
      <c r="E6" s="7" t="s">
        <v>14</v>
      </c>
      <c r="F6" s="8" t="s">
        <v>18</v>
      </c>
      <c r="G6" s="6" t="s">
        <v>16</v>
      </c>
      <c r="H6" s="9">
        <v>1</v>
      </c>
      <c r="I6" s="82">
        <v>88964.671462184866</v>
      </c>
      <c r="J6" s="82">
        <f t="shared" si="0"/>
        <v>16903.287577815125</v>
      </c>
      <c r="K6" s="10">
        <f t="shared" si="1"/>
        <v>105867.95903999999</v>
      </c>
      <c r="L6" s="122">
        <f t="shared" si="2"/>
        <v>105867.95903999999</v>
      </c>
      <c r="M6" s="95">
        <v>71658.823529411762</v>
      </c>
      <c r="N6" s="95">
        <v>13615.176470588234</v>
      </c>
      <c r="O6" s="96">
        <v>85274</v>
      </c>
      <c r="P6" s="125">
        <v>85274</v>
      </c>
      <c r="Q6" s="95">
        <v>67603.361344537814</v>
      </c>
      <c r="R6" s="95">
        <v>12844.638655462184</v>
      </c>
      <c r="S6" s="96">
        <v>80448</v>
      </c>
      <c r="T6" s="122">
        <v>80448</v>
      </c>
      <c r="U6" s="87"/>
      <c r="V6" s="101">
        <f t="shared" si="9"/>
        <v>0</v>
      </c>
      <c r="W6" s="102">
        <f t="shared" si="10"/>
        <v>0</v>
      </c>
      <c r="X6" s="102">
        <f t="shared" si="11"/>
        <v>0</v>
      </c>
      <c r="Y6" s="102">
        <f t="shared" si="12"/>
        <v>0</v>
      </c>
      <c r="Z6" s="110">
        <f t="shared" si="3"/>
        <v>80448</v>
      </c>
      <c r="AA6" s="110">
        <f t="shared" si="4"/>
        <v>105867.95903999999</v>
      </c>
      <c r="AB6" s="110">
        <f t="shared" si="5"/>
        <v>82861</v>
      </c>
      <c r="AC6" s="110">
        <f t="shared" si="6"/>
        <v>67897.489759999997</v>
      </c>
      <c r="AD6" s="110">
        <f t="shared" si="13"/>
        <v>81654.5</v>
      </c>
      <c r="AE6" s="110">
        <f t="shared" si="14"/>
        <v>94364.479519999993</v>
      </c>
      <c r="AF6" s="102">
        <f t="shared" si="7"/>
        <v>89277.684078697916</v>
      </c>
      <c r="AG6" s="119">
        <f t="shared" si="8"/>
        <v>46587.852738877089</v>
      </c>
      <c r="AH6" s="137">
        <f t="shared" si="15"/>
        <v>0.56224101493920042</v>
      </c>
      <c r="AI6" s="102">
        <f t="shared" si="16"/>
        <v>89277.684078697916</v>
      </c>
      <c r="AJ6" s="112" t="s">
        <v>2114</v>
      </c>
    </row>
    <row r="7" spans="1:36">
      <c r="A7" s="5">
        <v>4</v>
      </c>
      <c r="B7" s="6">
        <v>40171611</v>
      </c>
      <c r="C7" s="6">
        <v>4151601</v>
      </c>
      <c r="D7" s="7" t="s">
        <v>14</v>
      </c>
      <c r="E7" s="7" t="s">
        <v>14</v>
      </c>
      <c r="F7" s="8" t="s">
        <v>19</v>
      </c>
      <c r="G7" s="6" t="s">
        <v>16</v>
      </c>
      <c r="H7" s="9">
        <v>1</v>
      </c>
      <c r="I7" s="82">
        <v>124549.21300840337</v>
      </c>
      <c r="J7" s="82">
        <f t="shared" si="0"/>
        <v>23664.350471596641</v>
      </c>
      <c r="K7" s="10">
        <f t="shared" si="1"/>
        <v>148213.56348000001</v>
      </c>
      <c r="L7" s="122">
        <f t="shared" si="2"/>
        <v>148213.56348000001</v>
      </c>
      <c r="M7" s="95">
        <v>102215.12605042018</v>
      </c>
      <c r="N7" s="95">
        <v>19420.873949579833</v>
      </c>
      <c r="O7" s="96">
        <v>121636.00000000001</v>
      </c>
      <c r="P7" s="125">
        <v>121636.00000000001</v>
      </c>
      <c r="Q7" s="95">
        <v>94643.697478991598</v>
      </c>
      <c r="R7" s="95">
        <v>17982.302521008405</v>
      </c>
      <c r="S7" s="96">
        <v>112626</v>
      </c>
      <c r="T7" s="122">
        <v>112626</v>
      </c>
      <c r="U7" s="87"/>
      <c r="V7" s="101">
        <f t="shared" si="9"/>
        <v>0</v>
      </c>
      <c r="W7" s="102">
        <f t="shared" si="10"/>
        <v>0</v>
      </c>
      <c r="X7" s="102">
        <f t="shared" si="11"/>
        <v>0</v>
      </c>
      <c r="Y7" s="102">
        <f t="shared" si="12"/>
        <v>0</v>
      </c>
      <c r="Z7" s="110">
        <f t="shared" si="3"/>
        <v>112626</v>
      </c>
      <c r="AA7" s="110">
        <f t="shared" si="4"/>
        <v>148213.56348000001</v>
      </c>
      <c r="AB7" s="110">
        <f t="shared" si="5"/>
        <v>117131</v>
      </c>
      <c r="AC7" s="110">
        <f t="shared" si="6"/>
        <v>95618.890870000003</v>
      </c>
      <c r="AD7" s="110">
        <f t="shared" si="13"/>
        <v>114878.5</v>
      </c>
      <c r="AE7" s="110">
        <f t="shared" si="14"/>
        <v>132672.28174000001</v>
      </c>
      <c r="AF7" s="102">
        <f t="shared" si="7"/>
        <v>125800.85037183909</v>
      </c>
      <c r="AG7" s="119">
        <f t="shared" si="8"/>
        <v>65511.585760596899</v>
      </c>
      <c r="AH7" s="137">
        <f t="shared" si="15"/>
        <v>0.5593018565588691</v>
      </c>
      <c r="AI7" s="102">
        <f t="shared" si="16"/>
        <v>125800.85037183909</v>
      </c>
      <c r="AJ7" s="112" t="s">
        <v>2114</v>
      </c>
    </row>
    <row r="8" spans="1:36">
      <c r="A8" s="5">
        <v>5</v>
      </c>
      <c r="B8" s="6">
        <v>31161502</v>
      </c>
      <c r="C8" s="6">
        <v>4294401</v>
      </c>
      <c r="D8" s="7" t="s">
        <v>14</v>
      </c>
      <c r="E8" s="7" t="s">
        <v>14</v>
      </c>
      <c r="F8" s="8" t="s">
        <v>20</v>
      </c>
      <c r="G8" s="6" t="s">
        <v>16</v>
      </c>
      <c r="H8" s="9">
        <v>1</v>
      </c>
      <c r="I8" s="82">
        <v>158144.3024369748</v>
      </c>
      <c r="J8" s="82">
        <f t="shared" si="0"/>
        <v>30047.417463025213</v>
      </c>
      <c r="K8" s="10">
        <f t="shared" si="1"/>
        <v>188191.71990000003</v>
      </c>
      <c r="L8" s="122">
        <f t="shared" si="2"/>
        <v>188191.71990000003</v>
      </c>
      <c r="M8" s="95">
        <v>126180.67226890757</v>
      </c>
      <c r="N8" s="95">
        <v>23974.327731092439</v>
      </c>
      <c r="O8" s="96">
        <v>150155</v>
      </c>
      <c r="P8" s="125">
        <v>150155</v>
      </c>
      <c r="Q8" s="95">
        <v>120172.26890756303</v>
      </c>
      <c r="R8" s="95">
        <v>22832.731092436978</v>
      </c>
      <c r="S8" s="96">
        <v>143005</v>
      </c>
      <c r="T8" s="122">
        <v>143005</v>
      </c>
      <c r="U8" s="87"/>
      <c r="V8" s="101">
        <f t="shared" si="9"/>
        <v>0</v>
      </c>
      <c r="W8" s="102">
        <f t="shared" si="10"/>
        <v>0</v>
      </c>
      <c r="X8" s="102">
        <f t="shared" si="11"/>
        <v>0</v>
      </c>
      <c r="Y8" s="102">
        <f t="shared" si="12"/>
        <v>0</v>
      </c>
      <c r="Z8" s="110">
        <f t="shared" si="3"/>
        <v>143005</v>
      </c>
      <c r="AA8" s="110">
        <f t="shared" si="4"/>
        <v>188191.71990000003</v>
      </c>
      <c r="AB8" s="110">
        <f t="shared" si="5"/>
        <v>146580</v>
      </c>
      <c r="AC8" s="110">
        <f t="shared" si="6"/>
        <v>120337.92997500001</v>
      </c>
      <c r="AD8" s="110">
        <f t="shared" si="13"/>
        <v>144792.5</v>
      </c>
      <c r="AE8" s="110">
        <f t="shared" si="14"/>
        <v>167385.85995000001</v>
      </c>
      <c r="AF8" s="102">
        <f t="shared" si="7"/>
        <v>158175.47796345619</v>
      </c>
      <c r="AG8" s="119">
        <f t="shared" si="8"/>
        <v>82640.19991555372</v>
      </c>
      <c r="AH8" s="137">
        <f t="shared" si="15"/>
        <v>0.56378905659403544</v>
      </c>
      <c r="AI8" s="102">
        <f t="shared" si="16"/>
        <v>158175.47796345619</v>
      </c>
      <c r="AJ8" s="112" t="s">
        <v>2114</v>
      </c>
    </row>
    <row r="9" spans="1:36">
      <c r="A9" s="5">
        <v>6</v>
      </c>
      <c r="B9" s="6">
        <v>31162402</v>
      </c>
      <c r="C9" s="6">
        <v>4299203</v>
      </c>
      <c r="D9" s="7" t="s">
        <v>14</v>
      </c>
      <c r="E9" s="7" t="s">
        <v>14</v>
      </c>
      <c r="F9" s="8" t="s">
        <v>21</v>
      </c>
      <c r="G9" s="6" t="s">
        <v>16</v>
      </c>
      <c r="H9" s="9">
        <v>1</v>
      </c>
      <c r="I9" s="82">
        <v>266892.90852100839</v>
      </c>
      <c r="J9" s="82">
        <f t="shared" si="0"/>
        <v>50709.652618991597</v>
      </c>
      <c r="K9" s="10">
        <f t="shared" si="1"/>
        <v>317602.56114000001</v>
      </c>
      <c r="L9" s="122">
        <f t="shared" si="2"/>
        <v>317602.56114000001</v>
      </c>
      <c r="M9" s="95">
        <v>217005.04201680672</v>
      </c>
      <c r="N9" s="95">
        <v>41230.957983193279</v>
      </c>
      <c r="O9" s="96">
        <v>258236</v>
      </c>
      <c r="P9" s="125">
        <v>258236</v>
      </c>
      <c r="Q9" s="95">
        <v>202809.24369747899</v>
      </c>
      <c r="R9" s="95">
        <v>38533.756302521011</v>
      </c>
      <c r="S9" s="96">
        <v>241343</v>
      </c>
      <c r="T9" s="122">
        <v>241343</v>
      </c>
      <c r="U9" s="87"/>
      <c r="V9" s="101">
        <f t="shared" si="9"/>
        <v>0</v>
      </c>
      <c r="W9" s="102">
        <f t="shared" si="10"/>
        <v>0</v>
      </c>
      <c r="X9" s="102">
        <f t="shared" si="11"/>
        <v>0</v>
      </c>
      <c r="Y9" s="102">
        <f t="shared" si="12"/>
        <v>0</v>
      </c>
      <c r="Z9" s="110">
        <f t="shared" si="3"/>
        <v>241343</v>
      </c>
      <c r="AA9" s="110">
        <f t="shared" si="4"/>
        <v>317602.56114000001</v>
      </c>
      <c r="AB9" s="110">
        <f t="shared" si="5"/>
        <v>249789.5</v>
      </c>
      <c r="AC9" s="110">
        <f t="shared" si="6"/>
        <v>204295.390285</v>
      </c>
      <c r="AD9" s="110">
        <f t="shared" si="13"/>
        <v>245566.25</v>
      </c>
      <c r="AE9" s="110">
        <f t="shared" si="14"/>
        <v>283696.03057</v>
      </c>
      <c r="AF9" s="102">
        <f t="shared" si="7"/>
        <v>268708.93982412881</v>
      </c>
      <c r="AG9" s="119">
        <f t="shared" si="8"/>
        <v>140068.12178470584</v>
      </c>
      <c r="AH9" s="137">
        <f t="shared" si="15"/>
        <v>0.56074463412075304</v>
      </c>
      <c r="AI9" s="102">
        <f t="shared" si="16"/>
        <v>268708.93982412881</v>
      </c>
      <c r="AJ9" s="112" t="s">
        <v>2114</v>
      </c>
    </row>
    <row r="10" spans="1:36">
      <c r="A10" s="5">
        <v>7</v>
      </c>
      <c r="B10" s="6">
        <v>40142019</v>
      </c>
      <c r="C10" s="6">
        <v>4299216</v>
      </c>
      <c r="D10" s="7" t="s">
        <v>14</v>
      </c>
      <c r="E10" s="7" t="s">
        <v>14</v>
      </c>
      <c r="F10" s="8" t="s">
        <v>22</v>
      </c>
      <c r="G10" s="6" t="s">
        <v>16</v>
      </c>
      <c r="H10" s="9">
        <v>1</v>
      </c>
      <c r="I10" s="82">
        <v>88964.671462184866</v>
      </c>
      <c r="J10" s="82">
        <f t="shared" si="0"/>
        <v>16903.287577815125</v>
      </c>
      <c r="K10" s="10">
        <f t="shared" si="1"/>
        <v>105867.95903999999</v>
      </c>
      <c r="L10" s="122">
        <f t="shared" si="2"/>
        <v>105867.95903999999</v>
      </c>
      <c r="M10" s="95">
        <v>71658.823529411762</v>
      </c>
      <c r="N10" s="95">
        <v>13615.176470588234</v>
      </c>
      <c r="O10" s="96">
        <v>85274</v>
      </c>
      <c r="P10" s="125">
        <v>85274</v>
      </c>
      <c r="Q10" s="95">
        <v>67603.361344537814</v>
      </c>
      <c r="R10" s="95">
        <v>12844.638655462184</v>
      </c>
      <c r="S10" s="96">
        <v>80448</v>
      </c>
      <c r="T10" s="122">
        <v>80448</v>
      </c>
      <c r="U10" s="87"/>
      <c r="V10" s="101">
        <f t="shared" si="9"/>
        <v>0</v>
      </c>
      <c r="W10" s="102">
        <f t="shared" si="10"/>
        <v>0</v>
      </c>
      <c r="X10" s="102">
        <f t="shared" si="11"/>
        <v>0</v>
      </c>
      <c r="Y10" s="102">
        <f t="shared" si="12"/>
        <v>0</v>
      </c>
      <c r="Z10" s="110">
        <f t="shared" si="3"/>
        <v>80448</v>
      </c>
      <c r="AA10" s="110">
        <f t="shared" si="4"/>
        <v>105867.95903999999</v>
      </c>
      <c r="AB10" s="110">
        <f t="shared" si="5"/>
        <v>82861</v>
      </c>
      <c r="AC10" s="110">
        <f t="shared" si="6"/>
        <v>67897.489759999997</v>
      </c>
      <c r="AD10" s="110">
        <f t="shared" si="13"/>
        <v>81654.5</v>
      </c>
      <c r="AE10" s="110">
        <f t="shared" si="14"/>
        <v>94364.479519999993</v>
      </c>
      <c r="AF10" s="102">
        <f t="shared" si="7"/>
        <v>89277.684078697916</v>
      </c>
      <c r="AG10" s="119">
        <f t="shared" si="8"/>
        <v>46587.852738877089</v>
      </c>
      <c r="AH10" s="137">
        <f t="shared" si="15"/>
        <v>0.56224101493920042</v>
      </c>
      <c r="AI10" s="102">
        <f t="shared" si="16"/>
        <v>89277.684078697916</v>
      </c>
      <c r="AJ10" s="112" t="s">
        <v>2114</v>
      </c>
    </row>
    <row r="11" spans="1:36">
      <c r="A11" s="5">
        <v>8</v>
      </c>
      <c r="B11" s="6">
        <v>40151604</v>
      </c>
      <c r="C11" s="6">
        <v>4323002</v>
      </c>
      <c r="D11" s="7" t="s">
        <v>14</v>
      </c>
      <c r="E11" s="7" t="s">
        <v>14</v>
      </c>
      <c r="F11" s="8" t="s">
        <v>23</v>
      </c>
      <c r="G11" s="6" t="s">
        <v>16</v>
      </c>
      <c r="H11" s="9">
        <v>1</v>
      </c>
      <c r="I11" s="82">
        <v>5337840.4765714286</v>
      </c>
      <c r="J11" s="82">
        <f t="shared" si="0"/>
        <v>1014189.6905485714</v>
      </c>
      <c r="K11" s="10">
        <f t="shared" si="1"/>
        <v>6352030.1671200003</v>
      </c>
      <c r="L11" s="122">
        <f t="shared" si="2"/>
        <v>6352030.1671200003</v>
      </c>
      <c r="M11" s="95">
        <v>4421226.8907563025</v>
      </c>
      <c r="N11" s="95">
        <v>840033.10924369749</v>
      </c>
      <c r="O11" s="96">
        <v>5261260</v>
      </c>
      <c r="P11" s="125">
        <v>5261260</v>
      </c>
      <c r="Q11" s="95">
        <v>4056171.4285714286</v>
      </c>
      <c r="R11" s="95">
        <v>770672.57142857148</v>
      </c>
      <c r="S11" s="96">
        <v>4826844</v>
      </c>
      <c r="T11" s="122">
        <v>4826844</v>
      </c>
      <c r="U11" s="87">
        <v>5977000</v>
      </c>
      <c r="V11" s="101">
        <f t="shared" si="9"/>
        <v>1135630</v>
      </c>
      <c r="W11" s="102">
        <f t="shared" si="10"/>
        <v>7112630</v>
      </c>
      <c r="X11" s="102">
        <f t="shared" si="11"/>
        <v>362744.13</v>
      </c>
      <c r="Y11" s="102">
        <f t="shared" si="12"/>
        <v>7475374.1299999999</v>
      </c>
      <c r="Z11" s="110">
        <f>MIN(L11,P11,T11,Y11)</f>
        <v>4826844</v>
      </c>
      <c r="AA11" s="110">
        <f t="shared" si="4"/>
        <v>7475374.1299999999</v>
      </c>
      <c r="AB11" s="110">
        <f t="shared" si="5"/>
        <v>5806645.0835600002</v>
      </c>
      <c r="AC11" s="110">
        <f t="shared" si="6"/>
        <v>5978877.0742800003</v>
      </c>
      <c r="AD11" s="110">
        <f t="shared" si="13"/>
        <v>5316744.5417800006</v>
      </c>
      <c r="AE11" s="110">
        <f t="shared" si="14"/>
        <v>6641009.60678</v>
      </c>
      <c r="AF11" s="102">
        <f>HARMEAN(L11,P11,T11,Y11)</f>
        <v>5810188.6965318089</v>
      </c>
      <c r="AG11" s="119">
        <f t="shared" si="8"/>
        <v>1186156.4171738166</v>
      </c>
      <c r="AH11" s="137">
        <f t="shared" si="15"/>
        <v>0.20427568761385276</v>
      </c>
      <c r="AI11" s="102">
        <f>+Z11</f>
        <v>4826844</v>
      </c>
      <c r="AJ11" s="112" t="s">
        <v>2117</v>
      </c>
    </row>
    <row r="12" spans="1:36">
      <c r="A12" s="5">
        <v>9</v>
      </c>
      <c r="B12" s="6">
        <v>40141604</v>
      </c>
      <c r="C12" s="6">
        <v>4324005</v>
      </c>
      <c r="D12" s="7" t="s">
        <v>14</v>
      </c>
      <c r="E12" s="7" t="s">
        <v>14</v>
      </c>
      <c r="F12" s="8" t="s">
        <v>24</v>
      </c>
      <c r="G12" s="6" t="s">
        <v>16</v>
      </c>
      <c r="H12" s="9">
        <v>1</v>
      </c>
      <c r="I12" s="82">
        <v>825277.59877310926</v>
      </c>
      <c r="J12" s="82">
        <f t="shared" si="0"/>
        <v>156802.74376689075</v>
      </c>
      <c r="K12" s="10">
        <f t="shared" si="1"/>
        <v>982080.34253999998</v>
      </c>
      <c r="L12" s="122">
        <f t="shared" si="2"/>
        <v>982080.34253999998</v>
      </c>
      <c r="M12" s="95">
        <v>658475.63025210088</v>
      </c>
      <c r="N12" s="95">
        <v>125110.36974789917</v>
      </c>
      <c r="O12" s="96">
        <v>783586</v>
      </c>
      <c r="P12" s="125">
        <v>783586</v>
      </c>
      <c r="Q12" s="95">
        <v>627120.16806722688</v>
      </c>
      <c r="R12" s="95">
        <v>119152.83193277312</v>
      </c>
      <c r="S12" s="96">
        <v>746273</v>
      </c>
      <c r="T12" s="122">
        <v>746273</v>
      </c>
      <c r="U12" s="87"/>
      <c r="V12" s="101">
        <f t="shared" si="9"/>
        <v>0</v>
      </c>
      <c r="W12" s="102">
        <f t="shared" si="10"/>
        <v>0</v>
      </c>
      <c r="X12" s="102">
        <f t="shared" si="11"/>
        <v>0</v>
      </c>
      <c r="Y12" s="102">
        <f t="shared" si="12"/>
        <v>0</v>
      </c>
      <c r="Z12" s="110">
        <f>MIN(L12,P12,T12)</f>
        <v>746273</v>
      </c>
      <c r="AA12" s="110">
        <f t="shared" si="4"/>
        <v>982080.34253999998</v>
      </c>
      <c r="AB12" s="110">
        <f t="shared" si="5"/>
        <v>764929.5</v>
      </c>
      <c r="AC12" s="110">
        <f t="shared" si="6"/>
        <v>627984.83563500002</v>
      </c>
      <c r="AD12" s="110">
        <f t="shared" si="13"/>
        <v>755601.25</v>
      </c>
      <c r="AE12" s="110">
        <f t="shared" si="14"/>
        <v>873504.92127000005</v>
      </c>
      <c r="AF12" s="102">
        <f>HARMEAN(L12,P12,T12)</f>
        <v>825440.53070762672</v>
      </c>
      <c r="AG12" s="119">
        <f t="shared" si="8"/>
        <v>431258.7753613104</v>
      </c>
      <c r="AH12" s="137">
        <f t="shared" si="15"/>
        <v>0.56378891827457356</v>
      </c>
      <c r="AI12" s="102">
        <f t="shared" ref="AI12:AI13" si="17">+AF12</f>
        <v>825440.53070762672</v>
      </c>
      <c r="AJ12" s="112" t="s">
        <v>2114</v>
      </c>
    </row>
    <row r="13" spans="1:36">
      <c r="A13" s="5">
        <v>10</v>
      </c>
      <c r="B13" s="6">
        <v>40141652</v>
      </c>
      <c r="C13" s="6">
        <v>4324005</v>
      </c>
      <c r="D13" s="7" t="s">
        <v>14</v>
      </c>
      <c r="E13" s="7" t="s">
        <v>14</v>
      </c>
      <c r="F13" s="8" t="s">
        <v>25</v>
      </c>
      <c r="G13" s="6" t="s">
        <v>16</v>
      </c>
      <c r="H13" s="9">
        <v>1</v>
      </c>
      <c r="I13" s="82">
        <v>284684.07342857146</v>
      </c>
      <c r="J13" s="82">
        <f t="shared" si="0"/>
        <v>54089.973951428576</v>
      </c>
      <c r="K13" s="10">
        <f t="shared" si="1"/>
        <v>338774.04738</v>
      </c>
      <c r="L13" s="122">
        <f t="shared" si="2"/>
        <v>338774.04738</v>
      </c>
      <c r="M13" s="95">
        <v>235798.31932773109</v>
      </c>
      <c r="N13" s="95">
        <v>44801.680672268907</v>
      </c>
      <c r="O13" s="96">
        <v>280600</v>
      </c>
      <c r="P13" s="125">
        <v>280600</v>
      </c>
      <c r="Q13" s="95">
        <v>216328.57142857145</v>
      </c>
      <c r="R13" s="95">
        <v>41102.428571428572</v>
      </c>
      <c r="S13" s="96">
        <v>257431.00000000003</v>
      </c>
      <c r="T13" s="122">
        <v>257431.00000000003</v>
      </c>
      <c r="U13" s="87"/>
      <c r="V13" s="101">
        <f t="shared" si="9"/>
        <v>0</v>
      </c>
      <c r="W13" s="102">
        <f t="shared" si="10"/>
        <v>0</v>
      </c>
      <c r="X13" s="102">
        <f t="shared" si="11"/>
        <v>0</v>
      </c>
      <c r="Y13" s="102">
        <f t="shared" si="12"/>
        <v>0</v>
      </c>
      <c r="Z13" s="110">
        <f>MIN(L13,P13,T13)</f>
        <v>257431.00000000003</v>
      </c>
      <c r="AA13" s="110">
        <f t="shared" si="4"/>
        <v>338774.04738</v>
      </c>
      <c r="AB13" s="110">
        <f t="shared" si="5"/>
        <v>269015.5</v>
      </c>
      <c r="AC13" s="110">
        <f t="shared" si="6"/>
        <v>219201.261845</v>
      </c>
      <c r="AD13" s="110">
        <f t="shared" si="13"/>
        <v>263223.25</v>
      </c>
      <c r="AE13" s="110">
        <f t="shared" si="14"/>
        <v>303894.77369</v>
      </c>
      <c r="AF13" s="102">
        <f>HARMEAN(L13,P13,T13)</f>
        <v>288457.43626975687</v>
      </c>
      <c r="AG13" s="119">
        <f t="shared" si="8"/>
        <v>150086.82171936959</v>
      </c>
      <c r="AH13" s="137">
        <f t="shared" si="15"/>
        <v>0.55791142785218539</v>
      </c>
      <c r="AI13" s="102">
        <f t="shared" si="17"/>
        <v>288457.43626975687</v>
      </c>
      <c r="AJ13" s="112" t="s">
        <v>2114</v>
      </c>
    </row>
    <row r="14" spans="1:36">
      <c r="A14" s="5">
        <v>11</v>
      </c>
      <c r="B14" s="6">
        <v>40141612</v>
      </c>
      <c r="C14" s="6">
        <v>4324005</v>
      </c>
      <c r="D14" s="7" t="s">
        <v>14</v>
      </c>
      <c r="E14" s="7" t="s">
        <v>14</v>
      </c>
      <c r="F14" s="8" t="s">
        <v>26</v>
      </c>
      <c r="G14" s="6" t="s">
        <v>16</v>
      </c>
      <c r="H14" s="9">
        <v>1</v>
      </c>
      <c r="I14" s="82">
        <v>648157.74942857143</v>
      </c>
      <c r="J14" s="82">
        <f t="shared" si="0"/>
        <v>123149.97239142857</v>
      </c>
      <c r="K14" s="10">
        <f t="shared" si="1"/>
        <v>771307.72181999998</v>
      </c>
      <c r="L14" s="122">
        <f t="shared" si="2"/>
        <v>771307.72181999998</v>
      </c>
      <c r="M14" s="95">
        <v>536856.30252100842</v>
      </c>
      <c r="N14" s="95">
        <v>102002.6974789916</v>
      </c>
      <c r="O14" s="96">
        <v>638859</v>
      </c>
      <c r="P14" s="125">
        <v>638859</v>
      </c>
      <c r="Q14" s="95">
        <v>492528.57142857148</v>
      </c>
      <c r="R14" s="95">
        <v>93580.42857142858</v>
      </c>
      <c r="S14" s="96">
        <v>586109</v>
      </c>
      <c r="T14" s="122">
        <v>586109</v>
      </c>
      <c r="U14" s="87">
        <v>437000</v>
      </c>
      <c r="V14" s="101">
        <f t="shared" si="9"/>
        <v>83030</v>
      </c>
      <c r="W14" s="102">
        <f t="shared" si="10"/>
        <v>520030</v>
      </c>
      <c r="X14" s="102">
        <f t="shared" si="11"/>
        <v>26521.53</v>
      </c>
      <c r="Y14" s="102">
        <f t="shared" si="12"/>
        <v>546551.53</v>
      </c>
      <c r="Z14" s="110">
        <f>MIN(L14,P14,T14,Y14)</f>
        <v>546551.53</v>
      </c>
      <c r="AA14" s="110">
        <f t="shared" si="4"/>
        <v>771307.72181999998</v>
      </c>
      <c r="AB14" s="110">
        <f t="shared" si="5"/>
        <v>612484</v>
      </c>
      <c r="AC14" s="110">
        <f t="shared" si="6"/>
        <v>635706.81295499997</v>
      </c>
      <c r="AD14" s="110">
        <f t="shared" si="13"/>
        <v>579517.76500000001</v>
      </c>
      <c r="AE14" s="110">
        <f t="shared" si="14"/>
        <v>691895.86091000005</v>
      </c>
      <c r="AF14" s="102">
        <f>HARMEAN(L14,P14,T14,Y14)</f>
        <v>625233.39267157973</v>
      </c>
      <c r="AG14" s="119">
        <f t="shared" si="8"/>
        <v>97990.051020305502</v>
      </c>
      <c r="AH14" s="137">
        <f t="shared" si="15"/>
        <v>0.15998793604454239</v>
      </c>
      <c r="AI14" s="102">
        <f>+Z14</f>
        <v>546551.53</v>
      </c>
      <c r="AJ14" s="112" t="s">
        <v>2117</v>
      </c>
    </row>
    <row r="15" spans="1:36">
      <c r="A15" s="5">
        <v>12</v>
      </c>
      <c r="B15" s="6">
        <v>40141652</v>
      </c>
      <c r="C15" s="6">
        <v>4324005</v>
      </c>
      <c r="D15" s="7" t="s">
        <v>14</v>
      </c>
      <c r="E15" s="7" t="s">
        <v>14</v>
      </c>
      <c r="F15" s="8" t="s">
        <v>27</v>
      </c>
      <c r="G15" s="6" t="s">
        <v>16</v>
      </c>
      <c r="H15" s="9">
        <v>1</v>
      </c>
      <c r="I15" s="82">
        <v>266892.90852100839</v>
      </c>
      <c r="J15" s="82">
        <f t="shared" si="0"/>
        <v>50709.652618991597</v>
      </c>
      <c r="K15" s="10">
        <f t="shared" si="1"/>
        <v>317602.56114000001</v>
      </c>
      <c r="L15" s="122">
        <f t="shared" si="2"/>
        <v>317602.56114000001</v>
      </c>
      <c r="M15" s="95">
        <v>219033.61344537817</v>
      </c>
      <c r="N15" s="95">
        <v>41616.386554621851</v>
      </c>
      <c r="O15" s="96">
        <v>260650.00000000003</v>
      </c>
      <c r="P15" s="125">
        <v>260650.00000000003</v>
      </c>
      <c r="Q15" s="95">
        <v>202809.24369747899</v>
      </c>
      <c r="R15" s="95">
        <v>38533.756302521011</v>
      </c>
      <c r="S15" s="96">
        <v>241343</v>
      </c>
      <c r="T15" s="122">
        <v>241343</v>
      </c>
      <c r="U15" s="87"/>
      <c r="V15" s="101">
        <f t="shared" si="9"/>
        <v>0</v>
      </c>
      <c r="W15" s="102">
        <f t="shared" si="10"/>
        <v>0</v>
      </c>
      <c r="X15" s="102">
        <f t="shared" si="11"/>
        <v>0</v>
      </c>
      <c r="Y15" s="102">
        <f t="shared" si="12"/>
        <v>0</v>
      </c>
      <c r="Z15" s="110">
        <f>MIN(L15,P15,T15)</f>
        <v>241343</v>
      </c>
      <c r="AA15" s="110">
        <f t="shared" si="4"/>
        <v>317602.56114000001</v>
      </c>
      <c r="AB15" s="110">
        <f t="shared" si="5"/>
        <v>250996.5</v>
      </c>
      <c r="AC15" s="110">
        <f t="shared" si="6"/>
        <v>204898.890285</v>
      </c>
      <c r="AD15" s="110">
        <f t="shared" si="13"/>
        <v>246169.75</v>
      </c>
      <c r="AE15" s="110">
        <f t="shared" si="14"/>
        <v>284299.53057</v>
      </c>
      <c r="AF15" s="102">
        <f>HARMEAN(L15,P15,T15)</f>
        <v>269574.91029006912</v>
      </c>
      <c r="AG15" s="119">
        <f t="shared" si="8"/>
        <v>140382.84799265847</v>
      </c>
      <c r="AH15" s="137">
        <f t="shared" si="15"/>
        <v>0.55930201414226277</v>
      </c>
      <c r="AI15" s="102">
        <f t="shared" ref="AI15:AI17" si="18">+AF15</f>
        <v>269574.91029006912</v>
      </c>
      <c r="AJ15" s="112" t="s">
        <v>2114</v>
      </c>
    </row>
    <row r="16" spans="1:36">
      <c r="A16" s="5">
        <v>13</v>
      </c>
      <c r="B16" s="6">
        <v>40142501</v>
      </c>
      <c r="C16" s="6">
        <v>4391402</v>
      </c>
      <c r="D16" s="7" t="s">
        <v>14</v>
      </c>
      <c r="E16" s="7" t="s">
        <v>14</v>
      </c>
      <c r="F16" s="8" t="s">
        <v>28</v>
      </c>
      <c r="G16" s="6" t="s">
        <v>16</v>
      </c>
      <c r="H16" s="9">
        <v>1</v>
      </c>
      <c r="I16" s="82">
        <v>634972.51452100836</v>
      </c>
      <c r="J16" s="82">
        <f t="shared" si="0"/>
        <v>120644.77775899159</v>
      </c>
      <c r="K16" s="10">
        <f t="shared" si="1"/>
        <v>755617.29227999994</v>
      </c>
      <c r="L16" s="122">
        <f t="shared" si="2"/>
        <v>755617.29227999994</v>
      </c>
      <c r="M16" s="95">
        <v>506635.29411764711</v>
      </c>
      <c r="N16" s="95">
        <v>96260.705882352951</v>
      </c>
      <c r="O16" s="96">
        <v>602896</v>
      </c>
      <c r="P16" s="125">
        <v>602896</v>
      </c>
      <c r="Q16" s="95">
        <v>482509.24369747902</v>
      </c>
      <c r="R16" s="95">
        <v>91676.756302521011</v>
      </c>
      <c r="S16" s="96">
        <v>574186</v>
      </c>
      <c r="T16" s="122">
        <v>574186</v>
      </c>
      <c r="U16" s="87">
        <v>120000</v>
      </c>
      <c r="V16" s="101">
        <f t="shared" si="9"/>
        <v>22800</v>
      </c>
      <c r="W16" s="102">
        <f t="shared" si="10"/>
        <v>142800</v>
      </c>
      <c r="X16" s="102">
        <f t="shared" si="11"/>
        <v>7282.7999999999993</v>
      </c>
      <c r="Y16" s="102">
        <f t="shared" si="12"/>
        <v>150082.79999999999</v>
      </c>
      <c r="Z16" s="110">
        <f>MIN(L16,P16,T16,Y16)</f>
        <v>150082.79999999999</v>
      </c>
      <c r="AA16" s="110">
        <f t="shared" si="4"/>
        <v>755617.29227999994</v>
      </c>
      <c r="AB16" s="110">
        <f t="shared" si="5"/>
        <v>588541</v>
      </c>
      <c r="AC16" s="110">
        <f t="shared" si="6"/>
        <v>520695.52307</v>
      </c>
      <c r="AD16" s="110">
        <f t="shared" si="13"/>
        <v>369311.9</v>
      </c>
      <c r="AE16" s="110">
        <f t="shared" si="14"/>
        <v>672079.14613999997</v>
      </c>
      <c r="AF16" s="102">
        <f>HARMEAN(L16,P16,T16,Y16)</f>
        <v>351288.05320825952</v>
      </c>
      <c r="AG16" s="119">
        <f t="shared" si="8"/>
        <v>259589.53348176123</v>
      </c>
      <c r="AH16" s="137">
        <f t="shared" si="15"/>
        <v>0.44107298129061734</v>
      </c>
      <c r="AI16" s="102">
        <f t="shared" si="18"/>
        <v>351288.05320825952</v>
      </c>
      <c r="AJ16" s="112" t="s">
        <v>2114</v>
      </c>
    </row>
    <row r="17" spans="1:36">
      <c r="A17" s="5">
        <v>14</v>
      </c>
      <c r="B17" s="6">
        <v>40101604</v>
      </c>
      <c r="C17" s="6">
        <v>4393101</v>
      </c>
      <c r="D17" s="7" t="s">
        <v>14</v>
      </c>
      <c r="E17" s="7" t="s">
        <v>14</v>
      </c>
      <c r="F17" s="8" t="s">
        <v>29</v>
      </c>
      <c r="G17" s="6" t="s">
        <v>16</v>
      </c>
      <c r="H17" s="9">
        <v>1</v>
      </c>
      <c r="I17" s="82">
        <v>711711.84236974793</v>
      </c>
      <c r="J17" s="82">
        <f t="shared" si="0"/>
        <v>135225.2500502521</v>
      </c>
      <c r="K17" s="10">
        <f t="shared" si="1"/>
        <v>846937.09242</v>
      </c>
      <c r="L17" s="122">
        <f t="shared" si="2"/>
        <v>846937.09242</v>
      </c>
      <c r="M17" s="95">
        <v>567863.86554621847</v>
      </c>
      <c r="N17" s="95">
        <v>107894.13445378152</v>
      </c>
      <c r="O17" s="96">
        <v>675758</v>
      </c>
      <c r="P17" s="125">
        <v>675758</v>
      </c>
      <c r="Q17" s="95">
        <v>540822.68907563027</v>
      </c>
      <c r="R17" s="95">
        <v>102756.31092436975</v>
      </c>
      <c r="S17" s="96">
        <v>643579</v>
      </c>
      <c r="T17" s="122">
        <v>643579</v>
      </c>
      <c r="U17" s="87"/>
      <c r="V17" s="101">
        <f t="shared" si="9"/>
        <v>0</v>
      </c>
      <c r="W17" s="102">
        <f t="shared" si="10"/>
        <v>0</v>
      </c>
      <c r="X17" s="102">
        <f t="shared" si="11"/>
        <v>0</v>
      </c>
      <c r="Y17" s="102">
        <f t="shared" si="12"/>
        <v>0</v>
      </c>
      <c r="Z17" s="110">
        <f>MIN(L17,P17,T17)</f>
        <v>643579</v>
      </c>
      <c r="AA17" s="110">
        <f t="shared" si="4"/>
        <v>846937.09242</v>
      </c>
      <c r="AB17" s="110">
        <f t="shared" si="5"/>
        <v>659668.5</v>
      </c>
      <c r="AC17" s="110">
        <f t="shared" si="6"/>
        <v>541568.52310500003</v>
      </c>
      <c r="AD17" s="110">
        <f t="shared" si="13"/>
        <v>651623.75</v>
      </c>
      <c r="AE17" s="110">
        <f t="shared" si="14"/>
        <v>753302.79621000006</v>
      </c>
      <c r="AF17" s="102">
        <f>HARMEAN(L17,P17,T17)</f>
        <v>711852.57921775454</v>
      </c>
      <c r="AG17" s="119">
        <f t="shared" si="8"/>
        <v>371913.69135384093</v>
      </c>
      <c r="AH17" s="137">
        <f t="shared" si="15"/>
        <v>0.56378876868281713</v>
      </c>
      <c r="AI17" s="102">
        <f t="shared" si="18"/>
        <v>711852.57921775454</v>
      </c>
      <c r="AJ17" s="112" t="s">
        <v>2114</v>
      </c>
    </row>
    <row r="18" spans="1:36" ht="25.5">
      <c r="A18" s="5">
        <v>15</v>
      </c>
      <c r="B18" s="6">
        <v>40101604</v>
      </c>
      <c r="C18" s="6">
        <v>4393101</v>
      </c>
      <c r="D18" s="7" t="s">
        <v>14</v>
      </c>
      <c r="E18" s="7" t="s">
        <v>14</v>
      </c>
      <c r="F18" s="8" t="s">
        <v>30</v>
      </c>
      <c r="G18" s="6" t="s">
        <v>16</v>
      </c>
      <c r="H18" s="9">
        <v>1</v>
      </c>
      <c r="I18" s="82">
        <v>711711.84236974793</v>
      </c>
      <c r="J18" s="82">
        <f t="shared" si="0"/>
        <v>135225.2500502521</v>
      </c>
      <c r="K18" s="10">
        <f t="shared" si="1"/>
        <v>846937.09242</v>
      </c>
      <c r="L18" s="122">
        <f t="shared" si="2"/>
        <v>846937.09242</v>
      </c>
      <c r="M18" s="95">
        <v>578679.83193277312</v>
      </c>
      <c r="N18" s="95">
        <v>109949.1680672269</v>
      </c>
      <c r="O18" s="96">
        <v>688629</v>
      </c>
      <c r="P18" s="125">
        <v>688629</v>
      </c>
      <c r="Q18" s="95">
        <v>540822.68907563027</v>
      </c>
      <c r="R18" s="95">
        <v>102756.31092436975</v>
      </c>
      <c r="S18" s="96">
        <v>643579</v>
      </c>
      <c r="T18" s="122">
        <v>643579</v>
      </c>
      <c r="U18" s="87">
        <v>315000</v>
      </c>
      <c r="V18" s="101">
        <f t="shared" si="9"/>
        <v>59850</v>
      </c>
      <c r="W18" s="102">
        <f t="shared" si="10"/>
        <v>374850</v>
      </c>
      <c r="X18" s="102">
        <f t="shared" si="11"/>
        <v>19117.349999999999</v>
      </c>
      <c r="Y18" s="102">
        <f t="shared" si="12"/>
        <v>393967.35</v>
      </c>
      <c r="Z18" s="110">
        <f>MIN(L18,P18,T18,Y18)</f>
        <v>393967.35</v>
      </c>
      <c r="AA18" s="110">
        <f t="shared" si="4"/>
        <v>846937.09242</v>
      </c>
      <c r="AB18" s="110">
        <f t="shared" si="5"/>
        <v>666104</v>
      </c>
      <c r="AC18" s="110">
        <f t="shared" si="6"/>
        <v>643278.11060500005</v>
      </c>
      <c r="AD18" s="110">
        <f t="shared" si="13"/>
        <v>530035.67500000005</v>
      </c>
      <c r="AE18" s="110">
        <f t="shared" si="14"/>
        <v>756520.54621000006</v>
      </c>
      <c r="AF18" s="102">
        <f>HARMEAN(L18,P18,T18,Y18)</f>
        <v>594797.46824915381</v>
      </c>
      <c r="AG18" s="119">
        <f t="shared" si="8"/>
        <v>187696.23502769167</v>
      </c>
      <c r="AH18" s="137">
        <f t="shared" si="15"/>
        <v>0.28178217669867117</v>
      </c>
      <c r="AI18" s="102">
        <f>+Z18</f>
        <v>393967.35</v>
      </c>
      <c r="AJ18" s="112" t="s">
        <v>2117</v>
      </c>
    </row>
    <row r="19" spans="1:36">
      <c r="A19" s="5">
        <v>16</v>
      </c>
      <c r="B19" s="6">
        <v>39121420</v>
      </c>
      <c r="C19" s="6">
        <v>4394102</v>
      </c>
      <c r="D19" s="7" t="s">
        <v>14</v>
      </c>
      <c r="E19" s="7" t="s">
        <v>14</v>
      </c>
      <c r="F19" s="8" t="s">
        <v>31</v>
      </c>
      <c r="G19" s="6" t="s">
        <v>16</v>
      </c>
      <c r="H19" s="9">
        <v>1</v>
      </c>
      <c r="I19" s="82">
        <v>650563.00699159666</v>
      </c>
      <c r="J19" s="82">
        <f t="shared" si="0"/>
        <v>123606.97132840336</v>
      </c>
      <c r="K19" s="10">
        <f t="shared" si="1"/>
        <v>774169.97831999999</v>
      </c>
      <c r="L19" s="122">
        <f t="shared" si="2"/>
        <v>774169.97831999999</v>
      </c>
      <c r="M19" s="95">
        <v>528961.3445378152</v>
      </c>
      <c r="N19" s="95">
        <v>100502.65546218489</v>
      </c>
      <c r="O19" s="96">
        <v>629464.00000000012</v>
      </c>
      <c r="P19" s="125">
        <v>629464.00000000012</v>
      </c>
      <c r="Q19" s="95">
        <v>494356.30252100842</v>
      </c>
      <c r="R19" s="95">
        <v>93927.697478991598</v>
      </c>
      <c r="S19" s="96">
        <v>588284</v>
      </c>
      <c r="T19" s="122">
        <v>588284</v>
      </c>
      <c r="U19" s="87"/>
      <c r="V19" s="101">
        <f t="shared" si="9"/>
        <v>0</v>
      </c>
      <c r="W19" s="102">
        <f t="shared" si="10"/>
        <v>0</v>
      </c>
      <c r="X19" s="102">
        <f t="shared" si="11"/>
        <v>0</v>
      </c>
      <c r="Y19" s="102">
        <f t="shared" si="12"/>
        <v>0</v>
      </c>
      <c r="Z19" s="110">
        <f>MIN(L19,P19,T19)</f>
        <v>588284</v>
      </c>
      <c r="AA19" s="110">
        <f t="shared" si="4"/>
        <v>774169.97831999999</v>
      </c>
      <c r="AB19" s="110">
        <f t="shared" si="5"/>
        <v>608874</v>
      </c>
      <c r="AC19" s="110">
        <f t="shared" si="6"/>
        <v>497979.49458000006</v>
      </c>
      <c r="AD19" s="110">
        <f t="shared" si="13"/>
        <v>598579</v>
      </c>
      <c r="AE19" s="110">
        <f t="shared" si="14"/>
        <v>691521.98916</v>
      </c>
      <c r="AF19" s="102">
        <f>HARMEAN(L19,P19,T19)</f>
        <v>654990.59369218594</v>
      </c>
      <c r="AG19" s="119">
        <f t="shared" si="8"/>
        <v>341422.43589400116</v>
      </c>
      <c r="AH19" s="137">
        <f t="shared" si="15"/>
        <v>0.5607439895512063</v>
      </c>
      <c r="AI19" s="102">
        <f t="shared" ref="AI19:AI20" si="19">+AF19</f>
        <v>654990.59369218594</v>
      </c>
      <c r="AJ19" s="112" t="s">
        <v>2114</v>
      </c>
    </row>
    <row r="20" spans="1:36">
      <c r="A20" s="5">
        <v>17</v>
      </c>
      <c r="B20" s="6">
        <v>40101720</v>
      </c>
      <c r="C20" s="6">
        <v>4394103</v>
      </c>
      <c r="D20" s="7" t="s">
        <v>14</v>
      </c>
      <c r="E20" s="7" t="s">
        <v>14</v>
      </c>
      <c r="F20" s="8" t="s">
        <v>32</v>
      </c>
      <c r="G20" s="6" t="s">
        <v>16</v>
      </c>
      <c r="H20" s="9">
        <v>1</v>
      </c>
      <c r="I20" s="82">
        <v>1387611.3348907563</v>
      </c>
      <c r="J20" s="82">
        <f t="shared" si="0"/>
        <v>263646.15362924372</v>
      </c>
      <c r="K20" s="10">
        <f t="shared" si="1"/>
        <v>1651257.4885200001</v>
      </c>
      <c r="L20" s="122">
        <f t="shared" si="2"/>
        <v>1651257.4885200001</v>
      </c>
      <c r="M20" s="95">
        <v>1149331.0924369749</v>
      </c>
      <c r="N20" s="95">
        <v>218372.90756302522</v>
      </c>
      <c r="O20" s="96">
        <v>1367704</v>
      </c>
      <c r="P20" s="125">
        <v>1367704</v>
      </c>
      <c r="Q20" s="95">
        <v>1054431.9327731093</v>
      </c>
      <c r="R20" s="95">
        <v>200342.06722689077</v>
      </c>
      <c r="S20" s="96">
        <v>1254774</v>
      </c>
      <c r="T20" s="122">
        <v>1254774</v>
      </c>
      <c r="U20" s="87"/>
      <c r="V20" s="101">
        <f t="shared" si="9"/>
        <v>0</v>
      </c>
      <c r="W20" s="102">
        <f t="shared" si="10"/>
        <v>0</v>
      </c>
      <c r="X20" s="102">
        <f t="shared" si="11"/>
        <v>0</v>
      </c>
      <c r="Y20" s="102">
        <f t="shared" si="12"/>
        <v>0</v>
      </c>
      <c r="Z20" s="110">
        <f>MIN(L20,P20,T20)</f>
        <v>1254774</v>
      </c>
      <c r="AA20" s="110">
        <f t="shared" si="4"/>
        <v>1651257.4885200001</v>
      </c>
      <c r="AB20" s="110">
        <f t="shared" si="5"/>
        <v>1311239</v>
      </c>
      <c r="AC20" s="110">
        <f t="shared" si="6"/>
        <v>1068433.87213</v>
      </c>
      <c r="AD20" s="110">
        <f t="shared" si="13"/>
        <v>1283006.5</v>
      </c>
      <c r="AE20" s="110">
        <f t="shared" si="14"/>
        <v>1481248.2442600001</v>
      </c>
      <c r="AF20" s="102">
        <f>HARMEAN(L20,P20,T20)</f>
        <v>1406003.2752392434</v>
      </c>
      <c r="AG20" s="119">
        <f t="shared" si="8"/>
        <v>731555.32021999941</v>
      </c>
      <c r="AH20" s="137">
        <f t="shared" si="15"/>
        <v>0.55791150218991303</v>
      </c>
      <c r="AI20" s="102">
        <f t="shared" si="19"/>
        <v>1406003.2752392434</v>
      </c>
      <c r="AJ20" s="112" t="s">
        <v>2114</v>
      </c>
    </row>
    <row r="21" spans="1:36">
      <c r="A21" s="5">
        <v>18</v>
      </c>
      <c r="B21" s="6">
        <v>31401601</v>
      </c>
      <c r="C21" s="6">
        <v>4394103</v>
      </c>
      <c r="D21" s="7" t="s">
        <v>14</v>
      </c>
      <c r="E21" s="7" t="s">
        <v>14</v>
      </c>
      <c r="F21" s="8" t="s">
        <v>33</v>
      </c>
      <c r="G21" s="6" t="s">
        <v>16</v>
      </c>
      <c r="H21" s="9">
        <v>1</v>
      </c>
      <c r="I21" s="82">
        <v>355856.47411764704</v>
      </c>
      <c r="J21" s="82">
        <f t="shared" si="0"/>
        <v>67612.730082352937</v>
      </c>
      <c r="K21" s="10">
        <f t="shared" si="1"/>
        <v>423469.20419999998</v>
      </c>
      <c r="L21" s="122">
        <f t="shared" si="2"/>
        <v>423469.20419999998</v>
      </c>
      <c r="M21" s="95">
        <v>289340.33613445377</v>
      </c>
      <c r="N21" s="95">
        <v>54974.663865546216</v>
      </c>
      <c r="O21" s="96">
        <v>344315</v>
      </c>
      <c r="P21" s="125">
        <v>344315</v>
      </c>
      <c r="Q21" s="95">
        <v>270411.76470588235</v>
      </c>
      <c r="R21" s="95">
        <v>51378.23529411765</v>
      </c>
      <c r="S21" s="96">
        <v>321790</v>
      </c>
      <c r="T21" s="122">
        <v>321790</v>
      </c>
      <c r="U21" s="87">
        <v>198000</v>
      </c>
      <c r="V21" s="101">
        <f t="shared" si="9"/>
        <v>37620</v>
      </c>
      <c r="W21" s="102">
        <f t="shared" si="10"/>
        <v>235620</v>
      </c>
      <c r="X21" s="102">
        <f t="shared" si="11"/>
        <v>12016.619999999999</v>
      </c>
      <c r="Y21" s="102">
        <f t="shared" si="12"/>
        <v>247636.62</v>
      </c>
      <c r="Z21" s="110">
        <f>MIN(L21,P21,T21,Y21)</f>
        <v>247636.62</v>
      </c>
      <c r="AA21" s="110">
        <f t="shared" si="4"/>
        <v>423469.20419999998</v>
      </c>
      <c r="AB21" s="110">
        <f t="shared" si="5"/>
        <v>333052.5</v>
      </c>
      <c r="AC21" s="110">
        <f t="shared" si="6"/>
        <v>334302.70605000004</v>
      </c>
      <c r="AD21" s="110">
        <f t="shared" si="13"/>
        <v>290344.56</v>
      </c>
      <c r="AE21" s="110">
        <f t="shared" si="14"/>
        <v>378260.85210000002</v>
      </c>
      <c r="AF21" s="102">
        <f>HARMEAN(L21,P21,T21,Y21)</f>
        <v>322280.30562467914</v>
      </c>
      <c r="AG21" s="119">
        <f t="shared" si="8"/>
        <v>72384.36457871896</v>
      </c>
      <c r="AH21" s="137">
        <f t="shared" si="15"/>
        <v>0.21733619948422234</v>
      </c>
      <c r="AI21" s="102">
        <f>+Z21</f>
        <v>247636.62</v>
      </c>
      <c r="AJ21" s="112" t="s">
        <v>2117</v>
      </c>
    </row>
    <row r="22" spans="1:36">
      <c r="A22" s="5">
        <v>19</v>
      </c>
      <c r="B22" s="6">
        <v>41104804</v>
      </c>
      <c r="C22" s="6">
        <v>4482601</v>
      </c>
      <c r="D22" s="7" t="s">
        <v>14</v>
      </c>
      <c r="E22" s="7" t="s">
        <v>14</v>
      </c>
      <c r="F22" s="8" t="s">
        <v>34</v>
      </c>
      <c r="G22" s="6" t="s">
        <v>16</v>
      </c>
      <c r="H22" s="9">
        <v>1</v>
      </c>
      <c r="I22" s="82">
        <v>2224100.1985714287</v>
      </c>
      <c r="J22" s="82">
        <f t="shared" si="0"/>
        <v>422579.03772857145</v>
      </c>
      <c r="K22" s="10">
        <f t="shared" si="1"/>
        <v>2646679.2363</v>
      </c>
      <c r="L22" s="122">
        <f t="shared" si="2"/>
        <v>2646679.2363</v>
      </c>
      <c r="M22" s="95">
        <v>1774574.7899159666</v>
      </c>
      <c r="N22" s="95">
        <v>337169.21008403366</v>
      </c>
      <c r="O22" s="96">
        <v>2111744</v>
      </c>
      <c r="P22" s="125">
        <v>2111744</v>
      </c>
      <c r="Q22" s="95">
        <v>1690071.4285714286</v>
      </c>
      <c r="R22" s="95">
        <v>321113.57142857142</v>
      </c>
      <c r="S22" s="96">
        <v>2011185</v>
      </c>
      <c r="T22" s="122">
        <v>2011185</v>
      </c>
      <c r="U22" s="87">
        <v>270000</v>
      </c>
      <c r="V22" s="101">
        <f t="shared" si="9"/>
        <v>51300</v>
      </c>
      <c r="W22" s="102">
        <f t="shared" si="10"/>
        <v>321300</v>
      </c>
      <c r="X22" s="102">
        <f t="shared" si="11"/>
        <v>16386.3</v>
      </c>
      <c r="Y22" s="102">
        <f t="shared" si="12"/>
        <v>337686.3</v>
      </c>
      <c r="Z22" s="110">
        <f>MIN(L22,P22,T22,Y22)</f>
        <v>337686.3</v>
      </c>
      <c r="AA22" s="110">
        <f t="shared" si="4"/>
        <v>2646679.2363</v>
      </c>
      <c r="AB22" s="110">
        <f t="shared" si="5"/>
        <v>2061464.5</v>
      </c>
      <c r="AC22" s="110">
        <f t="shared" si="6"/>
        <v>1776823.634075</v>
      </c>
      <c r="AD22" s="110">
        <f t="shared" si="13"/>
        <v>1199575.3999999999</v>
      </c>
      <c r="AE22" s="110">
        <f t="shared" si="14"/>
        <v>2354071.86815</v>
      </c>
      <c r="AF22" s="102">
        <f>HARMEAN(L22,P22,T22,Y22)</f>
        <v>928091.08140916482</v>
      </c>
      <c r="AG22" s="119">
        <f t="shared" si="8"/>
        <v>999143.28908992209</v>
      </c>
      <c r="AH22" s="137">
        <f t="shared" si="15"/>
        <v>0.48467644681241034</v>
      </c>
      <c r="AI22" s="102">
        <f t="shared" ref="AI22:AI31" si="20">+AF22</f>
        <v>928091.08140916482</v>
      </c>
      <c r="AJ22" s="112" t="s">
        <v>2114</v>
      </c>
    </row>
    <row r="23" spans="1:36">
      <c r="A23" s="5">
        <v>20</v>
      </c>
      <c r="B23" s="6">
        <v>39121432</v>
      </c>
      <c r="C23" s="6">
        <v>4613201</v>
      </c>
      <c r="D23" s="7" t="s">
        <v>14</v>
      </c>
      <c r="E23" s="7" t="s">
        <v>14</v>
      </c>
      <c r="F23" s="8" t="s">
        <v>35</v>
      </c>
      <c r="G23" s="6" t="s">
        <v>16</v>
      </c>
      <c r="H23" s="9">
        <v>1</v>
      </c>
      <c r="I23" s="82">
        <v>98559.160941176466</v>
      </c>
      <c r="J23" s="82">
        <f t="shared" si="0"/>
        <v>18726.24057882353</v>
      </c>
      <c r="K23" s="10">
        <f t="shared" si="1"/>
        <v>117285.40152</v>
      </c>
      <c r="L23" s="122">
        <f t="shared" si="2"/>
        <v>117285.40152</v>
      </c>
      <c r="M23" s="95">
        <v>78638.655462184877</v>
      </c>
      <c r="N23" s="95">
        <v>14941.344537815126</v>
      </c>
      <c r="O23" s="96">
        <v>93580</v>
      </c>
      <c r="P23" s="125">
        <v>93580</v>
      </c>
      <c r="Q23" s="95">
        <v>74894.117647058825</v>
      </c>
      <c r="R23" s="95">
        <v>14229.882352941177</v>
      </c>
      <c r="S23" s="96">
        <v>89124</v>
      </c>
      <c r="T23" s="122">
        <v>89124</v>
      </c>
      <c r="U23" s="87"/>
      <c r="V23" s="101">
        <f t="shared" si="9"/>
        <v>0</v>
      </c>
      <c r="W23" s="102">
        <f t="shared" si="10"/>
        <v>0</v>
      </c>
      <c r="X23" s="102">
        <f t="shared" si="11"/>
        <v>0</v>
      </c>
      <c r="Y23" s="102">
        <f t="shared" si="12"/>
        <v>0</v>
      </c>
      <c r="Z23" s="110">
        <f t="shared" ref="Z23:Z31" si="21">MIN(L23,P23,T23)</f>
        <v>89124</v>
      </c>
      <c r="AA23" s="110">
        <f t="shared" si="4"/>
        <v>117285.40152</v>
      </c>
      <c r="AB23" s="110">
        <f t="shared" si="5"/>
        <v>91352</v>
      </c>
      <c r="AC23" s="110">
        <f t="shared" si="6"/>
        <v>74997.350380000003</v>
      </c>
      <c r="AD23" s="110">
        <f t="shared" si="13"/>
        <v>90238</v>
      </c>
      <c r="AE23" s="110">
        <f t="shared" si="14"/>
        <v>104318.70076000001</v>
      </c>
      <c r="AF23" s="102">
        <f t="shared" ref="AF23:AF31" si="22">HARMEAN(L23,P23,T23)</f>
        <v>98578.573897998984</v>
      </c>
      <c r="AG23" s="119">
        <f t="shared" si="8"/>
        <v>51503.265040919723</v>
      </c>
      <c r="AH23" s="137">
        <f t="shared" si="15"/>
        <v>0.56378913478544224</v>
      </c>
      <c r="AI23" s="102">
        <f t="shared" si="20"/>
        <v>98578.573897998984</v>
      </c>
      <c r="AJ23" s="112" t="s">
        <v>2114</v>
      </c>
    </row>
    <row r="24" spans="1:36">
      <c r="A24" s="5">
        <v>21</v>
      </c>
      <c r="B24" s="6">
        <v>39122327</v>
      </c>
      <c r="C24" s="6">
        <v>4621206</v>
      </c>
      <c r="D24" s="7" t="s">
        <v>14</v>
      </c>
      <c r="E24" s="7" t="s">
        <v>14</v>
      </c>
      <c r="F24" s="8" t="s">
        <v>36</v>
      </c>
      <c r="G24" s="6" t="s">
        <v>16</v>
      </c>
      <c r="H24" s="9">
        <v>1</v>
      </c>
      <c r="I24" s="82">
        <v>106758.04810084034</v>
      </c>
      <c r="J24" s="82">
        <f t="shared" si="0"/>
        <v>20284.029139159666</v>
      </c>
      <c r="K24" s="10">
        <f t="shared" si="1"/>
        <v>127042.07724000001</v>
      </c>
      <c r="L24" s="122">
        <f t="shared" si="2"/>
        <v>127042.07724000001</v>
      </c>
      <c r="M24" s="95">
        <v>88425.210084033621</v>
      </c>
      <c r="N24" s="95">
        <v>16800.789915966387</v>
      </c>
      <c r="O24" s="96">
        <v>105226</v>
      </c>
      <c r="P24" s="125">
        <v>105226</v>
      </c>
      <c r="Q24" s="95">
        <v>81124.369747899167</v>
      </c>
      <c r="R24" s="95">
        <v>15413.630252100842</v>
      </c>
      <c r="S24" s="96">
        <v>96538.000000000015</v>
      </c>
      <c r="T24" s="122">
        <v>96538.000000000015</v>
      </c>
      <c r="U24" s="87"/>
      <c r="V24" s="101">
        <f t="shared" si="9"/>
        <v>0</v>
      </c>
      <c r="W24" s="102">
        <f t="shared" si="10"/>
        <v>0</v>
      </c>
      <c r="X24" s="102">
        <f t="shared" si="11"/>
        <v>0</v>
      </c>
      <c r="Y24" s="102">
        <f t="shared" si="12"/>
        <v>0</v>
      </c>
      <c r="Z24" s="110">
        <f t="shared" si="21"/>
        <v>96538.000000000015</v>
      </c>
      <c r="AA24" s="110">
        <f t="shared" si="4"/>
        <v>127042.07724000001</v>
      </c>
      <c r="AB24" s="110">
        <f t="shared" si="5"/>
        <v>100882</v>
      </c>
      <c r="AC24" s="110">
        <f t="shared" si="6"/>
        <v>82201.519310000003</v>
      </c>
      <c r="AD24" s="110">
        <f t="shared" si="13"/>
        <v>98710</v>
      </c>
      <c r="AE24" s="110">
        <f t="shared" si="14"/>
        <v>113962.03862000001</v>
      </c>
      <c r="AF24" s="102">
        <f t="shared" si="22"/>
        <v>108172.90362865278</v>
      </c>
      <c r="AG24" s="119">
        <f t="shared" si="8"/>
        <v>56283.291783515175</v>
      </c>
      <c r="AH24" s="137">
        <f t="shared" si="15"/>
        <v>0.55791213282364716</v>
      </c>
      <c r="AI24" s="102">
        <f t="shared" si="20"/>
        <v>108172.90362865278</v>
      </c>
      <c r="AJ24" s="112" t="s">
        <v>2114</v>
      </c>
    </row>
    <row r="25" spans="1:36">
      <c r="A25" s="5">
        <v>22</v>
      </c>
      <c r="B25" s="6">
        <v>39121640</v>
      </c>
      <c r="C25" s="6">
        <v>4621206</v>
      </c>
      <c r="D25" s="7" t="s">
        <v>14</v>
      </c>
      <c r="E25" s="7" t="s">
        <v>14</v>
      </c>
      <c r="F25" s="8" t="s">
        <v>37</v>
      </c>
      <c r="G25" s="6" t="s">
        <v>16</v>
      </c>
      <c r="H25" s="9">
        <v>1</v>
      </c>
      <c r="I25" s="82">
        <v>142342.58964705883</v>
      </c>
      <c r="J25" s="82">
        <f t="shared" si="0"/>
        <v>27045.092032941178</v>
      </c>
      <c r="K25" s="10">
        <f t="shared" si="1"/>
        <v>169387.68168000001</v>
      </c>
      <c r="L25" s="122">
        <f t="shared" si="2"/>
        <v>169387.68168000001</v>
      </c>
      <c r="M25" s="95">
        <v>114654.62184873949</v>
      </c>
      <c r="N25" s="95">
        <v>21784.378151260506</v>
      </c>
      <c r="O25" s="96">
        <v>136439</v>
      </c>
      <c r="P25" s="125">
        <v>136439</v>
      </c>
      <c r="Q25" s="95">
        <v>108164.70588235295</v>
      </c>
      <c r="R25" s="95">
        <v>20551.294117647059</v>
      </c>
      <c r="S25" s="96">
        <v>128716.00000000001</v>
      </c>
      <c r="T25" s="122">
        <v>128716.00000000001</v>
      </c>
      <c r="U25" s="87"/>
      <c r="V25" s="101">
        <f t="shared" si="9"/>
        <v>0</v>
      </c>
      <c r="W25" s="102">
        <f t="shared" si="10"/>
        <v>0</v>
      </c>
      <c r="X25" s="102">
        <f t="shared" si="11"/>
        <v>0</v>
      </c>
      <c r="Y25" s="102">
        <f t="shared" si="12"/>
        <v>0</v>
      </c>
      <c r="Z25" s="110">
        <f t="shared" si="21"/>
        <v>128716.00000000001</v>
      </c>
      <c r="AA25" s="110">
        <f t="shared" si="4"/>
        <v>169387.68168000001</v>
      </c>
      <c r="AB25" s="110">
        <f t="shared" si="5"/>
        <v>132577.5</v>
      </c>
      <c r="AC25" s="110">
        <f t="shared" si="6"/>
        <v>108635.67042000001</v>
      </c>
      <c r="AD25" s="110">
        <f t="shared" si="13"/>
        <v>130646.75</v>
      </c>
      <c r="AE25" s="110">
        <f t="shared" si="14"/>
        <v>150982.59084000002</v>
      </c>
      <c r="AF25" s="102">
        <f t="shared" si="22"/>
        <v>142843.93576776906</v>
      </c>
      <c r="AG25" s="119">
        <f t="shared" si="8"/>
        <v>74540.281127082693</v>
      </c>
      <c r="AH25" s="137">
        <f t="shared" si="15"/>
        <v>0.56223930249916232</v>
      </c>
      <c r="AI25" s="102">
        <f t="shared" si="20"/>
        <v>142843.93576776906</v>
      </c>
      <c r="AJ25" s="112" t="s">
        <v>2114</v>
      </c>
    </row>
    <row r="26" spans="1:36">
      <c r="A26" s="5">
        <v>23</v>
      </c>
      <c r="B26" s="6">
        <v>39122215</v>
      </c>
      <c r="C26" s="6">
        <v>4621206</v>
      </c>
      <c r="D26" s="7" t="s">
        <v>14</v>
      </c>
      <c r="E26" s="7" t="s">
        <v>14</v>
      </c>
      <c r="F26" s="8" t="s">
        <v>38</v>
      </c>
      <c r="G26" s="6" t="s">
        <v>16</v>
      </c>
      <c r="H26" s="9">
        <v>1</v>
      </c>
      <c r="I26" s="82">
        <v>207483.59964705884</v>
      </c>
      <c r="J26" s="82">
        <f t="shared" si="0"/>
        <v>39421.883932941179</v>
      </c>
      <c r="K26" s="10">
        <f t="shared" si="1"/>
        <v>246905.48358000003</v>
      </c>
      <c r="L26" s="122">
        <f t="shared" si="2"/>
        <v>246905.48358000003</v>
      </c>
      <c r="M26" s="95">
        <v>171854.62184873951</v>
      </c>
      <c r="N26" s="95">
        <v>32652.378151260506</v>
      </c>
      <c r="O26" s="96">
        <v>204507</v>
      </c>
      <c r="P26" s="125">
        <v>204507</v>
      </c>
      <c r="Q26" s="95">
        <v>157664.70588235295</v>
      </c>
      <c r="R26" s="95">
        <v>29956.294117647059</v>
      </c>
      <c r="S26" s="96">
        <v>187621</v>
      </c>
      <c r="T26" s="122">
        <v>187621</v>
      </c>
      <c r="U26" s="87"/>
      <c r="V26" s="101">
        <f t="shared" si="9"/>
        <v>0</v>
      </c>
      <c r="W26" s="102">
        <f t="shared" si="10"/>
        <v>0</v>
      </c>
      <c r="X26" s="102">
        <f t="shared" si="11"/>
        <v>0</v>
      </c>
      <c r="Y26" s="102">
        <f t="shared" si="12"/>
        <v>0</v>
      </c>
      <c r="Z26" s="110">
        <f t="shared" si="21"/>
        <v>187621</v>
      </c>
      <c r="AA26" s="110">
        <f t="shared" si="4"/>
        <v>246905.48358000003</v>
      </c>
      <c r="AB26" s="110">
        <f t="shared" si="5"/>
        <v>196064</v>
      </c>
      <c r="AC26" s="110">
        <f t="shared" si="6"/>
        <v>159758.370895</v>
      </c>
      <c r="AD26" s="110">
        <f t="shared" si="13"/>
        <v>191842.5</v>
      </c>
      <c r="AE26" s="110">
        <f t="shared" si="14"/>
        <v>221484.74179</v>
      </c>
      <c r="AF26" s="102">
        <f t="shared" si="22"/>
        <v>210233.68881851033</v>
      </c>
      <c r="AG26" s="119">
        <f t="shared" si="8"/>
        <v>109386.3523293714</v>
      </c>
      <c r="AH26" s="137">
        <f t="shared" si="15"/>
        <v>0.55791145916318852</v>
      </c>
      <c r="AI26" s="102">
        <f t="shared" si="20"/>
        <v>210233.68881851033</v>
      </c>
      <c r="AJ26" s="112" t="s">
        <v>2114</v>
      </c>
    </row>
    <row r="27" spans="1:36" ht="25.5">
      <c r="A27" s="5">
        <v>24</v>
      </c>
      <c r="B27" s="6">
        <v>32101630</v>
      </c>
      <c r="C27" s="6">
        <v>4621302</v>
      </c>
      <c r="D27" s="7" t="s">
        <v>14</v>
      </c>
      <c r="E27" s="7" t="s">
        <v>14</v>
      </c>
      <c r="F27" s="8" t="s">
        <v>39</v>
      </c>
      <c r="G27" s="6" t="s">
        <v>16</v>
      </c>
      <c r="H27" s="9">
        <v>1</v>
      </c>
      <c r="I27" s="82">
        <v>1779280.158857143</v>
      </c>
      <c r="J27" s="82">
        <f t="shared" si="0"/>
        <v>338063.23018285719</v>
      </c>
      <c r="K27" s="10">
        <f t="shared" si="1"/>
        <v>2117343.3890400003</v>
      </c>
      <c r="L27" s="122">
        <f t="shared" si="2"/>
        <v>2117343.3890400003</v>
      </c>
      <c r="M27" s="95">
        <v>1460221.0084033613</v>
      </c>
      <c r="N27" s="95">
        <v>277441.99159663863</v>
      </c>
      <c r="O27" s="96">
        <v>1737663</v>
      </c>
      <c r="P27" s="125">
        <v>1737663</v>
      </c>
      <c r="Q27" s="95">
        <v>1352057.142857143</v>
      </c>
      <c r="R27" s="95">
        <v>256890.85714285716</v>
      </c>
      <c r="S27" s="96">
        <v>1608948</v>
      </c>
      <c r="T27" s="122">
        <v>1608948</v>
      </c>
      <c r="U27" s="87"/>
      <c r="V27" s="101">
        <f t="shared" si="9"/>
        <v>0</v>
      </c>
      <c r="W27" s="102">
        <f t="shared" si="10"/>
        <v>0</v>
      </c>
      <c r="X27" s="102">
        <f t="shared" si="11"/>
        <v>0</v>
      </c>
      <c r="Y27" s="102">
        <f t="shared" si="12"/>
        <v>0</v>
      </c>
      <c r="Z27" s="110">
        <f t="shared" si="21"/>
        <v>1608948</v>
      </c>
      <c r="AA27" s="110">
        <f t="shared" si="4"/>
        <v>2117343.3890400003</v>
      </c>
      <c r="AB27" s="110">
        <f t="shared" si="5"/>
        <v>1673305.5</v>
      </c>
      <c r="AC27" s="110">
        <f t="shared" si="6"/>
        <v>1365988.5972600002</v>
      </c>
      <c r="AD27" s="110">
        <f t="shared" si="13"/>
        <v>1641126.75</v>
      </c>
      <c r="AE27" s="110">
        <f t="shared" si="14"/>
        <v>1895324.4445200001</v>
      </c>
      <c r="AF27" s="102">
        <f t="shared" si="22"/>
        <v>1797160.8577595083</v>
      </c>
      <c r="AG27" s="119">
        <f t="shared" si="8"/>
        <v>935882.82813733735</v>
      </c>
      <c r="AH27" s="137">
        <f t="shared" si="15"/>
        <v>0.55930182990334842</v>
      </c>
      <c r="AI27" s="102">
        <f t="shared" si="20"/>
        <v>1797160.8577595083</v>
      </c>
      <c r="AJ27" s="112" t="s">
        <v>2114</v>
      </c>
    </row>
    <row r="28" spans="1:36">
      <c r="A28" s="5">
        <v>25</v>
      </c>
      <c r="B28" s="6">
        <v>26121613</v>
      </c>
      <c r="C28" s="6">
        <v>4631003</v>
      </c>
      <c r="D28" s="7" t="s">
        <v>14</v>
      </c>
      <c r="E28" s="7" t="s">
        <v>14</v>
      </c>
      <c r="F28" s="8" t="s">
        <v>40</v>
      </c>
      <c r="G28" s="6" t="s">
        <v>16</v>
      </c>
      <c r="H28" s="9">
        <v>1</v>
      </c>
      <c r="I28" s="82">
        <v>578837.67352941178</v>
      </c>
      <c r="J28" s="82">
        <f t="shared" si="0"/>
        <v>109979.15797058825</v>
      </c>
      <c r="K28" s="10">
        <f t="shared" si="1"/>
        <v>688816.83150000009</v>
      </c>
      <c r="L28" s="122">
        <f t="shared" si="2"/>
        <v>688816.83150000009</v>
      </c>
      <c r="M28" s="95">
        <v>461845.37815126055</v>
      </c>
      <c r="N28" s="95">
        <v>87750.621848739509</v>
      </c>
      <c r="O28" s="96">
        <v>549596</v>
      </c>
      <c r="P28" s="125">
        <v>549596</v>
      </c>
      <c r="Q28" s="95">
        <v>439852.9411764706</v>
      </c>
      <c r="R28" s="95">
        <v>83572.058823529413</v>
      </c>
      <c r="S28" s="96">
        <v>523425</v>
      </c>
      <c r="T28" s="122">
        <v>523425</v>
      </c>
      <c r="U28" s="87"/>
      <c r="V28" s="101">
        <f t="shared" si="9"/>
        <v>0</v>
      </c>
      <c r="W28" s="102">
        <f t="shared" si="10"/>
        <v>0</v>
      </c>
      <c r="X28" s="102">
        <f t="shared" si="11"/>
        <v>0</v>
      </c>
      <c r="Y28" s="102">
        <f t="shared" si="12"/>
        <v>0</v>
      </c>
      <c r="Z28" s="110">
        <f t="shared" si="21"/>
        <v>523425</v>
      </c>
      <c r="AA28" s="110">
        <f t="shared" si="4"/>
        <v>688816.83150000009</v>
      </c>
      <c r="AB28" s="110">
        <f t="shared" si="5"/>
        <v>536510.5</v>
      </c>
      <c r="AC28" s="110">
        <f t="shared" si="6"/>
        <v>440459.45787500002</v>
      </c>
      <c r="AD28" s="110">
        <f t="shared" si="13"/>
        <v>529967.75</v>
      </c>
      <c r="AE28" s="110">
        <f t="shared" si="14"/>
        <v>612663.66575000004</v>
      </c>
      <c r="AF28" s="102">
        <f t="shared" si="22"/>
        <v>578952.02777369542</v>
      </c>
      <c r="AG28" s="119">
        <f t="shared" si="8"/>
        <v>302478.64115919755</v>
      </c>
      <c r="AH28" s="137">
        <f t="shared" si="15"/>
        <v>0.56378885624642494</v>
      </c>
      <c r="AI28" s="102">
        <f t="shared" si="20"/>
        <v>578952.02777369542</v>
      </c>
      <c r="AJ28" s="112" t="s">
        <v>2114</v>
      </c>
    </row>
    <row r="29" spans="1:36">
      <c r="A29" s="5">
        <v>26</v>
      </c>
      <c r="B29" s="6">
        <v>39112501</v>
      </c>
      <c r="C29" s="6">
        <v>4651007</v>
      </c>
      <c r="D29" s="7" t="s">
        <v>14</v>
      </c>
      <c r="E29" s="7" t="s">
        <v>14</v>
      </c>
      <c r="F29" s="8" t="s">
        <v>41</v>
      </c>
      <c r="G29" s="6" t="s">
        <v>16</v>
      </c>
      <c r="H29" s="9">
        <v>1</v>
      </c>
      <c r="I29" s="82">
        <v>83195.370907563018</v>
      </c>
      <c r="J29" s="82">
        <f t="shared" si="0"/>
        <v>15807.120472436973</v>
      </c>
      <c r="K29" s="10">
        <f t="shared" si="1"/>
        <v>99002.491379999992</v>
      </c>
      <c r="L29" s="122">
        <f t="shared" si="2"/>
        <v>99002.491379999992</v>
      </c>
      <c r="M29" s="95">
        <v>68277.310924369755</v>
      </c>
      <c r="N29" s="95">
        <v>12972.689075630253</v>
      </c>
      <c r="O29" s="96">
        <v>81250</v>
      </c>
      <c r="P29" s="125">
        <v>81250</v>
      </c>
      <c r="Q29" s="95">
        <v>63219.327731092439</v>
      </c>
      <c r="R29" s="95">
        <v>12011.672268907563</v>
      </c>
      <c r="S29" s="96">
        <v>75231</v>
      </c>
      <c r="T29" s="122">
        <v>75231</v>
      </c>
      <c r="U29" s="87"/>
      <c r="V29" s="101">
        <f t="shared" si="9"/>
        <v>0</v>
      </c>
      <c r="W29" s="102">
        <f t="shared" si="10"/>
        <v>0</v>
      </c>
      <c r="X29" s="102">
        <f t="shared" si="11"/>
        <v>0</v>
      </c>
      <c r="Y29" s="102">
        <f t="shared" si="12"/>
        <v>0</v>
      </c>
      <c r="Z29" s="110">
        <f t="shared" si="21"/>
        <v>75231</v>
      </c>
      <c r="AA29" s="110">
        <f t="shared" si="4"/>
        <v>99002.491379999992</v>
      </c>
      <c r="AB29" s="110">
        <f t="shared" si="5"/>
        <v>78240.5</v>
      </c>
      <c r="AC29" s="110">
        <f t="shared" si="6"/>
        <v>63870.872844999998</v>
      </c>
      <c r="AD29" s="110">
        <f t="shared" si="13"/>
        <v>76735.75</v>
      </c>
      <c r="AE29" s="110">
        <f t="shared" si="14"/>
        <v>88621.495689999996</v>
      </c>
      <c r="AF29" s="102">
        <f t="shared" si="22"/>
        <v>84031.633918509644</v>
      </c>
      <c r="AG29" s="119">
        <f t="shared" si="8"/>
        <v>43759.97245778513</v>
      </c>
      <c r="AH29" s="137">
        <f t="shared" si="15"/>
        <v>0.55930077719065097</v>
      </c>
      <c r="AI29" s="102">
        <f t="shared" si="20"/>
        <v>84031.633918509644</v>
      </c>
      <c r="AJ29" s="112" t="s">
        <v>2114</v>
      </c>
    </row>
    <row r="30" spans="1:36">
      <c r="A30" s="5">
        <v>27</v>
      </c>
      <c r="B30" s="6">
        <v>39121428</v>
      </c>
      <c r="C30" s="6">
        <v>4691103</v>
      </c>
      <c r="D30" s="7" t="s">
        <v>14</v>
      </c>
      <c r="E30" s="7" t="s">
        <v>14</v>
      </c>
      <c r="F30" s="8" t="s">
        <v>42</v>
      </c>
      <c r="G30" s="6" t="s">
        <v>16</v>
      </c>
      <c r="H30" s="9">
        <v>1</v>
      </c>
      <c r="I30" s="82">
        <v>444821.14557983191</v>
      </c>
      <c r="J30" s="82">
        <f t="shared" si="0"/>
        <v>84516.017660168058</v>
      </c>
      <c r="K30" s="10">
        <f t="shared" si="1"/>
        <v>529337.16323999991</v>
      </c>
      <c r="L30" s="122">
        <f t="shared" si="2"/>
        <v>529337.16323999991</v>
      </c>
      <c r="M30" s="95">
        <v>361675.63025210088</v>
      </c>
      <c r="N30" s="95">
        <v>68718.369747899167</v>
      </c>
      <c r="O30" s="96">
        <v>430394.00000000006</v>
      </c>
      <c r="P30" s="125">
        <v>430394.00000000006</v>
      </c>
      <c r="Q30" s="95">
        <v>338015.12605042016</v>
      </c>
      <c r="R30" s="95">
        <v>64222.873949579829</v>
      </c>
      <c r="S30" s="96">
        <v>402238</v>
      </c>
      <c r="T30" s="122">
        <v>402238</v>
      </c>
      <c r="U30" s="87"/>
      <c r="V30" s="101">
        <f t="shared" si="9"/>
        <v>0</v>
      </c>
      <c r="W30" s="102">
        <f t="shared" si="10"/>
        <v>0</v>
      </c>
      <c r="X30" s="102">
        <f t="shared" si="11"/>
        <v>0</v>
      </c>
      <c r="Y30" s="102">
        <f t="shared" si="12"/>
        <v>0</v>
      </c>
      <c r="Z30" s="110">
        <f t="shared" si="21"/>
        <v>402238</v>
      </c>
      <c r="AA30" s="110">
        <f t="shared" si="4"/>
        <v>529337.16323999991</v>
      </c>
      <c r="AB30" s="110">
        <f t="shared" si="5"/>
        <v>416316</v>
      </c>
      <c r="AC30" s="110">
        <f t="shared" si="6"/>
        <v>340492.29080999998</v>
      </c>
      <c r="AD30" s="110">
        <f t="shared" si="13"/>
        <v>409277</v>
      </c>
      <c r="AE30" s="110">
        <f t="shared" si="14"/>
        <v>472826.58161999995</v>
      </c>
      <c r="AF30" s="102">
        <f t="shared" si="22"/>
        <v>447848.23124921205</v>
      </c>
      <c r="AG30" s="119">
        <f t="shared" si="8"/>
        <v>233446.80754781811</v>
      </c>
      <c r="AH30" s="137">
        <f t="shared" si="15"/>
        <v>0.56074426048438708</v>
      </c>
      <c r="AI30" s="102">
        <f t="shared" si="20"/>
        <v>447848.23124921205</v>
      </c>
      <c r="AJ30" s="112" t="s">
        <v>2114</v>
      </c>
    </row>
    <row r="31" spans="1:36">
      <c r="A31" s="5">
        <v>28</v>
      </c>
      <c r="B31" s="6">
        <v>40101721</v>
      </c>
      <c r="C31" s="6">
        <v>4711101</v>
      </c>
      <c r="D31" s="7" t="s">
        <v>14</v>
      </c>
      <c r="E31" s="7" t="s">
        <v>14</v>
      </c>
      <c r="F31" s="8" t="s">
        <v>43</v>
      </c>
      <c r="G31" s="6" t="s">
        <v>16</v>
      </c>
      <c r="H31" s="9">
        <v>1</v>
      </c>
      <c r="I31" s="82">
        <v>106758.04810084034</v>
      </c>
      <c r="J31" s="82">
        <f t="shared" si="0"/>
        <v>20284.029139159666</v>
      </c>
      <c r="K31" s="10">
        <f t="shared" si="1"/>
        <v>127042.07724000001</v>
      </c>
      <c r="L31" s="122">
        <f t="shared" si="2"/>
        <v>127042.07724000001</v>
      </c>
      <c r="M31" s="95">
        <v>87614.285714285725</v>
      </c>
      <c r="N31" s="95">
        <v>16646.714285714286</v>
      </c>
      <c r="O31" s="96">
        <v>104261.00000000001</v>
      </c>
      <c r="P31" s="125">
        <v>104261.00000000001</v>
      </c>
      <c r="Q31" s="95">
        <v>81124.369747899167</v>
      </c>
      <c r="R31" s="95">
        <v>15413.630252100842</v>
      </c>
      <c r="S31" s="96">
        <v>96538.000000000015</v>
      </c>
      <c r="T31" s="122">
        <v>96538.000000000015</v>
      </c>
      <c r="U31" s="87"/>
      <c r="V31" s="101">
        <f t="shared" si="9"/>
        <v>0</v>
      </c>
      <c r="W31" s="102">
        <f t="shared" si="10"/>
        <v>0</v>
      </c>
      <c r="X31" s="102">
        <f t="shared" si="11"/>
        <v>0</v>
      </c>
      <c r="Y31" s="102">
        <f t="shared" si="12"/>
        <v>0</v>
      </c>
      <c r="Z31" s="110">
        <f t="shared" si="21"/>
        <v>96538.000000000015</v>
      </c>
      <c r="AA31" s="110">
        <f t="shared" si="4"/>
        <v>127042.07724000001</v>
      </c>
      <c r="AB31" s="110">
        <f t="shared" si="5"/>
        <v>100399.50000000001</v>
      </c>
      <c r="AC31" s="110">
        <f t="shared" si="6"/>
        <v>81960.269310000003</v>
      </c>
      <c r="AD31" s="110">
        <f t="shared" si="13"/>
        <v>98468.750000000015</v>
      </c>
      <c r="AE31" s="110">
        <f t="shared" si="14"/>
        <v>113720.78862000001</v>
      </c>
      <c r="AF31" s="102">
        <f t="shared" si="22"/>
        <v>107830.90619019998</v>
      </c>
      <c r="AG31" s="119">
        <f t="shared" si="8"/>
        <v>56153.622539670047</v>
      </c>
      <c r="AH31" s="137">
        <f t="shared" si="15"/>
        <v>0.55930181464718487</v>
      </c>
      <c r="AI31" s="102">
        <f t="shared" si="20"/>
        <v>107830.90619019998</v>
      </c>
      <c r="AJ31" s="112" t="s">
        <v>2114</v>
      </c>
    </row>
    <row r="32" spans="1:36">
      <c r="A32" s="5">
        <v>29</v>
      </c>
      <c r="B32" s="6">
        <v>32121501</v>
      </c>
      <c r="C32" s="6">
        <v>4711101</v>
      </c>
      <c r="D32" s="7" t="s">
        <v>14</v>
      </c>
      <c r="E32" s="7" t="s">
        <v>14</v>
      </c>
      <c r="F32" s="8" t="s">
        <v>44</v>
      </c>
      <c r="G32" s="6" t="s">
        <v>16</v>
      </c>
      <c r="H32" s="9">
        <v>1</v>
      </c>
      <c r="I32" s="82">
        <v>355856.47411764704</v>
      </c>
      <c r="J32" s="82">
        <f t="shared" si="0"/>
        <v>67612.730082352937</v>
      </c>
      <c r="K32" s="10">
        <f t="shared" si="1"/>
        <v>423469.20419999998</v>
      </c>
      <c r="L32" s="122">
        <f t="shared" si="2"/>
        <v>423469.20419999998</v>
      </c>
      <c r="M32" s="95">
        <v>289340.33613445377</v>
      </c>
      <c r="N32" s="95">
        <v>54974.663865546216</v>
      </c>
      <c r="O32" s="96">
        <v>344315</v>
      </c>
      <c r="P32" s="125">
        <v>344315</v>
      </c>
      <c r="Q32" s="95">
        <v>270411.76470588235</v>
      </c>
      <c r="R32" s="95">
        <v>51378.23529411765</v>
      </c>
      <c r="S32" s="96">
        <v>321790</v>
      </c>
      <c r="T32" s="122">
        <v>321790</v>
      </c>
      <c r="U32" s="87">
        <v>269000</v>
      </c>
      <c r="V32" s="101">
        <f t="shared" si="9"/>
        <v>51110</v>
      </c>
      <c r="W32" s="102">
        <f t="shared" si="10"/>
        <v>320110</v>
      </c>
      <c r="X32" s="102">
        <f t="shared" si="11"/>
        <v>16325.609999999999</v>
      </c>
      <c r="Y32" s="102">
        <f t="shared" si="12"/>
        <v>336435.61</v>
      </c>
      <c r="Z32" s="110">
        <f>MIN(L32,P32,T32,Y32)</f>
        <v>321790</v>
      </c>
      <c r="AA32" s="110">
        <f t="shared" si="4"/>
        <v>423469.20419999998</v>
      </c>
      <c r="AB32" s="110">
        <f t="shared" si="5"/>
        <v>340375.30499999999</v>
      </c>
      <c r="AC32" s="110">
        <f t="shared" si="6"/>
        <v>356502.45354999998</v>
      </c>
      <c r="AD32" s="110">
        <f t="shared" si="13"/>
        <v>331082.65249999997</v>
      </c>
      <c r="AE32" s="110">
        <f t="shared" si="14"/>
        <v>381922.25459999999</v>
      </c>
      <c r="AF32" s="102">
        <f>HARMEAN(L32,P32,T32,Y32)</f>
        <v>352555.9217690638</v>
      </c>
      <c r="AG32" s="119">
        <f t="shared" si="8"/>
        <v>45609.620177376935</v>
      </c>
      <c r="AH32" s="137">
        <f t="shared" si="15"/>
        <v>0.13399802954969645</v>
      </c>
      <c r="AI32" s="102">
        <f>+Z32</f>
        <v>321790</v>
      </c>
      <c r="AJ32" s="112" t="s">
        <v>2117</v>
      </c>
    </row>
    <row r="33" spans="1:36">
      <c r="A33" s="5">
        <v>30</v>
      </c>
      <c r="B33" s="6">
        <v>39121311</v>
      </c>
      <c r="C33" s="6">
        <v>4712001</v>
      </c>
      <c r="D33" s="7" t="s">
        <v>14</v>
      </c>
      <c r="E33" s="7" t="s">
        <v>14</v>
      </c>
      <c r="F33" s="8" t="s">
        <v>45</v>
      </c>
      <c r="G33" s="6" t="s">
        <v>16</v>
      </c>
      <c r="H33" s="9">
        <v>1</v>
      </c>
      <c r="I33" s="82">
        <v>541384.21921008406</v>
      </c>
      <c r="J33" s="82">
        <f t="shared" si="0"/>
        <v>102863.00164991597</v>
      </c>
      <c r="K33" s="10">
        <f t="shared" si="1"/>
        <v>644247.22086</v>
      </c>
      <c r="L33" s="122">
        <f t="shared" si="2"/>
        <v>644247.22086</v>
      </c>
      <c r="M33" s="95">
        <v>448417.64705882355</v>
      </c>
      <c r="N33" s="95">
        <v>85199.352941176476</v>
      </c>
      <c r="O33" s="96">
        <v>533617</v>
      </c>
      <c r="P33" s="125">
        <v>533617</v>
      </c>
      <c r="Q33" s="95">
        <v>411392.43697478995</v>
      </c>
      <c r="R33" s="95">
        <v>78164.563025210096</v>
      </c>
      <c r="S33" s="96">
        <v>489557.00000000006</v>
      </c>
      <c r="T33" s="122">
        <v>489557.00000000006</v>
      </c>
      <c r="U33" s="87"/>
      <c r="V33" s="101">
        <f t="shared" si="9"/>
        <v>0</v>
      </c>
      <c r="W33" s="102">
        <f t="shared" si="10"/>
        <v>0</v>
      </c>
      <c r="X33" s="102">
        <f t="shared" si="11"/>
        <v>0</v>
      </c>
      <c r="Y33" s="102">
        <f t="shared" si="12"/>
        <v>0</v>
      </c>
      <c r="Z33" s="110">
        <f t="shared" ref="Z33:Z39" si="23">MIN(L33,P33,T33)</f>
        <v>489557.00000000006</v>
      </c>
      <c r="AA33" s="110">
        <f t="shared" si="4"/>
        <v>644247.22086</v>
      </c>
      <c r="AB33" s="110">
        <f t="shared" si="5"/>
        <v>511587</v>
      </c>
      <c r="AC33" s="110">
        <f t="shared" si="6"/>
        <v>416855.305215</v>
      </c>
      <c r="AD33" s="110">
        <f t="shared" si="13"/>
        <v>500572</v>
      </c>
      <c r="AE33" s="110">
        <f t="shared" si="14"/>
        <v>577917.11043</v>
      </c>
      <c r="AF33" s="102">
        <f t="shared" ref="AF33:AF39" si="24">HARMEAN(L33,P33,T33)</f>
        <v>548559.84370165842</v>
      </c>
      <c r="AG33" s="119">
        <f t="shared" si="8"/>
        <v>285420.30912338768</v>
      </c>
      <c r="AH33" s="137">
        <f t="shared" si="15"/>
        <v>0.55791157539849068</v>
      </c>
      <c r="AI33" s="102">
        <f t="shared" ref="AI33:AI39" si="25">+AF33</f>
        <v>548559.84370165842</v>
      </c>
      <c r="AJ33" s="112" t="s">
        <v>2114</v>
      </c>
    </row>
    <row r="34" spans="1:36">
      <c r="A34" s="5">
        <v>31</v>
      </c>
      <c r="B34" s="6">
        <v>39121311</v>
      </c>
      <c r="C34" s="6">
        <v>4712001</v>
      </c>
      <c r="D34" s="7" t="s">
        <v>14</v>
      </c>
      <c r="E34" s="7" t="s">
        <v>14</v>
      </c>
      <c r="F34" s="8" t="s">
        <v>46</v>
      </c>
      <c r="G34" s="6" t="s">
        <v>16</v>
      </c>
      <c r="H34" s="9">
        <v>1</v>
      </c>
      <c r="I34" s="82">
        <v>427027.76894117647</v>
      </c>
      <c r="J34" s="82">
        <f t="shared" si="0"/>
        <v>81135.276098823524</v>
      </c>
      <c r="K34" s="10">
        <f t="shared" si="1"/>
        <v>508163.04504</v>
      </c>
      <c r="L34" s="122">
        <f t="shared" si="2"/>
        <v>508163.04504</v>
      </c>
      <c r="M34" s="95">
        <v>343963.02521008404</v>
      </c>
      <c r="N34" s="95">
        <v>65352.97478991597</v>
      </c>
      <c r="O34" s="96">
        <v>409316</v>
      </c>
      <c r="P34" s="125">
        <v>409316</v>
      </c>
      <c r="Q34" s="95">
        <v>324494.11764705885</v>
      </c>
      <c r="R34" s="95">
        <v>61653.882352941182</v>
      </c>
      <c r="S34" s="96">
        <v>386148.00000000006</v>
      </c>
      <c r="T34" s="122">
        <v>386148.00000000006</v>
      </c>
      <c r="U34" s="87"/>
      <c r="V34" s="101">
        <f t="shared" si="9"/>
        <v>0</v>
      </c>
      <c r="W34" s="102">
        <f t="shared" si="10"/>
        <v>0</v>
      </c>
      <c r="X34" s="102">
        <f t="shared" si="11"/>
        <v>0</v>
      </c>
      <c r="Y34" s="102">
        <f t="shared" si="12"/>
        <v>0</v>
      </c>
      <c r="Z34" s="110">
        <f t="shared" si="23"/>
        <v>386148.00000000006</v>
      </c>
      <c r="AA34" s="110">
        <f t="shared" si="4"/>
        <v>508163.04504</v>
      </c>
      <c r="AB34" s="110">
        <f t="shared" si="5"/>
        <v>397732</v>
      </c>
      <c r="AC34" s="110">
        <f t="shared" si="6"/>
        <v>325906.76126</v>
      </c>
      <c r="AD34" s="110">
        <f t="shared" si="13"/>
        <v>391940</v>
      </c>
      <c r="AE34" s="110">
        <f t="shared" si="14"/>
        <v>452947.52252</v>
      </c>
      <c r="AF34" s="102">
        <f t="shared" si="24"/>
        <v>428531.44193910278</v>
      </c>
      <c r="AG34" s="119">
        <f t="shared" si="8"/>
        <v>223620.71904931241</v>
      </c>
      <c r="AH34" s="137">
        <f t="shared" si="15"/>
        <v>0.56223969670359042</v>
      </c>
      <c r="AI34" s="102">
        <f t="shared" si="25"/>
        <v>428531.44193910278</v>
      </c>
      <c r="AJ34" s="112" t="s">
        <v>2114</v>
      </c>
    </row>
    <row r="35" spans="1:36">
      <c r="A35" s="5">
        <v>32</v>
      </c>
      <c r="B35" s="6">
        <v>41112212</v>
      </c>
      <c r="C35" s="6">
        <v>4825101</v>
      </c>
      <c r="D35" s="7" t="s">
        <v>14</v>
      </c>
      <c r="E35" s="7" t="s">
        <v>14</v>
      </c>
      <c r="F35" s="8" t="s">
        <v>47</v>
      </c>
      <c r="G35" s="6" t="s">
        <v>16</v>
      </c>
      <c r="H35" s="9">
        <v>1</v>
      </c>
      <c r="I35" s="82">
        <v>177928.23705882352</v>
      </c>
      <c r="J35" s="82">
        <f t="shared" si="0"/>
        <v>33806.365041176468</v>
      </c>
      <c r="K35" s="10">
        <f t="shared" si="1"/>
        <v>211734.60209999999</v>
      </c>
      <c r="L35" s="122">
        <f t="shared" si="2"/>
        <v>211734.60209999999</v>
      </c>
      <c r="M35" s="95">
        <v>143318.48739495798</v>
      </c>
      <c r="N35" s="95">
        <v>27230.512605042015</v>
      </c>
      <c r="O35" s="96">
        <v>170549</v>
      </c>
      <c r="P35" s="125">
        <v>170549</v>
      </c>
      <c r="Q35" s="95">
        <v>135205.88235294117</v>
      </c>
      <c r="R35" s="95">
        <v>25689.117647058825</v>
      </c>
      <c r="S35" s="96">
        <v>160895</v>
      </c>
      <c r="T35" s="122">
        <v>160895</v>
      </c>
      <c r="U35" s="87"/>
      <c r="V35" s="101">
        <f t="shared" si="9"/>
        <v>0</v>
      </c>
      <c r="W35" s="102">
        <f t="shared" si="10"/>
        <v>0</v>
      </c>
      <c r="X35" s="102">
        <f t="shared" si="11"/>
        <v>0</v>
      </c>
      <c r="Y35" s="102">
        <f t="shared" si="12"/>
        <v>0</v>
      </c>
      <c r="Z35" s="110">
        <f t="shared" si="23"/>
        <v>160895</v>
      </c>
      <c r="AA35" s="110">
        <f t="shared" si="4"/>
        <v>211734.60209999999</v>
      </c>
      <c r="AB35" s="110">
        <f t="shared" si="5"/>
        <v>165722</v>
      </c>
      <c r="AC35" s="110">
        <f t="shared" si="6"/>
        <v>135794.650525</v>
      </c>
      <c r="AD35" s="110">
        <f t="shared" si="13"/>
        <v>163308.5</v>
      </c>
      <c r="AE35" s="110">
        <f t="shared" si="14"/>
        <v>188728.30105000001</v>
      </c>
      <c r="AF35" s="102">
        <f t="shared" si="24"/>
        <v>178555.01105052998</v>
      </c>
      <c r="AG35" s="119">
        <f t="shared" si="8"/>
        <v>93175.382492047007</v>
      </c>
      <c r="AH35" s="137">
        <f t="shared" si="15"/>
        <v>0.5622390659782468</v>
      </c>
      <c r="AI35" s="102">
        <f t="shared" si="25"/>
        <v>178555.01105052998</v>
      </c>
      <c r="AJ35" s="112" t="s">
        <v>2114</v>
      </c>
    </row>
    <row r="36" spans="1:36">
      <c r="A36" s="5">
        <v>33</v>
      </c>
      <c r="B36" s="6">
        <v>41103311</v>
      </c>
      <c r="C36" s="6">
        <v>4825201</v>
      </c>
      <c r="D36" s="7" t="s">
        <v>14</v>
      </c>
      <c r="E36" s="7" t="s">
        <v>14</v>
      </c>
      <c r="F36" s="8" t="s">
        <v>48</v>
      </c>
      <c r="G36" s="6" t="s">
        <v>16</v>
      </c>
      <c r="H36" s="9">
        <v>1</v>
      </c>
      <c r="I36" s="82">
        <v>349652.56840336137</v>
      </c>
      <c r="J36" s="82">
        <f t="shared" si="0"/>
        <v>66433.987996638665</v>
      </c>
      <c r="K36" s="10">
        <f t="shared" si="1"/>
        <v>416086.5564</v>
      </c>
      <c r="L36" s="122">
        <f t="shared" si="2"/>
        <v>416086.5564</v>
      </c>
      <c r="M36" s="95">
        <v>289610.08403361344</v>
      </c>
      <c r="N36" s="95">
        <v>55025.915966386558</v>
      </c>
      <c r="O36" s="96">
        <v>344636</v>
      </c>
      <c r="P36" s="125">
        <v>344636</v>
      </c>
      <c r="Q36" s="95">
        <v>265697.47899159667</v>
      </c>
      <c r="R36" s="95">
        <v>50482.521008403368</v>
      </c>
      <c r="S36" s="96">
        <v>316180.00000000006</v>
      </c>
      <c r="T36" s="122">
        <v>316180.00000000006</v>
      </c>
      <c r="U36" s="87"/>
      <c r="V36" s="101">
        <f t="shared" si="9"/>
        <v>0</v>
      </c>
      <c r="W36" s="102">
        <f t="shared" si="10"/>
        <v>0</v>
      </c>
      <c r="X36" s="102">
        <f t="shared" si="11"/>
        <v>0</v>
      </c>
      <c r="Y36" s="102">
        <f t="shared" si="12"/>
        <v>0</v>
      </c>
      <c r="Z36" s="110">
        <f t="shared" si="23"/>
        <v>316180.00000000006</v>
      </c>
      <c r="AA36" s="110">
        <f t="shared" si="4"/>
        <v>416086.5564</v>
      </c>
      <c r="AB36" s="110">
        <f t="shared" si="5"/>
        <v>330408</v>
      </c>
      <c r="AC36" s="110">
        <f t="shared" si="6"/>
        <v>269225.63910000003</v>
      </c>
      <c r="AD36" s="110">
        <f t="shared" si="13"/>
        <v>323294</v>
      </c>
      <c r="AE36" s="110">
        <f t="shared" si="14"/>
        <v>373247.2782</v>
      </c>
      <c r="AF36" s="102">
        <f t="shared" si="24"/>
        <v>354286.89891107613</v>
      </c>
      <c r="AG36" s="119">
        <f t="shared" si="8"/>
        <v>184338.46435076662</v>
      </c>
      <c r="AH36" s="137">
        <f t="shared" si="15"/>
        <v>0.55791162547749029</v>
      </c>
      <c r="AI36" s="102">
        <f t="shared" si="25"/>
        <v>354286.89891107613</v>
      </c>
      <c r="AJ36" s="112" t="s">
        <v>2114</v>
      </c>
    </row>
    <row r="37" spans="1:36">
      <c r="A37" s="5">
        <v>34</v>
      </c>
      <c r="B37" s="6">
        <v>32101620</v>
      </c>
      <c r="C37" s="6">
        <v>4826603</v>
      </c>
      <c r="D37" s="7" t="s">
        <v>14</v>
      </c>
      <c r="E37" s="7" t="s">
        <v>14</v>
      </c>
      <c r="F37" s="8" t="s">
        <v>49</v>
      </c>
      <c r="G37" s="6" t="s">
        <v>16</v>
      </c>
      <c r="H37" s="9">
        <v>1</v>
      </c>
      <c r="I37" s="82">
        <v>533784.71117647062</v>
      </c>
      <c r="J37" s="82">
        <f t="shared" si="0"/>
        <v>101419.09512352942</v>
      </c>
      <c r="K37" s="10">
        <f t="shared" si="1"/>
        <v>635203.80630000005</v>
      </c>
      <c r="L37" s="122">
        <f t="shared" si="2"/>
        <v>635203.80630000005</v>
      </c>
      <c r="M37" s="95">
        <v>425898.31932773109</v>
      </c>
      <c r="N37" s="95">
        <v>80920.680672268907</v>
      </c>
      <c r="O37" s="96">
        <v>506819</v>
      </c>
      <c r="P37" s="125">
        <v>506819</v>
      </c>
      <c r="Q37" s="95">
        <v>405617.64705882355</v>
      </c>
      <c r="R37" s="95">
        <v>77067.352941176476</v>
      </c>
      <c r="S37" s="96">
        <v>482685</v>
      </c>
      <c r="T37" s="122">
        <v>482685</v>
      </c>
      <c r="U37" s="87"/>
      <c r="V37" s="101">
        <f t="shared" si="9"/>
        <v>0</v>
      </c>
      <c r="W37" s="102">
        <f t="shared" si="10"/>
        <v>0</v>
      </c>
      <c r="X37" s="102">
        <f t="shared" si="11"/>
        <v>0</v>
      </c>
      <c r="Y37" s="102">
        <f t="shared" si="12"/>
        <v>0</v>
      </c>
      <c r="Z37" s="110">
        <f t="shared" si="23"/>
        <v>482685</v>
      </c>
      <c r="AA37" s="110">
        <f t="shared" si="4"/>
        <v>635203.80630000005</v>
      </c>
      <c r="AB37" s="110">
        <f t="shared" si="5"/>
        <v>494752</v>
      </c>
      <c r="AC37" s="110">
        <f t="shared" si="6"/>
        <v>406176.95157500001</v>
      </c>
      <c r="AD37" s="110">
        <f t="shared" si="13"/>
        <v>488718.5</v>
      </c>
      <c r="AE37" s="110">
        <f t="shared" si="14"/>
        <v>564977.90315000003</v>
      </c>
      <c r="AF37" s="102">
        <f t="shared" si="24"/>
        <v>533890.15763209644</v>
      </c>
      <c r="AG37" s="119">
        <f t="shared" si="8"/>
        <v>278935.66735059681</v>
      </c>
      <c r="AH37" s="137">
        <f t="shared" si="15"/>
        <v>0.56378886260307548</v>
      </c>
      <c r="AI37" s="102">
        <f t="shared" si="25"/>
        <v>533890.15763209644</v>
      </c>
      <c r="AJ37" s="112" t="s">
        <v>2114</v>
      </c>
    </row>
    <row r="38" spans="1:36">
      <c r="A38" s="5">
        <v>35</v>
      </c>
      <c r="B38" s="6">
        <v>39122205</v>
      </c>
      <c r="C38" s="6">
        <v>4826604</v>
      </c>
      <c r="D38" s="7" t="s">
        <v>14</v>
      </c>
      <c r="E38" s="7" t="s">
        <v>14</v>
      </c>
      <c r="F38" s="8" t="s">
        <v>50</v>
      </c>
      <c r="G38" s="6" t="s">
        <v>16</v>
      </c>
      <c r="H38" s="9">
        <v>1</v>
      </c>
      <c r="I38" s="82">
        <v>213513.88447058824</v>
      </c>
      <c r="J38" s="82">
        <f t="shared" si="0"/>
        <v>40567.638049411762</v>
      </c>
      <c r="K38" s="10">
        <f t="shared" si="1"/>
        <v>254081.52252</v>
      </c>
      <c r="L38" s="122">
        <f t="shared" si="2"/>
        <v>254081.52252</v>
      </c>
      <c r="M38" s="95">
        <v>170358.82352941178</v>
      </c>
      <c r="N38" s="95">
        <v>32368.176470588238</v>
      </c>
      <c r="O38" s="96">
        <v>202727</v>
      </c>
      <c r="P38" s="125">
        <v>202727</v>
      </c>
      <c r="Q38" s="95">
        <v>162247.05882352943</v>
      </c>
      <c r="R38" s="95">
        <v>30826.941176470591</v>
      </c>
      <c r="S38" s="96">
        <v>193074.00000000003</v>
      </c>
      <c r="T38" s="122">
        <v>193074.00000000003</v>
      </c>
      <c r="U38" s="87"/>
      <c r="V38" s="101">
        <f t="shared" si="9"/>
        <v>0</v>
      </c>
      <c r="W38" s="102">
        <f t="shared" si="10"/>
        <v>0</v>
      </c>
      <c r="X38" s="102">
        <f t="shared" si="11"/>
        <v>0</v>
      </c>
      <c r="Y38" s="102">
        <f t="shared" si="12"/>
        <v>0</v>
      </c>
      <c r="Z38" s="110">
        <f t="shared" si="23"/>
        <v>193074.00000000003</v>
      </c>
      <c r="AA38" s="110">
        <f t="shared" si="4"/>
        <v>254081.52252</v>
      </c>
      <c r="AB38" s="110">
        <f t="shared" si="5"/>
        <v>197900.5</v>
      </c>
      <c r="AC38" s="110">
        <f t="shared" si="6"/>
        <v>162470.63063</v>
      </c>
      <c r="AD38" s="110">
        <f t="shared" si="13"/>
        <v>195487.25</v>
      </c>
      <c r="AE38" s="110">
        <f t="shared" si="14"/>
        <v>225991.01126</v>
      </c>
      <c r="AF38" s="102">
        <f t="shared" si="24"/>
        <v>213555.84111626152</v>
      </c>
      <c r="AG38" s="119">
        <f t="shared" si="8"/>
        <v>111574.19477914191</v>
      </c>
      <c r="AH38" s="137">
        <f t="shared" si="15"/>
        <v>0.56378935262488927</v>
      </c>
      <c r="AI38" s="102">
        <f t="shared" si="25"/>
        <v>213555.84111626152</v>
      </c>
      <c r="AJ38" s="112" t="s">
        <v>2114</v>
      </c>
    </row>
    <row r="39" spans="1:36">
      <c r="A39" s="5">
        <v>36</v>
      </c>
      <c r="B39" s="6">
        <v>39122205</v>
      </c>
      <c r="C39" s="6">
        <v>4826604</v>
      </c>
      <c r="D39" s="7" t="s">
        <v>14</v>
      </c>
      <c r="E39" s="7" t="s">
        <v>14</v>
      </c>
      <c r="F39" s="8" t="s">
        <v>51</v>
      </c>
      <c r="G39" s="6" t="s">
        <v>16</v>
      </c>
      <c r="H39" s="9">
        <v>1</v>
      </c>
      <c r="I39" s="82">
        <v>213513.88447058824</v>
      </c>
      <c r="J39" s="82">
        <f t="shared" si="0"/>
        <v>40567.638049411762</v>
      </c>
      <c r="K39" s="10">
        <f t="shared" si="1"/>
        <v>254081.52252</v>
      </c>
      <c r="L39" s="122">
        <f t="shared" si="2"/>
        <v>254081.52252</v>
      </c>
      <c r="M39" s="95">
        <v>176848.73949579833</v>
      </c>
      <c r="N39" s="95">
        <v>33601.26050420168</v>
      </c>
      <c r="O39" s="96">
        <v>210450</v>
      </c>
      <c r="P39" s="125">
        <v>210450</v>
      </c>
      <c r="Q39" s="95">
        <v>162247.05882352943</v>
      </c>
      <c r="R39" s="95">
        <v>30826.941176470591</v>
      </c>
      <c r="S39" s="96">
        <v>193074.00000000003</v>
      </c>
      <c r="T39" s="122">
        <v>193074.00000000003</v>
      </c>
      <c r="U39" s="87"/>
      <c r="V39" s="101">
        <f t="shared" si="9"/>
        <v>0</v>
      </c>
      <c r="W39" s="102">
        <f t="shared" si="10"/>
        <v>0</v>
      </c>
      <c r="X39" s="102">
        <f t="shared" si="11"/>
        <v>0</v>
      </c>
      <c r="Y39" s="102">
        <f t="shared" si="12"/>
        <v>0</v>
      </c>
      <c r="Z39" s="110">
        <f t="shared" si="23"/>
        <v>193074.00000000003</v>
      </c>
      <c r="AA39" s="110">
        <f t="shared" si="4"/>
        <v>254081.52252</v>
      </c>
      <c r="AB39" s="110">
        <f t="shared" si="5"/>
        <v>201762</v>
      </c>
      <c r="AC39" s="110">
        <f t="shared" si="6"/>
        <v>164401.38063</v>
      </c>
      <c r="AD39" s="110">
        <f t="shared" si="13"/>
        <v>197418</v>
      </c>
      <c r="AE39" s="110">
        <f t="shared" si="14"/>
        <v>227921.76126</v>
      </c>
      <c r="AF39" s="102">
        <f t="shared" si="24"/>
        <v>216343.62961893907</v>
      </c>
      <c r="AG39" s="119">
        <f t="shared" si="8"/>
        <v>112565.44207686583</v>
      </c>
      <c r="AH39" s="137">
        <f t="shared" si="15"/>
        <v>0.55791200561486221</v>
      </c>
      <c r="AI39" s="102">
        <f t="shared" si="25"/>
        <v>216343.62961893907</v>
      </c>
      <c r="AJ39" s="112" t="s">
        <v>2114</v>
      </c>
    </row>
    <row r="40" spans="1:36">
      <c r="A40" s="5">
        <v>37</v>
      </c>
      <c r="B40" s="6">
        <v>39122205</v>
      </c>
      <c r="C40" s="6">
        <v>4826604</v>
      </c>
      <c r="D40" s="7" t="s">
        <v>14</v>
      </c>
      <c r="E40" s="7" t="s">
        <v>14</v>
      </c>
      <c r="F40" s="8" t="s">
        <v>52</v>
      </c>
      <c r="G40" s="6" t="s">
        <v>16</v>
      </c>
      <c r="H40" s="9">
        <v>1</v>
      </c>
      <c r="I40" s="82">
        <v>945985.0348739496</v>
      </c>
      <c r="J40" s="82">
        <f t="shared" si="0"/>
        <v>179737.15662605042</v>
      </c>
      <c r="K40" s="10">
        <f t="shared" si="1"/>
        <v>1125722.1915</v>
      </c>
      <c r="L40" s="122">
        <f t="shared" si="2"/>
        <v>1125722.1915</v>
      </c>
      <c r="M40" s="95">
        <v>783540.33613445377</v>
      </c>
      <c r="N40" s="95">
        <v>148872.66386554623</v>
      </c>
      <c r="O40" s="96">
        <v>932413</v>
      </c>
      <c r="P40" s="125">
        <v>932413</v>
      </c>
      <c r="Q40" s="95">
        <v>718844.53781512612</v>
      </c>
      <c r="R40" s="95">
        <v>136580.46218487396</v>
      </c>
      <c r="S40" s="96">
        <v>855425.00000000012</v>
      </c>
      <c r="T40" s="122">
        <v>855425.00000000012</v>
      </c>
      <c r="U40" s="87">
        <v>563000</v>
      </c>
      <c r="V40" s="101">
        <f t="shared" si="9"/>
        <v>106970</v>
      </c>
      <c r="W40" s="102">
        <f t="shared" si="10"/>
        <v>669970</v>
      </c>
      <c r="X40" s="102">
        <f t="shared" si="11"/>
        <v>34168.47</v>
      </c>
      <c r="Y40" s="102">
        <f t="shared" si="12"/>
        <v>704138.47</v>
      </c>
      <c r="Z40" s="110">
        <f>MIN(L40,P40,T40,Y40)</f>
        <v>704138.47</v>
      </c>
      <c r="AA40" s="110">
        <f t="shared" si="4"/>
        <v>1125722.1915</v>
      </c>
      <c r="AB40" s="110">
        <f t="shared" si="5"/>
        <v>893919</v>
      </c>
      <c r="AC40" s="110">
        <f t="shared" si="6"/>
        <v>904424.6653750001</v>
      </c>
      <c r="AD40" s="110">
        <f t="shared" si="13"/>
        <v>799028.73499999999</v>
      </c>
      <c r="AE40" s="110">
        <f t="shared" si="14"/>
        <v>1009820.59575</v>
      </c>
      <c r="AF40" s="102">
        <f>HARMEAN(L40,P40,T40,Y40)</f>
        <v>879122.90376453265</v>
      </c>
      <c r="AG40" s="119">
        <f t="shared" si="8"/>
        <v>175377.18324493238</v>
      </c>
      <c r="AH40" s="137">
        <f t="shared" si="15"/>
        <v>0.19618912143598288</v>
      </c>
      <c r="AI40" s="102">
        <f>+Z40</f>
        <v>704138.47</v>
      </c>
      <c r="AJ40" s="112" t="s">
        <v>2117</v>
      </c>
    </row>
    <row r="41" spans="1:36">
      <c r="A41" s="5">
        <v>38</v>
      </c>
      <c r="B41" s="6">
        <v>41111970</v>
      </c>
      <c r="C41" s="6">
        <v>4826609</v>
      </c>
      <c r="D41" s="7" t="s">
        <v>14</v>
      </c>
      <c r="E41" s="7" t="s">
        <v>14</v>
      </c>
      <c r="F41" s="8" t="s">
        <v>53</v>
      </c>
      <c r="G41" s="6" t="s">
        <v>16</v>
      </c>
      <c r="H41" s="9">
        <v>1</v>
      </c>
      <c r="I41" s="82">
        <v>383613.69932773116</v>
      </c>
      <c r="J41" s="82">
        <f t="shared" si="0"/>
        <v>72886.602872268923</v>
      </c>
      <c r="K41" s="10">
        <f t="shared" si="1"/>
        <v>456500.30220000009</v>
      </c>
      <c r="L41" s="122">
        <f t="shared" si="2"/>
        <v>456500.30220000009</v>
      </c>
      <c r="M41" s="95">
        <v>314824.36974789918</v>
      </c>
      <c r="N41" s="95">
        <v>59816.630252100847</v>
      </c>
      <c r="O41" s="96">
        <v>374641</v>
      </c>
      <c r="P41" s="125">
        <v>374641</v>
      </c>
      <c r="Q41" s="95">
        <v>291504.2016806723</v>
      </c>
      <c r="R41" s="95">
        <v>55385.79831932774</v>
      </c>
      <c r="S41" s="96">
        <v>346890.00000000006</v>
      </c>
      <c r="T41" s="122">
        <v>346890.00000000006</v>
      </c>
      <c r="U41" s="87"/>
      <c r="V41" s="101">
        <f t="shared" si="9"/>
        <v>0</v>
      </c>
      <c r="W41" s="102">
        <f t="shared" si="10"/>
        <v>0</v>
      </c>
      <c r="X41" s="102">
        <f t="shared" si="11"/>
        <v>0</v>
      </c>
      <c r="Y41" s="102">
        <f t="shared" si="12"/>
        <v>0</v>
      </c>
      <c r="Z41" s="110">
        <f>MIN(L41,P41,T41)</f>
        <v>346890.00000000006</v>
      </c>
      <c r="AA41" s="110">
        <f t="shared" si="4"/>
        <v>456500.30220000009</v>
      </c>
      <c r="AB41" s="110">
        <f t="shared" si="5"/>
        <v>360765.5</v>
      </c>
      <c r="AC41" s="110">
        <f t="shared" si="6"/>
        <v>294507.82555000001</v>
      </c>
      <c r="AD41" s="110">
        <f t="shared" si="13"/>
        <v>353827.75</v>
      </c>
      <c r="AE41" s="110">
        <f t="shared" si="14"/>
        <v>408632.90110000002</v>
      </c>
      <c r="AF41" s="102">
        <f>HARMEAN(L41,P41,T41)</f>
        <v>387468.78028894344</v>
      </c>
      <c r="AG41" s="119">
        <f t="shared" si="8"/>
        <v>201776.80709877974</v>
      </c>
      <c r="AH41" s="137">
        <f t="shared" si="15"/>
        <v>0.5593018376169</v>
      </c>
      <c r="AI41" s="102">
        <f t="shared" ref="AI41:AI42" si="26">+AF41</f>
        <v>387468.78028894344</v>
      </c>
      <c r="AJ41" s="112" t="s">
        <v>2114</v>
      </c>
    </row>
    <row r="42" spans="1:36">
      <c r="A42" s="5">
        <v>39</v>
      </c>
      <c r="B42" s="6">
        <v>41112209</v>
      </c>
      <c r="C42" s="6">
        <v>4826902</v>
      </c>
      <c r="D42" s="7" t="s">
        <v>14</v>
      </c>
      <c r="E42" s="7" t="s">
        <v>14</v>
      </c>
      <c r="F42" s="8" t="s">
        <v>54</v>
      </c>
      <c r="G42" s="6" t="s">
        <v>16</v>
      </c>
      <c r="H42" s="9">
        <v>1</v>
      </c>
      <c r="I42" s="82">
        <v>471328.74272268906</v>
      </c>
      <c r="J42" s="82">
        <f t="shared" si="0"/>
        <v>89552.461117310915</v>
      </c>
      <c r="K42" s="10">
        <f t="shared" si="1"/>
        <v>560881.20383999997</v>
      </c>
      <c r="L42" s="122">
        <f t="shared" si="2"/>
        <v>560881.20383999997</v>
      </c>
      <c r="M42" s="95">
        <v>383228.57142857142</v>
      </c>
      <c r="N42" s="95">
        <v>72813.428571428565</v>
      </c>
      <c r="O42" s="96">
        <v>456042</v>
      </c>
      <c r="P42" s="125">
        <v>456042</v>
      </c>
      <c r="Q42" s="95">
        <v>358157.98319327732</v>
      </c>
      <c r="R42" s="95">
        <v>68050.016806722691</v>
      </c>
      <c r="S42" s="96">
        <v>426208</v>
      </c>
      <c r="T42" s="122">
        <v>426208</v>
      </c>
      <c r="U42" s="87"/>
      <c r="V42" s="101">
        <f t="shared" si="9"/>
        <v>0</v>
      </c>
      <c r="W42" s="102">
        <f t="shared" si="10"/>
        <v>0</v>
      </c>
      <c r="X42" s="102">
        <f t="shared" si="11"/>
        <v>0</v>
      </c>
      <c r="Y42" s="102">
        <f t="shared" si="12"/>
        <v>0</v>
      </c>
      <c r="Z42" s="110">
        <f>MIN(L42,P42,T42)</f>
        <v>426208</v>
      </c>
      <c r="AA42" s="110">
        <f t="shared" si="4"/>
        <v>560881.20383999997</v>
      </c>
      <c r="AB42" s="110">
        <f t="shared" si="5"/>
        <v>441125</v>
      </c>
      <c r="AC42" s="110">
        <f t="shared" si="6"/>
        <v>360782.80096000002</v>
      </c>
      <c r="AD42" s="110">
        <f t="shared" si="13"/>
        <v>433666.5</v>
      </c>
      <c r="AE42" s="110">
        <f t="shared" si="14"/>
        <v>501003.10191999999</v>
      </c>
      <c r="AF42" s="102">
        <f>HARMEAN(L42,P42,T42)</f>
        <v>474536.26751208445</v>
      </c>
      <c r="AG42" s="119">
        <f t="shared" si="8"/>
        <v>247358.29072746247</v>
      </c>
      <c r="AH42" s="137">
        <f t="shared" si="15"/>
        <v>0.56074421247370354</v>
      </c>
      <c r="AI42" s="102">
        <f t="shared" si="26"/>
        <v>474536.26751208445</v>
      </c>
      <c r="AJ42" s="112" t="s">
        <v>2114</v>
      </c>
    </row>
    <row r="43" spans="1:36">
      <c r="A43" s="5">
        <v>40</v>
      </c>
      <c r="B43" s="6">
        <v>41112209</v>
      </c>
      <c r="C43" s="6">
        <v>4826902</v>
      </c>
      <c r="D43" s="7" t="s">
        <v>14</v>
      </c>
      <c r="E43" s="7" t="s">
        <v>14</v>
      </c>
      <c r="F43" s="8" t="s">
        <v>55</v>
      </c>
      <c r="G43" s="6" t="s">
        <v>16</v>
      </c>
      <c r="H43" s="9">
        <v>1</v>
      </c>
      <c r="I43" s="82">
        <v>629192.1553109244</v>
      </c>
      <c r="J43" s="82">
        <f t="shared" si="0"/>
        <v>119546.50950907564</v>
      </c>
      <c r="K43" s="10">
        <f t="shared" si="1"/>
        <v>748738.66482000006</v>
      </c>
      <c r="L43" s="122">
        <f t="shared" si="2"/>
        <v>748738.66482000006</v>
      </c>
      <c r="M43" s="95">
        <v>521147.05882352946</v>
      </c>
      <c r="N43" s="95">
        <v>99017.941176470602</v>
      </c>
      <c r="O43" s="96">
        <v>620165</v>
      </c>
      <c r="P43" s="125">
        <v>620165</v>
      </c>
      <c r="Q43" s="95">
        <v>478116.80672268907</v>
      </c>
      <c r="R43" s="95">
        <v>90842.193277310929</v>
      </c>
      <c r="S43" s="96">
        <v>568959</v>
      </c>
      <c r="T43" s="122">
        <v>568959</v>
      </c>
      <c r="U43" s="87">
        <v>295000</v>
      </c>
      <c r="V43" s="101">
        <f t="shared" si="9"/>
        <v>56050</v>
      </c>
      <c r="W43" s="102">
        <f t="shared" si="10"/>
        <v>351050</v>
      </c>
      <c r="X43" s="102">
        <f t="shared" si="11"/>
        <v>17903.55</v>
      </c>
      <c r="Y43" s="102">
        <f t="shared" si="12"/>
        <v>368953.55</v>
      </c>
      <c r="Z43" s="110">
        <f>MIN(L43,P43,T43)</f>
        <v>568959</v>
      </c>
      <c r="AA43" s="110">
        <f t="shared" si="4"/>
        <v>748738.66482000006</v>
      </c>
      <c r="AB43" s="110">
        <f t="shared" si="5"/>
        <v>594562</v>
      </c>
      <c r="AC43" s="110">
        <f t="shared" si="6"/>
        <v>576704.05370499997</v>
      </c>
      <c r="AD43" s="110">
        <f t="shared" si="13"/>
        <v>581760.5</v>
      </c>
      <c r="AE43" s="110">
        <f t="shared" si="14"/>
        <v>671650.33241000003</v>
      </c>
      <c r="AF43" s="102">
        <f>HARMEAN(L43,P43,T43,Y43)</f>
        <v>539373.0342484843</v>
      </c>
      <c r="AG43" s="119">
        <f t="shared" si="8"/>
        <v>157802.63931138915</v>
      </c>
      <c r="AH43" s="137">
        <f t="shared" si="15"/>
        <v>0.26540989722079306</v>
      </c>
      <c r="AI43" s="102">
        <f>+Z43</f>
        <v>568959</v>
      </c>
      <c r="AJ43" s="112" t="s">
        <v>2117</v>
      </c>
    </row>
    <row r="44" spans="1:36" ht="15" customHeight="1">
      <c r="A44" s="165" t="s">
        <v>56</v>
      </c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7"/>
      <c r="M44" s="159"/>
      <c r="N44" s="160"/>
      <c r="O44" s="160"/>
      <c r="P44" s="160"/>
      <c r="Q44" s="103"/>
      <c r="R44" s="103"/>
      <c r="S44" s="103"/>
      <c r="T44" s="130"/>
      <c r="U44" s="104"/>
      <c r="V44" s="101"/>
      <c r="W44" s="102"/>
      <c r="X44" s="102"/>
      <c r="Y44" s="102"/>
      <c r="Z44" s="110"/>
      <c r="AA44" s="110"/>
      <c r="AB44" s="110"/>
      <c r="AC44" s="110"/>
      <c r="AD44" s="110"/>
      <c r="AE44" s="110"/>
      <c r="AF44" s="102"/>
      <c r="AG44" s="119"/>
      <c r="AH44" s="137"/>
      <c r="AI44" s="102"/>
      <c r="AJ44" s="112"/>
    </row>
    <row r="45" spans="1:36" ht="51">
      <c r="A45" s="1" t="s">
        <v>2</v>
      </c>
      <c r="B45" s="2" t="s">
        <v>3</v>
      </c>
      <c r="C45" s="2" t="s">
        <v>4</v>
      </c>
      <c r="D45" s="2" t="s">
        <v>5</v>
      </c>
      <c r="E45" s="2" t="s">
        <v>6</v>
      </c>
      <c r="F45" s="2" t="s">
        <v>7</v>
      </c>
      <c r="G45" s="3" t="s">
        <v>8</v>
      </c>
      <c r="H45" s="4" t="s">
        <v>9</v>
      </c>
      <c r="I45" s="81" t="s">
        <v>10</v>
      </c>
      <c r="J45" s="2" t="s">
        <v>11</v>
      </c>
      <c r="K45" s="2" t="s">
        <v>12</v>
      </c>
      <c r="L45" s="121" t="s">
        <v>13</v>
      </c>
      <c r="M45" s="93" t="s">
        <v>10</v>
      </c>
      <c r="N45" s="93" t="s">
        <v>11</v>
      </c>
      <c r="O45" s="93" t="s">
        <v>12</v>
      </c>
      <c r="P45" s="124" t="s">
        <v>13</v>
      </c>
      <c r="Q45" s="2"/>
      <c r="R45" s="2"/>
      <c r="S45" s="2"/>
      <c r="T45" s="121"/>
      <c r="U45" s="104"/>
      <c r="V45" s="101"/>
      <c r="W45" s="102"/>
      <c r="X45" s="102"/>
      <c r="Y45" s="102"/>
      <c r="Z45" s="110"/>
      <c r="AA45" s="110"/>
      <c r="AB45" s="110"/>
      <c r="AC45" s="110"/>
      <c r="AD45" s="110"/>
      <c r="AE45" s="110"/>
      <c r="AF45" s="102"/>
      <c r="AG45" s="119"/>
      <c r="AH45" s="137"/>
      <c r="AI45" s="102"/>
      <c r="AJ45" s="112"/>
    </row>
    <row r="46" spans="1:36" ht="25.5">
      <c r="A46" s="5">
        <v>41</v>
      </c>
      <c r="B46" s="6">
        <v>40171602</v>
      </c>
      <c r="C46" s="6">
        <v>4128303</v>
      </c>
      <c r="D46" s="7" t="s">
        <v>14</v>
      </c>
      <c r="E46" s="7" t="s">
        <v>14</v>
      </c>
      <c r="F46" s="8" t="s">
        <v>57</v>
      </c>
      <c r="G46" s="6" t="s">
        <v>16</v>
      </c>
      <c r="H46" s="9">
        <v>1</v>
      </c>
      <c r="I46" s="82">
        <v>101756.21823529413</v>
      </c>
      <c r="J46" s="82">
        <f t="shared" ref="J46:J70" si="27">+I46*0.19</f>
        <v>19333.681464705885</v>
      </c>
      <c r="K46" s="10">
        <f t="shared" ref="K46:K67" si="28">+I46+J46</f>
        <v>121089.89970000001</v>
      </c>
      <c r="L46" s="122">
        <f t="shared" si="2"/>
        <v>121089.89970000001</v>
      </c>
      <c r="M46" s="95">
        <v>83509.243697478989</v>
      </c>
      <c r="N46" s="95">
        <v>15866.756302521007</v>
      </c>
      <c r="O46" s="96">
        <v>99376</v>
      </c>
      <c r="P46" s="125">
        <v>99376</v>
      </c>
      <c r="Q46" s="95">
        <v>77323.529411764714</v>
      </c>
      <c r="R46" s="95">
        <v>14691.470588235296</v>
      </c>
      <c r="S46" s="96">
        <v>92015.000000000015</v>
      </c>
      <c r="T46" s="122">
        <v>92015.000000000015</v>
      </c>
      <c r="U46" s="87">
        <v>122787.39</v>
      </c>
      <c r="V46" s="101">
        <f t="shared" si="9"/>
        <v>23329.6041</v>
      </c>
      <c r="W46" s="102">
        <f t="shared" si="10"/>
        <v>146116.99410000001</v>
      </c>
      <c r="X46" s="102">
        <f t="shared" si="11"/>
        <v>7451.9666991000004</v>
      </c>
      <c r="Y46" s="102">
        <f t="shared" si="12"/>
        <v>153568.96079910002</v>
      </c>
      <c r="Z46" s="110">
        <f t="shared" ref="Z46:Z52" si="29">MIN(L46,P46,T46,Y46)</f>
        <v>92015.000000000015</v>
      </c>
      <c r="AA46" s="110">
        <f t="shared" ref="AA46:AA70" si="30">MAX(L46,P46,T46,Y46)</f>
        <v>153568.96079910002</v>
      </c>
      <c r="AB46" s="110">
        <f t="shared" ref="AB46:AB70" si="31">MEDIAN(L46,P46,T46,Y46)</f>
        <v>110232.94985</v>
      </c>
      <c r="AC46" s="110">
        <f t="shared" ref="AC46:AC70" si="32">AVERAGE(L46,P46,T46,Y46)</f>
        <v>116512.46512477502</v>
      </c>
      <c r="AD46" s="110">
        <f t="shared" si="13"/>
        <v>101123.97492500002</v>
      </c>
      <c r="AE46" s="110">
        <f t="shared" si="14"/>
        <v>131900.95532455001</v>
      </c>
      <c r="AF46" s="102">
        <f t="shared" ref="AF46:AF52" si="33">HARMEAN(L46,P46,T46,Y46)</f>
        <v>112042.79438078428</v>
      </c>
      <c r="AG46" s="119">
        <f t="shared" ref="AG46:AG70" si="34">STDEVA(L46,P46,T46,Y46)</f>
        <v>27615.943543926071</v>
      </c>
      <c r="AH46" s="137">
        <f t="shared" si="15"/>
        <v>0.25052349212739561</v>
      </c>
      <c r="AI46" s="102">
        <f t="shared" ref="AI46:AI48" si="35">+Z46</f>
        <v>92015.000000000015</v>
      </c>
      <c r="AJ46" s="112" t="s">
        <v>2117</v>
      </c>
    </row>
    <row r="47" spans="1:36" ht="25.5">
      <c r="A47" s="5">
        <v>42</v>
      </c>
      <c r="B47" s="6">
        <v>40171602</v>
      </c>
      <c r="C47" s="6">
        <v>4128303</v>
      </c>
      <c r="D47" s="7" t="s">
        <v>14</v>
      </c>
      <c r="E47" s="7" t="s">
        <v>14</v>
      </c>
      <c r="F47" s="8" t="s">
        <v>58</v>
      </c>
      <c r="G47" s="6" t="s">
        <v>16</v>
      </c>
      <c r="H47" s="9">
        <v>1</v>
      </c>
      <c r="I47" s="82">
        <v>130829.42344537817</v>
      </c>
      <c r="J47" s="82">
        <f t="shared" si="27"/>
        <v>24857.590454621852</v>
      </c>
      <c r="K47" s="10">
        <f t="shared" si="28"/>
        <v>155687.01390000002</v>
      </c>
      <c r="L47" s="122">
        <f t="shared" si="2"/>
        <v>155687.01390000002</v>
      </c>
      <c r="M47" s="95">
        <v>106374.78991596639</v>
      </c>
      <c r="N47" s="95">
        <v>20211.210084033613</v>
      </c>
      <c r="O47" s="96">
        <v>126586</v>
      </c>
      <c r="P47" s="125">
        <v>126586</v>
      </c>
      <c r="Q47" s="95">
        <v>99415.966386554632</v>
      </c>
      <c r="R47" s="95">
        <v>18889.033613445379</v>
      </c>
      <c r="S47" s="96">
        <v>118305.00000000001</v>
      </c>
      <c r="T47" s="122">
        <v>118305.00000000001</v>
      </c>
      <c r="U47" s="87">
        <v>109142.02</v>
      </c>
      <c r="V47" s="101">
        <f t="shared" si="9"/>
        <v>20736.983800000002</v>
      </c>
      <c r="W47" s="102">
        <f t="shared" si="10"/>
        <v>129879.00380000001</v>
      </c>
      <c r="X47" s="102">
        <f t="shared" si="11"/>
        <v>6623.8291938000002</v>
      </c>
      <c r="Y47" s="102">
        <f t="shared" si="12"/>
        <v>136502.8329938</v>
      </c>
      <c r="Z47" s="110">
        <f t="shared" si="29"/>
        <v>118305.00000000001</v>
      </c>
      <c r="AA47" s="110">
        <f t="shared" si="30"/>
        <v>155687.01390000002</v>
      </c>
      <c r="AB47" s="110">
        <f t="shared" si="31"/>
        <v>131544.4164969</v>
      </c>
      <c r="AC47" s="110">
        <f t="shared" si="32"/>
        <v>134270.21172344999</v>
      </c>
      <c r="AD47" s="110">
        <f t="shared" si="13"/>
        <v>124924.70824845001</v>
      </c>
      <c r="AE47" s="110">
        <f t="shared" si="14"/>
        <v>143615.71519845002</v>
      </c>
      <c r="AF47" s="102">
        <f t="shared" si="33"/>
        <v>132883.76785923346</v>
      </c>
      <c r="AG47" s="119">
        <f t="shared" si="34"/>
        <v>16099.680207918296</v>
      </c>
      <c r="AH47" s="137">
        <f t="shared" si="15"/>
        <v>0.12238968887210583</v>
      </c>
      <c r="AI47" s="102">
        <f t="shared" si="35"/>
        <v>118305.00000000001</v>
      </c>
      <c r="AJ47" s="112" t="s">
        <v>2117</v>
      </c>
    </row>
    <row r="48" spans="1:36">
      <c r="A48" s="5">
        <v>43</v>
      </c>
      <c r="B48" s="6">
        <v>40172802</v>
      </c>
      <c r="C48" s="6">
        <v>4129201</v>
      </c>
      <c r="D48" s="7" t="s">
        <v>14</v>
      </c>
      <c r="E48" s="7" t="s">
        <v>14</v>
      </c>
      <c r="F48" s="8" t="s">
        <v>59</v>
      </c>
      <c r="G48" s="6" t="s">
        <v>16</v>
      </c>
      <c r="H48" s="9">
        <v>1</v>
      </c>
      <c r="I48" s="82">
        <v>72683.013025210093</v>
      </c>
      <c r="J48" s="82">
        <f t="shared" si="27"/>
        <v>13809.772474789917</v>
      </c>
      <c r="K48" s="10">
        <f t="shared" si="28"/>
        <v>86492.785500000013</v>
      </c>
      <c r="L48" s="122">
        <f t="shared" si="2"/>
        <v>86492.785500000013</v>
      </c>
      <c r="M48" s="95">
        <v>59649.579831932773</v>
      </c>
      <c r="N48" s="95">
        <v>11333.420168067227</v>
      </c>
      <c r="O48" s="96">
        <v>70983</v>
      </c>
      <c r="P48" s="125">
        <v>70983</v>
      </c>
      <c r="Q48" s="95">
        <v>55231.092436974795</v>
      </c>
      <c r="R48" s="95">
        <v>10493.907563025212</v>
      </c>
      <c r="S48" s="96">
        <v>65725</v>
      </c>
      <c r="T48" s="122">
        <v>65725</v>
      </c>
      <c r="U48" s="87">
        <v>35000</v>
      </c>
      <c r="V48" s="101">
        <f t="shared" si="9"/>
        <v>6650</v>
      </c>
      <c r="W48" s="102">
        <f t="shared" si="10"/>
        <v>41650</v>
      </c>
      <c r="X48" s="102">
        <f t="shared" si="11"/>
        <v>2124.1499999999996</v>
      </c>
      <c r="Y48" s="102">
        <f t="shared" si="12"/>
        <v>43774.15</v>
      </c>
      <c r="Z48" s="110">
        <f t="shared" si="29"/>
        <v>43774.15</v>
      </c>
      <c r="AA48" s="110">
        <f t="shared" si="30"/>
        <v>86492.785500000013</v>
      </c>
      <c r="AB48" s="110">
        <f t="shared" si="31"/>
        <v>68354</v>
      </c>
      <c r="AC48" s="110">
        <f t="shared" si="32"/>
        <v>66743.733875000005</v>
      </c>
      <c r="AD48" s="110">
        <f t="shared" si="13"/>
        <v>56064.074999999997</v>
      </c>
      <c r="AE48" s="110">
        <f t="shared" si="14"/>
        <v>77423.392749999999</v>
      </c>
      <c r="AF48" s="102">
        <f t="shared" si="33"/>
        <v>62785.496028168447</v>
      </c>
      <c r="AG48" s="119">
        <f t="shared" si="34"/>
        <v>17669.521965465639</v>
      </c>
      <c r="AH48" s="137">
        <f t="shared" si="15"/>
        <v>0.25850018968115457</v>
      </c>
      <c r="AI48" s="102">
        <f t="shared" si="35"/>
        <v>43774.15</v>
      </c>
      <c r="AJ48" s="112" t="s">
        <v>2117</v>
      </c>
    </row>
    <row r="49" spans="1:36">
      <c r="A49" s="5">
        <v>44</v>
      </c>
      <c r="B49" s="6">
        <v>40172802</v>
      </c>
      <c r="C49" s="6">
        <v>4129201</v>
      </c>
      <c r="D49" s="7" t="s">
        <v>14</v>
      </c>
      <c r="E49" s="7" t="s">
        <v>14</v>
      </c>
      <c r="F49" s="8" t="s">
        <v>60</v>
      </c>
      <c r="G49" s="6" t="s">
        <v>16</v>
      </c>
      <c r="H49" s="9">
        <v>1</v>
      </c>
      <c r="I49" s="82">
        <v>116292.82084033615</v>
      </c>
      <c r="J49" s="82">
        <f t="shared" si="27"/>
        <v>22095.635959663869</v>
      </c>
      <c r="K49" s="10">
        <f t="shared" si="28"/>
        <v>138388.45680000001</v>
      </c>
      <c r="L49" s="122">
        <f t="shared" si="2"/>
        <v>138388.45680000001</v>
      </c>
      <c r="M49" s="95">
        <v>92788.23529411765</v>
      </c>
      <c r="N49" s="95">
        <v>17629.764705882353</v>
      </c>
      <c r="O49" s="96">
        <v>110418</v>
      </c>
      <c r="P49" s="125">
        <v>110418</v>
      </c>
      <c r="Q49" s="95">
        <v>88369.747899159673</v>
      </c>
      <c r="R49" s="95">
        <v>16790.252100840338</v>
      </c>
      <c r="S49" s="96">
        <v>105160.00000000001</v>
      </c>
      <c r="T49" s="122">
        <v>105160.00000000001</v>
      </c>
      <c r="U49" s="87">
        <v>28109.24</v>
      </c>
      <c r="V49" s="101">
        <f t="shared" si="9"/>
        <v>5340.7556000000004</v>
      </c>
      <c r="W49" s="102">
        <f t="shared" si="10"/>
        <v>33449.995600000002</v>
      </c>
      <c r="X49" s="102">
        <f t="shared" si="11"/>
        <v>1705.9497756000001</v>
      </c>
      <c r="Y49" s="102">
        <f t="shared" si="12"/>
        <v>35155.9453756</v>
      </c>
      <c r="Z49" s="110">
        <f t="shared" si="29"/>
        <v>35155.9453756</v>
      </c>
      <c r="AA49" s="110">
        <f t="shared" si="30"/>
        <v>138388.45680000001</v>
      </c>
      <c r="AB49" s="110">
        <f t="shared" si="31"/>
        <v>107789</v>
      </c>
      <c r="AC49" s="110">
        <f t="shared" si="32"/>
        <v>97280.600543900015</v>
      </c>
      <c r="AD49" s="110">
        <f t="shared" si="13"/>
        <v>71472.472687800007</v>
      </c>
      <c r="AE49" s="110">
        <f t="shared" si="14"/>
        <v>123088.72840000001</v>
      </c>
      <c r="AF49" s="102">
        <f t="shared" si="33"/>
        <v>73751.016392319158</v>
      </c>
      <c r="AG49" s="119">
        <f t="shared" si="34"/>
        <v>43909.015118425254</v>
      </c>
      <c r="AH49" s="137">
        <f t="shared" si="15"/>
        <v>0.40736081713741895</v>
      </c>
      <c r="AI49" s="102">
        <f>+AF49</f>
        <v>73751.016392319158</v>
      </c>
      <c r="AJ49" s="112" t="s">
        <v>2114</v>
      </c>
    </row>
    <row r="50" spans="1:36">
      <c r="A50" s="5">
        <v>45</v>
      </c>
      <c r="B50" s="6">
        <v>40171702</v>
      </c>
      <c r="C50" s="6">
        <v>4129201</v>
      </c>
      <c r="D50" s="7" t="s">
        <v>14</v>
      </c>
      <c r="E50" s="7" t="s">
        <v>14</v>
      </c>
      <c r="F50" s="8" t="s">
        <v>61</v>
      </c>
      <c r="G50" s="6" t="s">
        <v>16</v>
      </c>
      <c r="H50" s="9">
        <v>1</v>
      </c>
      <c r="I50" s="82">
        <v>87219.615630252112</v>
      </c>
      <c r="J50" s="82">
        <f t="shared" si="27"/>
        <v>16571.726969747902</v>
      </c>
      <c r="K50" s="10">
        <f t="shared" si="28"/>
        <v>103791.34260000002</v>
      </c>
      <c r="L50" s="122">
        <f t="shared" si="2"/>
        <v>103791.34260000002</v>
      </c>
      <c r="M50" s="95">
        <v>70916.806722689085</v>
      </c>
      <c r="N50" s="95">
        <v>13474.193277310926</v>
      </c>
      <c r="O50" s="96">
        <v>84391.000000000015</v>
      </c>
      <c r="P50" s="125">
        <v>84391.000000000015</v>
      </c>
      <c r="Q50" s="95">
        <v>66277.310924369755</v>
      </c>
      <c r="R50" s="95">
        <v>12592.689075630253</v>
      </c>
      <c r="S50" s="96">
        <v>78870</v>
      </c>
      <c r="T50" s="122">
        <v>78870</v>
      </c>
      <c r="U50" s="87">
        <v>45402.52</v>
      </c>
      <c r="V50" s="101">
        <f t="shared" si="9"/>
        <v>8626.478799999999</v>
      </c>
      <c r="W50" s="102">
        <f t="shared" si="10"/>
        <v>54028.998799999994</v>
      </c>
      <c r="X50" s="102">
        <f t="shared" si="11"/>
        <v>2755.4789387999995</v>
      </c>
      <c r="Y50" s="102">
        <f t="shared" si="12"/>
        <v>56784.477738799993</v>
      </c>
      <c r="Z50" s="110">
        <f t="shared" si="29"/>
        <v>56784.477738799993</v>
      </c>
      <c r="AA50" s="110">
        <f t="shared" si="30"/>
        <v>103791.34260000002</v>
      </c>
      <c r="AB50" s="110">
        <f t="shared" si="31"/>
        <v>81630.5</v>
      </c>
      <c r="AC50" s="110">
        <f t="shared" si="32"/>
        <v>80959.205084700006</v>
      </c>
      <c r="AD50" s="110">
        <f t="shared" si="13"/>
        <v>69207.488869399996</v>
      </c>
      <c r="AE50" s="110">
        <f t="shared" si="14"/>
        <v>92710.921300000016</v>
      </c>
      <c r="AF50" s="102">
        <f t="shared" si="33"/>
        <v>77259.067227186984</v>
      </c>
      <c r="AG50" s="119">
        <f t="shared" si="34"/>
        <v>19337.924224976457</v>
      </c>
      <c r="AH50" s="137">
        <f t="shared" si="15"/>
        <v>0.23689581988321101</v>
      </c>
      <c r="AI50" s="102">
        <f t="shared" ref="AI50:AI52" si="36">+Z50</f>
        <v>56784.477738799993</v>
      </c>
      <c r="AJ50" s="112" t="s">
        <v>2117</v>
      </c>
    </row>
    <row r="51" spans="1:36">
      <c r="A51" s="5">
        <v>46</v>
      </c>
      <c r="B51" s="6">
        <v>40171702</v>
      </c>
      <c r="C51" s="6">
        <v>4129201</v>
      </c>
      <c r="D51" s="7" t="s">
        <v>14</v>
      </c>
      <c r="E51" s="7" t="s">
        <v>14</v>
      </c>
      <c r="F51" s="8" t="s">
        <v>62</v>
      </c>
      <c r="G51" s="6" t="s">
        <v>16</v>
      </c>
      <c r="H51" s="9">
        <v>1</v>
      </c>
      <c r="I51" s="82">
        <v>72683.013025210093</v>
      </c>
      <c r="J51" s="82">
        <f t="shared" si="27"/>
        <v>13809.772474789917</v>
      </c>
      <c r="K51" s="10">
        <f t="shared" si="28"/>
        <v>86492.785500000013</v>
      </c>
      <c r="L51" s="122">
        <f t="shared" si="2"/>
        <v>86492.785500000013</v>
      </c>
      <c r="M51" s="95">
        <v>58545.378151260506</v>
      </c>
      <c r="N51" s="95">
        <v>11123.621848739496</v>
      </c>
      <c r="O51" s="96">
        <v>69669</v>
      </c>
      <c r="P51" s="125">
        <v>69669</v>
      </c>
      <c r="Q51" s="95">
        <v>55231.092436974795</v>
      </c>
      <c r="R51" s="95">
        <v>10493.907563025212</v>
      </c>
      <c r="S51" s="96">
        <v>65725</v>
      </c>
      <c r="T51" s="122">
        <v>65725</v>
      </c>
      <c r="U51" s="87">
        <v>29762.18</v>
      </c>
      <c r="V51" s="101">
        <f t="shared" si="9"/>
        <v>5654.8141999999998</v>
      </c>
      <c r="W51" s="102">
        <f t="shared" si="10"/>
        <v>35416.994200000001</v>
      </c>
      <c r="X51" s="102">
        <f t="shared" si="11"/>
        <v>1806.2667041999998</v>
      </c>
      <c r="Y51" s="102">
        <f t="shared" si="12"/>
        <v>37223.260904200004</v>
      </c>
      <c r="Z51" s="110">
        <f t="shared" si="29"/>
        <v>37223.260904200004</v>
      </c>
      <c r="AA51" s="110">
        <f t="shared" si="30"/>
        <v>86492.785500000013</v>
      </c>
      <c r="AB51" s="110">
        <f t="shared" si="31"/>
        <v>67697</v>
      </c>
      <c r="AC51" s="110">
        <f t="shared" si="32"/>
        <v>64777.511601049999</v>
      </c>
      <c r="AD51" s="110">
        <f t="shared" si="13"/>
        <v>52460.130452099998</v>
      </c>
      <c r="AE51" s="110">
        <f t="shared" si="14"/>
        <v>77094.892749999999</v>
      </c>
      <c r="AF51" s="102">
        <f t="shared" si="33"/>
        <v>58827.788567530435</v>
      </c>
      <c r="AG51" s="119">
        <f t="shared" si="34"/>
        <v>20458.203285353007</v>
      </c>
      <c r="AH51" s="137">
        <f t="shared" si="15"/>
        <v>0.30220250949603389</v>
      </c>
      <c r="AI51" s="102">
        <f t="shared" si="36"/>
        <v>37223.260904200004</v>
      </c>
      <c r="AJ51" s="112" t="s">
        <v>2117</v>
      </c>
    </row>
    <row r="52" spans="1:36">
      <c r="A52" s="5">
        <v>47</v>
      </c>
      <c r="B52" s="6">
        <v>40142502</v>
      </c>
      <c r="C52" s="6">
        <v>4293116</v>
      </c>
      <c r="D52" s="7" t="s">
        <v>14</v>
      </c>
      <c r="E52" s="7" t="s">
        <v>14</v>
      </c>
      <c r="F52" s="8" t="s">
        <v>63</v>
      </c>
      <c r="G52" s="6" t="s">
        <v>16</v>
      </c>
      <c r="H52" s="9">
        <v>1</v>
      </c>
      <c r="I52" s="82">
        <v>2966372.6353109241</v>
      </c>
      <c r="J52" s="82">
        <f t="shared" si="27"/>
        <v>563610.80070907564</v>
      </c>
      <c r="K52" s="10">
        <f t="shared" si="28"/>
        <v>3529983.4360199999</v>
      </c>
      <c r="L52" s="122">
        <f t="shared" si="2"/>
        <v>3529983.4360199999</v>
      </c>
      <c r="M52" s="95">
        <v>2389363.8655462186</v>
      </c>
      <c r="N52" s="95">
        <v>453979.13445378153</v>
      </c>
      <c r="O52" s="96">
        <v>2843343</v>
      </c>
      <c r="P52" s="125">
        <v>2843343</v>
      </c>
      <c r="Q52" s="95">
        <v>2254116.806722689</v>
      </c>
      <c r="R52" s="95">
        <v>428282.19327731093</v>
      </c>
      <c r="S52" s="96">
        <v>2682399</v>
      </c>
      <c r="T52" s="122">
        <v>2682399</v>
      </c>
      <c r="U52" s="87">
        <v>875000</v>
      </c>
      <c r="V52" s="101">
        <f t="shared" si="9"/>
        <v>166250</v>
      </c>
      <c r="W52" s="102">
        <f t="shared" si="10"/>
        <v>1041250</v>
      </c>
      <c r="X52" s="102">
        <f t="shared" si="11"/>
        <v>53103.75</v>
      </c>
      <c r="Y52" s="102">
        <f t="shared" si="12"/>
        <v>1094353.75</v>
      </c>
      <c r="Z52" s="110">
        <f t="shared" si="29"/>
        <v>1094353.75</v>
      </c>
      <c r="AA52" s="110">
        <f t="shared" si="30"/>
        <v>3529983.4360199999</v>
      </c>
      <c r="AB52" s="110">
        <f t="shared" si="31"/>
        <v>2762871</v>
      </c>
      <c r="AC52" s="110">
        <f t="shared" si="32"/>
        <v>2537519.796505</v>
      </c>
      <c r="AD52" s="110">
        <f t="shared" si="13"/>
        <v>1928612.375</v>
      </c>
      <c r="AE52" s="110">
        <f t="shared" si="14"/>
        <v>3146427.21801</v>
      </c>
      <c r="AF52" s="102">
        <f t="shared" si="33"/>
        <v>2081633.2693992406</v>
      </c>
      <c r="AG52" s="119">
        <f t="shared" si="34"/>
        <v>1029923.9662786634</v>
      </c>
      <c r="AH52" s="137">
        <f t="shared" si="15"/>
        <v>0.37277309229372757</v>
      </c>
      <c r="AI52" s="102">
        <f t="shared" si="36"/>
        <v>1094353.75</v>
      </c>
      <c r="AJ52" s="112" t="s">
        <v>2117</v>
      </c>
    </row>
    <row r="53" spans="1:36">
      <c r="A53" s="5">
        <v>48</v>
      </c>
      <c r="B53" s="6">
        <v>31161502</v>
      </c>
      <c r="C53" s="6">
        <v>4294401</v>
      </c>
      <c r="D53" s="7" t="s">
        <v>14</v>
      </c>
      <c r="E53" s="7" t="s">
        <v>14</v>
      </c>
      <c r="F53" s="8" t="s">
        <v>64</v>
      </c>
      <c r="G53" s="6" t="s">
        <v>16</v>
      </c>
      <c r="H53" s="9">
        <v>1</v>
      </c>
      <c r="I53" s="82">
        <v>100339.60447058824</v>
      </c>
      <c r="J53" s="82">
        <f t="shared" si="27"/>
        <v>19064.524849411766</v>
      </c>
      <c r="K53" s="10">
        <f t="shared" si="28"/>
        <v>119404.12932000001</v>
      </c>
      <c r="L53" s="122">
        <f t="shared" si="2"/>
        <v>119404.12932000001</v>
      </c>
      <c r="M53" s="95">
        <v>81584.033613445383</v>
      </c>
      <c r="N53" s="95">
        <v>15500.966386554623</v>
      </c>
      <c r="O53" s="96">
        <v>97085</v>
      </c>
      <c r="P53" s="125">
        <v>97085</v>
      </c>
      <c r="Q53" s="95">
        <v>76247.058823529413</v>
      </c>
      <c r="R53" s="95">
        <v>14486.941176470589</v>
      </c>
      <c r="S53" s="96">
        <v>90734</v>
      </c>
      <c r="T53" s="122">
        <v>90734</v>
      </c>
      <c r="U53" s="87"/>
      <c r="V53" s="101">
        <f t="shared" si="9"/>
        <v>0</v>
      </c>
      <c r="W53" s="102">
        <f t="shared" si="10"/>
        <v>0</v>
      </c>
      <c r="X53" s="102">
        <f t="shared" si="11"/>
        <v>0</v>
      </c>
      <c r="Y53" s="102">
        <f t="shared" si="12"/>
        <v>0</v>
      </c>
      <c r="Z53" s="110">
        <f>MIN(L53,P53,T53)</f>
        <v>90734</v>
      </c>
      <c r="AA53" s="110">
        <f t="shared" si="30"/>
        <v>119404.12932000001</v>
      </c>
      <c r="AB53" s="110">
        <f t="shared" si="31"/>
        <v>93909.5</v>
      </c>
      <c r="AC53" s="110">
        <f t="shared" si="32"/>
        <v>76805.782330000002</v>
      </c>
      <c r="AD53" s="110">
        <f t="shared" si="13"/>
        <v>92321.75</v>
      </c>
      <c r="AE53" s="110">
        <f t="shared" si="14"/>
        <v>106656.81466</v>
      </c>
      <c r="AF53" s="102">
        <f>HARMEAN(L53,P53,T53)</f>
        <v>101022.34960657285</v>
      </c>
      <c r="AG53" s="119">
        <f t="shared" si="34"/>
        <v>52659.248261421038</v>
      </c>
      <c r="AH53" s="137">
        <f t="shared" si="15"/>
        <v>0.56074463458351964</v>
      </c>
      <c r="AI53" s="102">
        <f>+AF53</f>
        <v>101022.34960657285</v>
      </c>
      <c r="AJ53" s="112" t="s">
        <v>2114</v>
      </c>
    </row>
    <row r="54" spans="1:36">
      <c r="A54" s="5">
        <v>49</v>
      </c>
      <c r="B54" s="6">
        <v>31162403</v>
      </c>
      <c r="C54" s="6">
        <v>4299212</v>
      </c>
      <c r="D54" s="7" t="s">
        <v>14</v>
      </c>
      <c r="E54" s="7" t="s">
        <v>14</v>
      </c>
      <c r="F54" s="8" t="s">
        <v>65</v>
      </c>
      <c r="G54" s="6" t="s">
        <v>16</v>
      </c>
      <c r="H54" s="9">
        <v>1</v>
      </c>
      <c r="I54" s="82">
        <v>116292.82084033615</v>
      </c>
      <c r="J54" s="82">
        <f t="shared" si="27"/>
        <v>22095.635959663869</v>
      </c>
      <c r="K54" s="10">
        <f t="shared" si="28"/>
        <v>138388.45680000001</v>
      </c>
      <c r="L54" s="122">
        <f t="shared" si="2"/>
        <v>138388.45680000001</v>
      </c>
      <c r="M54" s="95">
        <v>92788.23529411765</v>
      </c>
      <c r="N54" s="95">
        <v>17629.764705882353</v>
      </c>
      <c r="O54" s="96">
        <v>110418</v>
      </c>
      <c r="P54" s="125">
        <v>110418</v>
      </c>
      <c r="Q54" s="95">
        <v>88369.747899159673</v>
      </c>
      <c r="R54" s="95">
        <v>16790.252100840338</v>
      </c>
      <c r="S54" s="96">
        <v>105160.00000000001</v>
      </c>
      <c r="T54" s="122">
        <v>105160.00000000001</v>
      </c>
      <c r="U54" s="87">
        <v>65000</v>
      </c>
      <c r="V54" s="101">
        <f t="shared" si="9"/>
        <v>12350</v>
      </c>
      <c r="W54" s="102">
        <f t="shared" si="10"/>
        <v>77350</v>
      </c>
      <c r="X54" s="102">
        <f t="shared" si="11"/>
        <v>3944.85</v>
      </c>
      <c r="Y54" s="102">
        <f t="shared" si="12"/>
        <v>81294.850000000006</v>
      </c>
      <c r="Z54" s="110">
        <f>MIN(L54,P54,T54,Y54)</f>
        <v>81294.850000000006</v>
      </c>
      <c r="AA54" s="110">
        <f t="shared" si="30"/>
        <v>138388.45680000001</v>
      </c>
      <c r="AB54" s="110">
        <f t="shared" si="31"/>
        <v>107789</v>
      </c>
      <c r="AC54" s="110">
        <f t="shared" si="32"/>
        <v>108815.32670000001</v>
      </c>
      <c r="AD54" s="110">
        <f t="shared" si="13"/>
        <v>94541.925000000003</v>
      </c>
      <c r="AE54" s="110">
        <f t="shared" si="14"/>
        <v>123088.72840000001</v>
      </c>
      <c r="AF54" s="102">
        <f>HARMEAN(L54,P54,T54,Y54)</f>
        <v>105006.85284255494</v>
      </c>
      <c r="AG54" s="119">
        <f t="shared" si="34"/>
        <v>23436.983855273393</v>
      </c>
      <c r="AH54" s="137">
        <f t="shared" si="15"/>
        <v>0.21743391120868913</v>
      </c>
      <c r="AI54" s="102">
        <f>+Z54</f>
        <v>81294.850000000006</v>
      </c>
      <c r="AJ54" s="112" t="s">
        <v>2117</v>
      </c>
    </row>
    <row r="55" spans="1:36">
      <c r="A55" s="5">
        <v>50</v>
      </c>
      <c r="B55" s="6">
        <v>40172602</v>
      </c>
      <c r="C55" s="6">
        <v>4299938</v>
      </c>
      <c r="D55" s="7" t="s">
        <v>14</v>
      </c>
      <c r="E55" s="7" t="s">
        <v>14</v>
      </c>
      <c r="F55" s="8" t="s">
        <v>66</v>
      </c>
      <c r="G55" s="6" t="s">
        <v>16</v>
      </c>
      <c r="H55" s="9">
        <v>1</v>
      </c>
      <c r="I55" s="82">
        <v>123561.67507563025</v>
      </c>
      <c r="J55" s="82">
        <f t="shared" si="27"/>
        <v>23476.718264369749</v>
      </c>
      <c r="K55" s="10">
        <f t="shared" si="28"/>
        <v>147038.39334000001</v>
      </c>
      <c r="L55" s="122">
        <f t="shared" si="2"/>
        <v>147038.39334000001</v>
      </c>
      <c r="M55" s="95">
        <v>102342.85714285714</v>
      </c>
      <c r="N55" s="95">
        <v>19445.142857142859</v>
      </c>
      <c r="O55" s="96">
        <v>121788</v>
      </c>
      <c r="P55" s="125">
        <v>121788</v>
      </c>
      <c r="Q55" s="95">
        <v>93893.277310924372</v>
      </c>
      <c r="R55" s="95">
        <v>17839.722689075632</v>
      </c>
      <c r="S55" s="96">
        <v>111733</v>
      </c>
      <c r="T55" s="122">
        <v>111733</v>
      </c>
      <c r="U55" s="87"/>
      <c r="V55" s="101">
        <f t="shared" si="9"/>
        <v>0</v>
      </c>
      <c r="W55" s="102">
        <f t="shared" si="10"/>
        <v>0</v>
      </c>
      <c r="X55" s="102">
        <f t="shared" si="11"/>
        <v>0</v>
      </c>
      <c r="Y55" s="102">
        <f t="shared" si="12"/>
        <v>0</v>
      </c>
      <c r="Z55" s="110">
        <f>MIN(L55,P55,T55)</f>
        <v>111733</v>
      </c>
      <c r="AA55" s="110">
        <f t="shared" si="30"/>
        <v>147038.39334000001</v>
      </c>
      <c r="AB55" s="110">
        <f t="shared" si="31"/>
        <v>116760.5</v>
      </c>
      <c r="AC55" s="110">
        <f t="shared" si="32"/>
        <v>95139.848335000002</v>
      </c>
      <c r="AD55" s="110">
        <f t="shared" si="13"/>
        <v>114246.75</v>
      </c>
      <c r="AE55" s="110">
        <f t="shared" si="14"/>
        <v>131899.44667</v>
      </c>
      <c r="AF55" s="102">
        <f>HARMEAN(L55,P55,T55)</f>
        <v>125199.05721463283</v>
      </c>
      <c r="AG55" s="119">
        <f t="shared" si="34"/>
        <v>65142.168585797401</v>
      </c>
      <c r="AH55" s="137">
        <f t="shared" si="15"/>
        <v>0.55791272378755996</v>
      </c>
      <c r="AI55" s="102">
        <f t="shared" ref="AI55:AI56" si="37">+AF55</f>
        <v>125199.05721463283</v>
      </c>
      <c r="AJ55" s="112" t="s">
        <v>2114</v>
      </c>
    </row>
    <row r="56" spans="1:36">
      <c r="A56" s="5">
        <v>51</v>
      </c>
      <c r="B56" s="6">
        <v>40141609</v>
      </c>
      <c r="C56" s="6">
        <v>43240</v>
      </c>
      <c r="D56" s="7" t="s">
        <v>14</v>
      </c>
      <c r="E56" s="7" t="s">
        <v>14</v>
      </c>
      <c r="F56" s="8" t="s">
        <v>67</v>
      </c>
      <c r="G56" s="6" t="s">
        <v>16</v>
      </c>
      <c r="H56" s="9">
        <v>1</v>
      </c>
      <c r="I56" s="82">
        <v>556774.55001680669</v>
      </c>
      <c r="J56" s="82">
        <f t="shared" si="27"/>
        <v>105787.16450319327</v>
      </c>
      <c r="K56" s="10">
        <f t="shared" si="28"/>
        <v>662561.71451999992</v>
      </c>
      <c r="L56" s="122">
        <f t="shared" si="2"/>
        <v>662561.71451999992</v>
      </c>
      <c r="M56" s="95">
        <v>444241.17647058825</v>
      </c>
      <c r="N56" s="95">
        <v>84405.823529411762</v>
      </c>
      <c r="O56" s="96">
        <v>528647</v>
      </c>
      <c r="P56" s="125">
        <v>528647</v>
      </c>
      <c r="Q56" s="95">
        <v>423087.39495798323</v>
      </c>
      <c r="R56" s="95">
        <v>80386.605042016818</v>
      </c>
      <c r="S56" s="96">
        <v>503474.00000000006</v>
      </c>
      <c r="T56" s="122">
        <v>503474.00000000006</v>
      </c>
      <c r="U56" s="87"/>
      <c r="V56" s="101">
        <f t="shared" si="9"/>
        <v>0</v>
      </c>
      <c r="W56" s="102">
        <f t="shared" si="10"/>
        <v>0</v>
      </c>
      <c r="X56" s="102">
        <f t="shared" si="11"/>
        <v>0</v>
      </c>
      <c r="Y56" s="102">
        <f t="shared" si="12"/>
        <v>0</v>
      </c>
      <c r="Z56" s="110">
        <f>MIN(L56,P56,T56)</f>
        <v>503474.00000000006</v>
      </c>
      <c r="AA56" s="110">
        <f t="shared" si="30"/>
        <v>662561.71451999992</v>
      </c>
      <c r="AB56" s="110">
        <f t="shared" si="31"/>
        <v>516060.5</v>
      </c>
      <c r="AC56" s="110">
        <f t="shared" si="32"/>
        <v>423670.67862999998</v>
      </c>
      <c r="AD56" s="110">
        <f t="shared" si="13"/>
        <v>509767.25</v>
      </c>
      <c r="AE56" s="110">
        <f t="shared" si="14"/>
        <v>589311.10725999996</v>
      </c>
      <c r="AF56" s="102">
        <f>HARMEAN(L56,P56,T56)</f>
        <v>556884.37552878389</v>
      </c>
      <c r="AG56" s="119">
        <f t="shared" si="34"/>
        <v>290949.23332055885</v>
      </c>
      <c r="AH56" s="137">
        <f t="shared" si="15"/>
        <v>0.56378900016676115</v>
      </c>
      <c r="AI56" s="102">
        <f t="shared" si="37"/>
        <v>556884.37552878389</v>
      </c>
      <c r="AJ56" s="112" t="s">
        <v>2114</v>
      </c>
    </row>
    <row r="57" spans="1:36">
      <c r="A57" s="5">
        <v>52</v>
      </c>
      <c r="B57" s="6">
        <v>40141609</v>
      </c>
      <c r="C57" s="6">
        <v>43240</v>
      </c>
      <c r="D57" s="7" t="s">
        <v>14</v>
      </c>
      <c r="E57" s="7" t="s">
        <v>14</v>
      </c>
      <c r="F57" s="8" t="s">
        <v>68</v>
      </c>
      <c r="G57" s="6" t="s">
        <v>16</v>
      </c>
      <c r="H57" s="9">
        <v>1</v>
      </c>
      <c r="I57" s="82">
        <v>581210.86099159671</v>
      </c>
      <c r="J57" s="82">
        <f t="shared" si="27"/>
        <v>110430.06358840337</v>
      </c>
      <c r="K57" s="10">
        <f t="shared" si="28"/>
        <v>691640.92458000011</v>
      </c>
      <c r="L57" s="122">
        <f t="shared" si="2"/>
        <v>691640.92458000011</v>
      </c>
      <c r="M57" s="95">
        <v>476989.07563025213</v>
      </c>
      <c r="N57" s="95">
        <v>90627.924369747911</v>
      </c>
      <c r="O57" s="96">
        <v>567617</v>
      </c>
      <c r="P57" s="125">
        <v>567617</v>
      </c>
      <c r="Q57" s="95">
        <v>441656.30252100842</v>
      </c>
      <c r="R57" s="95">
        <v>83914.697478991598</v>
      </c>
      <c r="S57" s="96">
        <v>525571</v>
      </c>
      <c r="T57" s="122">
        <v>525571</v>
      </c>
      <c r="U57" s="87">
        <v>454021.01</v>
      </c>
      <c r="V57" s="101">
        <f t="shared" si="9"/>
        <v>86263.991900000008</v>
      </c>
      <c r="W57" s="102">
        <f t="shared" si="10"/>
        <v>540285.00190000003</v>
      </c>
      <c r="X57" s="102">
        <f t="shared" si="11"/>
        <v>27554.535096899999</v>
      </c>
      <c r="Y57" s="102">
        <f t="shared" si="12"/>
        <v>567839.53699689999</v>
      </c>
      <c r="Z57" s="110">
        <f>MIN(L57,P57,T57,Y57)</f>
        <v>525571</v>
      </c>
      <c r="AA57" s="110">
        <f t="shared" si="30"/>
        <v>691640.92458000011</v>
      </c>
      <c r="AB57" s="110">
        <f t="shared" si="31"/>
        <v>567728.26849845005</v>
      </c>
      <c r="AC57" s="110">
        <f t="shared" si="32"/>
        <v>588167.11539422499</v>
      </c>
      <c r="AD57" s="110">
        <f t="shared" si="13"/>
        <v>546649.63424922503</v>
      </c>
      <c r="AE57" s="110">
        <f t="shared" si="14"/>
        <v>629684.59653922508</v>
      </c>
      <c r="AF57" s="102">
        <f>HARMEAN(L57,P57,T57,Y57)</f>
        <v>582127.94550727017</v>
      </c>
      <c r="AG57" s="119">
        <f t="shared" si="34"/>
        <v>71788.161828342578</v>
      </c>
      <c r="AH57" s="137">
        <f t="shared" si="15"/>
        <v>0.12644810169169612</v>
      </c>
      <c r="AI57" s="102">
        <f>+Z57</f>
        <v>525571</v>
      </c>
      <c r="AJ57" s="112" t="s">
        <v>2117</v>
      </c>
    </row>
    <row r="58" spans="1:36" ht="25.5">
      <c r="A58" s="5">
        <v>53</v>
      </c>
      <c r="B58" s="6">
        <v>30181701</v>
      </c>
      <c r="C58" s="6">
        <v>4324004</v>
      </c>
      <c r="D58" s="7" t="s">
        <v>14</v>
      </c>
      <c r="E58" s="7" t="s">
        <v>14</v>
      </c>
      <c r="F58" s="8" t="s">
        <v>69</v>
      </c>
      <c r="G58" s="6" t="s">
        <v>16</v>
      </c>
      <c r="H58" s="9">
        <v>1</v>
      </c>
      <c r="I58" s="82">
        <v>421561.47554621845</v>
      </c>
      <c r="J58" s="82">
        <f t="shared" si="27"/>
        <v>80096.680353781514</v>
      </c>
      <c r="K58" s="10">
        <f t="shared" si="28"/>
        <v>501658.15589999995</v>
      </c>
      <c r="L58" s="122">
        <f t="shared" si="2"/>
        <v>501658.15589999995</v>
      </c>
      <c r="M58" s="95">
        <v>339560.50420168071</v>
      </c>
      <c r="N58" s="95">
        <v>64516.495798319338</v>
      </c>
      <c r="O58" s="96">
        <v>404077.00000000006</v>
      </c>
      <c r="P58" s="125">
        <v>404077.00000000006</v>
      </c>
      <c r="Q58" s="95">
        <v>320340.33613445377</v>
      </c>
      <c r="R58" s="95">
        <v>60864.663865546216</v>
      </c>
      <c r="S58" s="96">
        <v>381205</v>
      </c>
      <c r="T58" s="122">
        <v>381205</v>
      </c>
      <c r="U58" s="87"/>
      <c r="V58" s="101">
        <f t="shared" si="9"/>
        <v>0</v>
      </c>
      <c r="W58" s="102">
        <f t="shared" si="10"/>
        <v>0</v>
      </c>
      <c r="X58" s="102">
        <f t="shared" si="11"/>
        <v>0</v>
      </c>
      <c r="Y58" s="102">
        <f t="shared" si="12"/>
        <v>0</v>
      </c>
      <c r="Z58" s="110">
        <f>MIN(L58,P58,T58)</f>
        <v>381205</v>
      </c>
      <c r="AA58" s="110">
        <f t="shared" si="30"/>
        <v>501658.15589999995</v>
      </c>
      <c r="AB58" s="110">
        <f t="shared" si="31"/>
        <v>392641</v>
      </c>
      <c r="AC58" s="110">
        <f t="shared" si="32"/>
        <v>321735.03897500003</v>
      </c>
      <c r="AD58" s="110">
        <f t="shared" si="13"/>
        <v>386923</v>
      </c>
      <c r="AE58" s="110">
        <f t="shared" si="14"/>
        <v>447149.57794999995</v>
      </c>
      <c r="AF58" s="102">
        <f>HARMEAN(L58,P58,T58)</f>
        <v>423046.1081354167</v>
      </c>
      <c r="AG58" s="119">
        <f t="shared" si="34"/>
        <v>220758.26758244683</v>
      </c>
      <c r="AH58" s="137">
        <f t="shared" si="15"/>
        <v>0.56223946959804716</v>
      </c>
      <c r="AI58" s="102">
        <f t="shared" ref="AI58:AI60" si="38">+AF58</f>
        <v>423046.1081354167</v>
      </c>
      <c r="AJ58" s="112" t="s">
        <v>2114</v>
      </c>
    </row>
    <row r="59" spans="1:36">
      <c r="A59" s="5">
        <v>54</v>
      </c>
      <c r="B59" s="6">
        <v>40141604</v>
      </c>
      <c r="C59" s="6">
        <v>4324005</v>
      </c>
      <c r="D59" s="7" t="s">
        <v>14</v>
      </c>
      <c r="E59" s="7" t="s">
        <v>14</v>
      </c>
      <c r="F59" s="8" t="s">
        <v>70</v>
      </c>
      <c r="G59" s="6" t="s">
        <v>16</v>
      </c>
      <c r="H59" s="9">
        <v>1</v>
      </c>
      <c r="I59" s="82">
        <v>1072489.4181680672</v>
      </c>
      <c r="J59" s="82">
        <f t="shared" si="27"/>
        <v>203772.98945193278</v>
      </c>
      <c r="K59" s="10">
        <f t="shared" si="28"/>
        <v>1276262.40762</v>
      </c>
      <c r="L59" s="122">
        <f t="shared" si="2"/>
        <v>1276262.40762</v>
      </c>
      <c r="M59" s="95">
        <v>880171.42857142864</v>
      </c>
      <c r="N59" s="95">
        <v>167232.57142857145</v>
      </c>
      <c r="O59" s="96">
        <v>1047404.0000000001</v>
      </c>
      <c r="P59" s="125">
        <v>1047404.0000000001</v>
      </c>
      <c r="Q59" s="95">
        <v>814973.94957983191</v>
      </c>
      <c r="R59" s="95">
        <v>154845.05042016806</v>
      </c>
      <c r="S59" s="96">
        <v>969819</v>
      </c>
      <c r="T59" s="122">
        <v>969819</v>
      </c>
      <c r="U59" s="87"/>
      <c r="V59" s="101">
        <f t="shared" si="9"/>
        <v>0</v>
      </c>
      <c r="W59" s="102">
        <f t="shared" si="10"/>
        <v>0</v>
      </c>
      <c r="X59" s="102">
        <f t="shared" si="11"/>
        <v>0</v>
      </c>
      <c r="Y59" s="102">
        <f t="shared" si="12"/>
        <v>0</v>
      </c>
      <c r="Z59" s="110">
        <f>MIN(L59,P59,T59)</f>
        <v>969819</v>
      </c>
      <c r="AA59" s="110">
        <f t="shared" si="30"/>
        <v>1276262.40762</v>
      </c>
      <c r="AB59" s="110">
        <f t="shared" si="31"/>
        <v>1008611.5</v>
      </c>
      <c r="AC59" s="110">
        <f t="shared" si="32"/>
        <v>823371.35190500005</v>
      </c>
      <c r="AD59" s="110">
        <f t="shared" si="13"/>
        <v>989215.25</v>
      </c>
      <c r="AE59" s="110">
        <f t="shared" si="14"/>
        <v>1142436.9538099999</v>
      </c>
      <c r="AF59" s="102">
        <f>HARMEAN(L59,P59,T59)</f>
        <v>1083267.2889773729</v>
      </c>
      <c r="AG59" s="119">
        <f t="shared" si="34"/>
        <v>564118.25962574233</v>
      </c>
      <c r="AH59" s="137">
        <f t="shared" si="15"/>
        <v>0.55930183190033267</v>
      </c>
      <c r="AI59" s="102">
        <f t="shared" si="38"/>
        <v>1083267.2889773729</v>
      </c>
      <c r="AJ59" s="112" t="s">
        <v>2114</v>
      </c>
    </row>
    <row r="60" spans="1:36">
      <c r="A60" s="5">
        <v>55</v>
      </c>
      <c r="B60" s="6">
        <v>40141604</v>
      </c>
      <c r="C60" s="6">
        <v>4324005</v>
      </c>
      <c r="D60" s="7" t="s">
        <v>14</v>
      </c>
      <c r="E60" s="7" t="s">
        <v>14</v>
      </c>
      <c r="F60" s="8" t="s">
        <v>71</v>
      </c>
      <c r="G60" s="6" t="s">
        <v>16</v>
      </c>
      <c r="H60" s="9">
        <v>1</v>
      </c>
      <c r="I60" s="82">
        <v>654147.11722689075</v>
      </c>
      <c r="J60" s="82">
        <f t="shared" si="27"/>
        <v>124287.95227310924</v>
      </c>
      <c r="K60" s="10">
        <f t="shared" si="28"/>
        <v>778435.06949999998</v>
      </c>
      <c r="L60" s="122">
        <f t="shared" si="2"/>
        <v>778435.06949999998</v>
      </c>
      <c r="M60" s="95">
        <v>526905.04201680678</v>
      </c>
      <c r="N60" s="95">
        <v>100111.95798319329</v>
      </c>
      <c r="O60" s="96">
        <v>627017.00000000012</v>
      </c>
      <c r="P60" s="125">
        <v>627017.00000000012</v>
      </c>
      <c r="Q60" s="95">
        <v>497079.83193277312</v>
      </c>
      <c r="R60" s="95">
        <v>94445.168067226899</v>
      </c>
      <c r="S60" s="96">
        <v>591525</v>
      </c>
      <c r="T60" s="122">
        <v>591525</v>
      </c>
      <c r="U60" s="87"/>
      <c r="V60" s="101">
        <f t="shared" si="9"/>
        <v>0</v>
      </c>
      <c r="W60" s="102">
        <f t="shared" si="10"/>
        <v>0</v>
      </c>
      <c r="X60" s="102">
        <f t="shared" si="11"/>
        <v>0</v>
      </c>
      <c r="Y60" s="102">
        <f t="shared" si="12"/>
        <v>0</v>
      </c>
      <c r="Z60" s="110">
        <f>MIN(L60,P60,T60)</f>
        <v>591525</v>
      </c>
      <c r="AA60" s="110">
        <f t="shared" si="30"/>
        <v>778435.06949999998</v>
      </c>
      <c r="AB60" s="110">
        <f t="shared" si="31"/>
        <v>609271</v>
      </c>
      <c r="AC60" s="110">
        <f t="shared" si="32"/>
        <v>499244.26737500005</v>
      </c>
      <c r="AD60" s="110">
        <f t="shared" si="13"/>
        <v>600398</v>
      </c>
      <c r="AE60" s="110">
        <f t="shared" si="14"/>
        <v>693853.03474999999</v>
      </c>
      <c r="AF60" s="102">
        <f>HARMEAN(L60,P60,T60)</f>
        <v>656451.21021650825</v>
      </c>
      <c r="AG60" s="119">
        <f t="shared" si="34"/>
        <v>342556.0525005447</v>
      </c>
      <c r="AH60" s="137">
        <f t="shared" si="15"/>
        <v>0.56223922113565994</v>
      </c>
      <c r="AI60" s="102">
        <f t="shared" si="38"/>
        <v>656451.21021650825</v>
      </c>
      <c r="AJ60" s="112" t="s">
        <v>2114</v>
      </c>
    </row>
    <row r="61" spans="1:36">
      <c r="A61" s="5">
        <v>56</v>
      </c>
      <c r="B61" s="6">
        <v>40141604</v>
      </c>
      <c r="C61" s="6">
        <v>4324005</v>
      </c>
      <c r="D61" s="7" t="s">
        <v>14</v>
      </c>
      <c r="E61" s="7" t="s">
        <v>14</v>
      </c>
      <c r="F61" s="8" t="s">
        <v>72</v>
      </c>
      <c r="G61" s="6" t="s">
        <v>16</v>
      </c>
      <c r="H61" s="9">
        <v>1</v>
      </c>
      <c r="I61" s="82">
        <v>348878.46252100845</v>
      </c>
      <c r="J61" s="82">
        <f t="shared" si="27"/>
        <v>66286.907878991609</v>
      </c>
      <c r="K61" s="10">
        <f t="shared" si="28"/>
        <v>415165.37040000007</v>
      </c>
      <c r="L61" s="122">
        <f t="shared" si="2"/>
        <v>415165.37040000007</v>
      </c>
      <c r="M61" s="95">
        <v>281015.96638655465</v>
      </c>
      <c r="N61" s="95">
        <v>53393.033613445383</v>
      </c>
      <c r="O61" s="96">
        <v>334409</v>
      </c>
      <c r="P61" s="125">
        <v>334409</v>
      </c>
      <c r="Q61" s="95">
        <v>265109.24369747902</v>
      </c>
      <c r="R61" s="95">
        <v>50370.756302521011</v>
      </c>
      <c r="S61" s="96">
        <v>315480</v>
      </c>
      <c r="T61" s="122">
        <v>315480</v>
      </c>
      <c r="U61" s="87">
        <v>210000</v>
      </c>
      <c r="V61" s="101">
        <f t="shared" si="9"/>
        <v>39900</v>
      </c>
      <c r="W61" s="102">
        <f t="shared" si="10"/>
        <v>249900</v>
      </c>
      <c r="X61" s="102">
        <f t="shared" si="11"/>
        <v>12744.9</v>
      </c>
      <c r="Y61" s="102">
        <f t="shared" si="12"/>
        <v>262644.90000000002</v>
      </c>
      <c r="Z61" s="110">
        <f>MIN(L61,P61,T61,Y61)</f>
        <v>262644.90000000002</v>
      </c>
      <c r="AA61" s="110">
        <f t="shared" si="30"/>
        <v>415165.37040000007</v>
      </c>
      <c r="AB61" s="110">
        <f t="shared" si="31"/>
        <v>324944.5</v>
      </c>
      <c r="AC61" s="110">
        <f t="shared" si="32"/>
        <v>331924.81760000007</v>
      </c>
      <c r="AD61" s="110">
        <f t="shared" si="13"/>
        <v>293794.7</v>
      </c>
      <c r="AE61" s="110">
        <f t="shared" si="14"/>
        <v>370054.93520000007</v>
      </c>
      <c r="AF61" s="102">
        <f>HARMEAN(L61,P61,T61,Y61)</f>
        <v>323200.35489589762</v>
      </c>
      <c r="AG61" s="119">
        <f t="shared" si="34"/>
        <v>63259.517864128538</v>
      </c>
      <c r="AH61" s="137">
        <f t="shared" si="15"/>
        <v>0.19467791534901666</v>
      </c>
      <c r="AI61" s="102">
        <f>+Z61</f>
        <v>262644.90000000002</v>
      </c>
      <c r="AJ61" s="112" t="s">
        <v>2117</v>
      </c>
    </row>
    <row r="62" spans="1:36">
      <c r="A62" s="5">
        <v>57</v>
      </c>
      <c r="B62" s="6">
        <v>40141604</v>
      </c>
      <c r="C62" s="6">
        <v>4324005</v>
      </c>
      <c r="D62" s="7" t="s">
        <v>14</v>
      </c>
      <c r="E62" s="7" t="s">
        <v>14</v>
      </c>
      <c r="F62" s="8" t="s">
        <v>73</v>
      </c>
      <c r="G62" s="6" t="s">
        <v>16</v>
      </c>
      <c r="H62" s="9">
        <v>1</v>
      </c>
      <c r="I62" s="82">
        <v>2689271.4819327733</v>
      </c>
      <c r="J62" s="82">
        <f t="shared" si="27"/>
        <v>510961.58156722691</v>
      </c>
      <c r="K62" s="10">
        <f t="shared" si="28"/>
        <v>3200233.0635000002</v>
      </c>
      <c r="L62" s="122">
        <f t="shared" si="2"/>
        <v>3200233.0635000002</v>
      </c>
      <c r="M62" s="95">
        <v>2186599.1596638658</v>
      </c>
      <c r="N62" s="95">
        <v>415453.84033613448</v>
      </c>
      <c r="O62" s="96">
        <v>2602053.0000000005</v>
      </c>
      <c r="P62" s="125">
        <v>2602053.0000000005</v>
      </c>
      <c r="Q62" s="95">
        <v>2043550.4201680673</v>
      </c>
      <c r="R62" s="95">
        <v>388274.57983193279</v>
      </c>
      <c r="S62" s="96">
        <v>2431825</v>
      </c>
      <c r="T62" s="122">
        <v>2431825</v>
      </c>
      <c r="U62" s="87">
        <v>98268.07</v>
      </c>
      <c r="V62" s="101">
        <f t="shared" si="9"/>
        <v>18670.933300000001</v>
      </c>
      <c r="W62" s="102">
        <f t="shared" si="10"/>
        <v>116939.00330000001</v>
      </c>
      <c r="X62" s="102">
        <f t="shared" si="11"/>
        <v>5963.8891683000002</v>
      </c>
      <c r="Y62" s="102">
        <f t="shared" si="12"/>
        <v>122902.89246830001</v>
      </c>
      <c r="Z62" s="110">
        <f>MIN(L62,P62,T62,Y62)</f>
        <v>122902.89246830001</v>
      </c>
      <c r="AA62" s="110">
        <f t="shared" si="30"/>
        <v>3200233.0635000002</v>
      </c>
      <c r="AB62" s="110">
        <f t="shared" si="31"/>
        <v>2516939</v>
      </c>
      <c r="AC62" s="110">
        <f t="shared" si="32"/>
        <v>2089253.488992075</v>
      </c>
      <c r="AD62" s="110">
        <f t="shared" si="13"/>
        <v>1319920.9462341501</v>
      </c>
      <c r="AE62" s="110">
        <f t="shared" si="14"/>
        <v>2858586.0317500001</v>
      </c>
      <c r="AF62" s="102">
        <f>HARMEAN(L62,P62,T62,Y62)</f>
        <v>432689.33410668548</v>
      </c>
      <c r="AG62" s="119">
        <f t="shared" si="34"/>
        <v>1351681.528327764</v>
      </c>
      <c r="AH62" s="137">
        <f t="shared" si="15"/>
        <v>0.53703388454299605</v>
      </c>
      <c r="AI62" s="102">
        <f t="shared" ref="AI62:AI63" si="39">+AF62</f>
        <v>432689.33410668548</v>
      </c>
      <c r="AJ62" s="112" t="s">
        <v>2114</v>
      </c>
    </row>
    <row r="63" spans="1:36">
      <c r="A63" s="5">
        <v>58</v>
      </c>
      <c r="B63" s="6">
        <v>40141611</v>
      </c>
      <c r="C63" s="6">
        <v>4324005</v>
      </c>
      <c r="D63" s="7" t="s">
        <v>14</v>
      </c>
      <c r="E63" s="7" t="s">
        <v>14</v>
      </c>
      <c r="F63" s="8" t="s">
        <v>74</v>
      </c>
      <c r="G63" s="6" t="s">
        <v>16</v>
      </c>
      <c r="H63" s="9">
        <v>1</v>
      </c>
      <c r="I63" s="82">
        <v>714327.21438655467</v>
      </c>
      <c r="J63" s="82">
        <f t="shared" si="27"/>
        <v>135722.17073344538</v>
      </c>
      <c r="K63" s="10">
        <f t="shared" si="28"/>
        <v>850049.38511999999</v>
      </c>
      <c r="L63" s="122">
        <f t="shared" si="2"/>
        <v>850049.38511999999</v>
      </c>
      <c r="M63" s="95">
        <v>575378.15126050427</v>
      </c>
      <c r="N63" s="95">
        <v>109321.84873949581</v>
      </c>
      <c r="O63" s="96">
        <v>684700.00000000012</v>
      </c>
      <c r="P63" s="125">
        <v>684700.00000000012</v>
      </c>
      <c r="Q63" s="95">
        <v>542810.08403361344</v>
      </c>
      <c r="R63" s="95">
        <v>103133.91596638656</v>
      </c>
      <c r="S63" s="96">
        <v>645944</v>
      </c>
      <c r="T63" s="122">
        <v>645944</v>
      </c>
      <c r="U63" s="87"/>
      <c r="V63" s="101">
        <f t="shared" si="9"/>
        <v>0</v>
      </c>
      <c r="W63" s="102">
        <f t="shared" si="10"/>
        <v>0</v>
      </c>
      <c r="X63" s="102">
        <f t="shared" si="11"/>
        <v>0</v>
      </c>
      <c r="Y63" s="102">
        <f t="shared" si="12"/>
        <v>0</v>
      </c>
      <c r="Z63" s="110">
        <f>MIN(L63,P63,T63)</f>
        <v>645944</v>
      </c>
      <c r="AA63" s="110">
        <f t="shared" si="30"/>
        <v>850049.38511999999</v>
      </c>
      <c r="AB63" s="110">
        <f t="shared" si="31"/>
        <v>665322</v>
      </c>
      <c r="AC63" s="110">
        <f t="shared" si="32"/>
        <v>545173.34628000006</v>
      </c>
      <c r="AD63" s="110">
        <f t="shared" si="13"/>
        <v>655633</v>
      </c>
      <c r="AE63" s="110">
        <f t="shared" si="14"/>
        <v>757685.69256</v>
      </c>
      <c r="AF63" s="102">
        <f>HARMEAN(L63,P63,T63)</f>
        <v>716842.84554643068</v>
      </c>
      <c r="AG63" s="119">
        <f t="shared" si="34"/>
        <v>374070.30903399194</v>
      </c>
      <c r="AH63" s="137">
        <f t="shared" si="15"/>
        <v>0.56223950062374606</v>
      </c>
      <c r="AI63" s="102">
        <f t="shared" si="39"/>
        <v>716842.84554643068</v>
      </c>
      <c r="AJ63" s="112" t="s">
        <v>2114</v>
      </c>
    </row>
    <row r="64" spans="1:36">
      <c r="A64" s="5">
        <v>59</v>
      </c>
      <c r="B64" s="6">
        <v>40141604</v>
      </c>
      <c r="C64" s="6">
        <v>4324005</v>
      </c>
      <c r="D64" s="7" t="s">
        <v>14</v>
      </c>
      <c r="E64" s="7" t="s">
        <v>14</v>
      </c>
      <c r="F64" s="8" t="s">
        <v>75</v>
      </c>
      <c r="G64" s="6" t="s">
        <v>16</v>
      </c>
      <c r="H64" s="9">
        <v>1</v>
      </c>
      <c r="I64" s="82">
        <v>461267.57798319333</v>
      </c>
      <c r="J64" s="82">
        <f t="shared" si="27"/>
        <v>87640.839816806736</v>
      </c>
      <c r="K64" s="10">
        <f t="shared" si="28"/>
        <v>548908.41780000005</v>
      </c>
      <c r="L64" s="122">
        <f t="shared" si="2"/>
        <v>548908.41780000005</v>
      </c>
      <c r="M64" s="95">
        <v>368038.65546218486</v>
      </c>
      <c r="N64" s="95">
        <v>69927.344537815123</v>
      </c>
      <c r="O64" s="96">
        <v>437966</v>
      </c>
      <c r="P64" s="125">
        <v>437966</v>
      </c>
      <c r="Q64" s="95">
        <v>350512.60504201683</v>
      </c>
      <c r="R64" s="95">
        <v>66597.394957983197</v>
      </c>
      <c r="S64" s="96">
        <v>417110</v>
      </c>
      <c r="T64" s="122">
        <v>417110</v>
      </c>
      <c r="U64" s="87">
        <v>175450.42</v>
      </c>
      <c r="V64" s="101">
        <f t="shared" si="9"/>
        <v>33335.5798</v>
      </c>
      <c r="W64" s="102">
        <f t="shared" si="10"/>
        <v>208785.99980000002</v>
      </c>
      <c r="X64" s="102">
        <f t="shared" si="11"/>
        <v>10648.0859898</v>
      </c>
      <c r="Y64" s="102">
        <f t="shared" si="12"/>
        <v>219434.08578980001</v>
      </c>
      <c r="Z64" s="110">
        <f>MIN(L64,P64,T64,Y64)</f>
        <v>219434.08578980001</v>
      </c>
      <c r="AA64" s="110">
        <f t="shared" si="30"/>
        <v>548908.41780000005</v>
      </c>
      <c r="AB64" s="110">
        <f t="shared" si="31"/>
        <v>427538</v>
      </c>
      <c r="AC64" s="110">
        <f t="shared" si="32"/>
        <v>405854.62589744997</v>
      </c>
      <c r="AD64" s="110">
        <f t="shared" si="13"/>
        <v>323486.04289490002</v>
      </c>
      <c r="AE64" s="110">
        <f t="shared" si="14"/>
        <v>488223.20890000003</v>
      </c>
      <c r="AF64" s="102">
        <f>HARMEAN(L64,P64,T64,Y64)</f>
        <v>361673.26524061838</v>
      </c>
      <c r="AG64" s="119">
        <f t="shared" si="34"/>
        <v>137082.49212872816</v>
      </c>
      <c r="AH64" s="137">
        <f t="shared" si="15"/>
        <v>0.32063229965226053</v>
      </c>
      <c r="AI64" s="102">
        <f t="shared" ref="AI64:AI66" si="40">+Z64</f>
        <v>219434.08578980001</v>
      </c>
      <c r="AJ64" s="112" t="s">
        <v>2117</v>
      </c>
    </row>
    <row r="65" spans="1:36">
      <c r="A65" s="5">
        <v>60</v>
      </c>
      <c r="B65" s="6">
        <v>40141604</v>
      </c>
      <c r="C65" s="6">
        <v>4324005</v>
      </c>
      <c r="D65" s="7" t="s">
        <v>14</v>
      </c>
      <c r="E65" s="7" t="s">
        <v>14</v>
      </c>
      <c r="F65" s="8" t="s">
        <v>76</v>
      </c>
      <c r="G65" s="6" t="s">
        <v>16</v>
      </c>
      <c r="H65" s="9">
        <v>1</v>
      </c>
      <c r="I65" s="82">
        <v>363415.06512605038</v>
      </c>
      <c r="J65" s="82">
        <f t="shared" si="27"/>
        <v>69048.862373949567</v>
      </c>
      <c r="K65" s="10">
        <f t="shared" si="28"/>
        <v>432463.92749999993</v>
      </c>
      <c r="L65" s="122">
        <f t="shared" si="2"/>
        <v>432463.92749999993</v>
      </c>
      <c r="M65" s="95">
        <v>301009.24369747902</v>
      </c>
      <c r="N65" s="95">
        <v>57191.756302521011</v>
      </c>
      <c r="O65" s="96">
        <v>358201</v>
      </c>
      <c r="P65" s="125">
        <v>358201</v>
      </c>
      <c r="Q65" s="95">
        <v>276155.46218487393</v>
      </c>
      <c r="R65" s="95">
        <v>52469.537815126045</v>
      </c>
      <c r="S65" s="96">
        <v>328625</v>
      </c>
      <c r="T65" s="122">
        <v>328625</v>
      </c>
      <c r="U65" s="87">
        <v>210000</v>
      </c>
      <c r="V65" s="101">
        <f t="shared" si="9"/>
        <v>39900</v>
      </c>
      <c r="W65" s="102">
        <f t="shared" si="10"/>
        <v>249900</v>
      </c>
      <c r="X65" s="102">
        <f t="shared" si="11"/>
        <v>12744.9</v>
      </c>
      <c r="Y65" s="102">
        <f t="shared" si="12"/>
        <v>262644.90000000002</v>
      </c>
      <c r="Z65" s="110">
        <f>MIN(L65,P65,T65,Y65)</f>
        <v>262644.90000000002</v>
      </c>
      <c r="AA65" s="110">
        <f t="shared" si="30"/>
        <v>432463.92749999993</v>
      </c>
      <c r="AB65" s="110">
        <f t="shared" si="31"/>
        <v>343413</v>
      </c>
      <c r="AC65" s="110">
        <f t="shared" si="32"/>
        <v>345483.70687500003</v>
      </c>
      <c r="AD65" s="110">
        <f t="shared" si="13"/>
        <v>303028.95</v>
      </c>
      <c r="AE65" s="110">
        <f t="shared" si="14"/>
        <v>387938.46375</v>
      </c>
      <c r="AF65" s="102">
        <f>HARMEAN(L65,P65,T65,Y65)</f>
        <v>334603.0266563202</v>
      </c>
      <c r="AG65" s="119">
        <f t="shared" si="34"/>
        <v>70412.527877671178</v>
      </c>
      <c r="AH65" s="137">
        <f t="shared" si="15"/>
        <v>0.20503745600099932</v>
      </c>
      <c r="AI65" s="102">
        <f t="shared" si="40"/>
        <v>262644.90000000002</v>
      </c>
      <c r="AJ65" s="112" t="s">
        <v>2117</v>
      </c>
    </row>
    <row r="66" spans="1:36" ht="25.5">
      <c r="A66" s="5">
        <v>61</v>
      </c>
      <c r="B66" s="6">
        <v>40141622</v>
      </c>
      <c r="C66" s="6">
        <v>4324006</v>
      </c>
      <c r="D66" s="7" t="s">
        <v>14</v>
      </c>
      <c r="E66" s="7" t="s">
        <v>14</v>
      </c>
      <c r="F66" s="8" t="s">
        <v>77</v>
      </c>
      <c r="G66" s="6" t="s">
        <v>16</v>
      </c>
      <c r="H66" s="9">
        <v>1</v>
      </c>
      <c r="I66" s="82">
        <v>421561.47554621845</v>
      </c>
      <c r="J66" s="82">
        <f t="shared" si="27"/>
        <v>80096.680353781514</v>
      </c>
      <c r="K66" s="10">
        <f t="shared" si="28"/>
        <v>501658.15589999995</v>
      </c>
      <c r="L66" s="122">
        <f t="shared" si="2"/>
        <v>501658.15589999995</v>
      </c>
      <c r="M66" s="95">
        <v>336357.1428571429</v>
      </c>
      <c r="N66" s="95">
        <v>63907.857142857152</v>
      </c>
      <c r="O66" s="96">
        <v>400265.00000000006</v>
      </c>
      <c r="P66" s="125">
        <v>400265.00000000006</v>
      </c>
      <c r="Q66" s="95">
        <v>320340.33613445377</v>
      </c>
      <c r="R66" s="95">
        <v>60864.663865546216</v>
      </c>
      <c r="S66" s="96">
        <v>381205</v>
      </c>
      <c r="T66" s="122">
        <v>381205</v>
      </c>
      <c r="U66" s="87">
        <v>255000</v>
      </c>
      <c r="V66" s="101">
        <f t="shared" si="9"/>
        <v>48450</v>
      </c>
      <c r="W66" s="102">
        <f t="shared" si="10"/>
        <v>303450</v>
      </c>
      <c r="X66" s="102">
        <f t="shared" si="11"/>
        <v>15475.949999999999</v>
      </c>
      <c r="Y66" s="102">
        <f t="shared" si="12"/>
        <v>318925.95</v>
      </c>
      <c r="Z66" s="110">
        <f>MIN(L66,P66,T66,Y66)</f>
        <v>318925.95</v>
      </c>
      <c r="AA66" s="110">
        <f t="shared" si="30"/>
        <v>501658.15589999995</v>
      </c>
      <c r="AB66" s="110">
        <f t="shared" si="31"/>
        <v>390735</v>
      </c>
      <c r="AC66" s="110">
        <f t="shared" si="32"/>
        <v>400513.52647500002</v>
      </c>
      <c r="AD66" s="110">
        <f t="shared" si="13"/>
        <v>354830.47499999998</v>
      </c>
      <c r="AE66" s="110">
        <f t="shared" si="14"/>
        <v>446196.57794999995</v>
      </c>
      <c r="AF66" s="102">
        <f>HARMEAN(L66,P66,T66,Y66)</f>
        <v>390224.1556059593</v>
      </c>
      <c r="AG66" s="119">
        <f t="shared" si="34"/>
        <v>75849.960792406971</v>
      </c>
      <c r="AH66" s="137">
        <f t="shared" si="15"/>
        <v>0.19412123508876086</v>
      </c>
      <c r="AI66" s="102">
        <f t="shared" si="40"/>
        <v>318925.95</v>
      </c>
      <c r="AJ66" s="112" t="s">
        <v>2117</v>
      </c>
    </row>
    <row r="67" spans="1:36" ht="25.5">
      <c r="A67" s="5">
        <v>62</v>
      </c>
      <c r="B67" s="6">
        <v>40141622</v>
      </c>
      <c r="C67" s="6">
        <v>4324006</v>
      </c>
      <c r="D67" s="7" t="s">
        <v>14</v>
      </c>
      <c r="E67" s="7" t="s">
        <v>14</v>
      </c>
      <c r="F67" s="8" t="s">
        <v>78</v>
      </c>
      <c r="G67" s="6" t="s">
        <v>16</v>
      </c>
      <c r="H67" s="9">
        <v>1</v>
      </c>
      <c r="I67" s="82">
        <v>407024.87294117652</v>
      </c>
      <c r="J67" s="82">
        <f t="shared" si="27"/>
        <v>77334.725858823542</v>
      </c>
      <c r="K67" s="10">
        <f t="shared" si="28"/>
        <v>484359.59880000004</v>
      </c>
      <c r="L67" s="122">
        <f t="shared" si="2"/>
        <v>484359.59880000004</v>
      </c>
      <c r="M67" s="95">
        <v>324758.82352941181</v>
      </c>
      <c r="N67" s="95">
        <v>61704.176470588245</v>
      </c>
      <c r="O67" s="96">
        <v>386463.00000000006</v>
      </c>
      <c r="P67" s="125">
        <v>386463.00000000006</v>
      </c>
      <c r="Q67" s="95">
        <v>309294.11764705885</v>
      </c>
      <c r="R67" s="95">
        <v>58765.882352941182</v>
      </c>
      <c r="S67" s="96">
        <v>368060.00000000006</v>
      </c>
      <c r="T67" s="122">
        <v>368060.00000000006</v>
      </c>
      <c r="U67" s="87"/>
      <c r="V67" s="101">
        <f t="shared" si="9"/>
        <v>0</v>
      </c>
      <c r="W67" s="102">
        <f t="shared" si="10"/>
        <v>0</v>
      </c>
      <c r="X67" s="102">
        <f t="shared" si="11"/>
        <v>0</v>
      </c>
      <c r="Y67" s="102">
        <f t="shared" si="12"/>
        <v>0</v>
      </c>
      <c r="Z67" s="110">
        <f>MIN(L67,P67,T67)</f>
        <v>368060.00000000006</v>
      </c>
      <c r="AA67" s="110">
        <f t="shared" si="30"/>
        <v>484359.59880000004</v>
      </c>
      <c r="AB67" s="110">
        <f t="shared" si="31"/>
        <v>377261.50000000006</v>
      </c>
      <c r="AC67" s="110">
        <f t="shared" si="32"/>
        <v>309720.64970000001</v>
      </c>
      <c r="AD67" s="110">
        <f t="shared" si="13"/>
        <v>372660.75000000006</v>
      </c>
      <c r="AE67" s="110">
        <f t="shared" si="14"/>
        <v>430810.54940000002</v>
      </c>
      <c r="AF67" s="102">
        <f>HARMEAN(L67,P67,T67)</f>
        <v>407105.34914865129</v>
      </c>
      <c r="AG67" s="119">
        <f t="shared" si="34"/>
        <v>212695.80117806481</v>
      </c>
      <c r="AH67" s="137">
        <f t="shared" si="15"/>
        <v>0.56378878093329099</v>
      </c>
      <c r="AI67" s="102">
        <f t="shared" ref="AI67:AI70" si="41">+AF67</f>
        <v>407105.34914865129</v>
      </c>
      <c r="AJ67" s="112" t="s">
        <v>2114</v>
      </c>
    </row>
    <row r="68" spans="1:36" ht="25.5">
      <c r="A68" s="5">
        <v>63</v>
      </c>
      <c r="B68" s="6">
        <v>40141622</v>
      </c>
      <c r="C68" s="6">
        <v>4324006</v>
      </c>
      <c r="D68" s="7" t="s">
        <v>14</v>
      </c>
      <c r="E68" s="7" t="s">
        <v>14</v>
      </c>
      <c r="F68" s="8" t="s">
        <v>79</v>
      </c>
      <c r="G68" s="6" t="s">
        <v>16</v>
      </c>
      <c r="H68" s="9">
        <v>1</v>
      </c>
      <c r="I68" s="82">
        <v>436098.0781512605</v>
      </c>
      <c r="J68" s="82">
        <f t="shared" si="27"/>
        <v>82858.634848739501</v>
      </c>
      <c r="K68" s="10">
        <f t="shared" ref="K68:K70" si="42">+I68+J68</f>
        <v>518956.71299999999</v>
      </c>
      <c r="L68" s="122">
        <f t="shared" ref="L68:L131" si="43">+H68*K68</f>
        <v>518956.71299999999</v>
      </c>
      <c r="M68" s="95">
        <v>347956.30252100842</v>
      </c>
      <c r="N68" s="95">
        <v>66111.697478991598</v>
      </c>
      <c r="O68" s="96">
        <v>414068</v>
      </c>
      <c r="P68" s="125">
        <v>414068</v>
      </c>
      <c r="Q68" s="95">
        <v>331386.55462184874</v>
      </c>
      <c r="R68" s="95">
        <v>62963.445378151264</v>
      </c>
      <c r="S68" s="96">
        <v>394350</v>
      </c>
      <c r="T68" s="122">
        <v>394350</v>
      </c>
      <c r="U68" s="87"/>
      <c r="V68" s="101">
        <f t="shared" si="9"/>
        <v>0</v>
      </c>
      <c r="W68" s="102">
        <f t="shared" si="10"/>
        <v>0</v>
      </c>
      <c r="X68" s="102">
        <f t="shared" si="11"/>
        <v>0</v>
      </c>
      <c r="Y68" s="102">
        <f t="shared" si="12"/>
        <v>0</v>
      </c>
      <c r="Z68" s="110">
        <f>MIN(L68,P68,T68)</f>
        <v>394350</v>
      </c>
      <c r="AA68" s="110">
        <f t="shared" si="30"/>
        <v>518956.71299999999</v>
      </c>
      <c r="AB68" s="110">
        <f t="shared" si="31"/>
        <v>404209</v>
      </c>
      <c r="AC68" s="110">
        <f t="shared" si="32"/>
        <v>331843.67825</v>
      </c>
      <c r="AD68" s="110">
        <f t="shared" si="13"/>
        <v>399279.5</v>
      </c>
      <c r="AE68" s="110">
        <f t="shared" si="14"/>
        <v>461582.85649999999</v>
      </c>
      <c r="AF68" s="102">
        <f>HARMEAN(L68,P68,T68)</f>
        <v>436184.48760579829</v>
      </c>
      <c r="AG68" s="119">
        <f t="shared" si="34"/>
        <v>227888.41853986811</v>
      </c>
      <c r="AH68" s="137">
        <f t="shared" si="15"/>
        <v>0.56378858100603424</v>
      </c>
      <c r="AI68" s="102">
        <f t="shared" si="41"/>
        <v>436184.48760579829</v>
      </c>
      <c r="AJ68" s="112" t="s">
        <v>2114</v>
      </c>
    </row>
    <row r="69" spans="1:36" ht="25.5">
      <c r="A69" s="5">
        <v>64</v>
      </c>
      <c r="B69" s="6">
        <v>31261503</v>
      </c>
      <c r="C69" s="6">
        <v>4492906</v>
      </c>
      <c r="D69" s="7" t="s">
        <v>14</v>
      </c>
      <c r="E69" s="7" t="s">
        <v>14</v>
      </c>
      <c r="F69" s="8" t="s">
        <v>80</v>
      </c>
      <c r="G69" s="6" t="s">
        <v>16</v>
      </c>
      <c r="H69" s="9">
        <v>1</v>
      </c>
      <c r="I69" s="82">
        <v>2071219.8161344538</v>
      </c>
      <c r="J69" s="82">
        <f t="shared" si="27"/>
        <v>393531.76506554621</v>
      </c>
      <c r="K69" s="10">
        <f t="shared" si="42"/>
        <v>2464751.5811999999</v>
      </c>
      <c r="L69" s="122">
        <f t="shared" si="43"/>
        <v>2464751.5811999999</v>
      </c>
      <c r="M69" s="95">
        <v>1715550.4201680673</v>
      </c>
      <c r="N69" s="95">
        <v>325954.57983193279</v>
      </c>
      <c r="O69" s="96">
        <v>2041505</v>
      </c>
      <c r="P69" s="125">
        <v>2041505</v>
      </c>
      <c r="Q69" s="95">
        <v>1573899.1596638656</v>
      </c>
      <c r="R69" s="95">
        <v>299040.84033613448</v>
      </c>
      <c r="S69" s="96">
        <v>1872940</v>
      </c>
      <c r="T69" s="122">
        <v>1872940</v>
      </c>
      <c r="U69" s="87"/>
      <c r="V69" s="101">
        <f t="shared" ref="V69:V132" si="44">+U69*19%</f>
        <v>0</v>
      </c>
      <c r="W69" s="102">
        <f t="shared" ref="W69:W132" si="45">+U69+V69</f>
        <v>0</v>
      </c>
      <c r="X69" s="102">
        <f t="shared" ref="X69:X132" si="46">+W69*5.1%</f>
        <v>0</v>
      </c>
      <c r="Y69" s="102">
        <f t="shared" ref="Y69:Y132" si="47">+W69+X69</f>
        <v>0</v>
      </c>
      <c r="Z69" s="110">
        <f>MIN(L69,P69,T69)</f>
        <v>1872940</v>
      </c>
      <c r="AA69" s="110">
        <f t="shared" si="30"/>
        <v>2464751.5811999999</v>
      </c>
      <c r="AB69" s="110">
        <f t="shared" si="31"/>
        <v>1957222.5</v>
      </c>
      <c r="AC69" s="110">
        <f t="shared" si="32"/>
        <v>1594799.1453</v>
      </c>
      <c r="AD69" s="110">
        <f t="shared" ref="AD69:AD132" si="48">AVERAGE(Z69,AB69)</f>
        <v>1915081.25</v>
      </c>
      <c r="AE69" s="110">
        <f t="shared" ref="AE69:AE132" si="49">AVERAGE(AA69,AB69)</f>
        <v>2210987.0405999999</v>
      </c>
      <c r="AF69" s="102">
        <f>HARMEAN(L69,P69,T69)</f>
        <v>2098672.5313162492</v>
      </c>
      <c r="AG69" s="119">
        <f t="shared" si="34"/>
        <v>1091956.960423877</v>
      </c>
      <c r="AH69" s="137">
        <f t="shared" ref="AH69:AH132" si="50">+AG69/AB69</f>
        <v>0.55791151002191985</v>
      </c>
      <c r="AI69" s="102">
        <f t="shared" si="41"/>
        <v>2098672.5313162492</v>
      </c>
      <c r="AJ69" s="112" t="s">
        <v>2114</v>
      </c>
    </row>
    <row r="70" spans="1:36">
      <c r="A70" s="5">
        <v>65</v>
      </c>
      <c r="B70" s="6">
        <v>31162402</v>
      </c>
      <c r="C70" s="6">
        <v>4622001</v>
      </c>
      <c r="D70" s="7" t="s">
        <v>14</v>
      </c>
      <c r="E70" s="7" t="s">
        <v>14</v>
      </c>
      <c r="F70" s="8" t="s">
        <v>81</v>
      </c>
      <c r="G70" s="6" t="s">
        <v>16</v>
      </c>
      <c r="H70" s="9">
        <v>1</v>
      </c>
      <c r="I70" s="82">
        <v>116292.82084033615</v>
      </c>
      <c r="J70" s="82">
        <f t="shared" si="27"/>
        <v>22095.635959663869</v>
      </c>
      <c r="K70" s="10">
        <f t="shared" si="42"/>
        <v>138388.45680000001</v>
      </c>
      <c r="L70" s="122">
        <f t="shared" si="43"/>
        <v>138388.45680000001</v>
      </c>
      <c r="M70" s="95">
        <v>93672.268907563033</v>
      </c>
      <c r="N70" s="95">
        <v>17797.731092436978</v>
      </c>
      <c r="O70" s="96">
        <v>111470.00000000001</v>
      </c>
      <c r="P70" s="125">
        <v>111470.00000000001</v>
      </c>
      <c r="Q70" s="95">
        <v>88369.747899159673</v>
      </c>
      <c r="R70" s="95">
        <v>16790.252100840338</v>
      </c>
      <c r="S70" s="96">
        <v>105160.00000000001</v>
      </c>
      <c r="T70" s="122">
        <v>105160.00000000001</v>
      </c>
      <c r="U70" s="87"/>
      <c r="V70" s="101">
        <f t="shared" si="44"/>
        <v>0</v>
      </c>
      <c r="W70" s="102">
        <f t="shared" si="45"/>
        <v>0</v>
      </c>
      <c r="X70" s="102">
        <f t="shared" si="46"/>
        <v>0</v>
      </c>
      <c r="Y70" s="102">
        <f t="shared" si="47"/>
        <v>0</v>
      </c>
      <c r="Z70" s="110">
        <f>MIN(L70,P70,T70)</f>
        <v>105160.00000000001</v>
      </c>
      <c r="AA70" s="110">
        <f t="shared" si="30"/>
        <v>138388.45680000001</v>
      </c>
      <c r="AB70" s="110">
        <f t="shared" si="31"/>
        <v>108315.00000000001</v>
      </c>
      <c r="AC70" s="110">
        <f t="shared" si="32"/>
        <v>88754.614200000011</v>
      </c>
      <c r="AD70" s="110">
        <f t="shared" si="48"/>
        <v>106737.50000000001</v>
      </c>
      <c r="AE70" s="110">
        <f t="shared" si="49"/>
        <v>123351.72840000002</v>
      </c>
      <c r="AF70" s="102">
        <f>HARMEAN(L70,P70,T70)</f>
        <v>116702.55104022533</v>
      </c>
      <c r="AG70" s="119">
        <f t="shared" si="34"/>
        <v>60898.892459338145</v>
      </c>
      <c r="AH70" s="137">
        <f t="shared" si="50"/>
        <v>0.56223877080125684</v>
      </c>
      <c r="AI70" s="102">
        <f t="shared" si="41"/>
        <v>116702.55104022533</v>
      </c>
      <c r="AJ70" s="112" t="s">
        <v>2114</v>
      </c>
    </row>
    <row r="71" spans="1:36">
      <c r="A71" s="143" t="s">
        <v>82</v>
      </c>
      <c r="B71" s="144"/>
      <c r="C71" s="144"/>
      <c r="D71" s="144"/>
      <c r="E71" s="144"/>
      <c r="F71" s="144"/>
      <c r="G71" s="144"/>
      <c r="H71" s="144"/>
      <c r="I71" s="144"/>
      <c r="J71" s="144"/>
      <c r="K71" s="144"/>
      <c r="L71" s="145"/>
      <c r="M71" s="90"/>
      <c r="N71" s="90"/>
      <c r="O71" s="90"/>
      <c r="P71" s="126"/>
      <c r="Q71" s="105"/>
      <c r="R71" s="105"/>
      <c r="S71" s="105"/>
      <c r="T71" s="131"/>
      <c r="U71" s="104"/>
      <c r="V71" s="101"/>
      <c r="W71" s="102"/>
      <c r="X71" s="102"/>
      <c r="Y71" s="102"/>
      <c r="Z71" s="110"/>
      <c r="AA71" s="110"/>
      <c r="AB71" s="110"/>
      <c r="AC71" s="110"/>
      <c r="AD71" s="110"/>
      <c r="AE71" s="110"/>
      <c r="AF71" s="102"/>
      <c r="AG71" s="119"/>
      <c r="AH71" s="137"/>
      <c r="AI71" s="102"/>
      <c r="AJ71" s="112"/>
    </row>
    <row r="72" spans="1:36" ht="51">
      <c r="A72" s="1" t="s">
        <v>2</v>
      </c>
      <c r="B72" s="2" t="s">
        <v>3</v>
      </c>
      <c r="C72" s="2" t="s">
        <v>4</v>
      </c>
      <c r="D72" s="2" t="s">
        <v>5</v>
      </c>
      <c r="E72" s="2" t="s">
        <v>6</v>
      </c>
      <c r="F72" s="2" t="s">
        <v>7</v>
      </c>
      <c r="G72" s="3" t="s">
        <v>8</v>
      </c>
      <c r="H72" s="4" t="s">
        <v>9</v>
      </c>
      <c r="I72" s="81" t="s">
        <v>10</v>
      </c>
      <c r="J72" s="2" t="s">
        <v>11</v>
      </c>
      <c r="K72" s="2" t="s">
        <v>12</v>
      </c>
      <c r="L72" s="121" t="s">
        <v>13</v>
      </c>
      <c r="M72" s="93" t="s">
        <v>10</v>
      </c>
      <c r="N72" s="93" t="s">
        <v>11</v>
      </c>
      <c r="O72" s="93" t="s">
        <v>12</v>
      </c>
      <c r="P72" s="124" t="s">
        <v>13</v>
      </c>
      <c r="Q72" s="2"/>
      <c r="R72" s="2"/>
      <c r="S72" s="2"/>
      <c r="T72" s="121"/>
      <c r="U72" s="104"/>
      <c r="V72" s="101"/>
      <c r="W72" s="102"/>
      <c r="X72" s="102"/>
      <c r="Y72" s="102"/>
      <c r="Z72" s="110"/>
      <c r="AA72" s="110"/>
      <c r="AB72" s="110"/>
      <c r="AC72" s="110"/>
      <c r="AD72" s="110"/>
      <c r="AE72" s="110"/>
      <c r="AF72" s="102"/>
      <c r="AG72" s="119"/>
      <c r="AH72" s="137"/>
      <c r="AI72" s="102"/>
      <c r="AJ72" s="112"/>
    </row>
    <row r="73" spans="1:36" ht="25.5">
      <c r="A73" s="5">
        <v>66</v>
      </c>
      <c r="B73" s="6">
        <v>40171602</v>
      </c>
      <c r="C73" s="6">
        <v>4128303</v>
      </c>
      <c r="D73" s="7" t="s">
        <v>14</v>
      </c>
      <c r="E73" s="7" t="s">
        <v>14</v>
      </c>
      <c r="F73" s="8" t="s">
        <v>83</v>
      </c>
      <c r="G73" s="6" t="s">
        <v>16</v>
      </c>
      <c r="H73" s="9">
        <v>1</v>
      </c>
      <c r="I73" s="82">
        <v>160134.86042016809</v>
      </c>
      <c r="J73" s="82">
        <f t="shared" ref="J73:J104" si="51">+I73*0.19</f>
        <v>30425.623479831938</v>
      </c>
      <c r="K73" s="10">
        <f t="shared" ref="K73:K104" si="52">+I73+J73</f>
        <v>190560.48390000002</v>
      </c>
      <c r="L73" s="122">
        <f t="shared" si="43"/>
        <v>190560.48390000002</v>
      </c>
      <c r="M73" s="95">
        <v>128985.71428571429</v>
      </c>
      <c r="N73" s="95">
        <v>24507.285714285714</v>
      </c>
      <c r="O73" s="96">
        <v>153493</v>
      </c>
      <c r="P73" s="125">
        <v>153493</v>
      </c>
      <c r="Q73" s="95">
        <v>121684.87394957984</v>
      </c>
      <c r="R73" s="95">
        <v>23120.126050420171</v>
      </c>
      <c r="S73" s="96">
        <v>144805</v>
      </c>
      <c r="T73" s="122">
        <v>144805</v>
      </c>
      <c r="U73" s="87"/>
      <c r="V73" s="101">
        <f t="shared" si="44"/>
        <v>0</v>
      </c>
      <c r="W73" s="102">
        <f t="shared" si="45"/>
        <v>0</v>
      </c>
      <c r="X73" s="102">
        <f t="shared" si="46"/>
        <v>0</v>
      </c>
      <c r="Y73" s="102">
        <f t="shared" si="47"/>
        <v>0</v>
      </c>
      <c r="Z73" s="110">
        <f t="shared" ref="Z73:Z83" si="53">MIN(L73,P73,T73)</f>
        <v>144805</v>
      </c>
      <c r="AA73" s="110">
        <f t="shared" ref="AA73:AA104" si="54">MAX(L73,P73,T73,Y73)</f>
        <v>190560.48390000002</v>
      </c>
      <c r="AB73" s="110">
        <f t="shared" ref="AB73:AB104" si="55">MEDIAN(L73,P73,T73,Y73)</f>
        <v>149149</v>
      </c>
      <c r="AC73" s="110">
        <f t="shared" ref="AC73:AC104" si="56">AVERAGE(L73,P73,T73,Y73)</f>
        <v>122214.620975</v>
      </c>
      <c r="AD73" s="110">
        <f t="shared" si="48"/>
        <v>146977</v>
      </c>
      <c r="AE73" s="110">
        <f t="shared" si="49"/>
        <v>169854.74195</v>
      </c>
      <c r="AF73" s="102">
        <f t="shared" ref="AF73:AF83" si="57">HARMEAN(L73,P73,T73)</f>
        <v>160698.74680789985</v>
      </c>
      <c r="AG73" s="119">
        <f t="shared" ref="AG73:AG104" si="58">STDEVA(L73,P73,T73,Y73)</f>
        <v>83857.483820170601</v>
      </c>
      <c r="AH73" s="137">
        <f t="shared" si="50"/>
        <v>0.56223966516819157</v>
      </c>
      <c r="AI73" s="102">
        <f t="shared" ref="AI73:AI83" si="59">+AF73</f>
        <v>160698.74680789985</v>
      </c>
      <c r="AJ73" s="112" t="s">
        <v>2114</v>
      </c>
    </row>
    <row r="74" spans="1:36">
      <c r="A74" s="5">
        <v>67</v>
      </c>
      <c r="B74" s="6">
        <v>40171602</v>
      </c>
      <c r="C74" s="6">
        <v>4128303</v>
      </c>
      <c r="D74" s="7" t="s">
        <v>14</v>
      </c>
      <c r="E74" s="7" t="s">
        <v>14</v>
      </c>
      <c r="F74" s="8" t="s">
        <v>84</v>
      </c>
      <c r="G74" s="6" t="s">
        <v>16</v>
      </c>
      <c r="H74" s="9">
        <v>1</v>
      </c>
      <c r="I74" s="82">
        <v>533055.94578151265</v>
      </c>
      <c r="J74" s="82">
        <f t="shared" si="51"/>
        <v>101280.62969848741</v>
      </c>
      <c r="K74" s="10">
        <f t="shared" si="52"/>
        <v>634336.57548000012</v>
      </c>
      <c r="L74" s="122">
        <f t="shared" si="43"/>
        <v>634336.57548000012</v>
      </c>
      <c r="M74" s="95">
        <v>433418.48739495798</v>
      </c>
      <c r="N74" s="95">
        <v>82349.512605042022</v>
      </c>
      <c r="O74" s="96">
        <v>515768</v>
      </c>
      <c r="P74" s="125">
        <v>515768</v>
      </c>
      <c r="Q74" s="95">
        <v>405063.86554621853</v>
      </c>
      <c r="R74" s="95">
        <v>76962.134453781517</v>
      </c>
      <c r="S74" s="96">
        <v>482026.00000000006</v>
      </c>
      <c r="T74" s="122">
        <v>482026.00000000006</v>
      </c>
      <c r="U74" s="87"/>
      <c r="V74" s="101">
        <f t="shared" si="44"/>
        <v>0</v>
      </c>
      <c r="W74" s="102">
        <f t="shared" si="45"/>
        <v>0</v>
      </c>
      <c r="X74" s="102">
        <f t="shared" si="46"/>
        <v>0</v>
      </c>
      <c r="Y74" s="102">
        <f t="shared" si="47"/>
        <v>0</v>
      </c>
      <c r="Z74" s="110">
        <f t="shared" si="53"/>
        <v>482026.00000000006</v>
      </c>
      <c r="AA74" s="110">
        <f t="shared" si="54"/>
        <v>634336.57548000012</v>
      </c>
      <c r="AB74" s="110">
        <f t="shared" si="55"/>
        <v>498897</v>
      </c>
      <c r="AC74" s="110">
        <f t="shared" si="56"/>
        <v>408032.64387000003</v>
      </c>
      <c r="AD74" s="110">
        <f t="shared" si="48"/>
        <v>490461.5</v>
      </c>
      <c r="AE74" s="110">
        <f t="shared" si="49"/>
        <v>566616.78774000006</v>
      </c>
      <c r="AF74" s="102">
        <f t="shared" si="57"/>
        <v>536683.83511432807</v>
      </c>
      <c r="AG74" s="119">
        <f t="shared" si="58"/>
        <v>279753.48174033797</v>
      </c>
      <c r="AH74" s="137">
        <f t="shared" si="50"/>
        <v>0.56074396466673071</v>
      </c>
      <c r="AI74" s="102">
        <f t="shared" si="59"/>
        <v>536683.83511432807</v>
      </c>
      <c r="AJ74" s="112" t="s">
        <v>2114</v>
      </c>
    </row>
    <row r="75" spans="1:36">
      <c r="A75" s="5">
        <v>68</v>
      </c>
      <c r="B75" s="6">
        <v>40172911</v>
      </c>
      <c r="C75" s="6">
        <v>4129201</v>
      </c>
      <c r="D75" s="7" t="s">
        <v>14</v>
      </c>
      <c r="E75" s="7" t="s">
        <v>14</v>
      </c>
      <c r="F75" s="8" t="s">
        <v>85</v>
      </c>
      <c r="G75" s="6" t="s">
        <v>16</v>
      </c>
      <c r="H75" s="9">
        <v>1</v>
      </c>
      <c r="I75" s="82">
        <v>310245.04966386559</v>
      </c>
      <c r="J75" s="82">
        <f t="shared" si="51"/>
        <v>58946.559436134463</v>
      </c>
      <c r="K75" s="10">
        <f t="shared" si="52"/>
        <v>369191.60910000006</v>
      </c>
      <c r="L75" s="122">
        <f t="shared" si="43"/>
        <v>369191.60910000006</v>
      </c>
      <c r="M75" s="95">
        <v>256969.74789915967</v>
      </c>
      <c r="N75" s="95">
        <v>48824.252100840342</v>
      </c>
      <c r="O75" s="96">
        <v>305794</v>
      </c>
      <c r="P75" s="125">
        <v>305794</v>
      </c>
      <c r="Q75" s="95">
        <v>235752.10084033615</v>
      </c>
      <c r="R75" s="95">
        <v>44792.899159663866</v>
      </c>
      <c r="S75" s="96">
        <v>280545</v>
      </c>
      <c r="T75" s="122">
        <v>280545</v>
      </c>
      <c r="U75" s="87"/>
      <c r="V75" s="101">
        <f t="shared" si="44"/>
        <v>0</v>
      </c>
      <c r="W75" s="102">
        <f t="shared" si="45"/>
        <v>0</v>
      </c>
      <c r="X75" s="102">
        <f t="shared" si="46"/>
        <v>0</v>
      </c>
      <c r="Y75" s="102">
        <f t="shared" si="47"/>
        <v>0</v>
      </c>
      <c r="Z75" s="110">
        <f t="shared" si="53"/>
        <v>280545</v>
      </c>
      <c r="AA75" s="110">
        <f t="shared" si="54"/>
        <v>369191.60910000006</v>
      </c>
      <c r="AB75" s="110">
        <f t="shared" si="55"/>
        <v>293169.5</v>
      </c>
      <c r="AC75" s="110">
        <f t="shared" si="56"/>
        <v>238882.652275</v>
      </c>
      <c r="AD75" s="110">
        <f t="shared" si="48"/>
        <v>286857.25</v>
      </c>
      <c r="AE75" s="110">
        <f t="shared" si="49"/>
        <v>331180.55455</v>
      </c>
      <c r="AF75" s="102">
        <f t="shared" si="57"/>
        <v>314357.1138314351</v>
      </c>
      <c r="AG75" s="119">
        <f t="shared" si="58"/>
        <v>163562.65411058132</v>
      </c>
      <c r="AH75" s="137">
        <f t="shared" si="50"/>
        <v>0.55791156348317716</v>
      </c>
      <c r="AI75" s="102">
        <f t="shared" si="59"/>
        <v>314357.1138314351</v>
      </c>
      <c r="AJ75" s="112" t="s">
        <v>2114</v>
      </c>
    </row>
    <row r="76" spans="1:36">
      <c r="A76" s="5">
        <v>69</v>
      </c>
      <c r="B76" s="6">
        <v>40172911</v>
      </c>
      <c r="C76" s="6">
        <v>4129201</v>
      </c>
      <c r="D76" s="7" t="s">
        <v>14</v>
      </c>
      <c r="E76" s="7" t="s">
        <v>14</v>
      </c>
      <c r="F76" s="8" t="s">
        <v>86</v>
      </c>
      <c r="G76" s="6" t="s">
        <v>16</v>
      </c>
      <c r="H76" s="9">
        <v>1</v>
      </c>
      <c r="I76" s="82">
        <v>182716.6348739496</v>
      </c>
      <c r="J76" s="82">
        <f t="shared" si="51"/>
        <v>34716.160626050427</v>
      </c>
      <c r="K76" s="10">
        <f t="shared" si="52"/>
        <v>217432.79550000004</v>
      </c>
      <c r="L76" s="122">
        <f t="shared" si="43"/>
        <v>217432.79550000004</v>
      </c>
      <c r="M76" s="95">
        <v>147175.63025210085</v>
      </c>
      <c r="N76" s="95">
        <v>27963.36974789916</v>
      </c>
      <c r="O76" s="96">
        <v>175139</v>
      </c>
      <c r="P76" s="125">
        <v>175139</v>
      </c>
      <c r="Q76" s="95">
        <v>138844.53781512607</v>
      </c>
      <c r="R76" s="95">
        <v>26380.462184873952</v>
      </c>
      <c r="S76" s="96">
        <v>165225.00000000003</v>
      </c>
      <c r="T76" s="122">
        <v>165225.00000000003</v>
      </c>
      <c r="U76" s="87"/>
      <c r="V76" s="101">
        <f t="shared" si="44"/>
        <v>0</v>
      </c>
      <c r="W76" s="102">
        <f t="shared" si="45"/>
        <v>0</v>
      </c>
      <c r="X76" s="102">
        <f t="shared" si="46"/>
        <v>0</v>
      </c>
      <c r="Y76" s="102">
        <f t="shared" si="47"/>
        <v>0</v>
      </c>
      <c r="Z76" s="110">
        <f t="shared" si="53"/>
        <v>165225.00000000003</v>
      </c>
      <c r="AA76" s="110">
        <f t="shared" si="54"/>
        <v>217432.79550000004</v>
      </c>
      <c r="AB76" s="110">
        <f t="shared" si="55"/>
        <v>170182</v>
      </c>
      <c r="AC76" s="110">
        <f t="shared" si="56"/>
        <v>139449.198875</v>
      </c>
      <c r="AD76" s="110">
        <f t="shared" si="48"/>
        <v>167703.5</v>
      </c>
      <c r="AE76" s="110">
        <f t="shared" si="49"/>
        <v>193807.39775</v>
      </c>
      <c r="AF76" s="102">
        <f t="shared" si="57"/>
        <v>183360.34670575793</v>
      </c>
      <c r="AG76" s="119">
        <f t="shared" si="58"/>
        <v>95682.93863489569</v>
      </c>
      <c r="AH76" s="137">
        <f t="shared" si="50"/>
        <v>0.56223888915922771</v>
      </c>
      <c r="AI76" s="102">
        <f t="shared" si="59"/>
        <v>183360.34670575793</v>
      </c>
      <c r="AJ76" s="112" t="s">
        <v>2114</v>
      </c>
    </row>
    <row r="77" spans="1:36">
      <c r="A77" s="5">
        <v>70</v>
      </c>
      <c r="B77" s="6">
        <v>40172911</v>
      </c>
      <c r="C77" s="6">
        <v>4129201</v>
      </c>
      <c r="D77" s="7" t="s">
        <v>14</v>
      </c>
      <c r="E77" s="7" t="s">
        <v>14</v>
      </c>
      <c r="F77" s="8" t="s">
        <v>87</v>
      </c>
      <c r="G77" s="6" t="s">
        <v>16</v>
      </c>
      <c r="H77" s="9">
        <v>1</v>
      </c>
      <c r="I77" s="82">
        <v>461398.07011764706</v>
      </c>
      <c r="J77" s="82">
        <f t="shared" si="51"/>
        <v>87665.633322352936</v>
      </c>
      <c r="K77" s="10">
        <f t="shared" si="52"/>
        <v>549063.70343999995</v>
      </c>
      <c r="L77" s="122">
        <f t="shared" si="43"/>
        <v>549063.70343999995</v>
      </c>
      <c r="M77" s="95">
        <v>375153.78151260508</v>
      </c>
      <c r="N77" s="95">
        <v>71279.218487394974</v>
      </c>
      <c r="O77" s="96">
        <v>446433.00000000006</v>
      </c>
      <c r="P77" s="125">
        <v>446433.00000000006</v>
      </c>
      <c r="Q77" s="95">
        <v>350611.76470588235</v>
      </c>
      <c r="R77" s="95">
        <v>66616.23529411765</v>
      </c>
      <c r="S77" s="96">
        <v>417228</v>
      </c>
      <c r="T77" s="122">
        <v>417228</v>
      </c>
      <c r="U77" s="87"/>
      <c r="V77" s="101">
        <f t="shared" si="44"/>
        <v>0</v>
      </c>
      <c r="W77" s="102">
        <f t="shared" si="45"/>
        <v>0</v>
      </c>
      <c r="X77" s="102">
        <f t="shared" si="46"/>
        <v>0</v>
      </c>
      <c r="Y77" s="102">
        <f t="shared" si="47"/>
        <v>0</v>
      </c>
      <c r="Z77" s="110">
        <f t="shared" si="53"/>
        <v>417228</v>
      </c>
      <c r="AA77" s="110">
        <f t="shared" si="54"/>
        <v>549063.70343999995</v>
      </c>
      <c r="AB77" s="110">
        <f t="shared" si="55"/>
        <v>431830.5</v>
      </c>
      <c r="AC77" s="110">
        <f t="shared" si="56"/>
        <v>353181.17586000002</v>
      </c>
      <c r="AD77" s="110">
        <f t="shared" si="48"/>
        <v>424529.25</v>
      </c>
      <c r="AE77" s="110">
        <f t="shared" si="49"/>
        <v>490447.10171999998</v>
      </c>
      <c r="AF77" s="102">
        <f t="shared" si="57"/>
        <v>464537.86525862978</v>
      </c>
      <c r="AG77" s="119">
        <f t="shared" si="58"/>
        <v>242146.51623954123</v>
      </c>
      <c r="AH77" s="137">
        <f t="shared" si="50"/>
        <v>0.5607443574262152</v>
      </c>
      <c r="AI77" s="102">
        <f t="shared" si="59"/>
        <v>464537.86525862978</v>
      </c>
      <c r="AJ77" s="112" t="s">
        <v>2114</v>
      </c>
    </row>
    <row r="78" spans="1:36">
      <c r="A78" s="5">
        <v>71</v>
      </c>
      <c r="B78" s="6">
        <v>31181701</v>
      </c>
      <c r="C78" s="6">
        <v>4234201</v>
      </c>
      <c r="D78" s="7" t="s">
        <v>14</v>
      </c>
      <c r="E78" s="7" t="s">
        <v>14</v>
      </c>
      <c r="F78" s="8" t="s">
        <v>88</v>
      </c>
      <c r="G78" s="6" t="s">
        <v>16</v>
      </c>
      <c r="H78" s="9">
        <v>1</v>
      </c>
      <c r="I78" s="82">
        <v>124549.21300840337</v>
      </c>
      <c r="J78" s="82">
        <f t="shared" si="51"/>
        <v>23664.350471596641</v>
      </c>
      <c r="K78" s="10">
        <f t="shared" si="52"/>
        <v>148213.56348000001</v>
      </c>
      <c r="L78" s="122">
        <f t="shared" si="43"/>
        <v>148213.56348000001</v>
      </c>
      <c r="M78" s="95">
        <v>100322.68907563026</v>
      </c>
      <c r="N78" s="95">
        <v>19061.310924369751</v>
      </c>
      <c r="O78" s="96">
        <v>119384.00000000001</v>
      </c>
      <c r="P78" s="125">
        <v>119384.00000000001</v>
      </c>
      <c r="Q78" s="95">
        <v>94643.697478991598</v>
      </c>
      <c r="R78" s="95">
        <v>17982.302521008405</v>
      </c>
      <c r="S78" s="96">
        <v>112626</v>
      </c>
      <c r="T78" s="122">
        <v>112626</v>
      </c>
      <c r="U78" s="87"/>
      <c r="V78" s="101">
        <f t="shared" si="44"/>
        <v>0</v>
      </c>
      <c r="W78" s="102">
        <f t="shared" si="45"/>
        <v>0</v>
      </c>
      <c r="X78" s="102">
        <f t="shared" si="46"/>
        <v>0</v>
      </c>
      <c r="Y78" s="102">
        <f t="shared" si="47"/>
        <v>0</v>
      </c>
      <c r="Z78" s="110">
        <f t="shared" si="53"/>
        <v>112626</v>
      </c>
      <c r="AA78" s="110">
        <f t="shared" si="54"/>
        <v>148213.56348000001</v>
      </c>
      <c r="AB78" s="110">
        <f t="shared" si="55"/>
        <v>116005</v>
      </c>
      <c r="AC78" s="110">
        <f t="shared" si="56"/>
        <v>95055.890870000003</v>
      </c>
      <c r="AD78" s="110">
        <f t="shared" si="48"/>
        <v>114315.5</v>
      </c>
      <c r="AE78" s="110">
        <f t="shared" si="49"/>
        <v>132109.28174000001</v>
      </c>
      <c r="AF78" s="102">
        <f t="shared" si="57"/>
        <v>124988.0368885327</v>
      </c>
      <c r="AG78" s="119">
        <f t="shared" si="58"/>
        <v>65222.50678787347</v>
      </c>
      <c r="AH78" s="137">
        <f t="shared" si="50"/>
        <v>0.56223875512153332</v>
      </c>
      <c r="AI78" s="102">
        <f t="shared" si="59"/>
        <v>124988.0368885327</v>
      </c>
      <c r="AJ78" s="112" t="s">
        <v>2114</v>
      </c>
    </row>
    <row r="79" spans="1:36">
      <c r="A79" s="5">
        <v>72</v>
      </c>
      <c r="B79" s="6">
        <v>31181701</v>
      </c>
      <c r="C79" s="6">
        <v>4234201</v>
      </c>
      <c r="D79" s="7" t="s">
        <v>14</v>
      </c>
      <c r="E79" s="7" t="s">
        <v>14</v>
      </c>
      <c r="F79" s="8" t="s">
        <v>89</v>
      </c>
      <c r="G79" s="6" t="s">
        <v>16</v>
      </c>
      <c r="H79" s="9">
        <v>1</v>
      </c>
      <c r="I79" s="82">
        <v>517504.15860504203</v>
      </c>
      <c r="J79" s="82">
        <f t="shared" si="51"/>
        <v>98325.790134957992</v>
      </c>
      <c r="K79" s="10">
        <f t="shared" si="52"/>
        <v>615829.94874000002</v>
      </c>
      <c r="L79" s="122">
        <f t="shared" si="43"/>
        <v>615829.94874000002</v>
      </c>
      <c r="M79" s="95">
        <v>428637.81512605044</v>
      </c>
      <c r="N79" s="95">
        <v>81441.184873949591</v>
      </c>
      <c r="O79" s="96">
        <v>510079</v>
      </c>
      <c r="P79" s="125">
        <v>510079</v>
      </c>
      <c r="Q79" s="95">
        <v>393246.21848739497</v>
      </c>
      <c r="R79" s="95">
        <v>74716.781512605041</v>
      </c>
      <c r="S79" s="96">
        <v>467963</v>
      </c>
      <c r="T79" s="122">
        <v>467963</v>
      </c>
      <c r="U79" s="87"/>
      <c r="V79" s="101">
        <f t="shared" si="44"/>
        <v>0</v>
      </c>
      <c r="W79" s="102">
        <f t="shared" si="45"/>
        <v>0</v>
      </c>
      <c r="X79" s="102">
        <f t="shared" si="46"/>
        <v>0</v>
      </c>
      <c r="Y79" s="102">
        <f t="shared" si="47"/>
        <v>0</v>
      </c>
      <c r="Z79" s="110">
        <f t="shared" si="53"/>
        <v>467963</v>
      </c>
      <c r="AA79" s="110">
        <f t="shared" si="54"/>
        <v>615829.94874000002</v>
      </c>
      <c r="AB79" s="110">
        <f t="shared" si="55"/>
        <v>489021</v>
      </c>
      <c r="AC79" s="110">
        <f t="shared" si="56"/>
        <v>398467.98718499998</v>
      </c>
      <c r="AD79" s="110">
        <f t="shared" si="48"/>
        <v>478492</v>
      </c>
      <c r="AE79" s="110">
        <f t="shared" si="49"/>
        <v>552425.47436999995</v>
      </c>
      <c r="AF79" s="102">
        <f t="shared" si="57"/>
        <v>524363.07932395861</v>
      </c>
      <c r="AG79" s="119">
        <f t="shared" si="58"/>
        <v>272830.55433122453</v>
      </c>
      <c r="AH79" s="137">
        <f t="shared" si="50"/>
        <v>0.55791173452924214</v>
      </c>
      <c r="AI79" s="102">
        <f t="shared" si="59"/>
        <v>524363.07932395861</v>
      </c>
      <c r="AJ79" s="112" t="s">
        <v>2114</v>
      </c>
    </row>
    <row r="80" spans="1:36" ht="25.5">
      <c r="A80" s="5">
        <v>73</v>
      </c>
      <c r="B80" s="6">
        <v>30171707</v>
      </c>
      <c r="C80" s="6">
        <v>4234201</v>
      </c>
      <c r="D80" s="7" t="s">
        <v>14</v>
      </c>
      <c r="E80" s="7" t="s">
        <v>14</v>
      </c>
      <c r="F80" s="8" t="s">
        <v>90</v>
      </c>
      <c r="G80" s="6" t="s">
        <v>16</v>
      </c>
      <c r="H80" s="9">
        <v>1</v>
      </c>
      <c r="I80" s="82">
        <v>347077.00754621846</v>
      </c>
      <c r="J80" s="82">
        <f t="shared" si="51"/>
        <v>65944.631433781513</v>
      </c>
      <c r="K80" s="10">
        <f t="shared" si="52"/>
        <v>413021.63897999999</v>
      </c>
      <c r="L80" s="122">
        <f t="shared" si="43"/>
        <v>413021.63897999999</v>
      </c>
      <c r="M80" s="95">
        <v>287477.31092436978</v>
      </c>
      <c r="N80" s="95">
        <v>54620.68907563026</v>
      </c>
      <c r="O80" s="96">
        <v>342098.00000000006</v>
      </c>
      <c r="P80" s="125">
        <v>342098.00000000006</v>
      </c>
      <c r="Q80" s="95">
        <v>263740.33613445377</v>
      </c>
      <c r="R80" s="95">
        <v>50110.663865546216</v>
      </c>
      <c r="S80" s="96">
        <v>313851</v>
      </c>
      <c r="T80" s="122">
        <v>313851</v>
      </c>
      <c r="U80" s="87"/>
      <c r="V80" s="101">
        <f t="shared" si="44"/>
        <v>0</v>
      </c>
      <c r="W80" s="102">
        <f t="shared" si="45"/>
        <v>0</v>
      </c>
      <c r="X80" s="102">
        <f t="shared" si="46"/>
        <v>0</v>
      </c>
      <c r="Y80" s="102">
        <f t="shared" si="47"/>
        <v>0</v>
      </c>
      <c r="Z80" s="110">
        <f t="shared" si="53"/>
        <v>313851</v>
      </c>
      <c r="AA80" s="110">
        <f t="shared" si="54"/>
        <v>413021.63897999999</v>
      </c>
      <c r="AB80" s="110">
        <f t="shared" si="55"/>
        <v>327974.5</v>
      </c>
      <c r="AC80" s="110">
        <f t="shared" si="56"/>
        <v>267242.65974500001</v>
      </c>
      <c r="AD80" s="110">
        <f t="shared" si="48"/>
        <v>320912.75</v>
      </c>
      <c r="AE80" s="110">
        <f t="shared" si="49"/>
        <v>370498.06949000002</v>
      </c>
      <c r="AF80" s="102">
        <f t="shared" si="57"/>
        <v>351677.41567135148</v>
      </c>
      <c r="AG80" s="119">
        <f t="shared" si="58"/>
        <v>182980.69963832985</v>
      </c>
      <c r="AH80" s="137">
        <f t="shared" si="50"/>
        <v>0.55791136090863724</v>
      </c>
      <c r="AI80" s="102">
        <f t="shared" si="59"/>
        <v>351677.41567135148</v>
      </c>
      <c r="AJ80" s="112" t="s">
        <v>2114</v>
      </c>
    </row>
    <row r="81" spans="1:36">
      <c r="A81" s="5">
        <v>74</v>
      </c>
      <c r="B81" s="6">
        <v>27112701</v>
      </c>
      <c r="C81" s="6">
        <v>4234201</v>
      </c>
      <c r="D81" s="7" t="s">
        <v>14</v>
      </c>
      <c r="E81" s="7" t="s">
        <v>14</v>
      </c>
      <c r="F81" s="8" t="s">
        <v>91</v>
      </c>
      <c r="G81" s="6" t="s">
        <v>16</v>
      </c>
      <c r="H81" s="9">
        <v>1</v>
      </c>
      <c r="I81" s="82">
        <v>711711.84236974793</v>
      </c>
      <c r="J81" s="82">
        <f t="shared" si="51"/>
        <v>135225.2500502521</v>
      </c>
      <c r="K81" s="10">
        <f t="shared" si="52"/>
        <v>846937.09242</v>
      </c>
      <c r="L81" s="122">
        <f t="shared" si="43"/>
        <v>846937.09242</v>
      </c>
      <c r="M81" s="95">
        <v>573271.42857142864</v>
      </c>
      <c r="N81" s="95">
        <v>108921.57142857145</v>
      </c>
      <c r="O81" s="96">
        <v>682193.00000000012</v>
      </c>
      <c r="P81" s="125">
        <v>682193.00000000012</v>
      </c>
      <c r="Q81" s="95">
        <v>540822.68907563027</v>
      </c>
      <c r="R81" s="95">
        <v>102756.31092436975</v>
      </c>
      <c r="S81" s="96">
        <v>643579</v>
      </c>
      <c r="T81" s="122">
        <v>643579</v>
      </c>
      <c r="U81" s="87"/>
      <c r="V81" s="101">
        <f t="shared" si="44"/>
        <v>0</v>
      </c>
      <c r="W81" s="102">
        <f t="shared" si="45"/>
        <v>0</v>
      </c>
      <c r="X81" s="102">
        <f t="shared" si="46"/>
        <v>0</v>
      </c>
      <c r="Y81" s="102">
        <f t="shared" si="47"/>
        <v>0</v>
      </c>
      <c r="Z81" s="110">
        <f t="shared" si="53"/>
        <v>643579</v>
      </c>
      <c r="AA81" s="110">
        <f t="shared" si="54"/>
        <v>846937.09242</v>
      </c>
      <c r="AB81" s="110">
        <f t="shared" si="55"/>
        <v>662886</v>
      </c>
      <c r="AC81" s="110">
        <f t="shared" si="56"/>
        <v>543177.27310500003</v>
      </c>
      <c r="AD81" s="110">
        <f t="shared" si="48"/>
        <v>653232.5</v>
      </c>
      <c r="AE81" s="110">
        <f t="shared" si="49"/>
        <v>754911.54621000006</v>
      </c>
      <c r="AF81" s="102">
        <f t="shared" si="57"/>
        <v>714218.22563631961</v>
      </c>
      <c r="AG81" s="119">
        <f t="shared" si="58"/>
        <v>372700.70965664863</v>
      </c>
      <c r="AH81" s="137">
        <f t="shared" si="50"/>
        <v>0.5622395248302855</v>
      </c>
      <c r="AI81" s="102">
        <f t="shared" si="59"/>
        <v>714218.22563631961</v>
      </c>
      <c r="AJ81" s="112" t="s">
        <v>2114</v>
      </c>
    </row>
    <row r="82" spans="1:36">
      <c r="A82" s="5">
        <v>75</v>
      </c>
      <c r="B82" s="6">
        <v>32141109</v>
      </c>
      <c r="C82" s="6">
        <v>4234201</v>
      </c>
      <c r="D82" s="7" t="s">
        <v>14</v>
      </c>
      <c r="E82" s="7" t="s">
        <v>14</v>
      </c>
      <c r="F82" s="8" t="s">
        <v>92</v>
      </c>
      <c r="G82" s="6" t="s">
        <v>16</v>
      </c>
      <c r="H82" s="9">
        <v>1</v>
      </c>
      <c r="I82" s="82">
        <v>640293.93952941173</v>
      </c>
      <c r="J82" s="82">
        <f t="shared" si="51"/>
        <v>121655.84851058823</v>
      </c>
      <c r="K82" s="10">
        <f t="shared" si="52"/>
        <v>761949.78804000001</v>
      </c>
      <c r="L82" s="122">
        <f t="shared" si="43"/>
        <v>761949.78804000001</v>
      </c>
      <c r="M82" s="95">
        <v>520610.92436974793</v>
      </c>
      <c r="N82" s="95">
        <v>98916.075630252104</v>
      </c>
      <c r="O82" s="96">
        <v>619527</v>
      </c>
      <c r="P82" s="125">
        <v>619527</v>
      </c>
      <c r="Q82" s="95">
        <v>486552.9411764706</v>
      </c>
      <c r="R82" s="95">
        <v>92445.058823529413</v>
      </c>
      <c r="S82" s="96">
        <v>578998</v>
      </c>
      <c r="T82" s="122">
        <v>578998</v>
      </c>
      <c r="U82" s="87"/>
      <c r="V82" s="101">
        <f t="shared" si="44"/>
        <v>0</v>
      </c>
      <c r="W82" s="102">
        <f t="shared" si="45"/>
        <v>0</v>
      </c>
      <c r="X82" s="102">
        <f t="shared" si="46"/>
        <v>0</v>
      </c>
      <c r="Y82" s="102">
        <f t="shared" si="47"/>
        <v>0</v>
      </c>
      <c r="Z82" s="110">
        <f t="shared" si="53"/>
        <v>578998</v>
      </c>
      <c r="AA82" s="110">
        <f t="shared" si="54"/>
        <v>761949.78804000001</v>
      </c>
      <c r="AB82" s="110">
        <f t="shared" si="55"/>
        <v>599262.5</v>
      </c>
      <c r="AC82" s="110">
        <f t="shared" si="56"/>
        <v>490118.69701</v>
      </c>
      <c r="AD82" s="110">
        <f t="shared" si="48"/>
        <v>589130.25</v>
      </c>
      <c r="AE82" s="110">
        <f t="shared" si="49"/>
        <v>680606.14402000001</v>
      </c>
      <c r="AF82" s="102">
        <f t="shared" si="57"/>
        <v>644651.28423246893</v>
      </c>
      <c r="AG82" s="119">
        <f t="shared" si="58"/>
        <v>336032.99371345475</v>
      </c>
      <c r="AH82" s="137">
        <f t="shared" si="50"/>
        <v>0.56074423764786674</v>
      </c>
      <c r="AI82" s="102">
        <f t="shared" si="59"/>
        <v>644651.28423246893</v>
      </c>
      <c r="AJ82" s="112" t="s">
        <v>2114</v>
      </c>
    </row>
    <row r="83" spans="1:36">
      <c r="A83" s="5">
        <v>76</v>
      </c>
      <c r="B83" s="6">
        <v>23242102</v>
      </c>
      <c r="C83" s="6">
        <v>4234201</v>
      </c>
      <c r="D83" s="7" t="s">
        <v>14</v>
      </c>
      <c r="E83" s="7" t="s">
        <v>14</v>
      </c>
      <c r="F83" s="8" t="s">
        <v>93</v>
      </c>
      <c r="G83" s="6" t="s">
        <v>16</v>
      </c>
      <c r="H83" s="9">
        <v>1</v>
      </c>
      <c r="I83" s="82">
        <v>536585.86860504199</v>
      </c>
      <c r="J83" s="82">
        <f t="shared" si="51"/>
        <v>101951.31503495798</v>
      </c>
      <c r="K83" s="10">
        <f t="shared" si="52"/>
        <v>638537.18363999994</v>
      </c>
      <c r="L83" s="122">
        <f t="shared" si="43"/>
        <v>638537.18363999994</v>
      </c>
      <c r="M83" s="95">
        <v>428132.77310924372</v>
      </c>
      <c r="N83" s="95">
        <v>81345.226890756312</v>
      </c>
      <c r="O83" s="96">
        <v>509478</v>
      </c>
      <c r="P83" s="125">
        <v>509478</v>
      </c>
      <c r="Q83" s="95">
        <v>407746.21848739497</v>
      </c>
      <c r="R83" s="95">
        <v>77471.781512605041</v>
      </c>
      <c r="S83" s="96">
        <v>485218</v>
      </c>
      <c r="T83" s="122">
        <v>485218</v>
      </c>
      <c r="U83" s="87"/>
      <c r="V83" s="101">
        <f t="shared" si="44"/>
        <v>0</v>
      </c>
      <c r="W83" s="102">
        <f t="shared" si="45"/>
        <v>0</v>
      </c>
      <c r="X83" s="102">
        <f t="shared" si="46"/>
        <v>0</v>
      </c>
      <c r="Y83" s="102">
        <f t="shared" si="47"/>
        <v>0</v>
      </c>
      <c r="Z83" s="110">
        <f t="shared" si="53"/>
        <v>485218</v>
      </c>
      <c r="AA83" s="110">
        <f t="shared" si="54"/>
        <v>638537.18363999994</v>
      </c>
      <c r="AB83" s="110">
        <f t="shared" si="55"/>
        <v>497348</v>
      </c>
      <c r="AC83" s="110">
        <f t="shared" si="56"/>
        <v>408308.29590999999</v>
      </c>
      <c r="AD83" s="110">
        <f t="shared" si="48"/>
        <v>491283</v>
      </c>
      <c r="AE83" s="110">
        <f t="shared" si="49"/>
        <v>567942.59181999997</v>
      </c>
      <c r="AF83" s="102">
        <f t="shared" si="57"/>
        <v>536691.62846932211</v>
      </c>
      <c r="AG83" s="119">
        <f t="shared" si="58"/>
        <v>280399.36808249686</v>
      </c>
      <c r="AH83" s="137">
        <f t="shared" si="50"/>
        <v>0.56378907341036233</v>
      </c>
      <c r="AI83" s="102">
        <f t="shared" si="59"/>
        <v>536691.62846932211</v>
      </c>
      <c r="AJ83" s="112" t="s">
        <v>2114</v>
      </c>
    </row>
    <row r="84" spans="1:36">
      <c r="A84" s="5">
        <v>77</v>
      </c>
      <c r="B84" s="6">
        <v>39122238</v>
      </c>
      <c r="C84" s="6">
        <v>4234201</v>
      </c>
      <c r="D84" s="7" t="s">
        <v>14</v>
      </c>
      <c r="E84" s="7" t="s">
        <v>14</v>
      </c>
      <c r="F84" s="8" t="s">
        <v>94</v>
      </c>
      <c r="G84" s="6" t="s">
        <v>16</v>
      </c>
      <c r="H84" s="9">
        <v>1</v>
      </c>
      <c r="I84" s="82">
        <v>1156531.8820840335</v>
      </c>
      <c r="J84" s="82">
        <f t="shared" si="51"/>
        <v>219741.05759596635</v>
      </c>
      <c r="K84" s="10">
        <f t="shared" si="52"/>
        <v>1376272.9396799998</v>
      </c>
      <c r="L84" s="122">
        <f t="shared" si="43"/>
        <v>1376272.9396799998</v>
      </c>
      <c r="M84" s="95">
        <v>922778.99159663869</v>
      </c>
      <c r="N84" s="95">
        <v>175328.00840336137</v>
      </c>
      <c r="O84" s="96">
        <v>1098107</v>
      </c>
      <c r="P84" s="125">
        <v>1098107</v>
      </c>
      <c r="Q84" s="95">
        <v>878836.97478991596</v>
      </c>
      <c r="R84" s="95">
        <v>166979.02521008404</v>
      </c>
      <c r="S84" s="96">
        <v>1045816</v>
      </c>
      <c r="T84" s="122">
        <v>1045816</v>
      </c>
      <c r="U84" s="87">
        <v>1450000</v>
      </c>
      <c r="V84" s="101">
        <f t="shared" si="44"/>
        <v>275500</v>
      </c>
      <c r="W84" s="102">
        <f t="shared" si="45"/>
        <v>1725500</v>
      </c>
      <c r="X84" s="102">
        <f t="shared" si="46"/>
        <v>88000.5</v>
      </c>
      <c r="Y84" s="102">
        <f t="shared" si="47"/>
        <v>1813500.5</v>
      </c>
      <c r="Z84" s="110">
        <f>MIN(L84,P84,T84,Y84)</f>
        <v>1045816</v>
      </c>
      <c r="AA84" s="110">
        <f t="shared" si="54"/>
        <v>1813500.5</v>
      </c>
      <c r="AB84" s="110">
        <f t="shared" si="55"/>
        <v>1237189.9698399999</v>
      </c>
      <c r="AC84" s="110">
        <f t="shared" si="56"/>
        <v>1333424.10992</v>
      </c>
      <c r="AD84" s="110">
        <f t="shared" si="48"/>
        <v>1141502.98492</v>
      </c>
      <c r="AE84" s="110">
        <f t="shared" si="49"/>
        <v>1525345.23492</v>
      </c>
      <c r="AF84" s="102">
        <f>HARMEAN(L84,P84,T84,Y84)</f>
        <v>1271913.0631458538</v>
      </c>
      <c r="AG84" s="119">
        <f t="shared" si="58"/>
        <v>351379.15401879983</v>
      </c>
      <c r="AH84" s="137">
        <f t="shared" si="50"/>
        <v>0.28401390456167541</v>
      </c>
      <c r="AI84" s="102">
        <f>+Z84</f>
        <v>1045816</v>
      </c>
      <c r="AJ84" s="112" t="s">
        <v>2117</v>
      </c>
    </row>
    <row r="85" spans="1:36">
      <c r="A85" s="5">
        <v>78</v>
      </c>
      <c r="B85" s="6">
        <v>39122238</v>
      </c>
      <c r="C85" s="6">
        <v>4234201</v>
      </c>
      <c r="D85" s="7" t="s">
        <v>14</v>
      </c>
      <c r="E85" s="7" t="s">
        <v>14</v>
      </c>
      <c r="F85" s="8" t="s">
        <v>95</v>
      </c>
      <c r="G85" s="6" t="s">
        <v>16</v>
      </c>
      <c r="H85" s="9">
        <v>1</v>
      </c>
      <c r="I85" s="82">
        <v>1156531.8820840335</v>
      </c>
      <c r="J85" s="82">
        <f t="shared" si="51"/>
        <v>219741.05759596635</v>
      </c>
      <c r="K85" s="10">
        <f t="shared" si="52"/>
        <v>1376272.9396799998</v>
      </c>
      <c r="L85" s="122">
        <f t="shared" si="43"/>
        <v>1376272.9396799998</v>
      </c>
      <c r="M85" s="95">
        <v>957932.77310924372</v>
      </c>
      <c r="N85" s="95">
        <v>182007.22689075631</v>
      </c>
      <c r="O85" s="96">
        <v>1139940</v>
      </c>
      <c r="P85" s="125">
        <v>1139940</v>
      </c>
      <c r="Q85" s="95">
        <v>878836.97478991596</v>
      </c>
      <c r="R85" s="95">
        <v>166979.02521008404</v>
      </c>
      <c r="S85" s="96">
        <v>1045816</v>
      </c>
      <c r="T85" s="122">
        <v>1045816</v>
      </c>
      <c r="U85" s="87"/>
      <c r="V85" s="101">
        <f t="shared" si="44"/>
        <v>0</v>
      </c>
      <c r="W85" s="102">
        <f t="shared" si="45"/>
        <v>0</v>
      </c>
      <c r="X85" s="102">
        <f t="shared" si="46"/>
        <v>0</v>
      </c>
      <c r="Y85" s="102">
        <f t="shared" si="47"/>
        <v>0</v>
      </c>
      <c r="Z85" s="110">
        <f>MIN(L85,P85,T85)</f>
        <v>1045816</v>
      </c>
      <c r="AA85" s="110">
        <f t="shared" si="54"/>
        <v>1376272.9396799998</v>
      </c>
      <c r="AB85" s="110">
        <f t="shared" si="55"/>
        <v>1092878</v>
      </c>
      <c r="AC85" s="110">
        <f t="shared" si="56"/>
        <v>890507.23491999996</v>
      </c>
      <c r="AD85" s="110">
        <f t="shared" si="48"/>
        <v>1069347</v>
      </c>
      <c r="AE85" s="110">
        <f t="shared" si="49"/>
        <v>1234575.4698399999</v>
      </c>
      <c r="AF85" s="102">
        <f>HARMEAN(L85,P85,T85)</f>
        <v>1171861.1029290571</v>
      </c>
      <c r="AG85" s="119">
        <f t="shared" si="58"/>
        <v>609729.16724612867</v>
      </c>
      <c r="AH85" s="137">
        <f t="shared" si="50"/>
        <v>0.55791146609788889</v>
      </c>
      <c r="AI85" s="102">
        <f t="shared" ref="AI85:AI86" si="60">+AF85</f>
        <v>1171861.1029290571</v>
      </c>
      <c r="AJ85" s="112" t="s">
        <v>2114</v>
      </c>
    </row>
    <row r="86" spans="1:36">
      <c r="A86" s="5">
        <v>79</v>
      </c>
      <c r="B86" s="6">
        <v>39121632</v>
      </c>
      <c r="C86" s="6">
        <v>4234201</v>
      </c>
      <c r="D86" s="7" t="s">
        <v>14</v>
      </c>
      <c r="E86" s="7" t="s">
        <v>14</v>
      </c>
      <c r="F86" s="8" t="s">
        <v>96</v>
      </c>
      <c r="G86" s="6" t="s">
        <v>16</v>
      </c>
      <c r="H86" s="9">
        <v>1</v>
      </c>
      <c r="I86" s="82">
        <v>355856.47411764704</v>
      </c>
      <c r="J86" s="82">
        <f t="shared" si="51"/>
        <v>67612.730082352937</v>
      </c>
      <c r="K86" s="10">
        <f t="shared" si="52"/>
        <v>423469.20419999998</v>
      </c>
      <c r="L86" s="122">
        <f t="shared" si="43"/>
        <v>423469.20419999998</v>
      </c>
      <c r="M86" s="95">
        <v>289340.33613445377</v>
      </c>
      <c r="N86" s="95">
        <v>54974.663865546216</v>
      </c>
      <c r="O86" s="96">
        <v>344315</v>
      </c>
      <c r="P86" s="125">
        <v>344315</v>
      </c>
      <c r="Q86" s="95">
        <v>270411.76470588235</v>
      </c>
      <c r="R86" s="95">
        <v>51378.23529411765</v>
      </c>
      <c r="S86" s="96">
        <v>321790</v>
      </c>
      <c r="T86" s="122">
        <v>321790</v>
      </c>
      <c r="U86" s="87"/>
      <c r="V86" s="101">
        <f t="shared" si="44"/>
        <v>0</v>
      </c>
      <c r="W86" s="102">
        <f t="shared" si="45"/>
        <v>0</v>
      </c>
      <c r="X86" s="102">
        <f t="shared" si="46"/>
        <v>0</v>
      </c>
      <c r="Y86" s="102">
        <f t="shared" si="47"/>
        <v>0</v>
      </c>
      <c r="Z86" s="110">
        <f>MIN(L86,P86,T86)</f>
        <v>321790</v>
      </c>
      <c r="AA86" s="110">
        <f t="shared" si="54"/>
        <v>423469.20419999998</v>
      </c>
      <c r="AB86" s="110">
        <f t="shared" si="55"/>
        <v>333052.5</v>
      </c>
      <c r="AC86" s="110">
        <f t="shared" si="56"/>
        <v>272393.55105000001</v>
      </c>
      <c r="AD86" s="110">
        <f t="shared" si="48"/>
        <v>327421.25</v>
      </c>
      <c r="AE86" s="110">
        <f t="shared" si="49"/>
        <v>378260.85210000002</v>
      </c>
      <c r="AF86" s="102">
        <f>HARMEAN(L86,P86,T86)</f>
        <v>358278.2219318471</v>
      </c>
      <c r="AG86" s="119">
        <f t="shared" si="58"/>
        <v>186757.2431583002</v>
      </c>
      <c r="AH86" s="137">
        <f t="shared" si="50"/>
        <v>0.56074415642669007</v>
      </c>
      <c r="AI86" s="102">
        <f t="shared" si="60"/>
        <v>358278.2219318471</v>
      </c>
      <c r="AJ86" s="112" t="s">
        <v>2114</v>
      </c>
    </row>
    <row r="87" spans="1:36">
      <c r="A87" s="5">
        <v>80</v>
      </c>
      <c r="B87" s="6">
        <v>41112205</v>
      </c>
      <c r="C87" s="6">
        <v>4234201</v>
      </c>
      <c r="D87" s="7" t="s">
        <v>14</v>
      </c>
      <c r="E87" s="7" t="s">
        <v>14</v>
      </c>
      <c r="F87" s="8" t="s">
        <v>97</v>
      </c>
      <c r="G87" s="6" t="s">
        <v>16</v>
      </c>
      <c r="H87" s="9">
        <v>1</v>
      </c>
      <c r="I87" s="82">
        <v>3202703.8435966386</v>
      </c>
      <c r="J87" s="82">
        <f t="shared" si="51"/>
        <v>608513.73028336139</v>
      </c>
      <c r="K87" s="10">
        <f t="shared" si="52"/>
        <v>3811217.57388</v>
      </c>
      <c r="L87" s="122">
        <f t="shared" si="43"/>
        <v>3811217.57388</v>
      </c>
      <c r="M87" s="95">
        <v>2579725.2100840337</v>
      </c>
      <c r="N87" s="95">
        <v>490147.78991596639</v>
      </c>
      <c r="O87" s="96">
        <v>3069873</v>
      </c>
      <c r="P87" s="125">
        <v>3069873</v>
      </c>
      <c r="Q87" s="95">
        <v>2433702.5210084035</v>
      </c>
      <c r="R87" s="95">
        <v>462403.47899159667</v>
      </c>
      <c r="S87" s="96">
        <v>2896106</v>
      </c>
      <c r="T87" s="122">
        <v>2896106</v>
      </c>
      <c r="U87" s="87">
        <v>4662000</v>
      </c>
      <c r="V87" s="101">
        <f t="shared" si="44"/>
        <v>885780</v>
      </c>
      <c r="W87" s="102">
        <f t="shared" si="45"/>
        <v>5547780</v>
      </c>
      <c r="X87" s="102">
        <f t="shared" si="46"/>
        <v>282936.77999999997</v>
      </c>
      <c r="Y87" s="102">
        <f t="shared" si="47"/>
        <v>5830716.7800000003</v>
      </c>
      <c r="Z87" s="110">
        <f>MIN(L87,P87,T87,Y87)</f>
        <v>2896106</v>
      </c>
      <c r="AA87" s="110">
        <f t="shared" si="54"/>
        <v>5830716.7800000003</v>
      </c>
      <c r="AB87" s="110">
        <f t="shared" si="55"/>
        <v>3440545.28694</v>
      </c>
      <c r="AC87" s="110">
        <f t="shared" si="56"/>
        <v>3901978.3384699998</v>
      </c>
      <c r="AD87" s="110">
        <f t="shared" si="48"/>
        <v>3168325.64347</v>
      </c>
      <c r="AE87" s="110">
        <f t="shared" si="49"/>
        <v>4635631.0334700001</v>
      </c>
      <c r="AF87" s="102">
        <f>HARMEAN(L87,P87,T87,Y87)</f>
        <v>3620150.4798318148</v>
      </c>
      <c r="AG87" s="119">
        <f t="shared" si="58"/>
        <v>1345665.6280857096</v>
      </c>
      <c r="AH87" s="137">
        <f t="shared" si="50"/>
        <v>0.39111987079307897</v>
      </c>
      <c r="AI87" s="102">
        <f>+Z87</f>
        <v>2896106</v>
      </c>
      <c r="AJ87" s="112" t="s">
        <v>2117</v>
      </c>
    </row>
    <row r="88" spans="1:36">
      <c r="A88" s="5">
        <v>81</v>
      </c>
      <c r="B88" s="6">
        <v>39121529</v>
      </c>
      <c r="C88" s="6">
        <v>4234201</v>
      </c>
      <c r="D88" s="7" t="s">
        <v>14</v>
      </c>
      <c r="E88" s="7" t="s">
        <v>14</v>
      </c>
      <c r="F88" s="8" t="s">
        <v>98</v>
      </c>
      <c r="G88" s="6" t="s">
        <v>16</v>
      </c>
      <c r="H88" s="9">
        <v>1</v>
      </c>
      <c r="I88" s="82">
        <v>266892.90852100839</v>
      </c>
      <c r="J88" s="82">
        <f t="shared" si="51"/>
        <v>50709.652618991597</v>
      </c>
      <c r="K88" s="10">
        <f t="shared" si="52"/>
        <v>317602.56114000001</v>
      </c>
      <c r="L88" s="122">
        <f t="shared" si="43"/>
        <v>317602.56114000001</v>
      </c>
      <c r="M88" s="95">
        <v>212949.57983193279</v>
      </c>
      <c r="N88" s="95">
        <v>40460.420168067227</v>
      </c>
      <c r="O88" s="96">
        <v>253410</v>
      </c>
      <c r="P88" s="125">
        <v>253410</v>
      </c>
      <c r="Q88" s="95">
        <v>202809.24369747899</v>
      </c>
      <c r="R88" s="95">
        <v>38533.756302521011</v>
      </c>
      <c r="S88" s="96">
        <v>241343</v>
      </c>
      <c r="T88" s="122">
        <v>241343</v>
      </c>
      <c r="U88" s="87">
        <v>536902.52</v>
      </c>
      <c r="V88" s="101">
        <f t="shared" si="44"/>
        <v>102011.47880000001</v>
      </c>
      <c r="W88" s="102">
        <f t="shared" si="45"/>
        <v>638913.99880000006</v>
      </c>
      <c r="X88" s="102">
        <f t="shared" si="46"/>
        <v>32584.613938800001</v>
      </c>
      <c r="Y88" s="102">
        <f t="shared" si="47"/>
        <v>671498.6127388</v>
      </c>
      <c r="Z88" s="110">
        <f>MIN(L88,P88,T88,Y88)</f>
        <v>241343</v>
      </c>
      <c r="AA88" s="110">
        <f t="shared" si="54"/>
        <v>671498.6127388</v>
      </c>
      <c r="AB88" s="110">
        <f t="shared" si="55"/>
        <v>285506.28057</v>
      </c>
      <c r="AC88" s="110">
        <f t="shared" si="56"/>
        <v>370963.54346970003</v>
      </c>
      <c r="AD88" s="110">
        <f t="shared" si="48"/>
        <v>263424.64028499997</v>
      </c>
      <c r="AE88" s="110">
        <f t="shared" si="49"/>
        <v>478502.44665439997</v>
      </c>
      <c r="AF88" s="102">
        <f>HARMEAN(L88,P88,T88,Y88)</f>
        <v>314281.33193451754</v>
      </c>
      <c r="AG88" s="119">
        <f t="shared" si="58"/>
        <v>203132.99680048384</v>
      </c>
      <c r="AH88" s="137">
        <f t="shared" si="50"/>
        <v>0.71148346157197762</v>
      </c>
      <c r="AI88" s="102">
        <f t="shared" ref="AI88:AI89" si="61">+AF88</f>
        <v>314281.33193451754</v>
      </c>
      <c r="AJ88" s="112" t="s">
        <v>2114</v>
      </c>
    </row>
    <row r="89" spans="1:36">
      <c r="A89" s="5">
        <v>82</v>
      </c>
      <c r="B89" s="6">
        <v>39122238</v>
      </c>
      <c r="C89" s="6">
        <v>4234201</v>
      </c>
      <c r="D89" s="7" t="s">
        <v>14</v>
      </c>
      <c r="E89" s="7" t="s">
        <v>14</v>
      </c>
      <c r="F89" s="8" t="s">
        <v>99</v>
      </c>
      <c r="G89" s="6" t="s">
        <v>16</v>
      </c>
      <c r="H89" s="9">
        <v>1</v>
      </c>
      <c r="I89" s="82">
        <v>1156531.8820840335</v>
      </c>
      <c r="J89" s="82">
        <f t="shared" si="51"/>
        <v>219741.05759596635</v>
      </c>
      <c r="K89" s="10">
        <f t="shared" si="52"/>
        <v>1376272.9396799998</v>
      </c>
      <c r="L89" s="122">
        <f t="shared" si="43"/>
        <v>1376272.9396799998</v>
      </c>
      <c r="M89" s="95">
        <v>931567.2268907564</v>
      </c>
      <c r="N89" s="95">
        <v>176997.77310924372</v>
      </c>
      <c r="O89" s="96">
        <v>1108565</v>
      </c>
      <c r="P89" s="125">
        <v>1108565</v>
      </c>
      <c r="Q89" s="95">
        <v>878836.97478991596</v>
      </c>
      <c r="R89" s="95">
        <v>166979.02521008404</v>
      </c>
      <c r="S89" s="96">
        <v>1045816</v>
      </c>
      <c r="T89" s="122">
        <v>1045816</v>
      </c>
      <c r="U89" s="87"/>
      <c r="V89" s="101">
        <f t="shared" si="44"/>
        <v>0</v>
      </c>
      <c r="W89" s="102">
        <f t="shared" si="45"/>
        <v>0</v>
      </c>
      <c r="X89" s="102">
        <f t="shared" si="46"/>
        <v>0</v>
      </c>
      <c r="Y89" s="102">
        <f t="shared" si="47"/>
        <v>0</v>
      </c>
      <c r="Z89" s="110">
        <f>MIN(L89,P89,T89)</f>
        <v>1045816</v>
      </c>
      <c r="AA89" s="110">
        <f t="shared" si="54"/>
        <v>1376272.9396799998</v>
      </c>
      <c r="AB89" s="110">
        <f t="shared" si="55"/>
        <v>1077190.5</v>
      </c>
      <c r="AC89" s="110">
        <f t="shared" si="56"/>
        <v>882663.48491999996</v>
      </c>
      <c r="AD89" s="110">
        <f t="shared" si="48"/>
        <v>1061503.25</v>
      </c>
      <c r="AE89" s="110">
        <f t="shared" si="49"/>
        <v>1226731.7198399999</v>
      </c>
      <c r="AF89" s="102">
        <f>HARMEAN(L89,P89,T89)</f>
        <v>1160605.209343856</v>
      </c>
      <c r="AG89" s="119">
        <f t="shared" si="58"/>
        <v>605638.88006301597</v>
      </c>
      <c r="AH89" s="137">
        <f t="shared" si="50"/>
        <v>0.56223934398141828</v>
      </c>
      <c r="AI89" s="102">
        <f t="shared" si="61"/>
        <v>1160605.209343856</v>
      </c>
      <c r="AJ89" s="112" t="s">
        <v>2114</v>
      </c>
    </row>
    <row r="90" spans="1:36">
      <c r="A90" s="5">
        <v>83</v>
      </c>
      <c r="B90" s="6">
        <v>41112200</v>
      </c>
      <c r="C90" s="6">
        <v>4234201</v>
      </c>
      <c r="D90" s="7" t="s">
        <v>14</v>
      </c>
      <c r="E90" s="7" t="s">
        <v>14</v>
      </c>
      <c r="F90" s="8" t="s">
        <v>100</v>
      </c>
      <c r="G90" s="6" t="s">
        <v>16</v>
      </c>
      <c r="H90" s="9">
        <v>1</v>
      </c>
      <c r="I90" s="82">
        <v>283595.90173109242</v>
      </c>
      <c r="J90" s="82">
        <f t="shared" si="51"/>
        <v>53883.221328907559</v>
      </c>
      <c r="K90" s="10">
        <f t="shared" si="52"/>
        <v>337479.12306000001</v>
      </c>
      <c r="L90" s="122">
        <f t="shared" si="43"/>
        <v>337479.12306000001</v>
      </c>
      <c r="M90" s="95">
        <v>226276.4705882353</v>
      </c>
      <c r="N90" s="95">
        <v>42992.529411764706</v>
      </c>
      <c r="O90" s="96">
        <v>269269</v>
      </c>
      <c r="P90" s="125">
        <v>269269</v>
      </c>
      <c r="Q90" s="95">
        <v>215501.68067226891</v>
      </c>
      <c r="R90" s="95">
        <v>40945.319327731093</v>
      </c>
      <c r="S90" s="96">
        <v>256447</v>
      </c>
      <c r="T90" s="122">
        <v>256447</v>
      </c>
      <c r="U90" s="87">
        <v>128000</v>
      </c>
      <c r="V90" s="101">
        <f t="shared" si="44"/>
        <v>24320</v>
      </c>
      <c r="W90" s="102">
        <f t="shared" si="45"/>
        <v>152320</v>
      </c>
      <c r="X90" s="102">
        <f t="shared" si="46"/>
        <v>7768.32</v>
      </c>
      <c r="Y90" s="102">
        <f t="shared" si="47"/>
        <v>160088.32000000001</v>
      </c>
      <c r="Z90" s="110">
        <f>MIN(L90,P90,T90,Y90)</f>
        <v>160088.32000000001</v>
      </c>
      <c r="AA90" s="110">
        <f t="shared" si="54"/>
        <v>337479.12306000001</v>
      </c>
      <c r="AB90" s="110">
        <f t="shared" si="55"/>
        <v>262858</v>
      </c>
      <c r="AC90" s="110">
        <f t="shared" si="56"/>
        <v>255820.86076499999</v>
      </c>
      <c r="AD90" s="110">
        <f t="shared" si="48"/>
        <v>211473.16</v>
      </c>
      <c r="AE90" s="110">
        <f t="shared" si="49"/>
        <v>300168.56153000001</v>
      </c>
      <c r="AF90" s="102">
        <f>HARMEAN(L90,P90,T90,Y90)</f>
        <v>237771.16547779914</v>
      </c>
      <c r="AG90" s="119">
        <f t="shared" si="58"/>
        <v>73061.699180868134</v>
      </c>
      <c r="AH90" s="137">
        <f t="shared" si="50"/>
        <v>0.27795121008631329</v>
      </c>
      <c r="AI90" s="102">
        <f t="shared" ref="AI90:AI94" si="62">+Z90</f>
        <v>160088.32000000001</v>
      </c>
      <c r="AJ90" s="112" t="s">
        <v>2117</v>
      </c>
    </row>
    <row r="91" spans="1:36">
      <c r="A91" s="5">
        <v>84</v>
      </c>
      <c r="B91" s="6">
        <v>48101500</v>
      </c>
      <c r="C91" s="6">
        <v>4234201</v>
      </c>
      <c r="D91" s="7" t="s">
        <v>14</v>
      </c>
      <c r="E91" s="7" t="s">
        <v>14</v>
      </c>
      <c r="F91" s="8" t="s">
        <v>101</v>
      </c>
      <c r="G91" s="6" t="s">
        <v>16</v>
      </c>
      <c r="H91" s="9">
        <v>1</v>
      </c>
      <c r="I91" s="82">
        <v>8202402.7062352942</v>
      </c>
      <c r="J91" s="82">
        <f t="shared" si="51"/>
        <v>1558456.5141847059</v>
      </c>
      <c r="K91" s="10">
        <f t="shared" si="52"/>
        <v>9760859.2204199992</v>
      </c>
      <c r="L91" s="122">
        <f t="shared" si="43"/>
        <v>9760859.2204199992</v>
      </c>
      <c r="M91" s="95">
        <v>6544569.7478991598</v>
      </c>
      <c r="N91" s="95">
        <v>1243468.2521008404</v>
      </c>
      <c r="O91" s="96">
        <v>7788038</v>
      </c>
      <c r="P91" s="125">
        <v>7788038</v>
      </c>
      <c r="Q91" s="95">
        <v>6232923.5294117648</v>
      </c>
      <c r="R91" s="95">
        <v>1184255.4705882354</v>
      </c>
      <c r="S91" s="96">
        <v>7417179</v>
      </c>
      <c r="T91" s="122">
        <v>7417179</v>
      </c>
      <c r="U91" s="87">
        <v>4700000</v>
      </c>
      <c r="V91" s="101">
        <f t="shared" si="44"/>
        <v>893000</v>
      </c>
      <c r="W91" s="102">
        <f t="shared" si="45"/>
        <v>5593000</v>
      </c>
      <c r="X91" s="102">
        <f t="shared" si="46"/>
        <v>285243</v>
      </c>
      <c r="Y91" s="102">
        <f t="shared" si="47"/>
        <v>5878243</v>
      </c>
      <c r="Z91" s="110">
        <f>MIN(L91,P91,T91,Y91)</f>
        <v>5878243</v>
      </c>
      <c r="AA91" s="110">
        <f t="shared" si="54"/>
        <v>9760859.2204199992</v>
      </c>
      <c r="AB91" s="110">
        <f t="shared" si="55"/>
        <v>7602608.5</v>
      </c>
      <c r="AC91" s="110">
        <f t="shared" si="56"/>
        <v>7711079.8051049998</v>
      </c>
      <c r="AD91" s="110">
        <f t="shared" si="48"/>
        <v>6740425.75</v>
      </c>
      <c r="AE91" s="110">
        <f t="shared" si="49"/>
        <v>8681733.8602099996</v>
      </c>
      <c r="AF91" s="102">
        <f>HARMEAN(L91,P91,T91,Y91)</f>
        <v>7465569.0404728875</v>
      </c>
      <c r="AG91" s="119">
        <f t="shared" si="58"/>
        <v>1597204.500849267</v>
      </c>
      <c r="AH91" s="137">
        <f t="shared" si="50"/>
        <v>0.21008638033239077</v>
      </c>
      <c r="AI91" s="102">
        <f t="shared" si="62"/>
        <v>5878243</v>
      </c>
      <c r="AJ91" s="112" t="s">
        <v>2117</v>
      </c>
    </row>
    <row r="92" spans="1:36" ht="25.5">
      <c r="A92" s="5">
        <v>85</v>
      </c>
      <c r="B92" s="6">
        <v>40141731</v>
      </c>
      <c r="C92" s="6">
        <v>4299938</v>
      </c>
      <c r="D92" s="7" t="s">
        <v>14</v>
      </c>
      <c r="E92" s="7" t="s">
        <v>14</v>
      </c>
      <c r="F92" s="8" t="s">
        <v>102</v>
      </c>
      <c r="G92" s="6" t="s">
        <v>16</v>
      </c>
      <c r="H92" s="9">
        <v>1</v>
      </c>
      <c r="I92" s="82">
        <v>425945.12657142861</v>
      </c>
      <c r="J92" s="82">
        <f t="shared" si="51"/>
        <v>80929.574048571434</v>
      </c>
      <c r="K92" s="10">
        <f t="shared" si="52"/>
        <v>506874.70062000002</v>
      </c>
      <c r="L92" s="122">
        <f t="shared" si="43"/>
        <v>506874.70062000002</v>
      </c>
      <c r="M92" s="95">
        <v>349564.70588235295</v>
      </c>
      <c r="N92" s="95">
        <v>66417.294117647063</v>
      </c>
      <c r="O92" s="96">
        <v>415982</v>
      </c>
      <c r="P92" s="125">
        <v>415982</v>
      </c>
      <c r="Q92" s="95">
        <v>323671.42857142858</v>
      </c>
      <c r="R92" s="95">
        <v>61497.571428571428</v>
      </c>
      <c r="S92" s="96">
        <v>385169</v>
      </c>
      <c r="T92" s="122">
        <v>385169</v>
      </c>
      <c r="U92" s="87">
        <v>410000</v>
      </c>
      <c r="V92" s="101">
        <f t="shared" si="44"/>
        <v>77900</v>
      </c>
      <c r="W92" s="102">
        <f t="shared" si="45"/>
        <v>487900</v>
      </c>
      <c r="X92" s="102">
        <f t="shared" si="46"/>
        <v>24882.899999999998</v>
      </c>
      <c r="Y92" s="102">
        <f t="shared" si="47"/>
        <v>512782.9</v>
      </c>
      <c r="Z92" s="110">
        <f>MIN(L92,P92,T92,Y92)</f>
        <v>385169</v>
      </c>
      <c r="AA92" s="110">
        <f t="shared" si="54"/>
        <v>512782.9</v>
      </c>
      <c r="AB92" s="110">
        <f t="shared" si="55"/>
        <v>461428.35031000001</v>
      </c>
      <c r="AC92" s="110">
        <f t="shared" si="56"/>
        <v>455202.15015500004</v>
      </c>
      <c r="AD92" s="110">
        <f t="shared" si="48"/>
        <v>423298.675155</v>
      </c>
      <c r="AE92" s="110">
        <f t="shared" si="49"/>
        <v>487105.62515500002</v>
      </c>
      <c r="AF92" s="102">
        <f>HARMEAN(L92,P92,T92,Y92)</f>
        <v>448268.15663702949</v>
      </c>
      <c r="AG92" s="119">
        <f t="shared" si="58"/>
        <v>64364.735487386941</v>
      </c>
      <c r="AH92" s="137">
        <f t="shared" si="50"/>
        <v>0.13949020567146553</v>
      </c>
      <c r="AI92" s="102">
        <f t="shared" si="62"/>
        <v>385169</v>
      </c>
      <c r="AJ92" s="112" t="s">
        <v>2117</v>
      </c>
    </row>
    <row r="93" spans="1:36" ht="25.5">
      <c r="A93" s="5">
        <v>86</v>
      </c>
      <c r="B93" s="6">
        <v>40151532</v>
      </c>
      <c r="C93" s="6">
        <v>4322099</v>
      </c>
      <c r="D93" s="7" t="s">
        <v>14</v>
      </c>
      <c r="E93" s="7" t="s">
        <v>14</v>
      </c>
      <c r="F93" s="8" t="s">
        <v>103</v>
      </c>
      <c r="G93" s="6" t="s">
        <v>16</v>
      </c>
      <c r="H93" s="9">
        <v>1</v>
      </c>
      <c r="I93" s="82">
        <v>16510631.215915967</v>
      </c>
      <c r="J93" s="82">
        <f t="shared" si="51"/>
        <v>3137019.9310240336</v>
      </c>
      <c r="K93" s="10">
        <f t="shared" si="52"/>
        <v>19647651.14694</v>
      </c>
      <c r="L93" s="122">
        <f t="shared" si="43"/>
        <v>19647651.14694</v>
      </c>
      <c r="M93" s="95">
        <v>13675426.050420169</v>
      </c>
      <c r="N93" s="95">
        <v>2598330.9495798321</v>
      </c>
      <c r="O93" s="96">
        <v>16273757</v>
      </c>
      <c r="P93" s="125">
        <v>16273757</v>
      </c>
      <c r="Q93" s="95">
        <v>12546263.025210084</v>
      </c>
      <c r="R93" s="95">
        <v>2383789.9747899161</v>
      </c>
      <c r="S93" s="96">
        <v>14930053</v>
      </c>
      <c r="T93" s="122">
        <v>14930053</v>
      </c>
      <c r="U93" s="87">
        <v>6204000</v>
      </c>
      <c r="V93" s="101">
        <f t="shared" si="44"/>
        <v>1178760</v>
      </c>
      <c r="W93" s="102">
        <f t="shared" si="45"/>
        <v>7382760</v>
      </c>
      <c r="X93" s="102">
        <f t="shared" si="46"/>
        <v>376520.75999999995</v>
      </c>
      <c r="Y93" s="102">
        <f t="shared" si="47"/>
        <v>7759280.7599999998</v>
      </c>
      <c r="Z93" s="110">
        <f>MIN(L93,P93,T93,Y93)</f>
        <v>7759280.7599999998</v>
      </c>
      <c r="AA93" s="110">
        <f t="shared" si="54"/>
        <v>19647651.14694</v>
      </c>
      <c r="AB93" s="110">
        <f t="shared" si="55"/>
        <v>15601905</v>
      </c>
      <c r="AC93" s="110">
        <f t="shared" si="56"/>
        <v>14652685.476735</v>
      </c>
      <c r="AD93" s="110">
        <f t="shared" si="48"/>
        <v>11680592.879999999</v>
      </c>
      <c r="AE93" s="110">
        <f t="shared" si="49"/>
        <v>17624778.07347</v>
      </c>
      <c r="AF93" s="102">
        <f>HARMEAN(L93,P93,T93,Y93)</f>
        <v>12978491.938681059</v>
      </c>
      <c r="AG93" s="119">
        <f t="shared" si="58"/>
        <v>5005780.5339338686</v>
      </c>
      <c r="AH93" s="137">
        <f t="shared" si="50"/>
        <v>0.3208441875484993</v>
      </c>
      <c r="AI93" s="102">
        <f t="shared" si="62"/>
        <v>7759280.7599999998</v>
      </c>
      <c r="AJ93" s="112" t="s">
        <v>2117</v>
      </c>
    </row>
    <row r="94" spans="1:36">
      <c r="A94" s="5">
        <v>87</v>
      </c>
      <c r="B94" s="6">
        <v>40151510</v>
      </c>
      <c r="C94" s="6">
        <v>4322099</v>
      </c>
      <c r="D94" s="7" t="s">
        <v>14</v>
      </c>
      <c r="E94" s="7" t="s">
        <v>14</v>
      </c>
      <c r="F94" s="8" t="s">
        <v>104</v>
      </c>
      <c r="G94" s="6" t="s">
        <v>16</v>
      </c>
      <c r="H94" s="9">
        <v>1</v>
      </c>
      <c r="I94" s="82">
        <v>5875102.0290252101</v>
      </c>
      <c r="J94" s="82">
        <f t="shared" si="51"/>
        <v>1116269.38551479</v>
      </c>
      <c r="K94" s="10">
        <f t="shared" si="52"/>
        <v>6991371.4145400003</v>
      </c>
      <c r="L94" s="122">
        <f t="shared" si="43"/>
        <v>6991371.4145400003</v>
      </c>
      <c r="M94" s="95">
        <v>4776941.1764705889</v>
      </c>
      <c r="N94" s="95">
        <v>907618.82352941192</v>
      </c>
      <c r="O94" s="96">
        <v>5684560.0000000009</v>
      </c>
      <c r="P94" s="125">
        <v>5684560.0000000009</v>
      </c>
      <c r="Q94" s="95">
        <v>4464431.0924369749</v>
      </c>
      <c r="R94" s="95">
        <v>848241.90756302525</v>
      </c>
      <c r="S94" s="96">
        <v>5312673</v>
      </c>
      <c r="T94" s="122">
        <v>5312673</v>
      </c>
      <c r="U94" s="87">
        <v>3792000</v>
      </c>
      <c r="V94" s="101">
        <f t="shared" si="44"/>
        <v>720480</v>
      </c>
      <c r="W94" s="102">
        <f t="shared" si="45"/>
        <v>4512480</v>
      </c>
      <c r="X94" s="102">
        <f t="shared" si="46"/>
        <v>230136.47999999998</v>
      </c>
      <c r="Y94" s="102">
        <f t="shared" si="47"/>
        <v>4742616.4800000004</v>
      </c>
      <c r="Z94" s="110">
        <f>MIN(L94,P94,T94,Y94)</f>
        <v>4742616.4800000004</v>
      </c>
      <c r="AA94" s="110">
        <f t="shared" si="54"/>
        <v>6991371.4145400003</v>
      </c>
      <c r="AB94" s="110">
        <f t="shared" si="55"/>
        <v>5498616.5</v>
      </c>
      <c r="AC94" s="110">
        <f t="shared" si="56"/>
        <v>5682805.2236350002</v>
      </c>
      <c r="AD94" s="110">
        <f t="shared" si="48"/>
        <v>5120616.49</v>
      </c>
      <c r="AE94" s="110">
        <f t="shared" si="49"/>
        <v>6244993.9572700001</v>
      </c>
      <c r="AF94" s="102">
        <f>HARMEAN(L94,P94,T94,Y94)</f>
        <v>5570783.9018822331</v>
      </c>
      <c r="AG94" s="119">
        <f t="shared" si="58"/>
        <v>954515.80951647449</v>
      </c>
      <c r="AH94" s="137">
        <f t="shared" si="50"/>
        <v>0.1735919952803536</v>
      </c>
      <c r="AI94" s="102">
        <f t="shared" si="62"/>
        <v>4742616.4800000004</v>
      </c>
      <c r="AJ94" s="112" t="s">
        <v>2117</v>
      </c>
    </row>
    <row r="95" spans="1:36">
      <c r="A95" s="5">
        <v>88</v>
      </c>
      <c r="B95" s="6">
        <v>30181804</v>
      </c>
      <c r="C95" s="6">
        <v>4324004</v>
      </c>
      <c r="D95" s="7" t="s">
        <v>14</v>
      </c>
      <c r="E95" s="7" t="s">
        <v>14</v>
      </c>
      <c r="F95" s="8" t="s">
        <v>105</v>
      </c>
      <c r="G95" s="6" t="s">
        <v>16</v>
      </c>
      <c r="H95" s="9">
        <v>1</v>
      </c>
      <c r="I95" s="82">
        <v>142342.58964705883</v>
      </c>
      <c r="J95" s="82">
        <f t="shared" si="51"/>
        <v>27045.092032941178</v>
      </c>
      <c r="K95" s="10">
        <f t="shared" si="52"/>
        <v>169387.68168000001</v>
      </c>
      <c r="L95" s="122">
        <f t="shared" si="43"/>
        <v>169387.68168000001</v>
      </c>
      <c r="M95" s="95">
        <v>115736.13445378152</v>
      </c>
      <c r="N95" s="95">
        <v>21989.865546218487</v>
      </c>
      <c r="O95" s="96">
        <v>137726</v>
      </c>
      <c r="P95" s="125">
        <v>137726</v>
      </c>
      <c r="Q95" s="95">
        <v>108164.70588235295</v>
      </c>
      <c r="R95" s="95">
        <v>20551.294117647059</v>
      </c>
      <c r="S95" s="96">
        <v>128716.00000000001</v>
      </c>
      <c r="T95" s="122">
        <v>128716.00000000001</v>
      </c>
      <c r="U95" s="87"/>
      <c r="V95" s="101">
        <f t="shared" si="44"/>
        <v>0</v>
      </c>
      <c r="W95" s="102">
        <f t="shared" si="45"/>
        <v>0</v>
      </c>
      <c r="X95" s="102">
        <f t="shared" si="46"/>
        <v>0</v>
      </c>
      <c r="Y95" s="102">
        <f t="shared" si="47"/>
        <v>0</v>
      </c>
      <c r="Z95" s="110">
        <f>MIN(L95,P95,T95)</f>
        <v>128716.00000000001</v>
      </c>
      <c r="AA95" s="110">
        <f t="shared" si="54"/>
        <v>169387.68168000001</v>
      </c>
      <c r="AB95" s="110">
        <f t="shared" si="55"/>
        <v>133221</v>
      </c>
      <c r="AC95" s="110">
        <f t="shared" si="56"/>
        <v>108957.42042000001</v>
      </c>
      <c r="AD95" s="110">
        <f t="shared" si="48"/>
        <v>130968.5</v>
      </c>
      <c r="AE95" s="110">
        <f t="shared" si="49"/>
        <v>151304.34084000002</v>
      </c>
      <c r="AF95" s="102">
        <f>HARMEAN(L95,P95,T95)</f>
        <v>143311.28877273883</v>
      </c>
      <c r="AG95" s="119">
        <f t="shared" si="58"/>
        <v>74702.897263320119</v>
      </c>
      <c r="AH95" s="137">
        <f t="shared" si="50"/>
        <v>0.5607441564266904</v>
      </c>
      <c r="AI95" s="102">
        <f t="shared" ref="AI95:AI96" si="63">+AF95</f>
        <v>143311.28877273883</v>
      </c>
      <c r="AJ95" s="112" t="s">
        <v>2114</v>
      </c>
    </row>
    <row r="96" spans="1:36" ht="25.5">
      <c r="A96" s="5">
        <v>89</v>
      </c>
      <c r="B96" s="6">
        <v>40141604</v>
      </c>
      <c r="C96" s="6">
        <v>4324005</v>
      </c>
      <c r="D96" s="7" t="s">
        <v>14</v>
      </c>
      <c r="E96" s="7" t="s">
        <v>14</v>
      </c>
      <c r="F96" s="8" t="s">
        <v>106</v>
      </c>
      <c r="G96" s="6" t="s">
        <v>16</v>
      </c>
      <c r="H96" s="9">
        <v>1</v>
      </c>
      <c r="I96" s="82">
        <v>1067568.316487395</v>
      </c>
      <c r="J96" s="82">
        <f t="shared" si="51"/>
        <v>202837.98013260504</v>
      </c>
      <c r="K96" s="10">
        <f t="shared" si="52"/>
        <v>1270406.2966199999</v>
      </c>
      <c r="L96" s="122">
        <f t="shared" si="43"/>
        <v>1270406.2966199999</v>
      </c>
      <c r="M96" s="95">
        <v>884245.37815126055</v>
      </c>
      <c r="N96" s="95">
        <v>168006.62184873951</v>
      </c>
      <c r="O96" s="96">
        <v>1052252</v>
      </c>
      <c r="P96" s="125">
        <v>1052252</v>
      </c>
      <c r="Q96" s="95">
        <v>811234.45378151268</v>
      </c>
      <c r="R96" s="95">
        <v>154134.5462184874</v>
      </c>
      <c r="S96" s="96">
        <v>965369.00000000012</v>
      </c>
      <c r="T96" s="122">
        <v>965369.00000000012</v>
      </c>
      <c r="U96" s="87">
        <v>185000</v>
      </c>
      <c r="V96" s="101">
        <f t="shared" si="44"/>
        <v>35150</v>
      </c>
      <c r="W96" s="102">
        <f t="shared" si="45"/>
        <v>220150</v>
      </c>
      <c r="X96" s="102">
        <f t="shared" si="46"/>
        <v>11227.65</v>
      </c>
      <c r="Y96" s="102">
        <f t="shared" si="47"/>
        <v>231377.65</v>
      </c>
      <c r="Z96" s="110">
        <f>MIN(L96,P96,T96,Y96)</f>
        <v>231377.65</v>
      </c>
      <c r="AA96" s="110">
        <f t="shared" si="54"/>
        <v>1270406.2966199999</v>
      </c>
      <c r="AB96" s="110">
        <f t="shared" si="55"/>
        <v>1008810.5</v>
      </c>
      <c r="AC96" s="110">
        <f t="shared" si="56"/>
        <v>879851.23665500002</v>
      </c>
      <c r="AD96" s="110">
        <f t="shared" si="48"/>
        <v>620094.07499999995</v>
      </c>
      <c r="AE96" s="110">
        <f t="shared" si="49"/>
        <v>1139608.3983100001</v>
      </c>
      <c r="AF96" s="102">
        <f>HARMEAN(L96,P96,T96,Y96)</f>
        <v>563753.1219605275</v>
      </c>
      <c r="AG96" s="119">
        <f t="shared" si="58"/>
        <v>450956.96709070221</v>
      </c>
      <c r="AH96" s="137">
        <f t="shared" si="50"/>
        <v>0.44701851050390751</v>
      </c>
      <c r="AI96" s="102">
        <f t="shared" si="63"/>
        <v>563753.1219605275</v>
      </c>
      <c r="AJ96" s="112" t="s">
        <v>2114</v>
      </c>
    </row>
    <row r="97" spans="1:36">
      <c r="A97" s="5">
        <v>90</v>
      </c>
      <c r="B97" s="6">
        <v>40141611</v>
      </c>
      <c r="C97" s="6">
        <v>4324005</v>
      </c>
      <c r="D97" s="7" t="s">
        <v>14</v>
      </c>
      <c r="E97" s="7" t="s">
        <v>14</v>
      </c>
      <c r="F97" s="8" t="s">
        <v>107</v>
      </c>
      <c r="G97" s="6" t="s">
        <v>16</v>
      </c>
      <c r="H97" s="9">
        <v>1</v>
      </c>
      <c r="I97" s="82">
        <v>266892.90852100839</v>
      </c>
      <c r="J97" s="82">
        <f t="shared" si="51"/>
        <v>50709.652618991597</v>
      </c>
      <c r="K97" s="10">
        <f t="shared" si="52"/>
        <v>317602.56114000001</v>
      </c>
      <c r="L97" s="122">
        <f t="shared" si="43"/>
        <v>317602.56114000001</v>
      </c>
      <c r="M97" s="95">
        <v>219033.61344537817</v>
      </c>
      <c r="N97" s="95">
        <v>41616.386554621851</v>
      </c>
      <c r="O97" s="96">
        <v>260650.00000000003</v>
      </c>
      <c r="P97" s="125">
        <v>260650.00000000003</v>
      </c>
      <c r="Q97" s="95">
        <v>202809.24369747899</v>
      </c>
      <c r="R97" s="95">
        <v>38533.756302521011</v>
      </c>
      <c r="S97" s="96">
        <v>241343</v>
      </c>
      <c r="T97" s="122">
        <v>241343</v>
      </c>
      <c r="U97" s="87">
        <v>295000</v>
      </c>
      <c r="V97" s="101">
        <f t="shared" si="44"/>
        <v>56050</v>
      </c>
      <c r="W97" s="102">
        <f t="shared" si="45"/>
        <v>351050</v>
      </c>
      <c r="X97" s="102">
        <f t="shared" si="46"/>
        <v>17903.55</v>
      </c>
      <c r="Y97" s="102">
        <f t="shared" si="47"/>
        <v>368953.55</v>
      </c>
      <c r="Z97" s="110">
        <f>MIN(L97,P97,T97,Y97)</f>
        <v>241343</v>
      </c>
      <c r="AA97" s="110">
        <f t="shared" si="54"/>
        <v>368953.55</v>
      </c>
      <c r="AB97" s="110">
        <f t="shared" si="55"/>
        <v>289126.28057</v>
      </c>
      <c r="AC97" s="110">
        <f t="shared" si="56"/>
        <v>297137.27778499998</v>
      </c>
      <c r="AD97" s="110">
        <f t="shared" si="48"/>
        <v>265234.64028499997</v>
      </c>
      <c r="AE97" s="110">
        <f t="shared" si="49"/>
        <v>329039.915285</v>
      </c>
      <c r="AF97" s="102">
        <f>HARMEAN(L97,P97,T97,Y97)</f>
        <v>289038.21729654312</v>
      </c>
      <c r="AG97" s="119">
        <f t="shared" si="58"/>
        <v>57794.831520269348</v>
      </c>
      <c r="AH97" s="137">
        <f t="shared" si="50"/>
        <v>0.19989477056990229</v>
      </c>
      <c r="AI97" s="102">
        <f>+Z97</f>
        <v>241343</v>
      </c>
      <c r="AJ97" s="112" t="s">
        <v>2117</v>
      </c>
    </row>
    <row r="98" spans="1:36">
      <c r="A98" s="5">
        <v>91</v>
      </c>
      <c r="B98" s="6">
        <v>40141611</v>
      </c>
      <c r="C98" s="6">
        <v>4324005</v>
      </c>
      <c r="D98" s="7" t="s">
        <v>14</v>
      </c>
      <c r="E98" s="7" t="s">
        <v>14</v>
      </c>
      <c r="F98" s="8" t="s">
        <v>108</v>
      </c>
      <c r="G98" s="6" t="s">
        <v>16</v>
      </c>
      <c r="H98" s="9">
        <v>1</v>
      </c>
      <c r="I98" s="82">
        <v>3578265.735882353</v>
      </c>
      <c r="J98" s="82">
        <f t="shared" si="51"/>
        <v>679870.48981764703</v>
      </c>
      <c r="K98" s="10">
        <f t="shared" si="52"/>
        <v>4258136.2257000003</v>
      </c>
      <c r="L98" s="122">
        <f t="shared" si="43"/>
        <v>4258136.2257000003</v>
      </c>
      <c r="M98" s="95">
        <v>2855042.8571428573</v>
      </c>
      <c r="N98" s="95">
        <v>542458.14285714284</v>
      </c>
      <c r="O98" s="96">
        <v>3397501</v>
      </c>
      <c r="P98" s="125">
        <v>3397501</v>
      </c>
      <c r="Q98" s="95">
        <v>2719088.2352941176</v>
      </c>
      <c r="R98" s="95">
        <v>516626.76470588235</v>
      </c>
      <c r="S98" s="96">
        <v>3235715</v>
      </c>
      <c r="T98" s="122">
        <v>3235715</v>
      </c>
      <c r="U98" s="87"/>
      <c r="V98" s="101">
        <f t="shared" si="44"/>
        <v>0</v>
      </c>
      <c r="W98" s="102">
        <f t="shared" si="45"/>
        <v>0</v>
      </c>
      <c r="X98" s="102">
        <f t="shared" si="46"/>
        <v>0</v>
      </c>
      <c r="Y98" s="102">
        <f t="shared" si="47"/>
        <v>0</v>
      </c>
      <c r="Z98" s="110">
        <f>MIN(L98,P98,T98)</f>
        <v>3235715</v>
      </c>
      <c r="AA98" s="110">
        <f t="shared" si="54"/>
        <v>4258136.2257000003</v>
      </c>
      <c r="AB98" s="110">
        <f t="shared" si="55"/>
        <v>3316608</v>
      </c>
      <c r="AC98" s="110">
        <f t="shared" si="56"/>
        <v>2722838.0564250001</v>
      </c>
      <c r="AD98" s="110">
        <f t="shared" si="48"/>
        <v>3276161.5</v>
      </c>
      <c r="AE98" s="110">
        <f t="shared" si="49"/>
        <v>3787372.1128500002</v>
      </c>
      <c r="AF98" s="102">
        <f>HARMEAN(L98,P98,T98)</f>
        <v>3578973.3164599873</v>
      </c>
      <c r="AG98" s="119">
        <f t="shared" si="58"/>
        <v>1869866.340747341</v>
      </c>
      <c r="AH98" s="137">
        <f t="shared" si="50"/>
        <v>0.56378876875028372</v>
      </c>
      <c r="AI98" s="102">
        <f>+AF98</f>
        <v>3578973.3164599873</v>
      </c>
      <c r="AJ98" s="112" t="s">
        <v>2114</v>
      </c>
    </row>
    <row r="99" spans="1:36">
      <c r="A99" s="5">
        <v>92</v>
      </c>
      <c r="B99" s="6">
        <v>40141611</v>
      </c>
      <c r="C99" s="6">
        <v>4324005</v>
      </c>
      <c r="D99" s="7" t="s">
        <v>14</v>
      </c>
      <c r="E99" s="7" t="s">
        <v>14</v>
      </c>
      <c r="F99" s="8" t="s">
        <v>109</v>
      </c>
      <c r="G99" s="6" t="s">
        <v>16</v>
      </c>
      <c r="H99" s="9">
        <v>1</v>
      </c>
      <c r="I99" s="82">
        <v>507592.28571428574</v>
      </c>
      <c r="J99" s="82">
        <f t="shared" si="51"/>
        <v>96442.534285714297</v>
      </c>
      <c r="K99" s="10">
        <f t="shared" si="52"/>
        <v>604034.82000000007</v>
      </c>
      <c r="L99" s="122">
        <f t="shared" si="43"/>
        <v>604034.82000000007</v>
      </c>
      <c r="M99" s="95">
        <v>412714.28571428574</v>
      </c>
      <c r="N99" s="95">
        <v>78415.71428571429</v>
      </c>
      <c r="O99" s="96">
        <v>491130</v>
      </c>
      <c r="P99" s="125">
        <v>491130</v>
      </c>
      <c r="Q99" s="95">
        <v>385714.28571428574</v>
      </c>
      <c r="R99" s="95">
        <v>73285.71428571429</v>
      </c>
      <c r="S99" s="96">
        <v>459000</v>
      </c>
      <c r="T99" s="122">
        <v>459000</v>
      </c>
      <c r="U99" s="87">
        <v>298000</v>
      </c>
      <c r="V99" s="101">
        <f t="shared" si="44"/>
        <v>56620</v>
      </c>
      <c r="W99" s="102">
        <f t="shared" si="45"/>
        <v>354620</v>
      </c>
      <c r="X99" s="102">
        <f t="shared" si="46"/>
        <v>18085.62</v>
      </c>
      <c r="Y99" s="102">
        <f t="shared" si="47"/>
        <v>372705.62</v>
      </c>
      <c r="Z99" s="110">
        <f>MIN(L99,P99,T99,Y99)</f>
        <v>372705.62</v>
      </c>
      <c r="AA99" s="110">
        <f t="shared" si="54"/>
        <v>604034.82000000007</v>
      </c>
      <c r="AB99" s="110">
        <f t="shared" si="55"/>
        <v>475065</v>
      </c>
      <c r="AC99" s="110">
        <f t="shared" si="56"/>
        <v>481717.61</v>
      </c>
      <c r="AD99" s="110">
        <f t="shared" si="48"/>
        <v>423885.31</v>
      </c>
      <c r="AE99" s="110">
        <f t="shared" si="49"/>
        <v>539549.91</v>
      </c>
      <c r="AF99" s="102">
        <f>HARMEAN(L99,P99,T99,Y99)</f>
        <v>467651.03380244732</v>
      </c>
      <c r="AG99" s="119">
        <f t="shared" si="58"/>
        <v>95655.278152974017</v>
      </c>
      <c r="AH99" s="137">
        <f t="shared" si="50"/>
        <v>0.20135197952485243</v>
      </c>
      <c r="AI99" s="102">
        <f t="shared" ref="AI99:AI100" si="64">+Z99</f>
        <v>372705.62</v>
      </c>
      <c r="AJ99" s="112" t="s">
        <v>2117</v>
      </c>
    </row>
    <row r="100" spans="1:36">
      <c r="A100" s="5">
        <v>93</v>
      </c>
      <c r="B100" s="6">
        <v>40141605</v>
      </c>
      <c r="C100" s="6">
        <v>4324005</v>
      </c>
      <c r="D100" s="7" t="s">
        <v>14</v>
      </c>
      <c r="E100" s="7" t="s">
        <v>14</v>
      </c>
      <c r="F100" s="8" t="s">
        <v>110</v>
      </c>
      <c r="G100" s="6" t="s">
        <v>16</v>
      </c>
      <c r="H100" s="9">
        <v>1</v>
      </c>
      <c r="I100" s="82">
        <v>5564116.0494453786</v>
      </c>
      <c r="J100" s="82">
        <f t="shared" si="51"/>
        <v>1057182.049394622</v>
      </c>
      <c r="K100" s="10">
        <f t="shared" si="52"/>
        <v>6621298.0988400001</v>
      </c>
      <c r="L100" s="122">
        <f t="shared" si="43"/>
        <v>6621298.0988400001</v>
      </c>
      <c r="M100" s="95">
        <v>4566364.7058823528</v>
      </c>
      <c r="N100" s="95">
        <v>867609.29411764699</v>
      </c>
      <c r="O100" s="96">
        <v>5433974</v>
      </c>
      <c r="P100" s="125">
        <v>5433974</v>
      </c>
      <c r="Q100" s="95">
        <v>4228115.9663865548</v>
      </c>
      <c r="R100" s="95">
        <v>803342.03361344547</v>
      </c>
      <c r="S100" s="96">
        <v>5031458</v>
      </c>
      <c r="T100" s="122">
        <v>5031458</v>
      </c>
      <c r="U100" s="87">
        <v>1520000</v>
      </c>
      <c r="V100" s="101">
        <f t="shared" si="44"/>
        <v>288800</v>
      </c>
      <c r="W100" s="102">
        <f t="shared" si="45"/>
        <v>1808800</v>
      </c>
      <c r="X100" s="102">
        <f t="shared" si="46"/>
        <v>92248.799999999988</v>
      </c>
      <c r="Y100" s="102">
        <f t="shared" si="47"/>
        <v>1901048.8</v>
      </c>
      <c r="Z100" s="110">
        <f>MIN(L100,P100,T100,Y100)</f>
        <v>1901048.8</v>
      </c>
      <c r="AA100" s="110">
        <f t="shared" si="54"/>
        <v>6621298.0988400001</v>
      </c>
      <c r="AB100" s="110">
        <f t="shared" si="55"/>
        <v>5232716</v>
      </c>
      <c r="AC100" s="110">
        <f t="shared" si="56"/>
        <v>4746944.7247099997</v>
      </c>
      <c r="AD100" s="110">
        <f t="shared" si="48"/>
        <v>3566882.4</v>
      </c>
      <c r="AE100" s="110">
        <f t="shared" si="49"/>
        <v>5927007.0494200001</v>
      </c>
      <c r="AF100" s="102">
        <f>HARMEAN(L100,P100,T100,Y100)</f>
        <v>3774189.7078880174</v>
      </c>
      <c r="AG100" s="119">
        <f t="shared" si="58"/>
        <v>2013726.3314822817</v>
      </c>
      <c r="AH100" s="137">
        <f t="shared" si="50"/>
        <v>0.38483386667311614</v>
      </c>
      <c r="AI100" s="102">
        <f t="shared" si="64"/>
        <v>1901048.8</v>
      </c>
      <c r="AJ100" s="112" t="s">
        <v>2117</v>
      </c>
    </row>
    <row r="101" spans="1:36">
      <c r="A101" s="5">
        <v>94</v>
      </c>
      <c r="B101" s="6">
        <v>40141605</v>
      </c>
      <c r="C101" s="6">
        <v>4324005</v>
      </c>
      <c r="D101" s="7" t="s">
        <v>14</v>
      </c>
      <c r="E101" s="7" t="s">
        <v>14</v>
      </c>
      <c r="F101" s="8" t="s">
        <v>111</v>
      </c>
      <c r="G101" s="6" t="s">
        <v>16</v>
      </c>
      <c r="H101" s="9">
        <v>1</v>
      </c>
      <c r="I101" s="82">
        <v>5918615.6265378147</v>
      </c>
      <c r="J101" s="82">
        <f t="shared" si="51"/>
        <v>1124536.9690421848</v>
      </c>
      <c r="K101" s="10">
        <f t="shared" si="52"/>
        <v>7043152.5955799995</v>
      </c>
      <c r="L101" s="122">
        <f t="shared" si="43"/>
        <v>7043152.5955799995</v>
      </c>
      <c r="M101" s="95">
        <v>4902271.4285714291</v>
      </c>
      <c r="N101" s="95">
        <v>931431.57142857159</v>
      </c>
      <c r="O101" s="96">
        <v>5833703.0000000009</v>
      </c>
      <c r="P101" s="125">
        <v>5833703.0000000009</v>
      </c>
      <c r="Q101" s="95">
        <v>4497496.6386554623</v>
      </c>
      <c r="R101" s="95">
        <v>854524.36134453781</v>
      </c>
      <c r="S101" s="96">
        <v>5352021</v>
      </c>
      <c r="T101" s="122">
        <v>5352021</v>
      </c>
      <c r="U101" s="87"/>
      <c r="V101" s="101">
        <f t="shared" si="44"/>
        <v>0</v>
      </c>
      <c r="W101" s="102">
        <f t="shared" si="45"/>
        <v>0</v>
      </c>
      <c r="X101" s="102">
        <f t="shared" si="46"/>
        <v>0</v>
      </c>
      <c r="Y101" s="102">
        <f t="shared" si="47"/>
        <v>0</v>
      </c>
      <c r="Z101" s="110">
        <f t="shared" ref="Z101:Z118" si="65">MIN(L101,P101,T101)</f>
        <v>5352021</v>
      </c>
      <c r="AA101" s="110">
        <f t="shared" si="54"/>
        <v>7043152.5955799995</v>
      </c>
      <c r="AB101" s="110">
        <f t="shared" si="55"/>
        <v>5592862</v>
      </c>
      <c r="AC101" s="110">
        <f t="shared" si="56"/>
        <v>4557219.1488950001</v>
      </c>
      <c r="AD101" s="110">
        <f t="shared" si="48"/>
        <v>5472441.5</v>
      </c>
      <c r="AE101" s="110">
        <f t="shared" si="49"/>
        <v>6318007.2977900002</v>
      </c>
      <c r="AF101" s="102">
        <f t="shared" ref="AF101:AF118" si="66">HARMEAN(L101,P101,T101)</f>
        <v>5997062.7880093306</v>
      </c>
      <c r="AG101" s="119">
        <f t="shared" si="58"/>
        <v>3120322.2310660062</v>
      </c>
      <c r="AH101" s="137">
        <f t="shared" si="50"/>
        <v>0.55791153635938207</v>
      </c>
      <c r="AI101" s="102">
        <f t="shared" ref="AI101:AI118" si="67">+AF101</f>
        <v>5997062.7880093306</v>
      </c>
      <c r="AJ101" s="112" t="s">
        <v>2114</v>
      </c>
    </row>
    <row r="102" spans="1:36" ht="25.5">
      <c r="A102" s="5">
        <v>95</v>
      </c>
      <c r="B102" s="6">
        <v>40141652</v>
      </c>
      <c r="C102" s="6">
        <v>4324005</v>
      </c>
      <c r="D102" s="7" t="s">
        <v>14</v>
      </c>
      <c r="E102" s="7" t="s">
        <v>14</v>
      </c>
      <c r="F102" s="8" t="s">
        <v>112</v>
      </c>
      <c r="G102" s="6" t="s">
        <v>16</v>
      </c>
      <c r="H102" s="9">
        <v>1</v>
      </c>
      <c r="I102" s="82">
        <v>2224100.1985714287</v>
      </c>
      <c r="J102" s="82">
        <f t="shared" si="51"/>
        <v>422579.03772857145</v>
      </c>
      <c r="K102" s="10">
        <f t="shared" si="52"/>
        <v>2646679.2363</v>
      </c>
      <c r="L102" s="122">
        <f t="shared" si="43"/>
        <v>2646679.2363</v>
      </c>
      <c r="M102" s="95">
        <v>1825277.3109243698</v>
      </c>
      <c r="N102" s="95">
        <v>346802.68907563027</v>
      </c>
      <c r="O102" s="96">
        <v>2172080</v>
      </c>
      <c r="P102" s="125">
        <v>2172080</v>
      </c>
      <c r="Q102" s="95">
        <v>1690071.4285714286</v>
      </c>
      <c r="R102" s="95">
        <v>321113.57142857142</v>
      </c>
      <c r="S102" s="96">
        <v>2011185</v>
      </c>
      <c r="T102" s="122">
        <v>2011185</v>
      </c>
      <c r="U102" s="87"/>
      <c r="V102" s="101">
        <f t="shared" si="44"/>
        <v>0</v>
      </c>
      <c r="W102" s="102">
        <f t="shared" si="45"/>
        <v>0</v>
      </c>
      <c r="X102" s="102">
        <f t="shared" si="46"/>
        <v>0</v>
      </c>
      <c r="Y102" s="102">
        <f t="shared" si="47"/>
        <v>0</v>
      </c>
      <c r="Z102" s="110">
        <f t="shared" si="65"/>
        <v>2011185</v>
      </c>
      <c r="AA102" s="110">
        <f t="shared" si="54"/>
        <v>2646679.2363</v>
      </c>
      <c r="AB102" s="110">
        <f t="shared" si="55"/>
        <v>2091632.5</v>
      </c>
      <c r="AC102" s="110">
        <f t="shared" si="56"/>
        <v>1707486.059075</v>
      </c>
      <c r="AD102" s="110">
        <f t="shared" si="48"/>
        <v>2051408.75</v>
      </c>
      <c r="AE102" s="110">
        <f t="shared" si="49"/>
        <v>2369155.86815</v>
      </c>
      <c r="AF102" s="102">
        <f t="shared" si="66"/>
        <v>2246451.5178878456</v>
      </c>
      <c r="AG102" s="119">
        <f t="shared" si="58"/>
        <v>1169853.7006458901</v>
      </c>
      <c r="AH102" s="137">
        <f t="shared" si="50"/>
        <v>0.5593017418910301</v>
      </c>
      <c r="AI102" s="102">
        <f t="shared" si="67"/>
        <v>2246451.5178878456</v>
      </c>
      <c r="AJ102" s="112" t="s">
        <v>2114</v>
      </c>
    </row>
    <row r="103" spans="1:36" ht="25.5">
      <c r="A103" s="5">
        <v>96</v>
      </c>
      <c r="B103" s="6">
        <v>40141604</v>
      </c>
      <c r="C103" s="6">
        <v>4324005</v>
      </c>
      <c r="D103" s="7" t="s">
        <v>14</v>
      </c>
      <c r="E103" s="7" t="s">
        <v>14</v>
      </c>
      <c r="F103" s="8" t="s">
        <v>113</v>
      </c>
      <c r="G103" s="6" t="s">
        <v>16</v>
      </c>
      <c r="H103" s="9">
        <v>1</v>
      </c>
      <c r="I103" s="82">
        <v>855706.59514285717</v>
      </c>
      <c r="J103" s="82">
        <f t="shared" si="51"/>
        <v>162584.25307714287</v>
      </c>
      <c r="K103" s="10">
        <f t="shared" si="52"/>
        <v>1018290.84822</v>
      </c>
      <c r="L103" s="122">
        <f t="shared" si="43"/>
        <v>1018290.84822</v>
      </c>
      <c r="M103" s="95">
        <v>708764.70588235301</v>
      </c>
      <c r="N103" s="95">
        <v>134665.29411764708</v>
      </c>
      <c r="O103" s="96">
        <v>843430.00000000012</v>
      </c>
      <c r="P103" s="125">
        <v>843430.00000000012</v>
      </c>
      <c r="Q103" s="95">
        <v>650242.85714285716</v>
      </c>
      <c r="R103" s="95">
        <v>123546.14285714286</v>
      </c>
      <c r="S103" s="96">
        <v>773789</v>
      </c>
      <c r="T103" s="122">
        <v>773789</v>
      </c>
      <c r="U103" s="87"/>
      <c r="V103" s="101">
        <f t="shared" si="44"/>
        <v>0</v>
      </c>
      <c r="W103" s="102">
        <f t="shared" si="45"/>
        <v>0</v>
      </c>
      <c r="X103" s="102">
        <f t="shared" si="46"/>
        <v>0</v>
      </c>
      <c r="Y103" s="102">
        <f t="shared" si="47"/>
        <v>0</v>
      </c>
      <c r="Z103" s="110">
        <f t="shared" si="65"/>
        <v>773789</v>
      </c>
      <c r="AA103" s="110">
        <f t="shared" si="54"/>
        <v>1018290.84822</v>
      </c>
      <c r="AB103" s="110">
        <f t="shared" si="55"/>
        <v>808609.5</v>
      </c>
      <c r="AC103" s="110">
        <f t="shared" si="56"/>
        <v>658877.46205500001</v>
      </c>
      <c r="AD103" s="110">
        <f t="shared" si="48"/>
        <v>791199.25</v>
      </c>
      <c r="AE103" s="110">
        <f t="shared" si="49"/>
        <v>913450.17411000002</v>
      </c>
      <c r="AF103" s="102">
        <f t="shared" si="66"/>
        <v>867048.38580308913</v>
      </c>
      <c r="AG103" s="119">
        <f t="shared" si="58"/>
        <v>451132.5721534841</v>
      </c>
      <c r="AH103" s="137">
        <f t="shared" si="50"/>
        <v>0.55791154092733775</v>
      </c>
      <c r="AI103" s="102">
        <f t="shared" si="67"/>
        <v>867048.38580308913</v>
      </c>
      <c r="AJ103" s="112" t="s">
        <v>2114</v>
      </c>
    </row>
    <row r="104" spans="1:36" ht="25.5">
      <c r="A104" s="5">
        <v>97</v>
      </c>
      <c r="B104" s="6">
        <v>40141604</v>
      </c>
      <c r="C104" s="6">
        <v>4324005</v>
      </c>
      <c r="D104" s="7" t="s">
        <v>14</v>
      </c>
      <c r="E104" s="7" t="s">
        <v>14</v>
      </c>
      <c r="F104" s="8" t="s">
        <v>114</v>
      </c>
      <c r="G104" s="6" t="s">
        <v>16</v>
      </c>
      <c r="H104" s="9">
        <v>1</v>
      </c>
      <c r="I104" s="82">
        <v>266892.90852100839</v>
      </c>
      <c r="J104" s="82">
        <f t="shared" si="51"/>
        <v>50709.652618991597</v>
      </c>
      <c r="K104" s="10">
        <f t="shared" si="52"/>
        <v>317602.56114000001</v>
      </c>
      <c r="L104" s="122">
        <f t="shared" si="43"/>
        <v>317602.56114000001</v>
      </c>
      <c r="M104" s="95">
        <v>219033.61344537817</v>
      </c>
      <c r="N104" s="95">
        <v>41616.386554621851</v>
      </c>
      <c r="O104" s="96">
        <v>260650.00000000003</v>
      </c>
      <c r="P104" s="125">
        <v>260650.00000000003</v>
      </c>
      <c r="Q104" s="95">
        <v>202809.24369747899</v>
      </c>
      <c r="R104" s="95">
        <v>38533.756302521011</v>
      </c>
      <c r="S104" s="96">
        <v>241343</v>
      </c>
      <c r="T104" s="122">
        <v>241343</v>
      </c>
      <c r="U104" s="87"/>
      <c r="V104" s="101">
        <f t="shared" si="44"/>
        <v>0</v>
      </c>
      <c r="W104" s="102">
        <f t="shared" si="45"/>
        <v>0</v>
      </c>
      <c r="X104" s="102">
        <f t="shared" si="46"/>
        <v>0</v>
      </c>
      <c r="Y104" s="102">
        <f t="shared" si="47"/>
        <v>0</v>
      </c>
      <c r="Z104" s="110">
        <f t="shared" si="65"/>
        <v>241343</v>
      </c>
      <c r="AA104" s="110">
        <f t="shared" si="54"/>
        <v>317602.56114000001</v>
      </c>
      <c r="AB104" s="110">
        <f t="shared" si="55"/>
        <v>250996.5</v>
      </c>
      <c r="AC104" s="110">
        <f t="shared" si="56"/>
        <v>204898.890285</v>
      </c>
      <c r="AD104" s="110">
        <f t="shared" si="48"/>
        <v>246169.75</v>
      </c>
      <c r="AE104" s="110">
        <f t="shared" si="49"/>
        <v>284299.53057</v>
      </c>
      <c r="AF104" s="102">
        <f t="shared" si="66"/>
        <v>269574.91029006912</v>
      </c>
      <c r="AG104" s="119">
        <f t="shared" si="58"/>
        <v>140382.84799265847</v>
      </c>
      <c r="AH104" s="137">
        <f t="shared" si="50"/>
        <v>0.55930201414226277</v>
      </c>
      <c r="AI104" s="102">
        <f t="shared" si="67"/>
        <v>269574.91029006912</v>
      </c>
      <c r="AJ104" s="112" t="s">
        <v>2114</v>
      </c>
    </row>
    <row r="105" spans="1:36" ht="25.5">
      <c r="A105" s="5">
        <v>98</v>
      </c>
      <c r="B105" s="6">
        <v>40141604</v>
      </c>
      <c r="C105" s="6">
        <v>4324005</v>
      </c>
      <c r="D105" s="7" t="s">
        <v>14</v>
      </c>
      <c r="E105" s="7" t="s">
        <v>14</v>
      </c>
      <c r="F105" s="8" t="s">
        <v>115</v>
      </c>
      <c r="G105" s="6" t="s">
        <v>16</v>
      </c>
      <c r="H105" s="9">
        <v>1</v>
      </c>
      <c r="I105" s="82">
        <v>1039075.6906890756</v>
      </c>
      <c r="J105" s="82">
        <f t="shared" ref="J105:J136" si="68">+I105*0.19</f>
        <v>197424.38123092437</v>
      </c>
      <c r="K105" s="10">
        <f t="shared" ref="K105:K136" si="69">+I105+J105</f>
        <v>1236500.07192</v>
      </c>
      <c r="L105" s="122">
        <f t="shared" si="43"/>
        <v>1236500.07192</v>
      </c>
      <c r="M105" s="95">
        <v>852749.57983193279</v>
      </c>
      <c r="N105" s="95">
        <v>162022.42016806724</v>
      </c>
      <c r="O105" s="96">
        <v>1014772</v>
      </c>
      <c r="P105" s="125">
        <v>1014772</v>
      </c>
      <c r="Q105" s="95">
        <v>789583.19327731093</v>
      </c>
      <c r="R105" s="95">
        <v>150020.80672268907</v>
      </c>
      <c r="S105" s="96">
        <v>939604</v>
      </c>
      <c r="T105" s="122">
        <v>939604</v>
      </c>
      <c r="U105" s="87"/>
      <c r="V105" s="101">
        <f t="shared" si="44"/>
        <v>0</v>
      </c>
      <c r="W105" s="102">
        <f t="shared" si="45"/>
        <v>0</v>
      </c>
      <c r="X105" s="102">
        <f t="shared" si="46"/>
        <v>0</v>
      </c>
      <c r="Y105" s="102">
        <f t="shared" si="47"/>
        <v>0</v>
      </c>
      <c r="Z105" s="110">
        <f t="shared" si="65"/>
        <v>939604</v>
      </c>
      <c r="AA105" s="110">
        <f t="shared" ref="AA105:AA136" si="70">MAX(L105,P105,T105,Y105)</f>
        <v>1236500.07192</v>
      </c>
      <c r="AB105" s="110">
        <f t="shared" ref="AB105:AB136" si="71">MEDIAN(L105,P105,T105,Y105)</f>
        <v>977188</v>
      </c>
      <c r="AC105" s="110">
        <f t="shared" ref="AC105:AC136" si="72">AVERAGE(L105,P105,T105,Y105)</f>
        <v>797719.01798</v>
      </c>
      <c r="AD105" s="110">
        <f t="shared" si="48"/>
        <v>958396</v>
      </c>
      <c r="AE105" s="110">
        <f t="shared" si="49"/>
        <v>1106844.03596</v>
      </c>
      <c r="AF105" s="102">
        <f t="shared" si="66"/>
        <v>1049517.8392547481</v>
      </c>
      <c r="AG105" s="119">
        <f t="shared" ref="AG105:AG136" si="73">STDEVA(L105,P105,T105,Y105)</f>
        <v>546543.0114426075</v>
      </c>
      <c r="AH105" s="137">
        <f t="shared" si="50"/>
        <v>0.55930180420001829</v>
      </c>
      <c r="AI105" s="102">
        <f t="shared" si="67"/>
        <v>1049517.8392547481</v>
      </c>
      <c r="AJ105" s="112" t="s">
        <v>2114</v>
      </c>
    </row>
    <row r="106" spans="1:36" ht="25.5">
      <c r="A106" s="5">
        <v>99</v>
      </c>
      <c r="B106" s="6">
        <v>40141604</v>
      </c>
      <c r="C106" s="6">
        <v>4324005</v>
      </c>
      <c r="D106" s="7" t="s">
        <v>14</v>
      </c>
      <c r="E106" s="7" t="s">
        <v>14</v>
      </c>
      <c r="F106" s="8" t="s">
        <v>116</v>
      </c>
      <c r="G106" s="6" t="s">
        <v>16</v>
      </c>
      <c r="H106" s="9">
        <v>1</v>
      </c>
      <c r="I106" s="82">
        <v>782613.30599999998</v>
      </c>
      <c r="J106" s="82">
        <f t="shared" si="68"/>
        <v>148696.52814000001</v>
      </c>
      <c r="K106" s="10">
        <f t="shared" si="69"/>
        <v>931309.83413999993</v>
      </c>
      <c r="L106" s="122">
        <f t="shared" si="43"/>
        <v>931309.83413999993</v>
      </c>
      <c r="M106" s="95">
        <v>648222.68907563027</v>
      </c>
      <c r="N106" s="95">
        <v>123162.31092436975</v>
      </c>
      <c r="O106" s="96">
        <v>771385</v>
      </c>
      <c r="P106" s="125">
        <v>771385</v>
      </c>
      <c r="Q106" s="95">
        <v>594700</v>
      </c>
      <c r="R106" s="95">
        <v>112993</v>
      </c>
      <c r="S106" s="96">
        <v>707693</v>
      </c>
      <c r="T106" s="122">
        <v>707693</v>
      </c>
      <c r="U106" s="87"/>
      <c r="V106" s="101">
        <f t="shared" si="44"/>
        <v>0</v>
      </c>
      <c r="W106" s="102">
        <f t="shared" si="45"/>
        <v>0</v>
      </c>
      <c r="X106" s="102">
        <f t="shared" si="46"/>
        <v>0</v>
      </c>
      <c r="Y106" s="102">
        <f t="shared" si="47"/>
        <v>0</v>
      </c>
      <c r="Z106" s="110">
        <f t="shared" si="65"/>
        <v>707693</v>
      </c>
      <c r="AA106" s="110">
        <f t="shared" si="70"/>
        <v>931309.83413999993</v>
      </c>
      <c r="AB106" s="110">
        <f t="shared" si="71"/>
        <v>739539</v>
      </c>
      <c r="AC106" s="110">
        <f t="shared" si="72"/>
        <v>602596.95853499998</v>
      </c>
      <c r="AD106" s="110">
        <f t="shared" si="48"/>
        <v>723616</v>
      </c>
      <c r="AE106" s="110">
        <f t="shared" si="49"/>
        <v>835424.41706999997</v>
      </c>
      <c r="AF106" s="102">
        <f t="shared" si="66"/>
        <v>792986.16927019146</v>
      </c>
      <c r="AG106" s="119">
        <f t="shared" si="73"/>
        <v>412597.39452131948</v>
      </c>
      <c r="AH106" s="137">
        <f t="shared" si="50"/>
        <v>0.5579116105050842</v>
      </c>
      <c r="AI106" s="102">
        <f t="shared" si="67"/>
        <v>792986.16927019146</v>
      </c>
      <c r="AJ106" s="112" t="s">
        <v>2114</v>
      </c>
    </row>
    <row r="107" spans="1:36" ht="25.5">
      <c r="A107" s="5">
        <v>100</v>
      </c>
      <c r="B107" s="6">
        <v>40141604</v>
      </c>
      <c r="C107" s="6">
        <v>4324005</v>
      </c>
      <c r="D107" s="7" t="s">
        <v>14</v>
      </c>
      <c r="E107" s="7" t="s">
        <v>14</v>
      </c>
      <c r="F107" s="8" t="s">
        <v>117</v>
      </c>
      <c r="G107" s="6" t="s">
        <v>16</v>
      </c>
      <c r="H107" s="9">
        <v>1</v>
      </c>
      <c r="I107" s="82">
        <v>266892.90852100839</v>
      </c>
      <c r="J107" s="82">
        <f t="shared" si="68"/>
        <v>50709.652618991597</v>
      </c>
      <c r="K107" s="10">
        <f t="shared" si="69"/>
        <v>317602.56114000001</v>
      </c>
      <c r="L107" s="122">
        <f t="shared" si="43"/>
        <v>317602.56114000001</v>
      </c>
      <c r="M107" s="95">
        <v>221061.34453781514</v>
      </c>
      <c r="N107" s="95">
        <v>42001.655462184877</v>
      </c>
      <c r="O107" s="96">
        <v>263063</v>
      </c>
      <c r="P107" s="125">
        <v>263063</v>
      </c>
      <c r="Q107" s="95">
        <v>202809.24369747899</v>
      </c>
      <c r="R107" s="95">
        <v>38533.756302521011</v>
      </c>
      <c r="S107" s="96">
        <v>241343</v>
      </c>
      <c r="T107" s="122">
        <v>241343</v>
      </c>
      <c r="U107" s="87"/>
      <c r="V107" s="101">
        <f t="shared" si="44"/>
        <v>0</v>
      </c>
      <c r="W107" s="102">
        <f t="shared" si="45"/>
        <v>0</v>
      </c>
      <c r="X107" s="102">
        <f t="shared" si="46"/>
        <v>0</v>
      </c>
      <c r="Y107" s="102">
        <f t="shared" si="47"/>
        <v>0</v>
      </c>
      <c r="Z107" s="110">
        <f t="shared" si="65"/>
        <v>241343</v>
      </c>
      <c r="AA107" s="110">
        <f t="shared" si="70"/>
        <v>317602.56114000001</v>
      </c>
      <c r="AB107" s="110">
        <f t="shared" si="71"/>
        <v>252203</v>
      </c>
      <c r="AC107" s="110">
        <f t="shared" si="72"/>
        <v>205502.140285</v>
      </c>
      <c r="AD107" s="110">
        <f t="shared" si="48"/>
        <v>246773</v>
      </c>
      <c r="AE107" s="110">
        <f t="shared" si="49"/>
        <v>284902.78057</v>
      </c>
      <c r="AF107" s="102">
        <f t="shared" si="66"/>
        <v>270430.08143327263</v>
      </c>
      <c r="AG107" s="119">
        <f t="shared" si="73"/>
        <v>140707.08796861675</v>
      </c>
      <c r="AH107" s="137">
        <f t="shared" si="50"/>
        <v>0.55791203105679454</v>
      </c>
      <c r="AI107" s="102">
        <f t="shared" si="67"/>
        <v>270430.08143327263</v>
      </c>
      <c r="AJ107" s="112" t="s">
        <v>2114</v>
      </c>
    </row>
    <row r="108" spans="1:36" ht="25.5">
      <c r="A108" s="5">
        <v>101</v>
      </c>
      <c r="B108" s="6">
        <v>40141604</v>
      </c>
      <c r="C108" s="6">
        <v>4324005</v>
      </c>
      <c r="D108" s="7" t="s">
        <v>14</v>
      </c>
      <c r="E108" s="7" t="s">
        <v>14</v>
      </c>
      <c r="F108" s="8" t="s">
        <v>118</v>
      </c>
      <c r="G108" s="6" t="s">
        <v>16</v>
      </c>
      <c r="H108" s="9">
        <v>1</v>
      </c>
      <c r="I108" s="82">
        <v>355856.47411764704</v>
      </c>
      <c r="J108" s="82">
        <f t="shared" si="68"/>
        <v>67612.730082352937</v>
      </c>
      <c r="K108" s="10">
        <f t="shared" si="69"/>
        <v>423469.20419999998</v>
      </c>
      <c r="L108" s="122">
        <f t="shared" si="43"/>
        <v>423469.20419999998</v>
      </c>
      <c r="M108" s="95">
        <v>289340.33613445377</v>
      </c>
      <c r="N108" s="95">
        <v>54974.663865546216</v>
      </c>
      <c r="O108" s="96">
        <v>344315</v>
      </c>
      <c r="P108" s="125">
        <v>344315</v>
      </c>
      <c r="Q108" s="95">
        <v>270411.76470588235</v>
      </c>
      <c r="R108" s="95">
        <v>51378.23529411765</v>
      </c>
      <c r="S108" s="96">
        <v>321790</v>
      </c>
      <c r="T108" s="122">
        <v>321790</v>
      </c>
      <c r="U108" s="87"/>
      <c r="V108" s="101">
        <f t="shared" si="44"/>
        <v>0</v>
      </c>
      <c r="W108" s="102">
        <f t="shared" si="45"/>
        <v>0</v>
      </c>
      <c r="X108" s="102">
        <f t="shared" si="46"/>
        <v>0</v>
      </c>
      <c r="Y108" s="102">
        <f t="shared" si="47"/>
        <v>0</v>
      </c>
      <c r="Z108" s="110">
        <f t="shared" si="65"/>
        <v>321790</v>
      </c>
      <c r="AA108" s="110">
        <f t="shared" si="70"/>
        <v>423469.20419999998</v>
      </c>
      <c r="AB108" s="110">
        <f t="shared" si="71"/>
        <v>333052.5</v>
      </c>
      <c r="AC108" s="110">
        <f t="shared" si="72"/>
        <v>272393.55105000001</v>
      </c>
      <c r="AD108" s="110">
        <f t="shared" si="48"/>
        <v>327421.25</v>
      </c>
      <c r="AE108" s="110">
        <f t="shared" si="49"/>
        <v>378260.85210000002</v>
      </c>
      <c r="AF108" s="102">
        <f t="shared" si="66"/>
        <v>358278.2219318471</v>
      </c>
      <c r="AG108" s="119">
        <f t="shared" si="73"/>
        <v>186757.2431583002</v>
      </c>
      <c r="AH108" s="137">
        <f t="shared" si="50"/>
        <v>0.56074415642669007</v>
      </c>
      <c r="AI108" s="102">
        <f t="shared" si="67"/>
        <v>358278.2219318471</v>
      </c>
      <c r="AJ108" s="112" t="s">
        <v>2114</v>
      </c>
    </row>
    <row r="109" spans="1:36">
      <c r="A109" s="5">
        <v>102</v>
      </c>
      <c r="B109" s="6">
        <v>40141604</v>
      </c>
      <c r="C109" s="6">
        <v>4324005</v>
      </c>
      <c r="D109" s="7" t="s">
        <v>14</v>
      </c>
      <c r="E109" s="7" t="s">
        <v>14</v>
      </c>
      <c r="F109" s="8" t="s">
        <v>119</v>
      </c>
      <c r="G109" s="6" t="s">
        <v>16</v>
      </c>
      <c r="H109" s="9">
        <v>1</v>
      </c>
      <c r="I109" s="82">
        <v>444821.14557983191</v>
      </c>
      <c r="J109" s="82">
        <f t="shared" si="68"/>
        <v>84516.017660168058</v>
      </c>
      <c r="K109" s="10">
        <f t="shared" si="69"/>
        <v>529337.16323999991</v>
      </c>
      <c r="L109" s="122">
        <f t="shared" si="43"/>
        <v>529337.16323999991</v>
      </c>
      <c r="M109" s="95">
        <v>354915.12605042016</v>
      </c>
      <c r="N109" s="95">
        <v>67433.873949579836</v>
      </c>
      <c r="O109" s="96">
        <v>422349</v>
      </c>
      <c r="P109" s="125">
        <v>422349</v>
      </c>
      <c r="Q109" s="95">
        <v>338015.12605042016</v>
      </c>
      <c r="R109" s="95">
        <v>64222.873949579829</v>
      </c>
      <c r="S109" s="96">
        <v>402238</v>
      </c>
      <c r="T109" s="122">
        <v>402238</v>
      </c>
      <c r="U109" s="87"/>
      <c r="V109" s="101">
        <f t="shared" si="44"/>
        <v>0</v>
      </c>
      <c r="W109" s="102">
        <f t="shared" si="45"/>
        <v>0</v>
      </c>
      <c r="X109" s="102">
        <f t="shared" si="46"/>
        <v>0</v>
      </c>
      <c r="Y109" s="102">
        <f t="shared" si="47"/>
        <v>0</v>
      </c>
      <c r="Z109" s="110">
        <f t="shared" si="65"/>
        <v>402238</v>
      </c>
      <c r="AA109" s="110">
        <f t="shared" si="70"/>
        <v>529337.16323999991</v>
      </c>
      <c r="AB109" s="110">
        <f t="shared" si="71"/>
        <v>412293.5</v>
      </c>
      <c r="AC109" s="110">
        <f t="shared" si="72"/>
        <v>338481.04080999998</v>
      </c>
      <c r="AD109" s="110">
        <f t="shared" si="48"/>
        <v>407265.75</v>
      </c>
      <c r="AE109" s="110">
        <f t="shared" si="49"/>
        <v>470815.33161999995</v>
      </c>
      <c r="AF109" s="102">
        <f t="shared" si="66"/>
        <v>444908.76189217693</v>
      </c>
      <c r="AG109" s="119">
        <f t="shared" si="73"/>
        <v>232446.59521467637</v>
      </c>
      <c r="AH109" s="137">
        <f t="shared" si="50"/>
        <v>0.56378913374738238</v>
      </c>
      <c r="AI109" s="102">
        <f t="shared" si="67"/>
        <v>444908.76189217693</v>
      </c>
      <c r="AJ109" s="112" t="s">
        <v>2114</v>
      </c>
    </row>
    <row r="110" spans="1:36">
      <c r="A110" s="5">
        <v>103</v>
      </c>
      <c r="B110" s="6">
        <v>40141604</v>
      </c>
      <c r="C110" s="6">
        <v>4324005</v>
      </c>
      <c r="D110" s="7" t="s">
        <v>14</v>
      </c>
      <c r="E110" s="7" t="s">
        <v>14</v>
      </c>
      <c r="F110" s="8" t="s">
        <v>120</v>
      </c>
      <c r="G110" s="6" t="s">
        <v>16</v>
      </c>
      <c r="H110" s="9">
        <v>1</v>
      </c>
      <c r="I110" s="82">
        <v>625663.33835294121</v>
      </c>
      <c r="J110" s="82">
        <f t="shared" si="68"/>
        <v>118876.03428705884</v>
      </c>
      <c r="K110" s="10">
        <f t="shared" si="69"/>
        <v>744539.37264000007</v>
      </c>
      <c r="L110" s="122">
        <f t="shared" si="43"/>
        <v>744539.37264000007</v>
      </c>
      <c r="M110" s="95">
        <v>503961.34453781514</v>
      </c>
      <c r="N110" s="95">
        <v>95752.655462184877</v>
      </c>
      <c r="O110" s="96">
        <v>599714</v>
      </c>
      <c r="P110" s="125">
        <v>599714</v>
      </c>
      <c r="Q110" s="95">
        <v>475435.29411764711</v>
      </c>
      <c r="R110" s="95">
        <v>90332.705882352951</v>
      </c>
      <c r="S110" s="96">
        <v>565768</v>
      </c>
      <c r="T110" s="122">
        <v>565768</v>
      </c>
      <c r="U110" s="87"/>
      <c r="V110" s="101">
        <f t="shared" si="44"/>
        <v>0</v>
      </c>
      <c r="W110" s="102">
        <f t="shared" si="45"/>
        <v>0</v>
      </c>
      <c r="X110" s="102">
        <f t="shared" si="46"/>
        <v>0</v>
      </c>
      <c r="Y110" s="102">
        <f t="shared" si="47"/>
        <v>0</v>
      </c>
      <c r="Z110" s="110">
        <f t="shared" si="65"/>
        <v>565768</v>
      </c>
      <c r="AA110" s="110">
        <f t="shared" si="70"/>
        <v>744539.37264000007</v>
      </c>
      <c r="AB110" s="110">
        <f t="shared" si="71"/>
        <v>582741</v>
      </c>
      <c r="AC110" s="110">
        <f t="shared" si="72"/>
        <v>477505.34316000005</v>
      </c>
      <c r="AD110" s="110">
        <f t="shared" si="48"/>
        <v>574254.5</v>
      </c>
      <c r="AE110" s="110">
        <f t="shared" si="49"/>
        <v>663640.1863200001</v>
      </c>
      <c r="AF110" s="102">
        <f t="shared" si="66"/>
        <v>627866.8993812924</v>
      </c>
      <c r="AG110" s="119">
        <f t="shared" si="73"/>
        <v>327639.93348683219</v>
      </c>
      <c r="AH110" s="137">
        <f t="shared" si="50"/>
        <v>0.56223937132762614</v>
      </c>
      <c r="AI110" s="102">
        <f t="shared" si="67"/>
        <v>627866.8993812924</v>
      </c>
      <c r="AJ110" s="112" t="s">
        <v>2114</v>
      </c>
    </row>
    <row r="111" spans="1:36">
      <c r="A111" s="5">
        <v>104</v>
      </c>
      <c r="B111" s="6">
        <v>40141604</v>
      </c>
      <c r="C111" s="6">
        <v>4324005</v>
      </c>
      <c r="D111" s="7" t="s">
        <v>14</v>
      </c>
      <c r="E111" s="7" t="s">
        <v>14</v>
      </c>
      <c r="F111" s="8" t="s">
        <v>121</v>
      </c>
      <c r="G111" s="6" t="s">
        <v>16</v>
      </c>
      <c r="H111" s="9">
        <v>1</v>
      </c>
      <c r="I111" s="82">
        <v>653029.0871596639</v>
      </c>
      <c r="J111" s="82">
        <f t="shared" si="68"/>
        <v>124075.52656033615</v>
      </c>
      <c r="K111" s="10">
        <f t="shared" si="69"/>
        <v>777104.61372000002</v>
      </c>
      <c r="L111" s="122">
        <f t="shared" si="43"/>
        <v>777104.61372000002</v>
      </c>
      <c r="M111" s="95">
        <v>535928.57142857148</v>
      </c>
      <c r="N111" s="95">
        <v>101826.42857142858</v>
      </c>
      <c r="O111" s="96">
        <v>637755</v>
      </c>
      <c r="P111" s="125">
        <v>637755</v>
      </c>
      <c r="Q111" s="95">
        <v>496230.25210084039</v>
      </c>
      <c r="R111" s="95">
        <v>94283.747899159673</v>
      </c>
      <c r="S111" s="96">
        <v>590514</v>
      </c>
      <c r="T111" s="122">
        <v>590514</v>
      </c>
      <c r="U111" s="87"/>
      <c r="V111" s="101">
        <f t="shared" si="44"/>
        <v>0</v>
      </c>
      <c r="W111" s="102">
        <f t="shared" si="45"/>
        <v>0</v>
      </c>
      <c r="X111" s="102">
        <f t="shared" si="46"/>
        <v>0</v>
      </c>
      <c r="Y111" s="102">
        <f t="shared" si="47"/>
        <v>0</v>
      </c>
      <c r="Z111" s="110">
        <f t="shared" si="65"/>
        <v>590514</v>
      </c>
      <c r="AA111" s="110">
        <f t="shared" si="70"/>
        <v>777104.61372000002</v>
      </c>
      <c r="AB111" s="110">
        <f t="shared" si="71"/>
        <v>614134.5</v>
      </c>
      <c r="AC111" s="110">
        <f t="shared" si="72"/>
        <v>501343.40343000001</v>
      </c>
      <c r="AD111" s="110">
        <f t="shared" si="48"/>
        <v>602324.25</v>
      </c>
      <c r="AE111" s="110">
        <f t="shared" si="49"/>
        <v>695619.55686000001</v>
      </c>
      <c r="AF111" s="102">
        <f t="shared" si="66"/>
        <v>659591.70512591198</v>
      </c>
      <c r="AG111" s="119">
        <f t="shared" si="73"/>
        <v>343486.52192616794</v>
      </c>
      <c r="AH111" s="137">
        <f t="shared" si="50"/>
        <v>0.55930178474937975</v>
      </c>
      <c r="AI111" s="102">
        <f t="shared" si="67"/>
        <v>659591.70512591198</v>
      </c>
      <c r="AJ111" s="112" t="s">
        <v>2114</v>
      </c>
    </row>
    <row r="112" spans="1:36" ht="25.5">
      <c r="A112" s="5">
        <v>105</v>
      </c>
      <c r="B112" s="6">
        <v>40141604</v>
      </c>
      <c r="C112" s="6">
        <v>4324005</v>
      </c>
      <c r="D112" s="7" t="s">
        <v>14</v>
      </c>
      <c r="E112" s="7" t="s">
        <v>14</v>
      </c>
      <c r="F112" s="8" t="s">
        <v>122</v>
      </c>
      <c r="G112" s="6" t="s">
        <v>16</v>
      </c>
      <c r="H112" s="9">
        <v>1</v>
      </c>
      <c r="I112" s="82">
        <v>533784.71117647062</v>
      </c>
      <c r="J112" s="82">
        <f t="shared" si="68"/>
        <v>101419.09512352942</v>
      </c>
      <c r="K112" s="10">
        <f t="shared" si="69"/>
        <v>635203.80630000005</v>
      </c>
      <c r="L112" s="122">
        <f t="shared" si="43"/>
        <v>635203.80630000005</v>
      </c>
      <c r="M112" s="95">
        <v>442123.5294117647</v>
      </c>
      <c r="N112" s="95">
        <v>84003.470588235301</v>
      </c>
      <c r="O112" s="96">
        <v>526127</v>
      </c>
      <c r="P112" s="125">
        <v>526127</v>
      </c>
      <c r="Q112" s="95">
        <v>405617.64705882355</v>
      </c>
      <c r="R112" s="95">
        <v>77067.352941176476</v>
      </c>
      <c r="S112" s="96">
        <v>482685</v>
      </c>
      <c r="T112" s="122">
        <v>482685</v>
      </c>
      <c r="U112" s="87"/>
      <c r="V112" s="101">
        <f t="shared" si="44"/>
        <v>0</v>
      </c>
      <c r="W112" s="102">
        <f t="shared" si="45"/>
        <v>0</v>
      </c>
      <c r="X112" s="102">
        <f t="shared" si="46"/>
        <v>0</v>
      </c>
      <c r="Y112" s="102">
        <f t="shared" si="47"/>
        <v>0</v>
      </c>
      <c r="Z112" s="110">
        <f t="shared" si="65"/>
        <v>482685</v>
      </c>
      <c r="AA112" s="110">
        <f t="shared" si="70"/>
        <v>635203.80630000005</v>
      </c>
      <c r="AB112" s="110">
        <f t="shared" si="71"/>
        <v>504406</v>
      </c>
      <c r="AC112" s="110">
        <f t="shared" si="72"/>
        <v>411003.95157500001</v>
      </c>
      <c r="AD112" s="110">
        <f t="shared" si="48"/>
        <v>493545.5</v>
      </c>
      <c r="AE112" s="110">
        <f t="shared" si="49"/>
        <v>569804.90315000003</v>
      </c>
      <c r="AF112" s="102">
        <f t="shared" si="66"/>
        <v>540859.77857495984</v>
      </c>
      <c r="AG112" s="119">
        <f t="shared" si="73"/>
        <v>281413.8779158722</v>
      </c>
      <c r="AH112" s="137">
        <f t="shared" si="50"/>
        <v>0.55791144022052119</v>
      </c>
      <c r="AI112" s="102">
        <f t="shared" si="67"/>
        <v>540859.77857495984</v>
      </c>
      <c r="AJ112" s="112" t="s">
        <v>2114</v>
      </c>
    </row>
    <row r="113" spans="1:37" ht="38.25">
      <c r="A113" s="5">
        <v>106</v>
      </c>
      <c r="B113" s="11">
        <v>40141604</v>
      </c>
      <c r="C113" s="6">
        <v>4324005</v>
      </c>
      <c r="D113" s="7" t="s">
        <v>14</v>
      </c>
      <c r="E113" s="7" t="s">
        <v>14</v>
      </c>
      <c r="F113" s="8" t="s">
        <v>123</v>
      </c>
      <c r="G113" s="6" t="s">
        <v>16</v>
      </c>
      <c r="H113" s="9">
        <v>1</v>
      </c>
      <c r="I113" s="82">
        <v>1690315.4873949578</v>
      </c>
      <c r="J113" s="82">
        <f t="shared" si="68"/>
        <v>321159.94260504202</v>
      </c>
      <c r="K113" s="10">
        <f t="shared" si="69"/>
        <v>2011475.4299999997</v>
      </c>
      <c r="L113" s="122">
        <f t="shared" si="43"/>
        <v>2011475.4299999997</v>
      </c>
      <c r="M113" s="95">
        <v>1348676.4705882354</v>
      </c>
      <c r="N113" s="95">
        <v>256248.52941176473</v>
      </c>
      <c r="O113" s="96">
        <v>1604925.0000000002</v>
      </c>
      <c r="P113" s="125">
        <v>1604925.0000000002</v>
      </c>
      <c r="Q113" s="95">
        <v>1284453.781512605</v>
      </c>
      <c r="R113" s="95">
        <v>244046.21848739494</v>
      </c>
      <c r="S113" s="96">
        <v>1528500</v>
      </c>
      <c r="T113" s="122">
        <v>1528500</v>
      </c>
      <c r="U113" s="87"/>
      <c r="V113" s="101">
        <f t="shared" si="44"/>
        <v>0</v>
      </c>
      <c r="W113" s="102">
        <f t="shared" si="45"/>
        <v>0</v>
      </c>
      <c r="X113" s="102">
        <f t="shared" si="46"/>
        <v>0</v>
      </c>
      <c r="Y113" s="102">
        <f t="shared" si="47"/>
        <v>0</v>
      </c>
      <c r="Z113" s="110">
        <f t="shared" si="65"/>
        <v>1528500</v>
      </c>
      <c r="AA113" s="110">
        <f t="shared" si="70"/>
        <v>2011475.4299999997</v>
      </c>
      <c r="AB113" s="110">
        <f t="shared" si="71"/>
        <v>1566712.5</v>
      </c>
      <c r="AC113" s="110">
        <f t="shared" si="72"/>
        <v>1286225.1074999999</v>
      </c>
      <c r="AD113" s="110">
        <f t="shared" si="48"/>
        <v>1547606.25</v>
      </c>
      <c r="AE113" s="110">
        <f t="shared" si="49"/>
        <v>1789093.9649999999</v>
      </c>
      <c r="AF113" s="102">
        <f t="shared" si="66"/>
        <v>1690649.69345681</v>
      </c>
      <c r="AG113" s="119">
        <f t="shared" si="73"/>
        <v>883294.9304479484</v>
      </c>
      <c r="AH113" s="137">
        <f t="shared" si="50"/>
        <v>0.56378878093329077</v>
      </c>
      <c r="AI113" s="102">
        <f t="shared" si="67"/>
        <v>1690649.69345681</v>
      </c>
      <c r="AJ113" s="112" t="s">
        <v>2114</v>
      </c>
    </row>
    <row r="114" spans="1:37">
      <c r="A114" s="5">
        <v>107</v>
      </c>
      <c r="B114" s="6">
        <v>40141651</v>
      </c>
      <c r="C114" s="6">
        <v>4324005</v>
      </c>
      <c r="D114" s="7" t="s">
        <v>14</v>
      </c>
      <c r="E114" s="7" t="s">
        <v>14</v>
      </c>
      <c r="F114" s="8" t="s">
        <v>124</v>
      </c>
      <c r="G114" s="6" t="s">
        <v>16</v>
      </c>
      <c r="H114" s="9">
        <v>1</v>
      </c>
      <c r="I114" s="82">
        <v>780504.42040336132</v>
      </c>
      <c r="J114" s="82">
        <f t="shared" si="68"/>
        <v>148295.83987663864</v>
      </c>
      <c r="K114" s="10">
        <f t="shared" si="69"/>
        <v>928800.26027999993</v>
      </c>
      <c r="L114" s="122">
        <f t="shared" si="43"/>
        <v>928800.26027999993</v>
      </c>
      <c r="M114" s="95">
        <v>628683.19327731093</v>
      </c>
      <c r="N114" s="95">
        <v>119449.80672268907</v>
      </c>
      <c r="O114" s="96">
        <v>748133</v>
      </c>
      <c r="P114" s="125">
        <v>748133</v>
      </c>
      <c r="Q114" s="95">
        <v>593097.47899159661</v>
      </c>
      <c r="R114" s="95">
        <v>112688.52100840336</v>
      </c>
      <c r="S114" s="96">
        <v>705786</v>
      </c>
      <c r="T114" s="122">
        <v>705786</v>
      </c>
      <c r="U114" s="87"/>
      <c r="V114" s="101">
        <f t="shared" si="44"/>
        <v>0</v>
      </c>
      <c r="W114" s="102">
        <f t="shared" si="45"/>
        <v>0</v>
      </c>
      <c r="X114" s="102">
        <f t="shared" si="46"/>
        <v>0</v>
      </c>
      <c r="Y114" s="102">
        <f t="shared" si="47"/>
        <v>0</v>
      </c>
      <c r="Z114" s="110">
        <f t="shared" si="65"/>
        <v>705786</v>
      </c>
      <c r="AA114" s="110">
        <f t="shared" si="70"/>
        <v>928800.26027999993</v>
      </c>
      <c r="AB114" s="110">
        <f t="shared" si="71"/>
        <v>726959.5</v>
      </c>
      <c r="AC114" s="110">
        <f t="shared" si="72"/>
        <v>595679.81507000001</v>
      </c>
      <c r="AD114" s="110">
        <f t="shared" si="48"/>
        <v>716372.75</v>
      </c>
      <c r="AE114" s="110">
        <f t="shared" si="49"/>
        <v>827879.88014000002</v>
      </c>
      <c r="AF114" s="102">
        <f t="shared" si="66"/>
        <v>783253.30347851454</v>
      </c>
      <c r="AG114" s="119">
        <f t="shared" si="73"/>
        <v>408725.26169946068</v>
      </c>
      <c r="AH114" s="137">
        <f t="shared" si="50"/>
        <v>0.56223938431158915</v>
      </c>
      <c r="AI114" s="102">
        <f t="shared" si="67"/>
        <v>783253.30347851454</v>
      </c>
      <c r="AJ114" s="112" t="s">
        <v>2114</v>
      </c>
    </row>
    <row r="115" spans="1:37">
      <c r="A115" s="5">
        <v>108</v>
      </c>
      <c r="B115" s="6">
        <v>40141604</v>
      </c>
      <c r="C115" s="6">
        <v>4324005</v>
      </c>
      <c r="D115" s="7" t="s">
        <v>14</v>
      </c>
      <c r="E115" s="7" t="s">
        <v>14</v>
      </c>
      <c r="F115" s="8" t="s">
        <v>125</v>
      </c>
      <c r="G115" s="6" t="s">
        <v>16</v>
      </c>
      <c r="H115" s="9">
        <v>1</v>
      </c>
      <c r="I115" s="82">
        <v>266892.90852100839</v>
      </c>
      <c r="J115" s="82">
        <f t="shared" si="68"/>
        <v>50709.652618991597</v>
      </c>
      <c r="K115" s="10">
        <f t="shared" si="69"/>
        <v>317602.56114000001</v>
      </c>
      <c r="L115" s="122">
        <f t="shared" si="43"/>
        <v>317602.56114000001</v>
      </c>
      <c r="M115" s="95">
        <v>221061.34453781514</v>
      </c>
      <c r="N115" s="95">
        <v>42001.655462184877</v>
      </c>
      <c r="O115" s="96">
        <v>263063</v>
      </c>
      <c r="P115" s="125">
        <v>263063</v>
      </c>
      <c r="Q115" s="95">
        <v>202809.24369747899</v>
      </c>
      <c r="R115" s="95">
        <v>38533.756302521011</v>
      </c>
      <c r="S115" s="96">
        <v>241343</v>
      </c>
      <c r="T115" s="122">
        <v>241343</v>
      </c>
      <c r="U115" s="87"/>
      <c r="V115" s="101">
        <f t="shared" si="44"/>
        <v>0</v>
      </c>
      <c r="W115" s="102">
        <f t="shared" si="45"/>
        <v>0</v>
      </c>
      <c r="X115" s="102">
        <f t="shared" si="46"/>
        <v>0</v>
      </c>
      <c r="Y115" s="102">
        <f t="shared" si="47"/>
        <v>0</v>
      </c>
      <c r="Z115" s="110">
        <f t="shared" si="65"/>
        <v>241343</v>
      </c>
      <c r="AA115" s="110">
        <f t="shared" si="70"/>
        <v>317602.56114000001</v>
      </c>
      <c r="AB115" s="110">
        <f t="shared" si="71"/>
        <v>252203</v>
      </c>
      <c r="AC115" s="110">
        <f t="shared" si="72"/>
        <v>205502.140285</v>
      </c>
      <c r="AD115" s="110">
        <f t="shared" si="48"/>
        <v>246773</v>
      </c>
      <c r="AE115" s="110">
        <f t="shared" si="49"/>
        <v>284902.78057</v>
      </c>
      <c r="AF115" s="102">
        <f t="shared" si="66"/>
        <v>270430.08143327263</v>
      </c>
      <c r="AG115" s="119">
        <f t="shared" si="73"/>
        <v>140707.08796861675</v>
      </c>
      <c r="AH115" s="137">
        <f t="shared" si="50"/>
        <v>0.55791203105679454</v>
      </c>
      <c r="AI115" s="102">
        <f t="shared" si="67"/>
        <v>270430.08143327263</v>
      </c>
      <c r="AJ115" s="112" t="s">
        <v>2114</v>
      </c>
    </row>
    <row r="116" spans="1:37">
      <c r="A116" s="5">
        <v>109</v>
      </c>
      <c r="B116" s="6">
        <v>40141654</v>
      </c>
      <c r="C116" s="6">
        <v>4324005</v>
      </c>
      <c r="D116" s="7" t="s">
        <v>14</v>
      </c>
      <c r="E116" s="7" t="s">
        <v>14</v>
      </c>
      <c r="F116" s="8" t="s">
        <v>126</v>
      </c>
      <c r="G116" s="6" t="s">
        <v>16</v>
      </c>
      <c r="H116" s="9">
        <v>1</v>
      </c>
      <c r="I116" s="82">
        <v>4613051.7741176467</v>
      </c>
      <c r="J116" s="82">
        <f t="shared" si="68"/>
        <v>876479.83708235284</v>
      </c>
      <c r="K116" s="10">
        <f t="shared" si="69"/>
        <v>5489531.6111999992</v>
      </c>
      <c r="L116" s="122">
        <f t="shared" si="43"/>
        <v>5489531.6111999992</v>
      </c>
      <c r="M116" s="95">
        <v>3750790.7563025211</v>
      </c>
      <c r="N116" s="95">
        <v>712650.24369747902</v>
      </c>
      <c r="O116" s="96">
        <v>4463441</v>
      </c>
      <c r="P116" s="125">
        <v>4463441</v>
      </c>
      <c r="Q116" s="95">
        <v>3505411.7647058824</v>
      </c>
      <c r="R116" s="95">
        <v>666028.23529411771</v>
      </c>
      <c r="S116" s="96">
        <v>4171440</v>
      </c>
      <c r="T116" s="122">
        <v>4171440</v>
      </c>
      <c r="U116" s="87"/>
      <c r="V116" s="101">
        <f t="shared" si="44"/>
        <v>0</v>
      </c>
      <c r="W116" s="102">
        <f t="shared" si="45"/>
        <v>0</v>
      </c>
      <c r="X116" s="102">
        <f t="shared" si="46"/>
        <v>0</v>
      </c>
      <c r="Y116" s="102">
        <f t="shared" si="47"/>
        <v>0</v>
      </c>
      <c r="Z116" s="110">
        <f t="shared" si="65"/>
        <v>4171440</v>
      </c>
      <c r="AA116" s="110">
        <f t="shared" si="70"/>
        <v>5489531.6111999992</v>
      </c>
      <c r="AB116" s="110">
        <f t="shared" si="71"/>
        <v>4317440.5</v>
      </c>
      <c r="AC116" s="110">
        <f t="shared" si="72"/>
        <v>3531103.1527999998</v>
      </c>
      <c r="AD116" s="110">
        <f t="shared" si="48"/>
        <v>4244440.25</v>
      </c>
      <c r="AE116" s="110">
        <f t="shared" si="49"/>
        <v>4903486.0555999996</v>
      </c>
      <c r="AF116" s="102">
        <f t="shared" si="66"/>
        <v>4644446.9405091889</v>
      </c>
      <c r="AG116" s="119">
        <f t="shared" si="73"/>
        <v>2420978.9095590143</v>
      </c>
      <c r="AH116" s="137">
        <f t="shared" si="50"/>
        <v>0.56074401246734362</v>
      </c>
      <c r="AI116" s="102">
        <f t="shared" si="67"/>
        <v>4644446.9405091889</v>
      </c>
      <c r="AJ116" s="112" t="s">
        <v>2114</v>
      </c>
    </row>
    <row r="117" spans="1:37">
      <c r="A117" s="5">
        <v>110</v>
      </c>
      <c r="B117" s="6">
        <v>40141609</v>
      </c>
      <c r="C117" s="6">
        <v>4324005</v>
      </c>
      <c r="D117" s="7" t="s">
        <v>14</v>
      </c>
      <c r="E117" s="7" t="s">
        <v>14</v>
      </c>
      <c r="F117" s="8" t="s">
        <v>127</v>
      </c>
      <c r="G117" s="6" t="s">
        <v>16</v>
      </c>
      <c r="H117" s="9">
        <v>1</v>
      </c>
      <c r="I117" s="82">
        <v>1230992.0210420168</v>
      </c>
      <c r="J117" s="82">
        <f t="shared" si="68"/>
        <v>233888.48399798319</v>
      </c>
      <c r="K117" s="10">
        <f t="shared" si="69"/>
        <v>1464880.50504</v>
      </c>
      <c r="L117" s="122">
        <f t="shared" si="43"/>
        <v>1464880.50504</v>
      </c>
      <c r="M117" s="95">
        <v>1010251.2605042018</v>
      </c>
      <c r="N117" s="95">
        <v>191947.73949579833</v>
      </c>
      <c r="O117" s="96">
        <v>1202199</v>
      </c>
      <c r="P117" s="125">
        <v>1202199</v>
      </c>
      <c r="Q117" s="95">
        <v>935418.48739495804</v>
      </c>
      <c r="R117" s="95">
        <v>177729.51260504202</v>
      </c>
      <c r="S117" s="96">
        <v>1113148</v>
      </c>
      <c r="T117" s="122">
        <v>1113148</v>
      </c>
      <c r="U117" s="87"/>
      <c r="V117" s="101">
        <f t="shared" si="44"/>
        <v>0</v>
      </c>
      <c r="W117" s="102">
        <f t="shared" si="45"/>
        <v>0</v>
      </c>
      <c r="X117" s="102">
        <f t="shared" si="46"/>
        <v>0</v>
      </c>
      <c r="Y117" s="102">
        <f t="shared" si="47"/>
        <v>0</v>
      </c>
      <c r="Z117" s="110">
        <f t="shared" si="65"/>
        <v>1113148</v>
      </c>
      <c r="AA117" s="110">
        <f t="shared" si="70"/>
        <v>1464880.50504</v>
      </c>
      <c r="AB117" s="110">
        <f t="shared" si="71"/>
        <v>1157673.5</v>
      </c>
      <c r="AC117" s="110">
        <f t="shared" si="72"/>
        <v>945056.87626000005</v>
      </c>
      <c r="AD117" s="110">
        <f t="shared" si="48"/>
        <v>1135410.75</v>
      </c>
      <c r="AE117" s="110">
        <f t="shared" si="49"/>
        <v>1311277.0025200001</v>
      </c>
      <c r="AF117" s="102">
        <f t="shared" si="66"/>
        <v>1243362.6605706296</v>
      </c>
      <c r="AG117" s="119">
        <f t="shared" si="73"/>
        <v>647488.9451015126</v>
      </c>
      <c r="AH117" s="137">
        <f t="shared" si="50"/>
        <v>0.55930186283223426</v>
      </c>
      <c r="AI117" s="102">
        <f t="shared" si="67"/>
        <v>1243362.6605706296</v>
      </c>
      <c r="AJ117" s="112" t="s">
        <v>2114</v>
      </c>
    </row>
    <row r="118" spans="1:37" ht="25.5">
      <c r="A118" s="5">
        <v>111</v>
      </c>
      <c r="B118" s="6">
        <v>40141604</v>
      </c>
      <c r="C118" s="6">
        <v>4324005</v>
      </c>
      <c r="D118" s="7" t="s">
        <v>14</v>
      </c>
      <c r="E118" s="7" t="s">
        <v>14</v>
      </c>
      <c r="F118" s="8" t="s">
        <v>128</v>
      </c>
      <c r="G118" s="6" t="s">
        <v>16</v>
      </c>
      <c r="H118" s="9">
        <v>1</v>
      </c>
      <c r="I118" s="82">
        <v>889640.07942857151</v>
      </c>
      <c r="J118" s="82">
        <f t="shared" si="68"/>
        <v>169031.6150914286</v>
      </c>
      <c r="K118" s="10">
        <f t="shared" si="69"/>
        <v>1058671.6945200001</v>
      </c>
      <c r="L118" s="122">
        <f t="shared" si="43"/>
        <v>1058671.6945200001</v>
      </c>
      <c r="M118" s="95">
        <v>730110.92436974798</v>
      </c>
      <c r="N118" s="95">
        <v>138721.0756302521</v>
      </c>
      <c r="O118" s="96">
        <v>868832.00000000012</v>
      </c>
      <c r="P118" s="125">
        <v>868832.00000000012</v>
      </c>
      <c r="Q118" s="95">
        <v>676028.57142857148</v>
      </c>
      <c r="R118" s="95">
        <v>128445.42857142858</v>
      </c>
      <c r="S118" s="96">
        <v>804474</v>
      </c>
      <c r="T118" s="122">
        <v>804474</v>
      </c>
      <c r="U118" s="87"/>
      <c r="V118" s="101">
        <f t="shared" si="44"/>
        <v>0</v>
      </c>
      <c r="W118" s="102">
        <f t="shared" si="45"/>
        <v>0</v>
      </c>
      <c r="X118" s="102">
        <f t="shared" si="46"/>
        <v>0</v>
      </c>
      <c r="Y118" s="102">
        <f t="shared" si="47"/>
        <v>0</v>
      </c>
      <c r="Z118" s="110">
        <f t="shared" si="65"/>
        <v>804474</v>
      </c>
      <c r="AA118" s="110">
        <f t="shared" si="70"/>
        <v>1058671.6945200001</v>
      </c>
      <c r="AB118" s="110">
        <f t="shared" si="71"/>
        <v>836653</v>
      </c>
      <c r="AC118" s="110">
        <f t="shared" si="72"/>
        <v>682994.42363000009</v>
      </c>
      <c r="AD118" s="110">
        <f t="shared" si="48"/>
        <v>820563.5</v>
      </c>
      <c r="AE118" s="110">
        <f t="shared" si="49"/>
        <v>947662.34726000007</v>
      </c>
      <c r="AF118" s="102">
        <f t="shared" si="66"/>
        <v>898580.60715513816</v>
      </c>
      <c r="AG118" s="119">
        <f t="shared" si="73"/>
        <v>467941.48025835614</v>
      </c>
      <c r="AH118" s="137">
        <f t="shared" si="50"/>
        <v>0.55930174189103021</v>
      </c>
      <c r="AI118" s="102">
        <f t="shared" si="67"/>
        <v>898580.60715513816</v>
      </c>
      <c r="AJ118" s="112" t="s">
        <v>2114</v>
      </c>
    </row>
    <row r="119" spans="1:37">
      <c r="A119" s="5">
        <v>112</v>
      </c>
      <c r="B119" s="6">
        <v>40141604</v>
      </c>
      <c r="C119" s="6">
        <v>4324005</v>
      </c>
      <c r="D119" s="7" t="s">
        <v>14</v>
      </c>
      <c r="E119" s="7" t="s">
        <v>14</v>
      </c>
      <c r="F119" s="8" t="s">
        <v>129</v>
      </c>
      <c r="G119" s="6" t="s">
        <v>16</v>
      </c>
      <c r="H119" s="9">
        <v>1</v>
      </c>
      <c r="I119" s="82">
        <v>889640.07942857151</v>
      </c>
      <c r="J119" s="82">
        <f t="shared" si="68"/>
        <v>169031.6150914286</v>
      </c>
      <c r="K119" s="10">
        <f t="shared" si="69"/>
        <v>1058671.6945200001</v>
      </c>
      <c r="L119" s="122">
        <f t="shared" si="43"/>
        <v>1058671.6945200001</v>
      </c>
      <c r="M119" s="95">
        <v>709829.4117647059</v>
      </c>
      <c r="N119" s="95">
        <v>134867.58823529413</v>
      </c>
      <c r="O119" s="96">
        <v>844697</v>
      </c>
      <c r="P119" s="125">
        <v>844697</v>
      </c>
      <c r="Q119" s="95">
        <v>676028.57142857148</v>
      </c>
      <c r="R119" s="95">
        <v>128445.42857142858</v>
      </c>
      <c r="S119" s="96">
        <v>804474</v>
      </c>
      <c r="T119" s="122">
        <v>804474</v>
      </c>
      <c r="U119" s="87">
        <v>2419000</v>
      </c>
      <c r="V119" s="101">
        <f t="shared" si="44"/>
        <v>459610</v>
      </c>
      <c r="W119" s="102">
        <f t="shared" si="45"/>
        <v>2878610</v>
      </c>
      <c r="X119" s="102">
        <f t="shared" si="46"/>
        <v>146809.10999999999</v>
      </c>
      <c r="Y119" s="102">
        <f t="shared" si="47"/>
        <v>3025419.11</v>
      </c>
      <c r="Z119" s="110">
        <f>MIN(L119,P119,T119,Y119)</f>
        <v>804474</v>
      </c>
      <c r="AA119" s="110">
        <f t="shared" si="70"/>
        <v>3025419.11</v>
      </c>
      <c r="AB119" s="110">
        <f t="shared" si="71"/>
        <v>951684.34726000007</v>
      </c>
      <c r="AC119" s="110">
        <f t="shared" si="72"/>
        <v>1433315.4511299999</v>
      </c>
      <c r="AD119" s="110">
        <f t="shared" si="48"/>
        <v>878079.17363000009</v>
      </c>
      <c r="AE119" s="110">
        <f t="shared" si="49"/>
        <v>1988551.72863</v>
      </c>
      <c r="AF119" s="102">
        <f>HARMEAN(L119,P119,T119,Y119)</f>
        <v>1080491.9715220768</v>
      </c>
      <c r="AG119" s="119">
        <f>STDEVA(L119,P119,T119)</f>
        <v>136637.92026325784</v>
      </c>
      <c r="AH119" s="137">
        <f t="shared" si="50"/>
        <v>0.14357483198778342</v>
      </c>
      <c r="AI119" s="102">
        <f>+Z119</f>
        <v>804474</v>
      </c>
      <c r="AJ119" s="112" t="s">
        <v>2117</v>
      </c>
      <c r="AK119" t="s">
        <v>2122</v>
      </c>
    </row>
    <row r="120" spans="1:37">
      <c r="A120" s="5">
        <v>113</v>
      </c>
      <c r="B120" s="6">
        <v>40141604</v>
      </c>
      <c r="C120" s="6">
        <v>4324005</v>
      </c>
      <c r="D120" s="7" t="s">
        <v>14</v>
      </c>
      <c r="E120" s="7" t="s">
        <v>14</v>
      </c>
      <c r="F120" s="8" t="s">
        <v>130</v>
      </c>
      <c r="G120" s="6" t="s">
        <v>16</v>
      </c>
      <c r="H120" s="9">
        <v>1</v>
      </c>
      <c r="I120" s="82">
        <v>5271615.7183361342</v>
      </c>
      <c r="J120" s="82">
        <f t="shared" si="68"/>
        <v>1001606.9864838655</v>
      </c>
      <c r="K120" s="10">
        <f t="shared" si="69"/>
        <v>6273222.7048199996</v>
      </c>
      <c r="L120" s="122">
        <f t="shared" si="43"/>
        <v>6273222.7048199996</v>
      </c>
      <c r="M120" s="95">
        <v>4246198.3193277316</v>
      </c>
      <c r="N120" s="95">
        <v>806777.68067226897</v>
      </c>
      <c r="O120" s="96">
        <v>5052976.0000000009</v>
      </c>
      <c r="P120" s="125">
        <v>5052976.0000000009</v>
      </c>
      <c r="Q120" s="95">
        <v>4005847.8991596638</v>
      </c>
      <c r="R120" s="95">
        <v>761111.10084033618</v>
      </c>
      <c r="S120" s="96">
        <v>4766959</v>
      </c>
      <c r="T120" s="122">
        <v>4766959</v>
      </c>
      <c r="U120" s="87">
        <v>2777900</v>
      </c>
      <c r="V120" s="101">
        <f t="shared" si="44"/>
        <v>527801</v>
      </c>
      <c r="W120" s="102">
        <f t="shared" si="45"/>
        <v>3305701</v>
      </c>
      <c r="X120" s="102">
        <f t="shared" si="46"/>
        <v>168590.75099999999</v>
      </c>
      <c r="Y120" s="102">
        <f t="shared" si="47"/>
        <v>3474291.7510000002</v>
      </c>
      <c r="Z120" s="110">
        <f>MIN(L120,P120,T120,Y120)</f>
        <v>3474291.7510000002</v>
      </c>
      <c r="AA120" s="110">
        <f t="shared" si="70"/>
        <v>6273222.7048199996</v>
      </c>
      <c r="AB120" s="110">
        <f t="shared" si="71"/>
        <v>4909967.5</v>
      </c>
      <c r="AC120" s="110">
        <f t="shared" si="72"/>
        <v>4891862.3639550004</v>
      </c>
      <c r="AD120" s="110">
        <f t="shared" si="48"/>
        <v>4192129.6255000001</v>
      </c>
      <c r="AE120" s="110">
        <f t="shared" si="49"/>
        <v>5591595.1024099998</v>
      </c>
      <c r="AF120" s="102">
        <f>HARMEAN(L120,P120,T120,Y120)</f>
        <v>4678818.5938880891</v>
      </c>
      <c r="AG120" s="119">
        <f t="shared" si="73"/>
        <v>1148799.5601315273</v>
      </c>
      <c r="AH120" s="137">
        <f t="shared" si="50"/>
        <v>0.23397294587622572</v>
      </c>
      <c r="AI120" s="102">
        <f>+Z120</f>
        <v>3474291.7510000002</v>
      </c>
      <c r="AJ120" s="112" t="s">
        <v>2117</v>
      </c>
    </row>
    <row r="121" spans="1:37">
      <c r="A121" s="5">
        <v>114</v>
      </c>
      <c r="B121" s="6">
        <v>40141611</v>
      </c>
      <c r="C121" s="6">
        <v>4324005</v>
      </c>
      <c r="D121" s="7" t="s">
        <v>14</v>
      </c>
      <c r="E121" s="7" t="s">
        <v>14</v>
      </c>
      <c r="F121" s="8" t="s">
        <v>131</v>
      </c>
      <c r="G121" s="6" t="s">
        <v>16</v>
      </c>
      <c r="H121" s="9">
        <v>1</v>
      </c>
      <c r="I121" s="82">
        <v>731791.04309243697</v>
      </c>
      <c r="J121" s="82">
        <f t="shared" si="68"/>
        <v>139040.29818756302</v>
      </c>
      <c r="K121" s="10">
        <f t="shared" si="69"/>
        <v>870831.34128000005</v>
      </c>
      <c r="L121" s="122">
        <f t="shared" si="43"/>
        <v>870831.34128000005</v>
      </c>
      <c r="M121" s="95">
        <v>606128.57142857148</v>
      </c>
      <c r="N121" s="95">
        <v>115164.42857142858</v>
      </c>
      <c r="O121" s="96">
        <v>721293</v>
      </c>
      <c r="P121" s="125">
        <v>721293</v>
      </c>
      <c r="Q121" s="95">
        <v>556080.67226890754</v>
      </c>
      <c r="R121" s="95">
        <v>105655.32773109243</v>
      </c>
      <c r="S121" s="96">
        <v>661736</v>
      </c>
      <c r="T121" s="122">
        <v>661736</v>
      </c>
      <c r="U121" s="87"/>
      <c r="V121" s="101">
        <f t="shared" si="44"/>
        <v>0</v>
      </c>
      <c r="W121" s="102">
        <f t="shared" si="45"/>
        <v>0</v>
      </c>
      <c r="X121" s="102">
        <f t="shared" si="46"/>
        <v>0</v>
      </c>
      <c r="Y121" s="102">
        <f t="shared" si="47"/>
        <v>0</v>
      </c>
      <c r="Z121" s="110">
        <f>MIN(L121,P121,T121)</f>
        <v>661736</v>
      </c>
      <c r="AA121" s="110">
        <f t="shared" si="70"/>
        <v>870831.34128000005</v>
      </c>
      <c r="AB121" s="110">
        <f t="shared" si="71"/>
        <v>691514.5</v>
      </c>
      <c r="AC121" s="110">
        <f t="shared" si="72"/>
        <v>563465.08532000007</v>
      </c>
      <c r="AD121" s="110">
        <f t="shared" si="48"/>
        <v>676625.25</v>
      </c>
      <c r="AE121" s="110">
        <f t="shared" si="49"/>
        <v>781172.92064000003</v>
      </c>
      <c r="AF121" s="102">
        <f>HARMEAN(L121,P121,T121)</f>
        <v>741490.69076652406</v>
      </c>
      <c r="AG121" s="119">
        <f t="shared" si="73"/>
        <v>385803.81067835673</v>
      </c>
      <c r="AH121" s="137">
        <f t="shared" si="50"/>
        <v>0.55791138244875083</v>
      </c>
      <c r="AI121" s="102">
        <f t="shared" ref="AI121:AI123" si="74">+AF121</f>
        <v>741490.69076652406</v>
      </c>
      <c r="AJ121" s="112" t="s">
        <v>2114</v>
      </c>
    </row>
    <row r="122" spans="1:37">
      <c r="A122" s="5">
        <v>115</v>
      </c>
      <c r="B122" s="6">
        <v>40141611</v>
      </c>
      <c r="C122" s="6">
        <v>4324005</v>
      </c>
      <c r="D122" s="7" t="s">
        <v>14</v>
      </c>
      <c r="E122" s="7" t="s">
        <v>14</v>
      </c>
      <c r="F122" s="8" t="s">
        <v>132</v>
      </c>
      <c r="G122" s="6" t="s">
        <v>16</v>
      </c>
      <c r="H122" s="9">
        <v>1</v>
      </c>
      <c r="I122" s="82">
        <v>266892.90852100839</v>
      </c>
      <c r="J122" s="82">
        <f t="shared" si="68"/>
        <v>50709.652618991597</v>
      </c>
      <c r="K122" s="10">
        <f t="shared" si="69"/>
        <v>317602.56114000001</v>
      </c>
      <c r="L122" s="122">
        <f t="shared" si="43"/>
        <v>317602.56114000001</v>
      </c>
      <c r="M122" s="95">
        <v>214977.31092436975</v>
      </c>
      <c r="N122" s="95">
        <v>40845.689075630253</v>
      </c>
      <c r="O122" s="96">
        <v>255823</v>
      </c>
      <c r="P122" s="125">
        <v>255823</v>
      </c>
      <c r="Q122" s="95">
        <v>202809.24369747899</v>
      </c>
      <c r="R122" s="95">
        <v>38533.756302521011</v>
      </c>
      <c r="S122" s="96">
        <v>241343</v>
      </c>
      <c r="T122" s="122">
        <v>241343</v>
      </c>
      <c r="U122" s="87">
        <v>665000</v>
      </c>
      <c r="V122" s="101">
        <f t="shared" si="44"/>
        <v>126350</v>
      </c>
      <c r="W122" s="102">
        <f t="shared" si="45"/>
        <v>791350</v>
      </c>
      <c r="X122" s="102">
        <f t="shared" si="46"/>
        <v>40358.85</v>
      </c>
      <c r="Y122" s="102">
        <f t="shared" si="47"/>
        <v>831708.85</v>
      </c>
      <c r="Z122" s="110">
        <f>MIN(L122,P122,T122,Y122)</f>
        <v>241343</v>
      </c>
      <c r="AA122" s="110">
        <f t="shared" si="70"/>
        <v>831708.85</v>
      </c>
      <c r="AB122" s="110">
        <f t="shared" si="71"/>
        <v>286712.78057</v>
      </c>
      <c r="AC122" s="110">
        <f t="shared" si="72"/>
        <v>411619.352785</v>
      </c>
      <c r="AD122" s="110">
        <f t="shared" si="48"/>
        <v>264027.89028499997</v>
      </c>
      <c r="AE122" s="110">
        <f t="shared" si="49"/>
        <v>559210.81528500002</v>
      </c>
      <c r="AF122" s="102">
        <f>HARMEAN(L122,P122,T122,Y122)</f>
        <v>322493.09974804748</v>
      </c>
      <c r="AG122" s="119">
        <f t="shared" si="73"/>
        <v>282005.24973862979</v>
      </c>
      <c r="AH122" s="137">
        <f t="shared" si="50"/>
        <v>0.98358102201788356</v>
      </c>
      <c r="AI122" s="102">
        <f t="shared" si="74"/>
        <v>322493.09974804748</v>
      </c>
      <c r="AJ122" s="112" t="s">
        <v>2114</v>
      </c>
    </row>
    <row r="123" spans="1:37">
      <c r="A123" s="5">
        <v>116</v>
      </c>
      <c r="B123" s="6">
        <v>31171505</v>
      </c>
      <c r="C123" s="6">
        <v>4331002</v>
      </c>
      <c r="D123" s="7" t="s">
        <v>14</v>
      </c>
      <c r="E123" s="7" t="s">
        <v>14</v>
      </c>
      <c r="F123" s="8" t="s">
        <v>133</v>
      </c>
      <c r="G123" s="6" t="s">
        <v>16</v>
      </c>
      <c r="H123" s="9">
        <v>1</v>
      </c>
      <c r="I123" s="82">
        <v>284684.07342857146</v>
      </c>
      <c r="J123" s="82">
        <f t="shared" si="68"/>
        <v>54089.973951428576</v>
      </c>
      <c r="K123" s="10">
        <f t="shared" si="69"/>
        <v>338774.04738</v>
      </c>
      <c r="L123" s="122">
        <f t="shared" si="43"/>
        <v>338774.04738</v>
      </c>
      <c r="M123" s="95">
        <v>233635.29411764708</v>
      </c>
      <c r="N123" s="95">
        <v>44390.705882352944</v>
      </c>
      <c r="O123" s="96">
        <v>278026</v>
      </c>
      <c r="P123" s="125">
        <v>278026</v>
      </c>
      <c r="Q123" s="95">
        <v>216328.57142857145</v>
      </c>
      <c r="R123" s="95">
        <v>41102.428571428572</v>
      </c>
      <c r="S123" s="96">
        <v>257431.00000000003</v>
      </c>
      <c r="T123" s="122">
        <v>257431.00000000003</v>
      </c>
      <c r="U123" s="87">
        <v>486000</v>
      </c>
      <c r="V123" s="101">
        <f t="shared" si="44"/>
        <v>92340</v>
      </c>
      <c r="W123" s="102">
        <f t="shared" si="45"/>
        <v>578340</v>
      </c>
      <c r="X123" s="102">
        <f t="shared" si="46"/>
        <v>29495.339999999997</v>
      </c>
      <c r="Y123" s="102">
        <f t="shared" si="47"/>
        <v>607835.34</v>
      </c>
      <c r="Z123" s="110">
        <f>MIN(L123,P123,T123,Y123)</f>
        <v>257431.00000000003</v>
      </c>
      <c r="AA123" s="110">
        <f t="shared" si="70"/>
        <v>607835.34</v>
      </c>
      <c r="AB123" s="110">
        <f t="shared" si="71"/>
        <v>308400.02369</v>
      </c>
      <c r="AC123" s="110">
        <f t="shared" si="72"/>
        <v>370516.59684499999</v>
      </c>
      <c r="AD123" s="110">
        <f t="shared" si="48"/>
        <v>282915.51184500003</v>
      </c>
      <c r="AE123" s="110">
        <f t="shared" si="49"/>
        <v>458117.68184500001</v>
      </c>
      <c r="AF123" s="102">
        <f>HARMEAN(L123,P123,T123,Y123)</f>
        <v>331171.76606366498</v>
      </c>
      <c r="AG123" s="119">
        <f t="shared" si="73"/>
        <v>161936.85808337049</v>
      </c>
      <c r="AH123" s="137">
        <f t="shared" si="50"/>
        <v>0.52508704813248486</v>
      </c>
      <c r="AI123" s="102">
        <f t="shared" si="74"/>
        <v>331171.76606366498</v>
      </c>
      <c r="AJ123" s="112" t="s">
        <v>2114</v>
      </c>
    </row>
    <row r="124" spans="1:37">
      <c r="A124" s="5">
        <v>117</v>
      </c>
      <c r="B124" s="6">
        <v>31401601</v>
      </c>
      <c r="C124" s="6">
        <v>4333202</v>
      </c>
      <c r="D124" s="7" t="s">
        <v>14</v>
      </c>
      <c r="E124" s="7" t="s">
        <v>14</v>
      </c>
      <c r="F124" s="8" t="s">
        <v>134</v>
      </c>
      <c r="G124" s="6" t="s">
        <v>16</v>
      </c>
      <c r="H124" s="9">
        <v>1</v>
      </c>
      <c r="I124" s="82">
        <v>177928.23705882352</v>
      </c>
      <c r="J124" s="82">
        <f t="shared" si="68"/>
        <v>33806.365041176468</v>
      </c>
      <c r="K124" s="10">
        <f t="shared" si="69"/>
        <v>211734.60209999999</v>
      </c>
      <c r="L124" s="122">
        <f t="shared" si="43"/>
        <v>211734.60209999999</v>
      </c>
      <c r="M124" s="95">
        <v>141966.38655462186</v>
      </c>
      <c r="N124" s="95">
        <v>26973.613445378152</v>
      </c>
      <c r="O124" s="96">
        <v>168940</v>
      </c>
      <c r="P124" s="125">
        <v>168940</v>
      </c>
      <c r="Q124" s="95">
        <v>135205.88235294117</v>
      </c>
      <c r="R124" s="95">
        <v>25689.117647058825</v>
      </c>
      <c r="S124" s="96">
        <v>160895</v>
      </c>
      <c r="T124" s="122">
        <v>160895</v>
      </c>
      <c r="U124" s="87">
        <v>742000</v>
      </c>
      <c r="V124" s="101">
        <f t="shared" si="44"/>
        <v>140980</v>
      </c>
      <c r="W124" s="102">
        <f t="shared" si="45"/>
        <v>882980</v>
      </c>
      <c r="X124" s="102">
        <f t="shared" si="46"/>
        <v>45031.979999999996</v>
      </c>
      <c r="Y124" s="102">
        <f t="shared" si="47"/>
        <v>928011.98</v>
      </c>
      <c r="Z124" s="110">
        <f>MIN(L124,P124,T124,Y124)</f>
        <v>160895</v>
      </c>
      <c r="AA124" s="110">
        <f t="shared" si="70"/>
        <v>928011.98</v>
      </c>
      <c r="AB124" s="110">
        <f t="shared" si="71"/>
        <v>190337.30105000001</v>
      </c>
      <c r="AC124" s="110">
        <f t="shared" si="72"/>
        <v>367395.395525</v>
      </c>
      <c r="AD124" s="110">
        <f t="shared" si="48"/>
        <v>175616.150525</v>
      </c>
      <c r="AE124" s="110">
        <f t="shared" si="49"/>
        <v>559174.64052499994</v>
      </c>
      <c r="AF124" s="102">
        <f>HARMEAN(L124,P124,T124,Y124)</f>
        <v>223028.08808867243</v>
      </c>
      <c r="AG124" s="119">
        <f>STDEVA(L124,P124,T124)</f>
        <v>27327.535367536144</v>
      </c>
      <c r="AH124" s="137">
        <f t="shared" si="50"/>
        <v>0.14357425064232382</v>
      </c>
      <c r="AI124" s="102">
        <f>+Z124</f>
        <v>160895</v>
      </c>
      <c r="AJ124" s="112" t="s">
        <v>2117</v>
      </c>
      <c r="AK124" t="s">
        <v>2122</v>
      </c>
    </row>
    <row r="125" spans="1:37" ht="25.5">
      <c r="A125" s="5">
        <v>118</v>
      </c>
      <c r="B125" s="6">
        <v>40161514</v>
      </c>
      <c r="C125" s="6">
        <v>4391401</v>
      </c>
      <c r="D125" s="7" t="s">
        <v>14</v>
      </c>
      <c r="E125" s="7" t="s">
        <v>14</v>
      </c>
      <c r="F125" s="8" t="s">
        <v>135</v>
      </c>
      <c r="G125" s="6" t="s">
        <v>16</v>
      </c>
      <c r="H125" s="9">
        <v>1</v>
      </c>
      <c r="I125" s="82">
        <v>2963892.1788907568</v>
      </c>
      <c r="J125" s="82">
        <f t="shared" si="68"/>
        <v>563139.51398924377</v>
      </c>
      <c r="K125" s="10">
        <f t="shared" si="69"/>
        <v>3527031.6928800005</v>
      </c>
      <c r="L125" s="122">
        <f t="shared" si="43"/>
        <v>3527031.6928800005</v>
      </c>
      <c r="M125" s="95">
        <v>2409888.2352941176</v>
      </c>
      <c r="N125" s="95">
        <v>457878.76470588235</v>
      </c>
      <c r="O125" s="96">
        <v>2867767</v>
      </c>
      <c r="P125" s="125">
        <v>2867767</v>
      </c>
      <c r="Q125" s="95">
        <v>2252231.9327731095</v>
      </c>
      <c r="R125" s="95">
        <v>427924.06722689082</v>
      </c>
      <c r="S125" s="96">
        <v>2680156.0000000005</v>
      </c>
      <c r="T125" s="122">
        <v>2680156.0000000005</v>
      </c>
      <c r="U125" s="87"/>
      <c r="V125" s="101">
        <f t="shared" si="44"/>
        <v>0</v>
      </c>
      <c r="W125" s="102">
        <f t="shared" si="45"/>
        <v>0</v>
      </c>
      <c r="X125" s="102">
        <f t="shared" si="46"/>
        <v>0</v>
      </c>
      <c r="Y125" s="102">
        <f t="shared" si="47"/>
        <v>0</v>
      </c>
      <c r="Z125" s="110">
        <f>MIN(L125,P125,T125)</f>
        <v>2680156.0000000005</v>
      </c>
      <c r="AA125" s="110">
        <f t="shared" si="70"/>
        <v>3527031.6928800005</v>
      </c>
      <c r="AB125" s="110">
        <f t="shared" si="71"/>
        <v>2773961.5</v>
      </c>
      <c r="AC125" s="110">
        <f t="shared" si="72"/>
        <v>2268738.6732200002</v>
      </c>
      <c r="AD125" s="110">
        <f t="shared" si="48"/>
        <v>2727058.75</v>
      </c>
      <c r="AE125" s="110">
        <f t="shared" si="49"/>
        <v>3150496.5964400005</v>
      </c>
      <c r="AF125" s="102">
        <f>HARMEAN(L125,P125,T125)</f>
        <v>2984063.5994448182</v>
      </c>
      <c r="AG125" s="119">
        <f t="shared" si="73"/>
        <v>1555482.309312107</v>
      </c>
      <c r="AH125" s="137">
        <f t="shared" si="50"/>
        <v>0.56074401512497818</v>
      </c>
      <c r="AI125" s="102">
        <f t="shared" ref="AI125:AI129" si="75">+AF125</f>
        <v>2984063.5994448182</v>
      </c>
      <c r="AJ125" s="112" t="s">
        <v>2114</v>
      </c>
    </row>
    <row r="126" spans="1:37">
      <c r="A126" s="5">
        <v>119</v>
      </c>
      <c r="B126" s="6">
        <v>40161502</v>
      </c>
      <c r="C126" s="6">
        <v>4391402</v>
      </c>
      <c r="D126" s="7" t="s">
        <v>14</v>
      </c>
      <c r="E126" s="7" t="s">
        <v>14</v>
      </c>
      <c r="F126" s="8" t="s">
        <v>136</v>
      </c>
      <c r="G126" s="6" t="s">
        <v>16</v>
      </c>
      <c r="H126" s="9">
        <v>1</v>
      </c>
      <c r="I126" s="82">
        <v>2638642.7454957985</v>
      </c>
      <c r="J126" s="82">
        <f t="shared" si="68"/>
        <v>501342.12164420175</v>
      </c>
      <c r="K126" s="10">
        <f t="shared" si="69"/>
        <v>3139984.8671400002</v>
      </c>
      <c r="L126" s="122">
        <f t="shared" si="43"/>
        <v>3139984.8671400002</v>
      </c>
      <c r="M126" s="95">
        <v>2185534.4537815126</v>
      </c>
      <c r="N126" s="95">
        <v>415251.54621848738</v>
      </c>
      <c r="O126" s="96">
        <v>2600786</v>
      </c>
      <c r="P126" s="125">
        <v>2600786</v>
      </c>
      <c r="Q126" s="95">
        <v>2005078.1512605043</v>
      </c>
      <c r="R126" s="95">
        <v>380964.84873949579</v>
      </c>
      <c r="S126" s="96">
        <v>2386043</v>
      </c>
      <c r="T126" s="122">
        <v>2386043</v>
      </c>
      <c r="U126" s="87"/>
      <c r="V126" s="101">
        <f t="shared" si="44"/>
        <v>0</v>
      </c>
      <c r="W126" s="102">
        <f t="shared" si="45"/>
        <v>0</v>
      </c>
      <c r="X126" s="102">
        <f t="shared" si="46"/>
        <v>0</v>
      </c>
      <c r="Y126" s="102">
        <f t="shared" si="47"/>
        <v>0</v>
      </c>
      <c r="Z126" s="110">
        <f>MIN(L126,P126,T126)</f>
        <v>2386043</v>
      </c>
      <c r="AA126" s="110">
        <f t="shared" si="70"/>
        <v>3139984.8671400002</v>
      </c>
      <c r="AB126" s="110">
        <f t="shared" si="71"/>
        <v>2493414.5</v>
      </c>
      <c r="AC126" s="110">
        <f t="shared" si="72"/>
        <v>2031703.4667850002</v>
      </c>
      <c r="AD126" s="110">
        <f t="shared" si="48"/>
        <v>2439728.75</v>
      </c>
      <c r="AE126" s="110">
        <f t="shared" si="49"/>
        <v>2816699.6835700003</v>
      </c>
      <c r="AF126" s="102">
        <f>HARMEAN(L126,P126,T126)</f>
        <v>2673615.8085337332</v>
      </c>
      <c r="AG126" s="119">
        <f t="shared" si="73"/>
        <v>1391104.8455248857</v>
      </c>
      <c r="AH126" s="137">
        <f t="shared" si="50"/>
        <v>0.55791158891748072</v>
      </c>
      <c r="AI126" s="102">
        <f t="shared" si="75"/>
        <v>2673615.8085337332</v>
      </c>
      <c r="AJ126" s="112" t="s">
        <v>2114</v>
      </c>
    </row>
    <row r="127" spans="1:37">
      <c r="A127" s="5">
        <v>120</v>
      </c>
      <c r="B127" s="6">
        <v>40161505</v>
      </c>
      <c r="C127" s="6">
        <v>4391503</v>
      </c>
      <c r="D127" s="7" t="s">
        <v>14</v>
      </c>
      <c r="E127" s="7" t="s">
        <v>14</v>
      </c>
      <c r="F127" s="8" t="s">
        <v>137</v>
      </c>
      <c r="G127" s="6" t="s">
        <v>16</v>
      </c>
      <c r="H127" s="9">
        <v>1</v>
      </c>
      <c r="I127" s="82">
        <v>367040.09238655458</v>
      </c>
      <c r="J127" s="82">
        <f t="shared" si="68"/>
        <v>69737.617553445365</v>
      </c>
      <c r="K127" s="10">
        <f t="shared" si="69"/>
        <v>436777.70993999997</v>
      </c>
      <c r="L127" s="122">
        <f t="shared" si="43"/>
        <v>436777.70993999997</v>
      </c>
      <c r="M127" s="95">
        <v>301222.68907563027</v>
      </c>
      <c r="N127" s="95">
        <v>57232.310924369755</v>
      </c>
      <c r="O127" s="96">
        <v>358455</v>
      </c>
      <c r="P127" s="125">
        <v>358455</v>
      </c>
      <c r="Q127" s="95">
        <v>278910.08403361344</v>
      </c>
      <c r="R127" s="95">
        <v>52992.915966386558</v>
      </c>
      <c r="S127" s="96">
        <v>331903</v>
      </c>
      <c r="T127" s="122">
        <v>331903</v>
      </c>
      <c r="U127" s="87"/>
      <c r="V127" s="101">
        <f t="shared" si="44"/>
        <v>0</v>
      </c>
      <c r="W127" s="102">
        <f t="shared" si="45"/>
        <v>0</v>
      </c>
      <c r="X127" s="102">
        <f t="shared" si="46"/>
        <v>0</v>
      </c>
      <c r="Y127" s="102">
        <f t="shared" si="47"/>
        <v>0</v>
      </c>
      <c r="Z127" s="110">
        <f>MIN(L127,P127,T127)</f>
        <v>331903</v>
      </c>
      <c r="AA127" s="110">
        <f t="shared" si="70"/>
        <v>436777.70993999997</v>
      </c>
      <c r="AB127" s="110">
        <f t="shared" si="71"/>
        <v>345179</v>
      </c>
      <c r="AC127" s="110">
        <f t="shared" si="72"/>
        <v>281783.92748499999</v>
      </c>
      <c r="AD127" s="110">
        <f t="shared" si="48"/>
        <v>338541</v>
      </c>
      <c r="AE127" s="110">
        <f t="shared" si="49"/>
        <v>390978.35496999999</v>
      </c>
      <c r="AF127" s="102">
        <f>HARMEAN(L127,P127,T127)</f>
        <v>370728.60148218996</v>
      </c>
      <c r="AG127" s="119">
        <f t="shared" si="73"/>
        <v>193059.25617017507</v>
      </c>
      <c r="AH127" s="137">
        <f t="shared" si="50"/>
        <v>0.55930185836964319</v>
      </c>
      <c r="AI127" s="102">
        <f t="shared" si="75"/>
        <v>370728.60148218996</v>
      </c>
      <c r="AJ127" s="112" t="s">
        <v>2114</v>
      </c>
    </row>
    <row r="128" spans="1:37">
      <c r="A128" s="5">
        <v>121</v>
      </c>
      <c r="B128" s="6">
        <v>40161519</v>
      </c>
      <c r="C128" s="6">
        <v>4391506</v>
      </c>
      <c r="D128" s="7" t="s">
        <v>14</v>
      </c>
      <c r="E128" s="7" t="s">
        <v>14</v>
      </c>
      <c r="F128" s="8" t="s">
        <v>138</v>
      </c>
      <c r="G128" s="6" t="s">
        <v>16</v>
      </c>
      <c r="H128" s="9">
        <v>1</v>
      </c>
      <c r="I128" s="82">
        <v>71171.294823529417</v>
      </c>
      <c r="J128" s="82">
        <f t="shared" si="68"/>
        <v>13522.546016470589</v>
      </c>
      <c r="K128" s="10">
        <f t="shared" si="69"/>
        <v>84693.840840000004</v>
      </c>
      <c r="L128" s="122">
        <f t="shared" si="43"/>
        <v>84693.840840000004</v>
      </c>
      <c r="M128" s="95">
        <v>58949.579831932773</v>
      </c>
      <c r="N128" s="95">
        <v>11200.420168067227</v>
      </c>
      <c r="O128" s="96">
        <v>70150</v>
      </c>
      <c r="P128" s="125">
        <v>70150</v>
      </c>
      <c r="Q128" s="95">
        <v>54082.352941176476</v>
      </c>
      <c r="R128" s="95">
        <v>10275.64705882353</v>
      </c>
      <c r="S128" s="96">
        <v>64358.000000000007</v>
      </c>
      <c r="T128" s="122">
        <v>64358.000000000007</v>
      </c>
      <c r="U128" s="87"/>
      <c r="V128" s="101">
        <f t="shared" si="44"/>
        <v>0</v>
      </c>
      <c r="W128" s="102">
        <f t="shared" si="45"/>
        <v>0</v>
      </c>
      <c r="X128" s="102">
        <f t="shared" si="46"/>
        <v>0</v>
      </c>
      <c r="Y128" s="102">
        <f t="shared" si="47"/>
        <v>0</v>
      </c>
      <c r="Z128" s="110">
        <f>MIN(L128,P128,T128)</f>
        <v>64358.000000000007</v>
      </c>
      <c r="AA128" s="110">
        <f t="shared" si="70"/>
        <v>84693.840840000004</v>
      </c>
      <c r="AB128" s="110">
        <f t="shared" si="71"/>
        <v>67254</v>
      </c>
      <c r="AC128" s="110">
        <f t="shared" si="72"/>
        <v>54800.460210000005</v>
      </c>
      <c r="AD128" s="110">
        <f t="shared" si="48"/>
        <v>65806</v>
      </c>
      <c r="AE128" s="110">
        <f t="shared" si="49"/>
        <v>75973.920420000009</v>
      </c>
      <c r="AF128" s="102">
        <f>HARMEAN(L128,P128,T128)</f>
        <v>72114.543206313028</v>
      </c>
      <c r="AG128" s="119">
        <f t="shared" si="73"/>
        <v>37521.814025621949</v>
      </c>
      <c r="AH128" s="137">
        <f t="shared" si="50"/>
        <v>0.55791200561486232</v>
      </c>
      <c r="AI128" s="102">
        <f t="shared" si="75"/>
        <v>72114.543206313028</v>
      </c>
      <c r="AJ128" s="112" t="s">
        <v>2114</v>
      </c>
    </row>
    <row r="129" spans="1:37" ht="25.5">
      <c r="A129" s="5">
        <v>122</v>
      </c>
      <c r="B129" s="6">
        <v>31401601</v>
      </c>
      <c r="C129" s="6">
        <v>4394103</v>
      </c>
      <c r="D129" s="7" t="s">
        <v>14</v>
      </c>
      <c r="E129" s="7" t="s">
        <v>14</v>
      </c>
      <c r="F129" s="8" t="s">
        <v>139</v>
      </c>
      <c r="G129" s="6" t="s">
        <v>16</v>
      </c>
      <c r="H129" s="9">
        <v>1</v>
      </c>
      <c r="I129" s="82">
        <v>160134.86042016809</v>
      </c>
      <c r="J129" s="82">
        <f t="shared" si="68"/>
        <v>30425.623479831938</v>
      </c>
      <c r="K129" s="10">
        <f t="shared" si="69"/>
        <v>190560.48390000002</v>
      </c>
      <c r="L129" s="122">
        <f t="shared" si="43"/>
        <v>190560.48390000002</v>
      </c>
      <c r="M129" s="95">
        <v>130202.52100840336</v>
      </c>
      <c r="N129" s="95">
        <v>24738.478991596639</v>
      </c>
      <c r="O129" s="96">
        <v>154941</v>
      </c>
      <c r="P129" s="125">
        <v>154941</v>
      </c>
      <c r="Q129" s="95">
        <v>121684.87394957984</v>
      </c>
      <c r="R129" s="95">
        <v>23120.126050420171</v>
      </c>
      <c r="S129" s="96">
        <v>144805</v>
      </c>
      <c r="T129" s="122">
        <v>144805</v>
      </c>
      <c r="U129" s="87"/>
      <c r="V129" s="101">
        <f t="shared" si="44"/>
        <v>0</v>
      </c>
      <c r="W129" s="102">
        <f t="shared" si="45"/>
        <v>0</v>
      </c>
      <c r="X129" s="102">
        <f t="shared" si="46"/>
        <v>0</v>
      </c>
      <c r="Y129" s="102">
        <f t="shared" si="47"/>
        <v>0</v>
      </c>
      <c r="Z129" s="110">
        <f>MIN(L129,P129,T129)</f>
        <v>144805</v>
      </c>
      <c r="AA129" s="110">
        <f t="shared" si="70"/>
        <v>190560.48390000002</v>
      </c>
      <c r="AB129" s="110">
        <f t="shared" si="71"/>
        <v>149873</v>
      </c>
      <c r="AC129" s="110">
        <f t="shared" si="72"/>
        <v>122576.620975</v>
      </c>
      <c r="AD129" s="110">
        <f t="shared" si="48"/>
        <v>147339</v>
      </c>
      <c r="AE129" s="110">
        <f t="shared" si="49"/>
        <v>170216.74195</v>
      </c>
      <c r="AF129" s="102">
        <f>HARMEAN(L129,P129,T129)</f>
        <v>161224.56557617156</v>
      </c>
      <c r="AG129" s="119">
        <f t="shared" si="73"/>
        <v>84040.441636962147</v>
      </c>
      <c r="AH129" s="137">
        <f t="shared" si="50"/>
        <v>0.56074437448347703</v>
      </c>
      <c r="AI129" s="102">
        <f t="shared" si="75"/>
        <v>161224.56557617156</v>
      </c>
      <c r="AJ129" s="112" t="s">
        <v>2114</v>
      </c>
    </row>
    <row r="130" spans="1:37" ht="25.5">
      <c r="A130" s="5">
        <v>123</v>
      </c>
      <c r="B130" s="6">
        <v>39121032</v>
      </c>
      <c r="C130" s="6">
        <v>46121</v>
      </c>
      <c r="D130" s="7" t="s">
        <v>14</v>
      </c>
      <c r="E130" s="7" t="s">
        <v>14</v>
      </c>
      <c r="F130" s="8" t="s">
        <v>140</v>
      </c>
      <c r="G130" s="6" t="s">
        <v>16</v>
      </c>
      <c r="H130" s="9">
        <v>1</v>
      </c>
      <c r="I130" s="82">
        <v>800675.40796638664</v>
      </c>
      <c r="J130" s="82">
        <f t="shared" si="68"/>
        <v>152128.32751361348</v>
      </c>
      <c r="K130" s="10">
        <f t="shared" si="69"/>
        <v>952803.73548000015</v>
      </c>
      <c r="L130" s="122">
        <f t="shared" si="43"/>
        <v>952803.73548000015</v>
      </c>
      <c r="M130" s="95">
        <v>663184.03361344535</v>
      </c>
      <c r="N130" s="95">
        <v>126004.96638655462</v>
      </c>
      <c r="O130" s="96">
        <v>789189</v>
      </c>
      <c r="P130" s="125">
        <v>789189</v>
      </c>
      <c r="Q130" s="95">
        <v>608425.21008403366</v>
      </c>
      <c r="R130" s="95">
        <v>115600.78991596639</v>
      </c>
      <c r="S130" s="96">
        <v>724026</v>
      </c>
      <c r="T130" s="122">
        <v>724026</v>
      </c>
      <c r="U130" s="87">
        <v>2147790.7599999998</v>
      </c>
      <c r="V130" s="101">
        <f t="shared" si="44"/>
        <v>408080.24439999997</v>
      </c>
      <c r="W130" s="102">
        <f t="shared" si="45"/>
        <v>2555871.0044</v>
      </c>
      <c r="X130" s="102">
        <f t="shared" si="46"/>
        <v>130349.42122439999</v>
      </c>
      <c r="Y130" s="102">
        <f t="shared" si="47"/>
        <v>2686220.4256243999</v>
      </c>
      <c r="Z130" s="110">
        <f>MIN(L130,P130,T130,Y130)</f>
        <v>724026</v>
      </c>
      <c r="AA130" s="110">
        <f t="shared" si="70"/>
        <v>2686220.4256243999</v>
      </c>
      <c r="AB130" s="110">
        <f t="shared" si="71"/>
        <v>870996.36774000013</v>
      </c>
      <c r="AC130" s="110">
        <f t="shared" si="72"/>
        <v>1288059.7902760999</v>
      </c>
      <c r="AD130" s="110">
        <f t="shared" si="48"/>
        <v>797511.18387000007</v>
      </c>
      <c r="AE130" s="110">
        <f t="shared" si="49"/>
        <v>1778608.3966822</v>
      </c>
      <c r="AF130" s="102">
        <f>HARMEAN(L130,P130,T130,Y130)</f>
        <v>982778.3285614918</v>
      </c>
      <c r="AG130" s="119">
        <f>STDEVA(L130,P130,T130)</f>
        <v>117866.62694655213</v>
      </c>
      <c r="AH130" s="137">
        <f t="shared" si="50"/>
        <v>0.13532390181188025</v>
      </c>
      <c r="AI130" s="102">
        <f>+Z130</f>
        <v>724026</v>
      </c>
      <c r="AJ130" s="112" t="s">
        <v>2117</v>
      </c>
      <c r="AK130" t="s">
        <v>2122</v>
      </c>
    </row>
    <row r="131" spans="1:37">
      <c r="A131" s="5">
        <v>124</v>
      </c>
      <c r="B131" s="6">
        <v>39122215</v>
      </c>
      <c r="C131" s="6">
        <v>4621206</v>
      </c>
      <c r="D131" s="7" t="s">
        <v>14</v>
      </c>
      <c r="E131" s="7" t="s">
        <v>14</v>
      </c>
      <c r="F131" s="8" t="s">
        <v>141</v>
      </c>
      <c r="G131" s="6" t="s">
        <v>16</v>
      </c>
      <c r="H131" s="9">
        <v>1</v>
      </c>
      <c r="I131" s="82">
        <v>266892.90852100839</v>
      </c>
      <c r="J131" s="82">
        <f t="shared" si="68"/>
        <v>50709.652618991597</v>
      </c>
      <c r="K131" s="10">
        <f t="shared" si="69"/>
        <v>317602.56114000001</v>
      </c>
      <c r="L131" s="122">
        <f t="shared" si="43"/>
        <v>317602.56114000001</v>
      </c>
      <c r="M131" s="95">
        <v>214977.31092436975</v>
      </c>
      <c r="N131" s="95">
        <v>40845.689075630253</v>
      </c>
      <c r="O131" s="96">
        <v>255823</v>
      </c>
      <c r="P131" s="125">
        <v>255823</v>
      </c>
      <c r="Q131" s="95">
        <v>202809.24369747899</v>
      </c>
      <c r="R131" s="95">
        <v>38533.756302521011</v>
      </c>
      <c r="S131" s="96">
        <v>241343</v>
      </c>
      <c r="T131" s="122">
        <v>241343</v>
      </c>
      <c r="U131" s="87"/>
      <c r="V131" s="101">
        <f t="shared" si="44"/>
        <v>0</v>
      </c>
      <c r="W131" s="102">
        <f t="shared" si="45"/>
        <v>0</v>
      </c>
      <c r="X131" s="102">
        <f t="shared" si="46"/>
        <v>0</v>
      </c>
      <c r="Y131" s="102">
        <f t="shared" si="47"/>
        <v>0</v>
      </c>
      <c r="Z131" s="110">
        <f t="shared" ref="Z131:Z143" si="76">MIN(L131,P131,T131)</f>
        <v>241343</v>
      </c>
      <c r="AA131" s="110">
        <f t="shared" si="70"/>
        <v>317602.56114000001</v>
      </c>
      <c r="AB131" s="110">
        <f t="shared" si="71"/>
        <v>248583</v>
      </c>
      <c r="AC131" s="110">
        <f t="shared" si="72"/>
        <v>203692.140285</v>
      </c>
      <c r="AD131" s="110">
        <f t="shared" si="48"/>
        <v>244963</v>
      </c>
      <c r="AE131" s="110">
        <f t="shared" si="49"/>
        <v>283092.78057</v>
      </c>
      <c r="AF131" s="102">
        <f t="shared" ref="AF131:AF143" si="77">HARMEAN(L131,P131,T131)</f>
        <v>267832.69513120071</v>
      </c>
      <c r="AG131" s="119">
        <f t="shared" si="73"/>
        <v>139763.23522914384</v>
      </c>
      <c r="AH131" s="137">
        <f t="shared" si="50"/>
        <v>0.5622397156247364</v>
      </c>
      <c r="AI131" s="102">
        <f t="shared" ref="AI131:AI143" si="78">+AF131</f>
        <v>267832.69513120071</v>
      </c>
      <c r="AJ131" s="112" t="s">
        <v>2114</v>
      </c>
    </row>
    <row r="132" spans="1:37">
      <c r="A132" s="5">
        <v>125</v>
      </c>
      <c r="B132" s="6">
        <v>39122215</v>
      </c>
      <c r="C132" s="6">
        <v>4621206</v>
      </c>
      <c r="D132" s="7" t="s">
        <v>14</v>
      </c>
      <c r="E132" s="7" t="s">
        <v>14</v>
      </c>
      <c r="F132" s="8" t="s">
        <v>142</v>
      </c>
      <c r="G132" s="6" t="s">
        <v>16</v>
      </c>
      <c r="H132" s="9">
        <v>1</v>
      </c>
      <c r="I132" s="82">
        <v>266892.90852100839</v>
      </c>
      <c r="J132" s="82">
        <f t="shared" si="68"/>
        <v>50709.652618991597</v>
      </c>
      <c r="K132" s="10">
        <f t="shared" si="69"/>
        <v>317602.56114000001</v>
      </c>
      <c r="L132" s="122">
        <f t="shared" ref="L132:L195" si="79">+H132*K132</f>
        <v>317602.56114000001</v>
      </c>
      <c r="M132" s="95">
        <v>217005.04201680672</v>
      </c>
      <c r="N132" s="95">
        <v>41230.957983193279</v>
      </c>
      <c r="O132" s="96">
        <v>258236</v>
      </c>
      <c r="P132" s="125">
        <v>258236</v>
      </c>
      <c r="Q132" s="95">
        <v>202809.24369747899</v>
      </c>
      <c r="R132" s="95">
        <v>38533.756302521011</v>
      </c>
      <c r="S132" s="96">
        <v>241343</v>
      </c>
      <c r="T132" s="122">
        <v>241343</v>
      </c>
      <c r="U132" s="87"/>
      <c r="V132" s="101">
        <f t="shared" si="44"/>
        <v>0</v>
      </c>
      <c r="W132" s="102">
        <f t="shared" si="45"/>
        <v>0</v>
      </c>
      <c r="X132" s="102">
        <f t="shared" si="46"/>
        <v>0</v>
      </c>
      <c r="Y132" s="102">
        <f t="shared" si="47"/>
        <v>0</v>
      </c>
      <c r="Z132" s="110">
        <f t="shared" si="76"/>
        <v>241343</v>
      </c>
      <c r="AA132" s="110">
        <f t="shared" si="70"/>
        <v>317602.56114000001</v>
      </c>
      <c r="AB132" s="110">
        <f t="shared" si="71"/>
        <v>249789.5</v>
      </c>
      <c r="AC132" s="110">
        <f t="shared" si="72"/>
        <v>204295.390285</v>
      </c>
      <c r="AD132" s="110">
        <f t="shared" si="48"/>
        <v>245566.25</v>
      </c>
      <c r="AE132" s="110">
        <f t="shared" si="49"/>
        <v>283696.03057</v>
      </c>
      <c r="AF132" s="102">
        <f t="shared" si="77"/>
        <v>268708.93982412881</v>
      </c>
      <c r="AG132" s="119">
        <f t="shared" si="73"/>
        <v>140068.12178470584</v>
      </c>
      <c r="AH132" s="137">
        <f t="shared" si="50"/>
        <v>0.56074463412075304</v>
      </c>
      <c r="AI132" s="102">
        <f t="shared" si="78"/>
        <v>268708.93982412881</v>
      </c>
      <c r="AJ132" s="112" t="s">
        <v>2114</v>
      </c>
    </row>
    <row r="133" spans="1:37">
      <c r="A133" s="5">
        <v>126</v>
      </c>
      <c r="B133" s="6">
        <v>26121613</v>
      </c>
      <c r="C133" s="6">
        <v>4631003</v>
      </c>
      <c r="D133" s="7" t="s">
        <v>14</v>
      </c>
      <c r="E133" s="7" t="s">
        <v>14</v>
      </c>
      <c r="F133" s="8" t="s">
        <v>143</v>
      </c>
      <c r="G133" s="6" t="s">
        <v>16</v>
      </c>
      <c r="H133" s="9">
        <v>1</v>
      </c>
      <c r="I133" s="82">
        <v>4490299.5926218489</v>
      </c>
      <c r="J133" s="82">
        <f t="shared" si="68"/>
        <v>853156.92259815126</v>
      </c>
      <c r="K133" s="10">
        <f t="shared" si="69"/>
        <v>5343456.5152200004</v>
      </c>
      <c r="L133" s="122">
        <f t="shared" si="79"/>
        <v>5343456.5152200004</v>
      </c>
      <c r="M133" s="95">
        <v>3685104.2016806724</v>
      </c>
      <c r="N133" s="95">
        <v>700169.79831932776</v>
      </c>
      <c r="O133" s="96">
        <v>4385274</v>
      </c>
      <c r="P133" s="125">
        <v>4385274</v>
      </c>
      <c r="Q133" s="95">
        <v>3412133.6134453784</v>
      </c>
      <c r="R133" s="95">
        <v>648305.38655462186</v>
      </c>
      <c r="S133" s="96">
        <v>4060439</v>
      </c>
      <c r="T133" s="122">
        <v>4060439</v>
      </c>
      <c r="U133" s="87"/>
      <c r="V133" s="101">
        <f t="shared" ref="V133:V196" si="80">+U133*19%</f>
        <v>0</v>
      </c>
      <c r="W133" s="102">
        <f t="shared" ref="W133:W196" si="81">+U133+V133</f>
        <v>0</v>
      </c>
      <c r="X133" s="102">
        <f t="shared" ref="X133:X196" si="82">+W133*5.1%</f>
        <v>0</v>
      </c>
      <c r="Y133" s="102">
        <f t="shared" ref="Y133:Y196" si="83">+W133+X133</f>
        <v>0</v>
      </c>
      <c r="Z133" s="110">
        <f t="shared" si="76"/>
        <v>4060439</v>
      </c>
      <c r="AA133" s="110">
        <f t="shared" si="70"/>
        <v>5343456.5152200004</v>
      </c>
      <c r="AB133" s="110">
        <f t="shared" si="71"/>
        <v>4222856.5</v>
      </c>
      <c r="AC133" s="110">
        <f t="shared" si="72"/>
        <v>3447292.3788050003</v>
      </c>
      <c r="AD133" s="110">
        <f t="shared" ref="AD133:AD143" si="84">AVERAGE(Z133,AB133)</f>
        <v>4141647.75</v>
      </c>
      <c r="AE133" s="110">
        <f t="shared" ref="AE133:AE196" si="85">AVERAGE(AA133,AB133)</f>
        <v>4783156.5076100007</v>
      </c>
      <c r="AF133" s="102">
        <f t="shared" si="77"/>
        <v>4535425.1246105367</v>
      </c>
      <c r="AG133" s="119">
        <f t="shared" si="73"/>
        <v>2361851.0733445156</v>
      </c>
      <c r="AH133" s="137">
        <f t="shared" ref="AH133:AH196" si="86">+AG133/AB133</f>
        <v>0.55930176015796784</v>
      </c>
      <c r="AI133" s="102">
        <f t="shared" si="78"/>
        <v>4535425.1246105367</v>
      </c>
      <c r="AJ133" s="112" t="s">
        <v>2114</v>
      </c>
    </row>
    <row r="134" spans="1:37">
      <c r="A134" s="5">
        <v>127</v>
      </c>
      <c r="B134" s="6">
        <v>26121613</v>
      </c>
      <c r="C134" s="6">
        <v>4631003</v>
      </c>
      <c r="D134" s="7" t="s">
        <v>14</v>
      </c>
      <c r="E134" s="7" t="s">
        <v>14</v>
      </c>
      <c r="F134" s="8" t="s">
        <v>144</v>
      </c>
      <c r="G134" s="6" t="s">
        <v>16</v>
      </c>
      <c r="H134" s="9">
        <v>1</v>
      </c>
      <c r="I134" s="82">
        <v>53379.024050420172</v>
      </c>
      <c r="J134" s="82">
        <f t="shared" si="68"/>
        <v>10142.014569579833</v>
      </c>
      <c r="K134" s="10">
        <f t="shared" si="69"/>
        <v>63521.038620000007</v>
      </c>
      <c r="L134" s="122">
        <f t="shared" si="79"/>
        <v>63521.038620000007</v>
      </c>
      <c r="M134" s="95">
        <v>43401.680672268907</v>
      </c>
      <c r="N134" s="95">
        <v>8246.3193277310929</v>
      </c>
      <c r="O134" s="96">
        <v>51648</v>
      </c>
      <c r="P134" s="125">
        <v>51648</v>
      </c>
      <c r="Q134" s="95">
        <v>40562.184873949584</v>
      </c>
      <c r="R134" s="95">
        <v>7706.815126050421</v>
      </c>
      <c r="S134" s="96">
        <v>48269.000000000007</v>
      </c>
      <c r="T134" s="122">
        <v>48269.000000000007</v>
      </c>
      <c r="U134" s="87"/>
      <c r="V134" s="101">
        <f t="shared" si="80"/>
        <v>0</v>
      </c>
      <c r="W134" s="102">
        <f t="shared" si="81"/>
        <v>0</v>
      </c>
      <c r="X134" s="102">
        <f t="shared" si="82"/>
        <v>0</v>
      </c>
      <c r="Y134" s="102">
        <f t="shared" si="83"/>
        <v>0</v>
      </c>
      <c r="Z134" s="110">
        <f t="shared" si="76"/>
        <v>48269.000000000007</v>
      </c>
      <c r="AA134" s="110">
        <f t="shared" si="70"/>
        <v>63521.038620000007</v>
      </c>
      <c r="AB134" s="110">
        <f t="shared" si="71"/>
        <v>49958.5</v>
      </c>
      <c r="AC134" s="110">
        <f t="shared" si="72"/>
        <v>40859.509655000002</v>
      </c>
      <c r="AD134" s="110">
        <f t="shared" si="84"/>
        <v>49113.75</v>
      </c>
      <c r="AE134" s="110">
        <f t="shared" si="85"/>
        <v>56739.769310000003</v>
      </c>
      <c r="AF134" s="102">
        <f t="shared" si="77"/>
        <v>53742.367582655381</v>
      </c>
      <c r="AG134" s="119">
        <f t="shared" si="73"/>
        <v>28013.904258274913</v>
      </c>
      <c r="AH134" s="137">
        <f t="shared" si="86"/>
        <v>0.56074350227238434</v>
      </c>
      <c r="AI134" s="102">
        <f t="shared" si="78"/>
        <v>53742.367582655381</v>
      </c>
      <c r="AJ134" s="112" t="s">
        <v>2114</v>
      </c>
    </row>
    <row r="135" spans="1:37">
      <c r="A135" s="5">
        <v>128</v>
      </c>
      <c r="B135" s="6">
        <v>39121436</v>
      </c>
      <c r="C135" s="6">
        <v>4695002</v>
      </c>
      <c r="D135" s="7" t="s">
        <v>14</v>
      </c>
      <c r="E135" s="7" t="s">
        <v>14</v>
      </c>
      <c r="F135" s="8" t="s">
        <v>145</v>
      </c>
      <c r="G135" s="6" t="s">
        <v>16</v>
      </c>
      <c r="H135" s="9">
        <v>1</v>
      </c>
      <c r="I135" s="82">
        <v>444821.14557983191</v>
      </c>
      <c r="J135" s="82">
        <f t="shared" si="68"/>
        <v>84516.017660168058</v>
      </c>
      <c r="K135" s="10">
        <f t="shared" si="69"/>
        <v>529337.16323999991</v>
      </c>
      <c r="L135" s="122">
        <f t="shared" si="79"/>
        <v>529337.16323999991</v>
      </c>
      <c r="M135" s="95">
        <v>361675.63025210088</v>
      </c>
      <c r="N135" s="95">
        <v>68718.369747899167</v>
      </c>
      <c r="O135" s="96">
        <v>430394.00000000006</v>
      </c>
      <c r="P135" s="125">
        <v>430394.00000000006</v>
      </c>
      <c r="Q135" s="95">
        <v>338015.12605042016</v>
      </c>
      <c r="R135" s="95">
        <v>64222.873949579829</v>
      </c>
      <c r="S135" s="96">
        <v>402238</v>
      </c>
      <c r="T135" s="122">
        <v>402238</v>
      </c>
      <c r="U135" s="87"/>
      <c r="V135" s="101">
        <f t="shared" si="80"/>
        <v>0</v>
      </c>
      <c r="W135" s="102">
        <f t="shared" si="81"/>
        <v>0</v>
      </c>
      <c r="X135" s="102">
        <f t="shared" si="82"/>
        <v>0</v>
      </c>
      <c r="Y135" s="102">
        <f t="shared" si="83"/>
        <v>0</v>
      </c>
      <c r="Z135" s="110">
        <f t="shared" si="76"/>
        <v>402238</v>
      </c>
      <c r="AA135" s="110">
        <f t="shared" si="70"/>
        <v>529337.16323999991</v>
      </c>
      <c r="AB135" s="110">
        <f t="shared" si="71"/>
        <v>416316</v>
      </c>
      <c r="AC135" s="110">
        <f t="shared" si="72"/>
        <v>340492.29080999998</v>
      </c>
      <c r="AD135" s="110">
        <f t="shared" si="84"/>
        <v>409277</v>
      </c>
      <c r="AE135" s="110">
        <f t="shared" si="85"/>
        <v>472826.58161999995</v>
      </c>
      <c r="AF135" s="102">
        <f t="shared" si="77"/>
        <v>447848.23124921205</v>
      </c>
      <c r="AG135" s="119">
        <f t="shared" si="73"/>
        <v>233446.80754781811</v>
      </c>
      <c r="AH135" s="137">
        <f t="shared" si="86"/>
        <v>0.56074426048438708</v>
      </c>
      <c r="AI135" s="102">
        <f t="shared" si="78"/>
        <v>447848.23124921205</v>
      </c>
      <c r="AJ135" s="112" t="s">
        <v>2114</v>
      </c>
    </row>
    <row r="136" spans="1:37" ht="25.5">
      <c r="A136" s="5">
        <v>129</v>
      </c>
      <c r="B136" s="6">
        <v>32101620</v>
      </c>
      <c r="C136" s="6">
        <v>4716002</v>
      </c>
      <c r="D136" s="7" t="s">
        <v>14</v>
      </c>
      <c r="E136" s="7" t="s">
        <v>14</v>
      </c>
      <c r="F136" s="8" t="s">
        <v>146</v>
      </c>
      <c r="G136" s="6" t="s">
        <v>16</v>
      </c>
      <c r="H136" s="9">
        <v>1</v>
      </c>
      <c r="I136" s="82">
        <v>3202703.8435966386</v>
      </c>
      <c r="J136" s="82">
        <f t="shared" si="68"/>
        <v>608513.73028336139</v>
      </c>
      <c r="K136" s="10">
        <f t="shared" si="69"/>
        <v>3811217.57388</v>
      </c>
      <c r="L136" s="122">
        <f t="shared" si="79"/>
        <v>3811217.57388</v>
      </c>
      <c r="M136" s="95">
        <v>2628399.1596638658</v>
      </c>
      <c r="N136" s="95">
        <v>499395.84033613448</v>
      </c>
      <c r="O136" s="96">
        <v>3127795.0000000005</v>
      </c>
      <c r="P136" s="125">
        <v>3127795.0000000005</v>
      </c>
      <c r="Q136" s="95">
        <v>2433702.5210084035</v>
      </c>
      <c r="R136" s="95">
        <v>462403.47899159667</v>
      </c>
      <c r="S136" s="96">
        <v>2896106</v>
      </c>
      <c r="T136" s="122">
        <v>2896106</v>
      </c>
      <c r="U136" s="87"/>
      <c r="V136" s="101">
        <f t="shared" si="80"/>
        <v>0</v>
      </c>
      <c r="W136" s="102">
        <f t="shared" si="81"/>
        <v>0</v>
      </c>
      <c r="X136" s="102">
        <f t="shared" si="82"/>
        <v>0</v>
      </c>
      <c r="Y136" s="102">
        <f t="shared" si="83"/>
        <v>0</v>
      </c>
      <c r="Z136" s="110">
        <f t="shared" si="76"/>
        <v>2896106</v>
      </c>
      <c r="AA136" s="110">
        <f t="shared" si="70"/>
        <v>3811217.57388</v>
      </c>
      <c r="AB136" s="110">
        <f t="shared" si="71"/>
        <v>3011950.5</v>
      </c>
      <c r="AC136" s="110">
        <f t="shared" si="72"/>
        <v>2458779.64347</v>
      </c>
      <c r="AD136" s="110">
        <f t="shared" si="84"/>
        <v>2954028.25</v>
      </c>
      <c r="AE136" s="110">
        <f t="shared" si="85"/>
        <v>3411584.03694</v>
      </c>
      <c r="AF136" s="102">
        <f t="shared" si="77"/>
        <v>3234889.8216866329</v>
      </c>
      <c r="AG136" s="119">
        <f t="shared" si="73"/>
        <v>1684589.1269725999</v>
      </c>
      <c r="AH136" s="137">
        <f t="shared" si="86"/>
        <v>0.55930173054723176</v>
      </c>
      <c r="AI136" s="102">
        <f t="shared" si="78"/>
        <v>3234889.8216866329</v>
      </c>
      <c r="AJ136" s="112" t="s">
        <v>2114</v>
      </c>
    </row>
    <row r="137" spans="1:37" ht="25.5">
      <c r="A137" s="5">
        <v>130</v>
      </c>
      <c r="B137" s="6">
        <v>41111950</v>
      </c>
      <c r="C137" s="6">
        <v>48252</v>
      </c>
      <c r="D137" s="7" t="s">
        <v>14</v>
      </c>
      <c r="E137" s="7" t="s">
        <v>14</v>
      </c>
      <c r="F137" s="8" t="s">
        <v>147</v>
      </c>
      <c r="G137" s="6" t="s">
        <v>16</v>
      </c>
      <c r="H137" s="9">
        <v>1</v>
      </c>
      <c r="I137" s="82">
        <v>444821.14557983191</v>
      </c>
      <c r="J137" s="82">
        <f t="shared" ref="J137:J143" si="87">+I137*0.19</f>
        <v>84516.017660168058</v>
      </c>
      <c r="K137" s="10">
        <f t="shared" ref="K137:K143" si="88">+I137+J137</f>
        <v>529337.16323999991</v>
      </c>
      <c r="L137" s="122">
        <f t="shared" si="79"/>
        <v>529337.16323999991</v>
      </c>
      <c r="M137" s="95">
        <v>354915.12605042016</v>
      </c>
      <c r="N137" s="95">
        <v>67433.873949579836</v>
      </c>
      <c r="O137" s="96">
        <v>422349</v>
      </c>
      <c r="P137" s="125">
        <v>422349</v>
      </c>
      <c r="Q137" s="95">
        <v>338015.12605042016</v>
      </c>
      <c r="R137" s="95">
        <v>64222.873949579829</v>
      </c>
      <c r="S137" s="96">
        <v>402238</v>
      </c>
      <c r="T137" s="122">
        <v>402238</v>
      </c>
      <c r="U137" s="87"/>
      <c r="V137" s="101">
        <f t="shared" si="80"/>
        <v>0</v>
      </c>
      <c r="W137" s="102">
        <f t="shared" si="81"/>
        <v>0</v>
      </c>
      <c r="X137" s="102">
        <f t="shared" si="82"/>
        <v>0</v>
      </c>
      <c r="Y137" s="102">
        <f t="shared" si="83"/>
        <v>0</v>
      </c>
      <c r="Z137" s="110">
        <f t="shared" si="76"/>
        <v>402238</v>
      </c>
      <c r="AA137" s="110">
        <f t="shared" ref="AA137:AA143" si="89">MAX(L137,P137,T137,Y137)</f>
        <v>529337.16323999991</v>
      </c>
      <c r="AB137" s="110">
        <f t="shared" ref="AB137:AB143" si="90">MEDIAN(L137,P137,T137,Y137)</f>
        <v>412293.5</v>
      </c>
      <c r="AC137" s="110">
        <f t="shared" ref="AC137:AC143" si="91">AVERAGE(L137,P137,T137,Y137)</f>
        <v>338481.04080999998</v>
      </c>
      <c r="AD137" s="110">
        <f t="shared" si="84"/>
        <v>407265.75</v>
      </c>
      <c r="AE137" s="110">
        <f t="shared" si="85"/>
        <v>470815.33161999995</v>
      </c>
      <c r="AF137" s="102">
        <f t="shared" si="77"/>
        <v>444908.76189217693</v>
      </c>
      <c r="AG137" s="119">
        <f t="shared" ref="AG137:AG143" si="92">STDEVA(L137,P137,T137,Y137)</f>
        <v>232446.59521467637</v>
      </c>
      <c r="AH137" s="137">
        <f t="shared" si="86"/>
        <v>0.56378913374738238</v>
      </c>
      <c r="AI137" s="102">
        <f t="shared" si="78"/>
        <v>444908.76189217693</v>
      </c>
      <c r="AJ137" s="112" t="s">
        <v>2114</v>
      </c>
    </row>
    <row r="138" spans="1:37" ht="38.25">
      <c r="A138" s="5">
        <v>131</v>
      </c>
      <c r="B138" s="6">
        <v>41103311</v>
      </c>
      <c r="C138" s="6">
        <v>4825201</v>
      </c>
      <c r="D138" s="7" t="s">
        <v>14</v>
      </c>
      <c r="E138" s="7" t="s">
        <v>14</v>
      </c>
      <c r="F138" s="8" t="s">
        <v>148</v>
      </c>
      <c r="G138" s="6" t="s">
        <v>16</v>
      </c>
      <c r="H138" s="9">
        <v>1</v>
      </c>
      <c r="I138" s="82">
        <v>213513.88447058824</v>
      </c>
      <c r="J138" s="82">
        <f t="shared" si="87"/>
        <v>40567.638049411762</v>
      </c>
      <c r="K138" s="10">
        <f t="shared" si="88"/>
        <v>254081.52252</v>
      </c>
      <c r="L138" s="122">
        <f t="shared" si="79"/>
        <v>254081.52252</v>
      </c>
      <c r="M138" s="95">
        <v>176848.73949579833</v>
      </c>
      <c r="N138" s="95">
        <v>33601.26050420168</v>
      </c>
      <c r="O138" s="96">
        <v>210450</v>
      </c>
      <c r="P138" s="125">
        <v>210450</v>
      </c>
      <c r="Q138" s="95">
        <v>162247.05882352943</v>
      </c>
      <c r="R138" s="95">
        <v>30826.941176470591</v>
      </c>
      <c r="S138" s="96">
        <v>193074.00000000003</v>
      </c>
      <c r="T138" s="122">
        <v>193074.00000000003</v>
      </c>
      <c r="U138" s="87"/>
      <c r="V138" s="101">
        <f t="shared" si="80"/>
        <v>0</v>
      </c>
      <c r="W138" s="102">
        <f t="shared" si="81"/>
        <v>0</v>
      </c>
      <c r="X138" s="102">
        <f t="shared" si="82"/>
        <v>0</v>
      </c>
      <c r="Y138" s="102">
        <f t="shared" si="83"/>
        <v>0</v>
      </c>
      <c r="Z138" s="110">
        <f t="shared" si="76"/>
        <v>193074.00000000003</v>
      </c>
      <c r="AA138" s="110">
        <f t="shared" si="89"/>
        <v>254081.52252</v>
      </c>
      <c r="AB138" s="110">
        <f t="shared" si="90"/>
        <v>201762</v>
      </c>
      <c r="AC138" s="110">
        <f t="shared" si="91"/>
        <v>164401.38063</v>
      </c>
      <c r="AD138" s="110">
        <f t="shared" si="84"/>
        <v>197418</v>
      </c>
      <c r="AE138" s="110">
        <f t="shared" si="85"/>
        <v>227921.76126</v>
      </c>
      <c r="AF138" s="102">
        <f t="shared" si="77"/>
        <v>216343.62961893907</v>
      </c>
      <c r="AG138" s="119">
        <f t="shared" si="92"/>
        <v>112565.44207686583</v>
      </c>
      <c r="AH138" s="137">
        <f t="shared" si="86"/>
        <v>0.55791200561486221</v>
      </c>
      <c r="AI138" s="102">
        <f t="shared" si="78"/>
        <v>216343.62961893907</v>
      </c>
      <c r="AJ138" s="112" t="s">
        <v>2114</v>
      </c>
    </row>
    <row r="139" spans="1:37">
      <c r="A139" s="5">
        <v>132</v>
      </c>
      <c r="B139" s="6">
        <v>41112508</v>
      </c>
      <c r="C139" s="6">
        <v>4825201</v>
      </c>
      <c r="D139" s="7" t="s">
        <v>14</v>
      </c>
      <c r="E139" s="7" t="s">
        <v>14</v>
      </c>
      <c r="F139" s="8" t="s">
        <v>149</v>
      </c>
      <c r="G139" s="6" t="s">
        <v>16</v>
      </c>
      <c r="H139" s="9">
        <v>1</v>
      </c>
      <c r="I139" s="82">
        <v>304210.34137815126</v>
      </c>
      <c r="J139" s="82">
        <f t="shared" si="87"/>
        <v>57799.964861848741</v>
      </c>
      <c r="K139" s="10">
        <f t="shared" si="88"/>
        <v>362010.30624000001</v>
      </c>
      <c r="L139" s="122">
        <f t="shared" si="79"/>
        <v>362010.30624000001</v>
      </c>
      <c r="M139" s="95">
        <v>249659.66386554623</v>
      </c>
      <c r="N139" s="95">
        <v>47435.336134453784</v>
      </c>
      <c r="O139" s="96">
        <v>297095</v>
      </c>
      <c r="P139" s="125">
        <v>297095</v>
      </c>
      <c r="Q139" s="95">
        <v>231166.38655462186</v>
      </c>
      <c r="R139" s="95">
        <v>43921.613445378156</v>
      </c>
      <c r="S139" s="96">
        <v>275088</v>
      </c>
      <c r="T139" s="122">
        <v>275088</v>
      </c>
      <c r="U139" s="87"/>
      <c r="V139" s="101">
        <f t="shared" si="80"/>
        <v>0</v>
      </c>
      <c r="W139" s="102">
        <f t="shared" si="81"/>
        <v>0</v>
      </c>
      <c r="X139" s="102">
        <f t="shared" si="82"/>
        <v>0</v>
      </c>
      <c r="Y139" s="102">
        <f t="shared" si="83"/>
        <v>0</v>
      </c>
      <c r="Z139" s="110">
        <f t="shared" si="76"/>
        <v>275088</v>
      </c>
      <c r="AA139" s="110">
        <f t="shared" si="89"/>
        <v>362010.30624000001</v>
      </c>
      <c r="AB139" s="110">
        <f t="shared" si="90"/>
        <v>286091.5</v>
      </c>
      <c r="AC139" s="110">
        <f t="shared" si="91"/>
        <v>233548.32656000002</v>
      </c>
      <c r="AD139" s="110">
        <f t="shared" si="84"/>
        <v>280589.75</v>
      </c>
      <c r="AE139" s="110">
        <f t="shared" si="85"/>
        <v>324050.90312000003</v>
      </c>
      <c r="AF139" s="102">
        <f t="shared" si="77"/>
        <v>307267.50987730763</v>
      </c>
      <c r="AG139" s="119">
        <f t="shared" si="92"/>
        <v>160011.48420980386</v>
      </c>
      <c r="AH139" s="137">
        <f t="shared" si="86"/>
        <v>0.5593017765638052</v>
      </c>
      <c r="AI139" s="102">
        <f t="shared" si="78"/>
        <v>307267.50987730763</v>
      </c>
      <c r="AJ139" s="112" t="s">
        <v>2114</v>
      </c>
    </row>
    <row r="140" spans="1:37">
      <c r="A140" s="5">
        <v>133</v>
      </c>
      <c r="B140" s="6">
        <v>40142201</v>
      </c>
      <c r="C140" s="6">
        <v>4826304</v>
      </c>
      <c r="D140" s="7" t="s">
        <v>14</v>
      </c>
      <c r="E140" s="7" t="s">
        <v>14</v>
      </c>
      <c r="F140" s="8" t="s">
        <v>150</v>
      </c>
      <c r="G140" s="6" t="s">
        <v>16</v>
      </c>
      <c r="H140" s="9">
        <v>1</v>
      </c>
      <c r="I140" s="82">
        <v>800675.40796638664</v>
      </c>
      <c r="J140" s="82">
        <f t="shared" si="87"/>
        <v>152128.32751361348</v>
      </c>
      <c r="K140" s="10">
        <f t="shared" si="88"/>
        <v>952803.73548000015</v>
      </c>
      <c r="L140" s="122">
        <f t="shared" si="79"/>
        <v>952803.73548000015</v>
      </c>
      <c r="M140" s="95">
        <v>638847.0588235294</v>
      </c>
      <c r="N140" s="95">
        <v>121380.94117647059</v>
      </c>
      <c r="O140" s="96">
        <v>760228</v>
      </c>
      <c r="P140" s="125">
        <v>760228</v>
      </c>
      <c r="Q140" s="95">
        <v>608425.21008403366</v>
      </c>
      <c r="R140" s="95">
        <v>115600.78991596639</v>
      </c>
      <c r="S140" s="96">
        <v>724026</v>
      </c>
      <c r="T140" s="122">
        <v>724026</v>
      </c>
      <c r="U140" s="87"/>
      <c r="V140" s="101">
        <f t="shared" si="80"/>
        <v>0</v>
      </c>
      <c r="W140" s="102">
        <f t="shared" si="81"/>
        <v>0</v>
      </c>
      <c r="X140" s="102">
        <f t="shared" si="82"/>
        <v>0</v>
      </c>
      <c r="Y140" s="102">
        <f t="shared" si="83"/>
        <v>0</v>
      </c>
      <c r="Z140" s="110">
        <f t="shared" si="76"/>
        <v>724026</v>
      </c>
      <c r="AA140" s="110">
        <f t="shared" si="89"/>
        <v>952803.73548000015</v>
      </c>
      <c r="AB140" s="110">
        <f t="shared" si="90"/>
        <v>742127</v>
      </c>
      <c r="AC140" s="110">
        <f t="shared" si="91"/>
        <v>609264.43387000007</v>
      </c>
      <c r="AD140" s="110">
        <f t="shared" si="84"/>
        <v>733076.5</v>
      </c>
      <c r="AE140" s="110">
        <f t="shared" si="85"/>
        <v>847465.36774000013</v>
      </c>
      <c r="AF140" s="102">
        <f t="shared" si="77"/>
        <v>800833.97495708964</v>
      </c>
      <c r="AG140" s="119">
        <f t="shared" si="92"/>
        <v>418402.76349028229</v>
      </c>
      <c r="AH140" s="137">
        <f t="shared" si="86"/>
        <v>0.5637886284831064</v>
      </c>
      <c r="AI140" s="102">
        <f t="shared" si="78"/>
        <v>800833.97495708964</v>
      </c>
      <c r="AJ140" s="112" t="s">
        <v>2114</v>
      </c>
    </row>
    <row r="141" spans="1:37">
      <c r="A141" s="5">
        <v>134</v>
      </c>
      <c r="B141" s="6">
        <v>41111927</v>
      </c>
      <c r="C141" s="6">
        <v>4826609</v>
      </c>
      <c r="D141" s="7" t="s">
        <v>14</v>
      </c>
      <c r="E141" s="7" t="s">
        <v>14</v>
      </c>
      <c r="F141" s="8" t="s">
        <v>151</v>
      </c>
      <c r="G141" s="6" t="s">
        <v>16</v>
      </c>
      <c r="H141" s="9">
        <v>1</v>
      </c>
      <c r="I141" s="82">
        <v>1360053.1654789918</v>
      </c>
      <c r="J141" s="82">
        <f t="shared" si="87"/>
        <v>258410.10144100845</v>
      </c>
      <c r="K141" s="10">
        <f t="shared" si="88"/>
        <v>1618463.2669200003</v>
      </c>
      <c r="L141" s="122">
        <f t="shared" si="79"/>
        <v>1618463.2669200003</v>
      </c>
      <c r="M141" s="95">
        <v>1126505.0420168068</v>
      </c>
      <c r="N141" s="95">
        <v>214035.95798319328</v>
      </c>
      <c r="O141" s="96">
        <v>1340541</v>
      </c>
      <c r="P141" s="125">
        <v>1340541</v>
      </c>
      <c r="Q141" s="95">
        <v>1033490.7563025211</v>
      </c>
      <c r="R141" s="95">
        <v>196363.24369747902</v>
      </c>
      <c r="S141" s="96">
        <v>1229854</v>
      </c>
      <c r="T141" s="122">
        <v>1229854</v>
      </c>
      <c r="U141" s="87"/>
      <c r="V141" s="101">
        <f t="shared" si="80"/>
        <v>0</v>
      </c>
      <c r="W141" s="102">
        <f t="shared" si="81"/>
        <v>0</v>
      </c>
      <c r="X141" s="102">
        <f t="shared" si="82"/>
        <v>0</v>
      </c>
      <c r="Y141" s="102">
        <f t="shared" si="83"/>
        <v>0</v>
      </c>
      <c r="Z141" s="110">
        <f t="shared" si="76"/>
        <v>1229854</v>
      </c>
      <c r="AA141" s="110">
        <f t="shared" si="89"/>
        <v>1618463.2669200003</v>
      </c>
      <c r="AB141" s="110">
        <f t="shared" si="90"/>
        <v>1285197.5</v>
      </c>
      <c r="AC141" s="110">
        <f t="shared" si="91"/>
        <v>1047214.5667300001</v>
      </c>
      <c r="AD141" s="110">
        <f t="shared" si="84"/>
        <v>1257525.75</v>
      </c>
      <c r="AE141" s="110">
        <f t="shared" si="85"/>
        <v>1451830.3834600002</v>
      </c>
      <c r="AF141" s="102">
        <f t="shared" si="77"/>
        <v>1378079.771057267</v>
      </c>
      <c r="AG141" s="119">
        <f t="shared" si="92"/>
        <v>717026.49539152381</v>
      </c>
      <c r="AH141" s="137">
        <f t="shared" si="86"/>
        <v>0.5579115236308223</v>
      </c>
      <c r="AI141" s="102">
        <f t="shared" si="78"/>
        <v>1378079.771057267</v>
      </c>
      <c r="AJ141" s="112" t="s">
        <v>2114</v>
      </c>
    </row>
    <row r="142" spans="1:37" ht="51">
      <c r="A142" s="5">
        <v>135</v>
      </c>
      <c r="B142" s="6">
        <v>41112222</v>
      </c>
      <c r="C142" s="6">
        <v>4826902</v>
      </c>
      <c r="D142" s="7" t="s">
        <v>14</v>
      </c>
      <c r="E142" s="7" t="s">
        <v>14</v>
      </c>
      <c r="F142" s="8" t="s">
        <v>152</v>
      </c>
      <c r="G142" s="6" t="s">
        <v>16</v>
      </c>
      <c r="H142" s="9">
        <v>1</v>
      </c>
      <c r="I142" s="82">
        <v>355856.47411764704</v>
      </c>
      <c r="J142" s="82">
        <f t="shared" si="87"/>
        <v>67612.730082352937</v>
      </c>
      <c r="K142" s="10">
        <f t="shared" si="88"/>
        <v>423469.20419999998</v>
      </c>
      <c r="L142" s="122">
        <f t="shared" si="79"/>
        <v>423469.20419999998</v>
      </c>
      <c r="M142" s="95">
        <v>289340.33613445377</v>
      </c>
      <c r="N142" s="95">
        <v>54974.663865546216</v>
      </c>
      <c r="O142" s="96">
        <v>344315</v>
      </c>
      <c r="P142" s="125">
        <v>344315</v>
      </c>
      <c r="Q142" s="95">
        <v>270411.76470588235</v>
      </c>
      <c r="R142" s="95">
        <v>51378.23529411765</v>
      </c>
      <c r="S142" s="96">
        <v>321790</v>
      </c>
      <c r="T142" s="122">
        <v>321790</v>
      </c>
      <c r="U142" s="87"/>
      <c r="V142" s="101">
        <f t="shared" si="80"/>
        <v>0</v>
      </c>
      <c r="W142" s="102">
        <f t="shared" si="81"/>
        <v>0</v>
      </c>
      <c r="X142" s="102">
        <f t="shared" si="82"/>
        <v>0</v>
      </c>
      <c r="Y142" s="102">
        <f t="shared" si="83"/>
        <v>0</v>
      </c>
      <c r="Z142" s="110">
        <f t="shared" si="76"/>
        <v>321790</v>
      </c>
      <c r="AA142" s="110">
        <f t="shared" si="89"/>
        <v>423469.20419999998</v>
      </c>
      <c r="AB142" s="110">
        <f t="shared" si="90"/>
        <v>333052.5</v>
      </c>
      <c r="AC142" s="110">
        <f t="shared" si="91"/>
        <v>272393.55105000001</v>
      </c>
      <c r="AD142" s="110">
        <f t="shared" si="84"/>
        <v>327421.25</v>
      </c>
      <c r="AE142" s="110">
        <f t="shared" si="85"/>
        <v>378260.85210000002</v>
      </c>
      <c r="AF142" s="102">
        <f t="shared" si="77"/>
        <v>358278.2219318471</v>
      </c>
      <c r="AG142" s="119">
        <f t="shared" si="92"/>
        <v>186757.2431583002</v>
      </c>
      <c r="AH142" s="137">
        <f t="shared" si="86"/>
        <v>0.56074415642669007</v>
      </c>
      <c r="AI142" s="102">
        <f t="shared" si="78"/>
        <v>358278.2219318471</v>
      </c>
      <c r="AJ142" s="112" t="s">
        <v>2114</v>
      </c>
    </row>
    <row r="143" spans="1:37">
      <c r="A143" s="5">
        <v>136</v>
      </c>
      <c r="B143" s="6">
        <v>24111815</v>
      </c>
      <c r="C143" s="6">
        <v>4912917</v>
      </c>
      <c r="D143" s="7" t="s">
        <v>14</v>
      </c>
      <c r="E143" s="7" t="s">
        <v>14</v>
      </c>
      <c r="F143" s="8" t="s">
        <v>153</v>
      </c>
      <c r="G143" s="6" t="s">
        <v>16</v>
      </c>
      <c r="H143" s="9">
        <v>1</v>
      </c>
      <c r="I143" s="82">
        <v>5243267.9609243702</v>
      </c>
      <c r="J143" s="82">
        <f t="shared" si="87"/>
        <v>996220.91257563035</v>
      </c>
      <c r="K143" s="10">
        <f t="shared" si="88"/>
        <v>6239488.8735000007</v>
      </c>
      <c r="L143" s="122">
        <f t="shared" si="79"/>
        <v>6239488.8735000007</v>
      </c>
      <c r="M143" s="95">
        <v>4183522.06</v>
      </c>
      <c r="N143" s="95">
        <v>794869.19140000001</v>
      </c>
      <c r="O143" s="96">
        <v>4978391.2514000004</v>
      </c>
      <c r="P143" s="125">
        <v>4978391.2514000004</v>
      </c>
      <c r="Q143" s="95">
        <v>3984306.7226890759</v>
      </c>
      <c r="R143" s="95">
        <v>757018.27731092437</v>
      </c>
      <c r="S143" s="96">
        <v>4741325</v>
      </c>
      <c r="T143" s="122">
        <v>4741325</v>
      </c>
      <c r="U143" s="87"/>
      <c r="V143" s="101">
        <f t="shared" si="80"/>
        <v>0</v>
      </c>
      <c r="W143" s="102">
        <f t="shared" si="81"/>
        <v>0</v>
      </c>
      <c r="X143" s="102">
        <f t="shared" si="82"/>
        <v>0</v>
      </c>
      <c r="Y143" s="102">
        <f t="shared" si="83"/>
        <v>0</v>
      </c>
      <c r="Z143" s="110">
        <f t="shared" si="76"/>
        <v>4741325</v>
      </c>
      <c r="AA143" s="110">
        <f t="shared" si="89"/>
        <v>6239488.8735000007</v>
      </c>
      <c r="AB143" s="110">
        <f t="shared" si="90"/>
        <v>4859858.1257000007</v>
      </c>
      <c r="AC143" s="110">
        <f t="shared" si="91"/>
        <v>3989801.2812250005</v>
      </c>
      <c r="AD143" s="110">
        <f t="shared" si="84"/>
        <v>4800591.5628500003</v>
      </c>
      <c r="AE143" s="110">
        <f t="shared" si="85"/>
        <v>5549673.4996000007</v>
      </c>
      <c r="AF143" s="102">
        <f t="shared" si="77"/>
        <v>5244304.6507168105</v>
      </c>
      <c r="AG143" s="119">
        <f t="shared" si="92"/>
        <v>2739933.487970876</v>
      </c>
      <c r="AH143" s="137">
        <f t="shared" si="86"/>
        <v>0.56378878088673079</v>
      </c>
      <c r="AI143" s="102">
        <f t="shared" si="78"/>
        <v>5244304.6507168105</v>
      </c>
      <c r="AJ143" s="112" t="s">
        <v>2114</v>
      </c>
    </row>
    <row r="144" spans="1:37">
      <c r="A144" s="143" t="s">
        <v>154</v>
      </c>
      <c r="B144" s="144"/>
      <c r="C144" s="144"/>
      <c r="D144" s="144"/>
      <c r="E144" s="144"/>
      <c r="F144" s="144"/>
      <c r="G144" s="144"/>
      <c r="H144" s="144"/>
      <c r="I144" s="144"/>
      <c r="J144" s="144"/>
      <c r="K144" s="144"/>
      <c r="L144" s="145"/>
      <c r="M144" s="90"/>
      <c r="N144" s="90"/>
      <c r="O144" s="90"/>
      <c r="P144" s="126"/>
      <c r="Q144" s="105"/>
      <c r="R144" s="105"/>
      <c r="S144" s="105"/>
      <c r="T144" s="131"/>
      <c r="U144" s="104"/>
      <c r="V144" s="101"/>
      <c r="W144" s="102"/>
      <c r="X144" s="102"/>
      <c r="Y144" s="102"/>
      <c r="Z144" s="110"/>
      <c r="AA144" s="112"/>
      <c r="AB144" s="112"/>
      <c r="AC144" s="112"/>
      <c r="AD144" s="112"/>
      <c r="AE144" s="110"/>
      <c r="AF144" s="102"/>
      <c r="AG144" s="119"/>
      <c r="AH144" s="137"/>
      <c r="AI144" s="102"/>
      <c r="AJ144" s="112"/>
    </row>
    <row r="145" spans="1:36" ht="51">
      <c r="A145" s="1" t="s">
        <v>2</v>
      </c>
      <c r="B145" s="2" t="s">
        <v>3</v>
      </c>
      <c r="C145" s="2" t="s">
        <v>4</v>
      </c>
      <c r="D145" s="2" t="s">
        <v>5</v>
      </c>
      <c r="E145" s="2" t="s">
        <v>6</v>
      </c>
      <c r="F145" s="2" t="s">
        <v>7</v>
      </c>
      <c r="G145" s="3" t="s">
        <v>8</v>
      </c>
      <c r="H145" s="4" t="s">
        <v>9</v>
      </c>
      <c r="I145" s="81" t="s">
        <v>10</v>
      </c>
      <c r="J145" s="2" t="s">
        <v>11</v>
      </c>
      <c r="K145" s="2" t="s">
        <v>12</v>
      </c>
      <c r="L145" s="121" t="s">
        <v>13</v>
      </c>
      <c r="M145" s="93" t="s">
        <v>10</v>
      </c>
      <c r="N145" s="93" t="s">
        <v>11</v>
      </c>
      <c r="O145" s="93" t="s">
        <v>12</v>
      </c>
      <c r="P145" s="124" t="s">
        <v>13</v>
      </c>
      <c r="Q145" s="2"/>
      <c r="R145" s="2"/>
      <c r="S145" s="2"/>
      <c r="T145" s="121"/>
      <c r="U145" s="104"/>
      <c r="V145" s="101"/>
      <c r="W145" s="102"/>
      <c r="X145" s="102"/>
      <c r="Y145" s="102"/>
      <c r="Z145" s="110"/>
      <c r="AA145" s="112"/>
      <c r="AB145" s="112"/>
      <c r="AC145" s="112"/>
      <c r="AD145" s="112"/>
      <c r="AE145" s="110"/>
      <c r="AF145" s="102"/>
      <c r="AG145" s="119"/>
      <c r="AH145" s="137"/>
      <c r="AI145" s="102"/>
      <c r="AJ145" s="112"/>
    </row>
    <row r="146" spans="1:36">
      <c r="A146" s="5">
        <v>137</v>
      </c>
      <c r="B146" s="12">
        <v>26101711</v>
      </c>
      <c r="C146" s="13">
        <v>4315101</v>
      </c>
      <c r="D146" s="7" t="s">
        <v>14</v>
      </c>
      <c r="E146" s="7" t="s">
        <v>14</v>
      </c>
      <c r="F146" s="14" t="s">
        <v>155</v>
      </c>
      <c r="G146" s="6" t="s">
        <v>16</v>
      </c>
      <c r="H146" s="9">
        <v>1</v>
      </c>
      <c r="I146" s="82">
        <v>1621308.3714453783</v>
      </c>
      <c r="J146" s="82">
        <f t="shared" ref="J146:J185" si="93">+I146*0.19</f>
        <v>308048.59057462186</v>
      </c>
      <c r="K146" s="10">
        <f t="shared" ref="K146:K195" si="94">+I146+J146</f>
        <v>1929356.9620200002</v>
      </c>
      <c r="L146" s="122">
        <f t="shared" si="79"/>
        <v>1929356.9620200002</v>
      </c>
      <c r="M146" s="95">
        <v>1330577.3109243698</v>
      </c>
      <c r="N146" s="95">
        <v>252809.68907563027</v>
      </c>
      <c r="O146" s="96">
        <v>1583387</v>
      </c>
      <c r="P146" s="125">
        <v>1583387</v>
      </c>
      <c r="Q146" s="95">
        <v>1232015.9663865548</v>
      </c>
      <c r="R146" s="95">
        <v>234083.03361344541</v>
      </c>
      <c r="S146" s="96">
        <v>1466099.0000000002</v>
      </c>
      <c r="T146" s="122">
        <v>1466099.0000000002</v>
      </c>
      <c r="U146" s="87"/>
      <c r="V146" s="101">
        <f t="shared" si="80"/>
        <v>0</v>
      </c>
      <c r="W146" s="102">
        <f t="shared" si="81"/>
        <v>0</v>
      </c>
      <c r="X146" s="102">
        <f t="shared" si="82"/>
        <v>0</v>
      </c>
      <c r="Y146" s="102">
        <f t="shared" si="83"/>
        <v>0</v>
      </c>
      <c r="Z146" s="110">
        <f>MIN(L146,P146,T146)</f>
        <v>1466099.0000000002</v>
      </c>
      <c r="AA146" s="110">
        <f t="shared" ref="AA146:AA185" si="95">MAX(L146,P146,T146,Y146)</f>
        <v>1929356.9620200002</v>
      </c>
      <c r="AB146" s="110">
        <f t="shared" ref="AB146:AB185" si="96">MEDIAN(L146,P146,T146,Y146)</f>
        <v>1524743</v>
      </c>
      <c r="AC146" s="110">
        <f t="shared" ref="AC146:AC185" si="97">AVERAGE(L146,P146,T146,Y146)</f>
        <v>1244710.7405050001</v>
      </c>
      <c r="AD146" s="110">
        <f t="shared" ref="AD146:AD209" si="98">AVERAGE(Z146,AB146)</f>
        <v>1495421</v>
      </c>
      <c r="AE146" s="110">
        <f t="shared" si="85"/>
        <v>1727049.9810100002</v>
      </c>
      <c r="AF146" s="102">
        <f>HARMEAN(L146,P146,T146)</f>
        <v>1637601.8500253772</v>
      </c>
      <c r="AG146" s="119">
        <f t="shared" ref="AG146:AG185" si="99">STDEVA(L146,P146,T146,Y146)</f>
        <v>852791.42552580882</v>
      </c>
      <c r="AH146" s="137">
        <f t="shared" si="86"/>
        <v>0.55930174824597245</v>
      </c>
      <c r="AI146" s="102">
        <f>+AF146</f>
        <v>1637601.8500253772</v>
      </c>
      <c r="AJ146" s="112" t="s">
        <v>2114</v>
      </c>
    </row>
    <row r="147" spans="1:36">
      <c r="A147" s="5">
        <v>138</v>
      </c>
      <c r="B147" s="12">
        <v>26101736</v>
      </c>
      <c r="C147" s="13">
        <v>4315102</v>
      </c>
      <c r="D147" s="7" t="s">
        <v>14</v>
      </c>
      <c r="E147" s="7" t="s">
        <v>14</v>
      </c>
      <c r="F147" s="14" t="s">
        <v>156</v>
      </c>
      <c r="G147" s="6" t="s">
        <v>16</v>
      </c>
      <c r="H147" s="9">
        <v>1</v>
      </c>
      <c r="I147" s="82">
        <v>2050529.0717647059</v>
      </c>
      <c r="J147" s="82">
        <f t="shared" si="93"/>
        <v>389600.52363529411</v>
      </c>
      <c r="K147" s="10">
        <f t="shared" si="94"/>
        <v>2440129.5954</v>
      </c>
      <c r="L147" s="122">
        <f t="shared" si="79"/>
        <v>2440129.5954</v>
      </c>
      <c r="M147" s="95">
        <v>1667249.5798319329</v>
      </c>
      <c r="N147" s="95">
        <v>316777.42016806727</v>
      </c>
      <c r="O147" s="96">
        <v>1984027.0000000002</v>
      </c>
      <c r="P147" s="125">
        <v>1984027.0000000002</v>
      </c>
      <c r="Q147" s="95">
        <v>1558176.4705882354</v>
      </c>
      <c r="R147" s="95">
        <v>296053.52941176476</v>
      </c>
      <c r="S147" s="96">
        <v>1854230.0000000002</v>
      </c>
      <c r="T147" s="122">
        <v>1854230.0000000002</v>
      </c>
      <c r="U147" s="87">
        <v>1283087.3899999999</v>
      </c>
      <c r="V147" s="101">
        <f t="shared" si="80"/>
        <v>243786.6041</v>
      </c>
      <c r="W147" s="102">
        <f t="shared" si="81"/>
        <v>1526873.9940999998</v>
      </c>
      <c r="X147" s="102">
        <f t="shared" si="82"/>
        <v>77870.573699099987</v>
      </c>
      <c r="Y147" s="102">
        <f t="shared" si="83"/>
        <v>1604744.5677990997</v>
      </c>
      <c r="Z147" s="110">
        <f>MIN(L147,P147,T147,Y147)</f>
        <v>1604744.5677990997</v>
      </c>
      <c r="AA147" s="110">
        <f t="shared" si="95"/>
        <v>2440129.5954</v>
      </c>
      <c r="AB147" s="110">
        <f t="shared" si="96"/>
        <v>1919128.5000000002</v>
      </c>
      <c r="AC147" s="110">
        <f t="shared" si="97"/>
        <v>1970782.7907997749</v>
      </c>
      <c r="AD147" s="110">
        <f t="shared" si="98"/>
        <v>1761936.5338995499</v>
      </c>
      <c r="AE147" s="110">
        <f t="shared" si="85"/>
        <v>2179629.0477</v>
      </c>
      <c r="AF147" s="102">
        <f>HARMEAN(L147,P147,T147,Y147)</f>
        <v>1926504.5709354999</v>
      </c>
      <c r="AG147" s="119">
        <f t="shared" si="99"/>
        <v>350252.46409149416</v>
      </c>
      <c r="AH147" s="137">
        <f t="shared" si="86"/>
        <v>0.18250599899459266</v>
      </c>
      <c r="AI147" s="102">
        <f>+Z147</f>
        <v>1604744.5677990997</v>
      </c>
      <c r="AJ147" s="112" t="s">
        <v>2117</v>
      </c>
    </row>
    <row r="148" spans="1:36">
      <c r="A148" s="5">
        <v>139</v>
      </c>
      <c r="B148" s="12">
        <v>26101727</v>
      </c>
      <c r="C148" s="13">
        <v>4315103</v>
      </c>
      <c r="D148" s="7" t="s">
        <v>14</v>
      </c>
      <c r="E148" s="7" t="s">
        <v>14</v>
      </c>
      <c r="F148" s="14" t="s">
        <v>157</v>
      </c>
      <c r="G148" s="6" t="s">
        <v>16</v>
      </c>
      <c r="H148" s="9">
        <v>1</v>
      </c>
      <c r="I148" s="82">
        <v>1617908.9407563026</v>
      </c>
      <c r="J148" s="82">
        <f t="shared" si="93"/>
        <v>307402.69874369749</v>
      </c>
      <c r="K148" s="10">
        <f t="shared" si="94"/>
        <v>1925311.6395</v>
      </c>
      <c r="L148" s="122">
        <f t="shared" si="79"/>
        <v>1925311.6395</v>
      </c>
      <c r="M148" s="95">
        <v>1303198.3193277312</v>
      </c>
      <c r="N148" s="95">
        <v>247607.68067226891</v>
      </c>
      <c r="O148" s="96">
        <v>1550806</v>
      </c>
      <c r="P148" s="125">
        <v>1550806</v>
      </c>
      <c r="Q148" s="95">
        <v>1229432.7731092437</v>
      </c>
      <c r="R148" s="95">
        <v>233592.22689075631</v>
      </c>
      <c r="S148" s="96">
        <v>1463025</v>
      </c>
      <c r="T148" s="122">
        <v>1463025</v>
      </c>
      <c r="U148" s="87">
        <v>297000</v>
      </c>
      <c r="V148" s="101">
        <f t="shared" si="80"/>
        <v>56430</v>
      </c>
      <c r="W148" s="102">
        <f t="shared" si="81"/>
        <v>353430</v>
      </c>
      <c r="X148" s="102">
        <f t="shared" si="82"/>
        <v>18024.93</v>
      </c>
      <c r="Y148" s="102">
        <f t="shared" si="83"/>
        <v>371454.93</v>
      </c>
      <c r="Z148" s="110">
        <f>MIN(L148,P148,T148,Y148)</f>
        <v>371454.93</v>
      </c>
      <c r="AA148" s="110">
        <f t="shared" si="95"/>
        <v>1925311.6395</v>
      </c>
      <c r="AB148" s="110">
        <f t="shared" si="96"/>
        <v>1506915.5</v>
      </c>
      <c r="AC148" s="110">
        <f t="shared" si="97"/>
        <v>1327649.3923749998</v>
      </c>
      <c r="AD148" s="110">
        <f t="shared" si="98"/>
        <v>939185.21499999997</v>
      </c>
      <c r="AE148" s="110">
        <f t="shared" si="85"/>
        <v>1716113.56975</v>
      </c>
      <c r="AF148" s="102">
        <f>HARMEAN(L148,P148,T148,Y148)</f>
        <v>881085.52956630418</v>
      </c>
      <c r="AG148" s="119">
        <f t="shared" si="99"/>
        <v>668239.83673070988</v>
      </c>
      <c r="AH148" s="137">
        <f t="shared" si="86"/>
        <v>0.4434487778051987</v>
      </c>
      <c r="AI148" s="102">
        <f>+AF148</f>
        <v>881085.52956630418</v>
      </c>
      <c r="AJ148" s="112" t="s">
        <v>2114</v>
      </c>
    </row>
    <row r="149" spans="1:36">
      <c r="A149" s="5">
        <v>140</v>
      </c>
      <c r="B149" s="12">
        <v>26101700</v>
      </c>
      <c r="C149" s="13">
        <v>4315106</v>
      </c>
      <c r="D149" s="7" t="s">
        <v>14</v>
      </c>
      <c r="E149" s="7" t="s">
        <v>14</v>
      </c>
      <c r="F149" s="14" t="s">
        <v>158</v>
      </c>
      <c r="G149" s="6" t="s">
        <v>16</v>
      </c>
      <c r="H149" s="9">
        <v>1</v>
      </c>
      <c r="I149" s="82">
        <v>1647434.4449747901</v>
      </c>
      <c r="J149" s="82">
        <f t="shared" si="93"/>
        <v>313012.54454521014</v>
      </c>
      <c r="K149" s="10">
        <f t="shared" si="94"/>
        <v>1960446.9895200003</v>
      </c>
      <c r="L149" s="122">
        <f t="shared" si="79"/>
        <v>1960446.9895200003</v>
      </c>
      <c r="M149" s="95">
        <v>1339499.1596638656</v>
      </c>
      <c r="N149" s="95">
        <v>254504.84033613445</v>
      </c>
      <c r="O149" s="96">
        <v>1594004</v>
      </c>
      <c r="P149" s="125">
        <v>1594004</v>
      </c>
      <c r="Q149" s="95">
        <v>1251868.9075630254</v>
      </c>
      <c r="R149" s="95">
        <v>237855.09243697481</v>
      </c>
      <c r="S149" s="96">
        <v>1489724.0000000002</v>
      </c>
      <c r="T149" s="122">
        <v>1489724.0000000002</v>
      </c>
      <c r="U149" s="87">
        <v>604908</v>
      </c>
      <c r="V149" s="101">
        <f t="shared" si="80"/>
        <v>114932.52</v>
      </c>
      <c r="W149" s="102">
        <f t="shared" si="81"/>
        <v>719840.52</v>
      </c>
      <c r="X149" s="102">
        <f t="shared" si="82"/>
        <v>36711.866519999996</v>
      </c>
      <c r="Y149" s="102">
        <f t="shared" si="83"/>
        <v>756552.38652000006</v>
      </c>
      <c r="Z149" s="110">
        <f>MIN(L149,P149,T149,Y149)</f>
        <v>756552.38652000006</v>
      </c>
      <c r="AA149" s="110">
        <f t="shared" si="95"/>
        <v>1960446.9895200003</v>
      </c>
      <c r="AB149" s="110">
        <f t="shared" si="96"/>
        <v>1541864</v>
      </c>
      <c r="AC149" s="110">
        <f t="shared" si="97"/>
        <v>1450181.8440100001</v>
      </c>
      <c r="AD149" s="110">
        <f t="shared" si="98"/>
        <v>1149208.1932600001</v>
      </c>
      <c r="AE149" s="110">
        <f t="shared" si="85"/>
        <v>1751155.4947600001</v>
      </c>
      <c r="AF149" s="102">
        <f>HARMEAN(L149,P149,T149,Y149)</f>
        <v>1277755.4167154778</v>
      </c>
      <c r="AG149" s="119">
        <f t="shared" si="99"/>
        <v>504559.45724105468</v>
      </c>
      <c r="AH149" s="137">
        <f t="shared" si="86"/>
        <v>0.32723992339211155</v>
      </c>
      <c r="AI149" s="102">
        <f>+Z149</f>
        <v>756552.38652000006</v>
      </c>
      <c r="AJ149" s="112" t="s">
        <v>2117</v>
      </c>
    </row>
    <row r="150" spans="1:36">
      <c r="A150" s="5">
        <v>141</v>
      </c>
      <c r="B150" s="12">
        <v>55121729</v>
      </c>
      <c r="C150" s="13">
        <v>4315199</v>
      </c>
      <c r="D150" s="7" t="s">
        <v>14</v>
      </c>
      <c r="E150" s="7" t="s">
        <v>14</v>
      </c>
      <c r="F150" s="14" t="s">
        <v>159</v>
      </c>
      <c r="G150" s="6" t="s">
        <v>16</v>
      </c>
      <c r="H150" s="9">
        <v>1</v>
      </c>
      <c r="I150" s="82">
        <v>959906.77623529406</v>
      </c>
      <c r="J150" s="82">
        <f t="shared" si="93"/>
        <v>182382.28748470588</v>
      </c>
      <c r="K150" s="10">
        <f t="shared" si="94"/>
        <v>1142289.06372</v>
      </c>
      <c r="L150" s="122">
        <f t="shared" si="79"/>
        <v>1142289.06372</v>
      </c>
      <c r="M150" s="95">
        <v>787777.31092436973</v>
      </c>
      <c r="N150" s="95">
        <v>149677.68907563025</v>
      </c>
      <c r="O150" s="96">
        <v>937455</v>
      </c>
      <c r="P150" s="125">
        <v>937455</v>
      </c>
      <c r="Q150" s="95">
        <v>729423.5294117647</v>
      </c>
      <c r="R150" s="95">
        <v>138590.4705882353</v>
      </c>
      <c r="S150" s="96">
        <v>868014</v>
      </c>
      <c r="T150" s="122">
        <v>868014</v>
      </c>
      <c r="U150" s="87"/>
      <c r="V150" s="101">
        <f t="shared" si="80"/>
        <v>0</v>
      </c>
      <c r="W150" s="102">
        <f t="shared" si="81"/>
        <v>0</v>
      </c>
      <c r="X150" s="102">
        <f t="shared" si="82"/>
        <v>0</v>
      </c>
      <c r="Y150" s="102">
        <f t="shared" si="83"/>
        <v>0</v>
      </c>
      <c r="Z150" s="110">
        <f>MIN(L150,P150,T150)</f>
        <v>868014</v>
      </c>
      <c r="AA150" s="110">
        <f t="shared" si="95"/>
        <v>1142289.06372</v>
      </c>
      <c r="AB150" s="110">
        <f t="shared" si="96"/>
        <v>902734.5</v>
      </c>
      <c r="AC150" s="110">
        <f t="shared" si="97"/>
        <v>736939.51592999999</v>
      </c>
      <c r="AD150" s="110">
        <f t="shared" si="98"/>
        <v>885374.25</v>
      </c>
      <c r="AE150" s="110">
        <f t="shared" si="85"/>
        <v>1022511.78186</v>
      </c>
      <c r="AF150" s="102">
        <f>HARMEAN(L150,P150,T150)</f>
        <v>969553.38265697891</v>
      </c>
      <c r="AG150" s="119">
        <f t="shared" si="99"/>
        <v>504901.00869997073</v>
      </c>
      <c r="AH150" s="137">
        <f t="shared" si="86"/>
        <v>0.55930177554970006</v>
      </c>
      <c r="AI150" s="102">
        <f t="shared" ref="AI150:AI154" si="100">+AF150</f>
        <v>969553.38265697891</v>
      </c>
      <c r="AJ150" s="112" t="s">
        <v>2114</v>
      </c>
    </row>
    <row r="151" spans="1:36">
      <c r="A151" s="5">
        <v>142</v>
      </c>
      <c r="B151" s="12">
        <v>40101841</v>
      </c>
      <c r="C151" s="13">
        <v>4315199</v>
      </c>
      <c r="D151" s="7" t="s">
        <v>14</v>
      </c>
      <c r="E151" s="7" t="s">
        <v>14</v>
      </c>
      <c r="F151" s="14" t="s">
        <v>160</v>
      </c>
      <c r="G151" s="6" t="s">
        <v>16</v>
      </c>
      <c r="H151" s="9">
        <v>1</v>
      </c>
      <c r="I151" s="82">
        <v>1259668.2205210084</v>
      </c>
      <c r="J151" s="82">
        <f t="shared" si="93"/>
        <v>239336.96189899161</v>
      </c>
      <c r="K151" s="10">
        <f t="shared" si="94"/>
        <v>1499005.18242</v>
      </c>
      <c r="L151" s="122">
        <f t="shared" si="79"/>
        <v>1499005.18242</v>
      </c>
      <c r="M151" s="95">
        <v>1043357.9831932774</v>
      </c>
      <c r="N151" s="95">
        <v>198238.01680672271</v>
      </c>
      <c r="O151" s="96">
        <v>1241596</v>
      </c>
      <c r="P151" s="125">
        <v>1241596</v>
      </c>
      <c r="Q151" s="95">
        <v>957209.24369747902</v>
      </c>
      <c r="R151" s="95">
        <v>181869.75630252101</v>
      </c>
      <c r="S151" s="96">
        <v>1139079</v>
      </c>
      <c r="T151" s="122">
        <v>1139079</v>
      </c>
      <c r="U151" s="87"/>
      <c r="V151" s="101">
        <f t="shared" si="80"/>
        <v>0</v>
      </c>
      <c r="W151" s="102">
        <f t="shared" si="81"/>
        <v>0</v>
      </c>
      <c r="X151" s="102">
        <f t="shared" si="82"/>
        <v>0</v>
      </c>
      <c r="Y151" s="102">
        <f t="shared" si="83"/>
        <v>0</v>
      </c>
      <c r="Z151" s="110">
        <f>MIN(L151,P151,T151)</f>
        <v>1139079</v>
      </c>
      <c r="AA151" s="110">
        <f t="shared" si="95"/>
        <v>1499005.18242</v>
      </c>
      <c r="AB151" s="110">
        <f t="shared" si="96"/>
        <v>1190337.5</v>
      </c>
      <c r="AC151" s="110">
        <f t="shared" si="97"/>
        <v>969920.04560499999</v>
      </c>
      <c r="AD151" s="110">
        <f t="shared" si="98"/>
        <v>1164708.25</v>
      </c>
      <c r="AE151" s="110">
        <f t="shared" si="85"/>
        <v>1344671.34121</v>
      </c>
      <c r="AF151" s="102">
        <f>HARMEAN(L151,P151,T151)</f>
        <v>1276364.2055925273</v>
      </c>
      <c r="AG151" s="119">
        <f t="shared" si="99"/>
        <v>664103.04243478074</v>
      </c>
      <c r="AH151" s="137">
        <f t="shared" si="86"/>
        <v>0.5579115523410636</v>
      </c>
      <c r="AI151" s="102">
        <f t="shared" si="100"/>
        <v>1276364.2055925273</v>
      </c>
      <c r="AJ151" s="112" t="s">
        <v>2114</v>
      </c>
    </row>
    <row r="152" spans="1:36">
      <c r="A152" s="5">
        <v>143</v>
      </c>
      <c r="B152" s="12">
        <v>26111509</v>
      </c>
      <c r="C152" s="13">
        <v>4315199</v>
      </c>
      <c r="D152" s="7" t="s">
        <v>14</v>
      </c>
      <c r="E152" s="7" t="s">
        <v>14</v>
      </c>
      <c r="F152" s="14" t="s">
        <v>104</v>
      </c>
      <c r="G152" s="6" t="s">
        <v>16</v>
      </c>
      <c r="H152" s="9">
        <v>1</v>
      </c>
      <c r="I152" s="82">
        <v>4112589.0035798317</v>
      </c>
      <c r="J152" s="82">
        <f t="shared" si="93"/>
        <v>781391.91068016808</v>
      </c>
      <c r="K152" s="10">
        <f t="shared" si="94"/>
        <v>4893980.91426</v>
      </c>
      <c r="L152" s="122">
        <f t="shared" si="79"/>
        <v>4893980.91426</v>
      </c>
      <c r="M152" s="95">
        <v>3312621.848739496</v>
      </c>
      <c r="N152" s="95">
        <v>629398.15126050427</v>
      </c>
      <c r="O152" s="96">
        <v>3942020</v>
      </c>
      <c r="P152" s="125">
        <v>3942020</v>
      </c>
      <c r="Q152" s="95">
        <v>3125115.1260504201</v>
      </c>
      <c r="R152" s="95">
        <v>593771.87394957978</v>
      </c>
      <c r="S152" s="96">
        <v>3718887</v>
      </c>
      <c r="T152" s="122">
        <v>3718887</v>
      </c>
      <c r="U152" s="87">
        <v>865000</v>
      </c>
      <c r="V152" s="101">
        <f t="shared" si="80"/>
        <v>164350</v>
      </c>
      <c r="W152" s="102">
        <f t="shared" si="81"/>
        <v>1029350</v>
      </c>
      <c r="X152" s="102">
        <f t="shared" si="82"/>
        <v>52496.85</v>
      </c>
      <c r="Y152" s="102">
        <f t="shared" si="83"/>
        <v>1081846.8500000001</v>
      </c>
      <c r="Z152" s="110">
        <f>MIN(L152,P152,T152,Y152)</f>
        <v>1081846.8500000001</v>
      </c>
      <c r="AA152" s="110">
        <f t="shared" si="95"/>
        <v>4893980.91426</v>
      </c>
      <c r="AB152" s="110">
        <f t="shared" si="96"/>
        <v>3830453.5</v>
      </c>
      <c r="AC152" s="110">
        <f t="shared" si="97"/>
        <v>3409183.6910649999</v>
      </c>
      <c r="AD152" s="110">
        <f t="shared" si="98"/>
        <v>2456150.1749999998</v>
      </c>
      <c r="AE152" s="110">
        <f t="shared" si="85"/>
        <v>4362217.20713</v>
      </c>
      <c r="AF152" s="102">
        <f>HARMEAN(L152,P152,T152,Y152)</f>
        <v>2422403.4675449352</v>
      </c>
      <c r="AG152" s="119">
        <f t="shared" si="99"/>
        <v>1633090.1421814573</v>
      </c>
      <c r="AH152" s="137">
        <f t="shared" si="86"/>
        <v>0.42634381077370009</v>
      </c>
      <c r="AI152" s="102">
        <f t="shared" si="100"/>
        <v>2422403.4675449352</v>
      </c>
      <c r="AJ152" s="112" t="s">
        <v>2114</v>
      </c>
    </row>
    <row r="153" spans="1:36">
      <c r="A153" s="5">
        <v>144</v>
      </c>
      <c r="B153" s="12">
        <v>40151510</v>
      </c>
      <c r="C153" s="13">
        <v>4322099</v>
      </c>
      <c r="D153" s="7" t="s">
        <v>14</v>
      </c>
      <c r="E153" s="7" t="s">
        <v>14</v>
      </c>
      <c r="F153" s="14" t="s">
        <v>161</v>
      </c>
      <c r="G153" s="6" t="s">
        <v>16</v>
      </c>
      <c r="H153" s="9">
        <v>1</v>
      </c>
      <c r="I153" s="82">
        <v>4991808.5119663868</v>
      </c>
      <c r="J153" s="82">
        <f t="shared" si="93"/>
        <v>948443.61727361346</v>
      </c>
      <c r="K153" s="10">
        <f t="shared" si="94"/>
        <v>5940252.1292400006</v>
      </c>
      <c r="L153" s="122">
        <f t="shared" si="79"/>
        <v>5940252.1292400006</v>
      </c>
      <c r="M153" s="95">
        <v>4020819.3277310925</v>
      </c>
      <c r="N153" s="95">
        <v>763955.67226890754</v>
      </c>
      <c r="O153" s="96">
        <v>4784775</v>
      </c>
      <c r="P153" s="125">
        <v>4784775</v>
      </c>
      <c r="Q153" s="95">
        <v>3793225.2100840337</v>
      </c>
      <c r="R153" s="95">
        <v>720712.78991596645</v>
      </c>
      <c r="S153" s="96">
        <v>4513938</v>
      </c>
      <c r="T153" s="122">
        <v>4513938</v>
      </c>
      <c r="U153" s="87">
        <v>401000</v>
      </c>
      <c r="V153" s="101">
        <f t="shared" si="80"/>
        <v>76190</v>
      </c>
      <c r="W153" s="102">
        <f t="shared" si="81"/>
        <v>477190</v>
      </c>
      <c r="X153" s="102">
        <f t="shared" si="82"/>
        <v>24336.69</v>
      </c>
      <c r="Y153" s="102">
        <f t="shared" si="83"/>
        <v>501526.69</v>
      </c>
      <c r="Z153" s="110">
        <f>MIN(L153,P153,T153,Y153)</f>
        <v>501526.69</v>
      </c>
      <c r="AA153" s="110">
        <f t="shared" si="95"/>
        <v>5940252.1292400006</v>
      </c>
      <c r="AB153" s="110">
        <f t="shared" si="96"/>
        <v>4649356.5</v>
      </c>
      <c r="AC153" s="110">
        <f t="shared" si="97"/>
        <v>3935122.95481</v>
      </c>
      <c r="AD153" s="110">
        <f t="shared" si="98"/>
        <v>2575441.5950000002</v>
      </c>
      <c r="AE153" s="110">
        <f t="shared" si="85"/>
        <v>5294804.3146200003</v>
      </c>
      <c r="AF153" s="102">
        <f>HARMEAN(L153,P153,T153,Y153)</f>
        <v>1542741.3718919687</v>
      </c>
      <c r="AG153" s="119">
        <f t="shared" si="99"/>
        <v>2371150.3375859135</v>
      </c>
      <c r="AH153" s="137">
        <f t="shared" si="86"/>
        <v>0.50999538056200111</v>
      </c>
      <c r="AI153" s="102">
        <f t="shared" si="100"/>
        <v>1542741.3718919687</v>
      </c>
      <c r="AJ153" s="112" t="s">
        <v>2114</v>
      </c>
    </row>
    <row r="154" spans="1:36">
      <c r="A154" s="5">
        <v>145</v>
      </c>
      <c r="B154" s="12">
        <v>40151524</v>
      </c>
      <c r="C154" s="13">
        <v>4322099</v>
      </c>
      <c r="D154" s="7" t="s">
        <v>14</v>
      </c>
      <c r="E154" s="7" t="s">
        <v>14</v>
      </c>
      <c r="F154" s="14" t="s">
        <v>162</v>
      </c>
      <c r="G154" s="6" t="s">
        <v>16</v>
      </c>
      <c r="H154" s="9">
        <v>1</v>
      </c>
      <c r="I154" s="82">
        <v>4540664.0271932781</v>
      </c>
      <c r="J154" s="82">
        <f t="shared" si="93"/>
        <v>862726.16516672284</v>
      </c>
      <c r="K154" s="10">
        <f t="shared" si="94"/>
        <v>5403390.1923600007</v>
      </c>
      <c r="L154" s="122">
        <f t="shared" si="79"/>
        <v>5403390.1923600007</v>
      </c>
      <c r="M154" s="95">
        <v>3691933.6134453784</v>
      </c>
      <c r="N154" s="95">
        <v>701467.38655462186</v>
      </c>
      <c r="O154" s="96">
        <v>4393401</v>
      </c>
      <c r="P154" s="125">
        <v>4393401</v>
      </c>
      <c r="Q154" s="95">
        <v>3450405.042016807</v>
      </c>
      <c r="R154" s="95">
        <v>655576.95798319334</v>
      </c>
      <c r="S154" s="96">
        <v>4105982.0000000005</v>
      </c>
      <c r="T154" s="122">
        <v>4105982.0000000005</v>
      </c>
      <c r="U154" s="87"/>
      <c r="V154" s="101">
        <f t="shared" si="80"/>
        <v>0</v>
      </c>
      <c r="W154" s="102">
        <f t="shared" si="81"/>
        <v>0</v>
      </c>
      <c r="X154" s="102">
        <f t="shared" si="82"/>
        <v>0</v>
      </c>
      <c r="Y154" s="102">
        <f t="shared" si="83"/>
        <v>0</v>
      </c>
      <c r="Z154" s="110">
        <f>MIN(L154,P154,T154)</f>
        <v>4105982.0000000005</v>
      </c>
      <c r="AA154" s="110">
        <f t="shared" si="95"/>
        <v>5403390.1923600007</v>
      </c>
      <c r="AB154" s="110">
        <f t="shared" si="96"/>
        <v>4249691.5</v>
      </c>
      <c r="AC154" s="110">
        <f t="shared" si="97"/>
        <v>3475693.2980900002</v>
      </c>
      <c r="AD154" s="110">
        <f t="shared" si="98"/>
        <v>4177836.75</v>
      </c>
      <c r="AE154" s="110">
        <f t="shared" si="85"/>
        <v>4826540.8461800003</v>
      </c>
      <c r="AF154" s="102">
        <f>HARMEAN(L154,P154,T154)</f>
        <v>4571566.5652013123</v>
      </c>
      <c r="AG154" s="119">
        <f t="shared" si="99"/>
        <v>2382989.0538611575</v>
      </c>
      <c r="AH154" s="137">
        <f t="shared" si="86"/>
        <v>0.56074401020901343</v>
      </c>
      <c r="AI154" s="102">
        <f t="shared" si="100"/>
        <v>4571566.5652013123</v>
      </c>
      <c r="AJ154" s="112" t="s">
        <v>2114</v>
      </c>
    </row>
    <row r="155" spans="1:36">
      <c r="A155" s="5">
        <v>146</v>
      </c>
      <c r="B155" s="12">
        <v>40151532</v>
      </c>
      <c r="C155" s="13">
        <v>4322099</v>
      </c>
      <c r="D155" s="7" t="s">
        <v>14</v>
      </c>
      <c r="E155" s="7" t="s">
        <v>14</v>
      </c>
      <c r="F155" s="14" t="s">
        <v>163</v>
      </c>
      <c r="G155" s="6" t="s">
        <v>16</v>
      </c>
      <c r="H155" s="9">
        <v>1</v>
      </c>
      <c r="I155" s="82">
        <v>1241836.1385882352</v>
      </c>
      <c r="J155" s="82">
        <f t="shared" si="93"/>
        <v>235948.8663317647</v>
      </c>
      <c r="K155" s="10">
        <f t="shared" si="94"/>
        <v>1477785.00492</v>
      </c>
      <c r="L155" s="122">
        <f t="shared" si="79"/>
        <v>1477785.00492</v>
      </c>
      <c r="M155" s="95">
        <v>1028588.2352941177</v>
      </c>
      <c r="N155" s="95">
        <v>195431.76470588238</v>
      </c>
      <c r="O155" s="96">
        <v>1224020</v>
      </c>
      <c r="P155" s="125">
        <v>1224020</v>
      </c>
      <c r="Q155" s="95">
        <v>943658.82352941181</v>
      </c>
      <c r="R155" s="95">
        <v>179295.17647058825</v>
      </c>
      <c r="S155" s="96">
        <v>1122954</v>
      </c>
      <c r="T155" s="122">
        <v>1122954</v>
      </c>
      <c r="U155" s="87">
        <v>395000</v>
      </c>
      <c r="V155" s="101">
        <f t="shared" si="80"/>
        <v>75050</v>
      </c>
      <c r="W155" s="102">
        <f t="shared" si="81"/>
        <v>470050</v>
      </c>
      <c r="X155" s="102">
        <f t="shared" si="82"/>
        <v>23972.55</v>
      </c>
      <c r="Y155" s="102">
        <f t="shared" si="83"/>
        <v>494022.55</v>
      </c>
      <c r="Z155" s="110">
        <f>MIN(L155,P155,T155,Y155)</f>
        <v>494022.55</v>
      </c>
      <c r="AA155" s="110">
        <f t="shared" si="95"/>
        <v>1477785.00492</v>
      </c>
      <c r="AB155" s="110">
        <f t="shared" si="96"/>
        <v>1173487</v>
      </c>
      <c r="AC155" s="110">
        <f t="shared" si="97"/>
        <v>1079695.38873</v>
      </c>
      <c r="AD155" s="110">
        <f t="shared" si="98"/>
        <v>833754.77500000002</v>
      </c>
      <c r="AE155" s="110">
        <f t="shared" si="85"/>
        <v>1325636.0024600001</v>
      </c>
      <c r="AF155" s="102">
        <f>HARMEAN(L155,P155,T155,Y155)</f>
        <v>907363.6065003844</v>
      </c>
      <c r="AG155" s="119">
        <f t="shared" si="99"/>
        <v>418006.74532500212</v>
      </c>
      <c r="AH155" s="137">
        <f t="shared" si="86"/>
        <v>0.35620909760824121</v>
      </c>
      <c r="AI155" s="102">
        <f t="shared" ref="AI155:AI156" si="101">+Z155</f>
        <v>494022.55</v>
      </c>
      <c r="AJ155" s="112" t="s">
        <v>2117</v>
      </c>
    </row>
    <row r="156" spans="1:36">
      <c r="A156" s="5">
        <v>147</v>
      </c>
      <c r="B156" s="12">
        <v>40141609</v>
      </c>
      <c r="C156" s="13">
        <v>4324005</v>
      </c>
      <c r="D156" s="7" t="s">
        <v>14</v>
      </c>
      <c r="E156" s="7" t="s">
        <v>14</v>
      </c>
      <c r="F156" s="14" t="s">
        <v>164</v>
      </c>
      <c r="G156" s="6" t="s">
        <v>16</v>
      </c>
      <c r="H156" s="9">
        <v>1</v>
      </c>
      <c r="I156" s="82">
        <v>995782.16042016819</v>
      </c>
      <c r="J156" s="82">
        <f t="shared" si="93"/>
        <v>189198.61047983196</v>
      </c>
      <c r="K156" s="10">
        <f t="shared" si="94"/>
        <v>1184980.7709000001</v>
      </c>
      <c r="L156" s="122">
        <f t="shared" si="79"/>
        <v>1184980.7709000001</v>
      </c>
      <c r="M156" s="95">
        <v>824786.55462184874</v>
      </c>
      <c r="N156" s="95">
        <v>156709.44537815126</v>
      </c>
      <c r="O156" s="96">
        <v>981496</v>
      </c>
      <c r="P156" s="125">
        <v>981496</v>
      </c>
      <c r="Q156" s="95">
        <v>756684.87394957989</v>
      </c>
      <c r="R156" s="95">
        <v>143770.12605042019</v>
      </c>
      <c r="S156" s="96">
        <v>900455.00000000012</v>
      </c>
      <c r="T156" s="122">
        <v>900455.00000000012</v>
      </c>
      <c r="U156" s="87">
        <v>395000</v>
      </c>
      <c r="V156" s="101">
        <f t="shared" si="80"/>
        <v>75050</v>
      </c>
      <c r="W156" s="102">
        <f t="shared" si="81"/>
        <v>470050</v>
      </c>
      <c r="X156" s="102">
        <f t="shared" si="82"/>
        <v>23972.55</v>
      </c>
      <c r="Y156" s="102">
        <f t="shared" si="83"/>
        <v>494022.55</v>
      </c>
      <c r="Z156" s="110">
        <f>MIN(L156,P156,T156,Y156)</f>
        <v>494022.55</v>
      </c>
      <c r="AA156" s="110">
        <f t="shared" si="95"/>
        <v>1184980.7709000001</v>
      </c>
      <c r="AB156" s="110">
        <f t="shared" si="96"/>
        <v>940975.5</v>
      </c>
      <c r="AC156" s="110">
        <f t="shared" si="97"/>
        <v>890238.58022499993</v>
      </c>
      <c r="AD156" s="110">
        <f t="shared" si="98"/>
        <v>717499.02500000002</v>
      </c>
      <c r="AE156" s="110">
        <f t="shared" si="85"/>
        <v>1062978.1354499999</v>
      </c>
      <c r="AF156" s="102">
        <f>HARMEAN(L156,P156,T156,Y156)</f>
        <v>800400.65366493096</v>
      </c>
      <c r="AG156" s="119">
        <f t="shared" si="99"/>
        <v>289995.62839703093</v>
      </c>
      <c r="AH156" s="137">
        <f t="shared" si="86"/>
        <v>0.308186162548367</v>
      </c>
      <c r="AI156" s="102">
        <f t="shared" si="101"/>
        <v>494022.55</v>
      </c>
      <c r="AJ156" s="112" t="s">
        <v>2117</v>
      </c>
    </row>
    <row r="157" spans="1:36">
      <c r="A157" s="5">
        <v>148</v>
      </c>
      <c r="B157" s="12">
        <v>40141609</v>
      </c>
      <c r="C157" s="13">
        <v>4324005</v>
      </c>
      <c r="D157" s="7" t="s">
        <v>14</v>
      </c>
      <c r="E157" s="7" t="s">
        <v>14</v>
      </c>
      <c r="F157" s="14" t="s">
        <v>165</v>
      </c>
      <c r="G157" s="6" t="s">
        <v>16</v>
      </c>
      <c r="H157" s="9">
        <v>1</v>
      </c>
      <c r="I157" s="82">
        <v>1034908.7893109244</v>
      </c>
      <c r="J157" s="82">
        <f t="shared" si="93"/>
        <v>196632.66996907562</v>
      </c>
      <c r="K157" s="10">
        <f t="shared" si="94"/>
        <v>1231541.4592800001</v>
      </c>
      <c r="L157" s="122">
        <f t="shared" si="79"/>
        <v>1231541.4592800001</v>
      </c>
      <c r="M157" s="95">
        <v>841466.38655462186</v>
      </c>
      <c r="N157" s="95">
        <v>159878.61344537814</v>
      </c>
      <c r="O157" s="96">
        <v>1001345</v>
      </c>
      <c r="P157" s="125">
        <v>1001345</v>
      </c>
      <c r="Q157" s="95">
        <v>786416.80672268907</v>
      </c>
      <c r="R157" s="95">
        <v>149419.19327731093</v>
      </c>
      <c r="S157" s="96">
        <v>935836</v>
      </c>
      <c r="T157" s="122">
        <v>935836</v>
      </c>
      <c r="U157" s="87">
        <v>34000</v>
      </c>
      <c r="V157" s="101">
        <f t="shared" si="80"/>
        <v>6460</v>
      </c>
      <c r="W157" s="102">
        <f t="shared" si="81"/>
        <v>40460</v>
      </c>
      <c r="X157" s="102">
        <f t="shared" si="82"/>
        <v>2063.46</v>
      </c>
      <c r="Y157" s="102">
        <f t="shared" si="83"/>
        <v>42523.46</v>
      </c>
      <c r="Z157" s="110">
        <f>MIN(L157,P157,T157,Y157)</f>
        <v>42523.46</v>
      </c>
      <c r="AA157" s="110">
        <f t="shared" si="95"/>
        <v>1231541.4592800001</v>
      </c>
      <c r="AB157" s="110">
        <f t="shared" si="96"/>
        <v>968590.5</v>
      </c>
      <c r="AC157" s="110">
        <f t="shared" si="97"/>
        <v>802811.47982000001</v>
      </c>
      <c r="AD157" s="110">
        <f t="shared" si="98"/>
        <v>505556.98</v>
      </c>
      <c r="AE157" s="110">
        <f t="shared" si="85"/>
        <v>1100065.97964</v>
      </c>
      <c r="AF157" s="102">
        <f>HARMEAN(L157,P157,T157,Y157)</f>
        <v>151540.17099818206</v>
      </c>
      <c r="AG157" s="119">
        <f t="shared" si="99"/>
        <v>522480.73328872456</v>
      </c>
      <c r="AH157" s="137">
        <f t="shared" si="86"/>
        <v>0.53942376400421499</v>
      </c>
      <c r="AI157" s="102">
        <f>+AF157</f>
        <v>151540.17099818206</v>
      </c>
      <c r="AJ157" s="112" t="s">
        <v>2114</v>
      </c>
    </row>
    <row r="158" spans="1:36">
      <c r="A158" s="5">
        <v>149</v>
      </c>
      <c r="B158" s="12">
        <v>31171505</v>
      </c>
      <c r="C158" s="13">
        <v>4331002</v>
      </c>
      <c r="D158" s="7" t="s">
        <v>14</v>
      </c>
      <c r="E158" s="7" t="s">
        <v>14</v>
      </c>
      <c r="F158" s="14" t="s">
        <v>166</v>
      </c>
      <c r="G158" s="6" t="s">
        <v>16</v>
      </c>
      <c r="H158" s="9">
        <v>1</v>
      </c>
      <c r="I158" s="82">
        <v>2081781.9379663866</v>
      </c>
      <c r="J158" s="82">
        <f t="shared" si="93"/>
        <v>395538.56821361347</v>
      </c>
      <c r="K158" s="10">
        <f t="shared" si="94"/>
        <v>2477320.50618</v>
      </c>
      <c r="L158" s="122">
        <f t="shared" si="79"/>
        <v>2477320.50618</v>
      </c>
      <c r="M158" s="95">
        <v>1676841.1764705882</v>
      </c>
      <c r="N158" s="95">
        <v>318599.82352941175</v>
      </c>
      <c r="O158" s="96">
        <v>1995441</v>
      </c>
      <c r="P158" s="125">
        <v>1995441</v>
      </c>
      <c r="Q158" s="95">
        <v>1581925.2100840337</v>
      </c>
      <c r="R158" s="95">
        <v>300565.78991596639</v>
      </c>
      <c r="S158" s="96">
        <v>1882491</v>
      </c>
      <c r="T158" s="122">
        <v>1882491</v>
      </c>
      <c r="U158" s="87">
        <v>2759000</v>
      </c>
      <c r="V158" s="101">
        <f t="shared" si="80"/>
        <v>524210</v>
      </c>
      <c r="W158" s="102">
        <f t="shared" si="81"/>
        <v>3283210</v>
      </c>
      <c r="X158" s="102">
        <f t="shared" si="82"/>
        <v>167443.71</v>
      </c>
      <c r="Y158" s="102">
        <f t="shared" si="83"/>
        <v>3450653.71</v>
      </c>
      <c r="Z158" s="110">
        <f>MIN(L158,P158,T158,Y158)</f>
        <v>1882491</v>
      </c>
      <c r="AA158" s="110">
        <f t="shared" si="95"/>
        <v>3450653.71</v>
      </c>
      <c r="AB158" s="110">
        <f t="shared" si="96"/>
        <v>2236380.7530899998</v>
      </c>
      <c r="AC158" s="110">
        <f t="shared" si="97"/>
        <v>2451476.5540450001</v>
      </c>
      <c r="AD158" s="110">
        <f t="shared" si="98"/>
        <v>2059435.8765449999</v>
      </c>
      <c r="AE158" s="110">
        <f t="shared" si="85"/>
        <v>2843517.2315449999</v>
      </c>
      <c r="AF158" s="102">
        <f>HARMEAN(L158,P158,T158,Y158)</f>
        <v>2317744.8666125629</v>
      </c>
      <c r="AG158" s="119">
        <f t="shared" si="99"/>
        <v>714314.56331910728</v>
      </c>
      <c r="AH158" s="137">
        <f t="shared" si="86"/>
        <v>0.31940650639750912</v>
      </c>
      <c r="AI158" s="102">
        <f>+Z158</f>
        <v>1882491</v>
      </c>
      <c r="AJ158" s="112" t="s">
        <v>2117</v>
      </c>
    </row>
    <row r="159" spans="1:36">
      <c r="A159" s="5">
        <v>150</v>
      </c>
      <c r="B159" s="12">
        <v>31171505</v>
      </c>
      <c r="C159" s="13">
        <v>4331002</v>
      </c>
      <c r="D159" s="7" t="s">
        <v>14</v>
      </c>
      <c r="E159" s="7" t="s">
        <v>14</v>
      </c>
      <c r="F159" s="14" t="s">
        <v>167</v>
      </c>
      <c r="G159" s="6" t="s">
        <v>16</v>
      </c>
      <c r="H159" s="9">
        <v>1</v>
      </c>
      <c r="I159" s="82">
        <v>1591328.3564873948</v>
      </c>
      <c r="J159" s="82">
        <f t="shared" si="93"/>
        <v>302352.38773260498</v>
      </c>
      <c r="K159" s="10">
        <f t="shared" si="94"/>
        <v>1893680.7442199998</v>
      </c>
      <c r="L159" s="122">
        <f t="shared" si="79"/>
        <v>1893680.7442199998</v>
      </c>
      <c r="M159" s="95">
        <v>1318065.5462184874</v>
      </c>
      <c r="N159" s="95">
        <v>250432.45378151262</v>
      </c>
      <c r="O159" s="96">
        <v>1568498</v>
      </c>
      <c r="P159" s="125">
        <v>1568498</v>
      </c>
      <c r="Q159" s="95">
        <v>1209234.4537815126</v>
      </c>
      <c r="R159" s="95">
        <v>229754.54621848738</v>
      </c>
      <c r="S159" s="96">
        <v>1438989</v>
      </c>
      <c r="T159" s="122">
        <v>1438989</v>
      </c>
      <c r="U159" s="87"/>
      <c r="V159" s="101">
        <f t="shared" si="80"/>
        <v>0</v>
      </c>
      <c r="W159" s="102">
        <f t="shared" si="81"/>
        <v>0</v>
      </c>
      <c r="X159" s="102">
        <f t="shared" si="82"/>
        <v>0</v>
      </c>
      <c r="Y159" s="102">
        <f t="shared" si="83"/>
        <v>0</v>
      </c>
      <c r="Z159" s="110">
        <f>MIN(L159,P159,T159)</f>
        <v>1438989</v>
      </c>
      <c r="AA159" s="110">
        <f t="shared" si="95"/>
        <v>1893680.7442199998</v>
      </c>
      <c r="AB159" s="110">
        <f t="shared" si="96"/>
        <v>1503743.5</v>
      </c>
      <c r="AC159" s="110">
        <f t="shared" si="97"/>
        <v>1225291.9360549999</v>
      </c>
      <c r="AD159" s="110">
        <f t="shared" si="98"/>
        <v>1471366.25</v>
      </c>
      <c r="AE159" s="110">
        <f t="shared" si="85"/>
        <v>1698712.1221099999</v>
      </c>
      <c r="AF159" s="102">
        <f>HARMEAN(L159,P159,T159)</f>
        <v>1612420.3006008826</v>
      </c>
      <c r="AG159" s="119">
        <f t="shared" si="99"/>
        <v>838955.85201864096</v>
      </c>
      <c r="AH159" s="137">
        <f t="shared" si="86"/>
        <v>0.55791154011215405</v>
      </c>
      <c r="AI159" s="102">
        <f>+AF159</f>
        <v>1612420.3006008826</v>
      </c>
      <c r="AJ159" s="112" t="s">
        <v>2114</v>
      </c>
    </row>
    <row r="160" spans="1:36">
      <c r="A160" s="5">
        <v>151</v>
      </c>
      <c r="B160" s="12">
        <v>31401601</v>
      </c>
      <c r="C160" s="13">
        <v>4333202</v>
      </c>
      <c r="D160" s="7" t="s">
        <v>14</v>
      </c>
      <c r="E160" s="7" t="s">
        <v>14</v>
      </c>
      <c r="F160" s="14" t="s">
        <v>168</v>
      </c>
      <c r="G160" s="6" t="s">
        <v>16</v>
      </c>
      <c r="H160" s="9">
        <v>1</v>
      </c>
      <c r="I160" s="82">
        <v>570015.07820168068</v>
      </c>
      <c r="J160" s="82">
        <f t="shared" si="93"/>
        <v>108302.86485831933</v>
      </c>
      <c r="K160" s="10">
        <f t="shared" si="94"/>
        <v>678317.94305999996</v>
      </c>
      <c r="L160" s="122">
        <f t="shared" si="79"/>
        <v>678317.94305999996</v>
      </c>
      <c r="M160" s="95">
        <v>463468.90756302525</v>
      </c>
      <c r="N160" s="95">
        <v>88059.092436974795</v>
      </c>
      <c r="O160" s="96">
        <v>551528</v>
      </c>
      <c r="P160" s="125">
        <v>551528</v>
      </c>
      <c r="Q160" s="95">
        <v>433148.73949579836</v>
      </c>
      <c r="R160" s="95">
        <v>82298.260504201695</v>
      </c>
      <c r="S160" s="96">
        <v>515447.00000000006</v>
      </c>
      <c r="T160" s="122">
        <v>515447.00000000006</v>
      </c>
      <c r="U160" s="87">
        <v>304000</v>
      </c>
      <c r="V160" s="101">
        <f t="shared" si="80"/>
        <v>57760</v>
      </c>
      <c r="W160" s="102">
        <f t="shared" si="81"/>
        <v>361760</v>
      </c>
      <c r="X160" s="102">
        <f t="shared" si="82"/>
        <v>18449.759999999998</v>
      </c>
      <c r="Y160" s="102">
        <f t="shared" si="83"/>
        <v>380209.76</v>
      </c>
      <c r="Z160" s="110">
        <f>MIN(L160,P160,T160,Y160)</f>
        <v>380209.76</v>
      </c>
      <c r="AA160" s="110">
        <f t="shared" si="95"/>
        <v>678317.94305999996</v>
      </c>
      <c r="AB160" s="110">
        <f t="shared" si="96"/>
        <v>533487.5</v>
      </c>
      <c r="AC160" s="110">
        <f t="shared" si="97"/>
        <v>531375.67576500005</v>
      </c>
      <c r="AD160" s="110">
        <f t="shared" si="98"/>
        <v>456848.63</v>
      </c>
      <c r="AE160" s="110">
        <f t="shared" si="85"/>
        <v>605902.72152999998</v>
      </c>
      <c r="AF160" s="102">
        <f>HARMEAN(L160,P160,T160,Y160)</f>
        <v>509063.21608756739</v>
      </c>
      <c r="AG160" s="119">
        <f t="shared" si="99"/>
        <v>122614.57620060946</v>
      </c>
      <c r="AH160" s="137">
        <f t="shared" si="86"/>
        <v>0.22983589343819577</v>
      </c>
      <c r="AI160" s="102">
        <f t="shared" ref="AI160:AI162" si="102">+Z160</f>
        <v>380209.76</v>
      </c>
      <c r="AJ160" s="112" t="s">
        <v>2117</v>
      </c>
    </row>
    <row r="161" spans="1:36">
      <c r="A161" s="5">
        <v>152</v>
      </c>
      <c r="B161" s="12">
        <v>40161513</v>
      </c>
      <c r="C161" s="13">
        <v>4391501</v>
      </c>
      <c r="D161" s="7" t="s">
        <v>14</v>
      </c>
      <c r="E161" s="7" t="s">
        <v>14</v>
      </c>
      <c r="F161" s="14" t="s">
        <v>169</v>
      </c>
      <c r="G161" s="6" t="s">
        <v>16</v>
      </c>
      <c r="H161" s="9">
        <v>1</v>
      </c>
      <c r="I161" s="82">
        <v>803176.87583193276</v>
      </c>
      <c r="J161" s="82">
        <f t="shared" si="93"/>
        <v>152603.60640806722</v>
      </c>
      <c r="K161" s="10">
        <f t="shared" si="94"/>
        <v>955780.48224000004</v>
      </c>
      <c r="L161" s="122">
        <f t="shared" si="79"/>
        <v>955780.48224000004</v>
      </c>
      <c r="M161" s="95">
        <v>640842.01680672274</v>
      </c>
      <c r="N161" s="95">
        <v>121759.98319327732</v>
      </c>
      <c r="O161" s="96">
        <v>762602</v>
      </c>
      <c r="P161" s="125">
        <v>762602</v>
      </c>
      <c r="Q161" s="95">
        <v>610326.05042016809</v>
      </c>
      <c r="R161" s="95">
        <v>115961.94957983194</v>
      </c>
      <c r="S161" s="96">
        <v>726288</v>
      </c>
      <c r="T161" s="122">
        <v>726288</v>
      </c>
      <c r="U161" s="87">
        <v>280000</v>
      </c>
      <c r="V161" s="101">
        <f t="shared" si="80"/>
        <v>53200</v>
      </c>
      <c r="W161" s="102">
        <f t="shared" si="81"/>
        <v>333200</v>
      </c>
      <c r="X161" s="102">
        <f t="shared" si="82"/>
        <v>16993.199999999997</v>
      </c>
      <c r="Y161" s="102">
        <f t="shared" si="83"/>
        <v>350193.2</v>
      </c>
      <c r="Z161" s="110">
        <f>MIN(L161,P161,T161,Y161)</f>
        <v>350193.2</v>
      </c>
      <c r="AA161" s="110">
        <f t="shared" si="95"/>
        <v>955780.48224000004</v>
      </c>
      <c r="AB161" s="110">
        <f t="shared" si="96"/>
        <v>744445</v>
      </c>
      <c r="AC161" s="110">
        <f t="shared" si="97"/>
        <v>698715.92056</v>
      </c>
      <c r="AD161" s="110">
        <f t="shared" si="98"/>
        <v>547319.1</v>
      </c>
      <c r="AE161" s="110">
        <f t="shared" si="85"/>
        <v>850112.74112000002</v>
      </c>
      <c r="AF161" s="102">
        <f>HARMEAN(L161,P161,T161,Y161)</f>
        <v>606980.62274018896</v>
      </c>
      <c r="AG161" s="119">
        <f t="shared" si="99"/>
        <v>253240.28532149331</v>
      </c>
      <c r="AH161" s="137">
        <f t="shared" si="86"/>
        <v>0.3401732637353912</v>
      </c>
      <c r="AI161" s="102">
        <f t="shared" si="102"/>
        <v>350193.2</v>
      </c>
      <c r="AJ161" s="112" t="s">
        <v>2117</v>
      </c>
    </row>
    <row r="162" spans="1:36">
      <c r="A162" s="5">
        <v>153</v>
      </c>
      <c r="B162" s="12">
        <v>40161513</v>
      </c>
      <c r="C162" s="13">
        <v>4391501</v>
      </c>
      <c r="D162" s="7" t="s">
        <v>14</v>
      </c>
      <c r="E162" s="7" t="s">
        <v>14</v>
      </c>
      <c r="F162" s="14" t="s">
        <v>170</v>
      </c>
      <c r="G162" s="6" t="s">
        <v>16</v>
      </c>
      <c r="H162" s="9">
        <v>1</v>
      </c>
      <c r="I162" s="82">
        <v>554534.06642016803</v>
      </c>
      <c r="J162" s="82">
        <f t="shared" si="93"/>
        <v>105361.47261983193</v>
      </c>
      <c r="K162" s="10">
        <f t="shared" si="94"/>
        <v>659895.53903999995</v>
      </c>
      <c r="L162" s="122">
        <f t="shared" si="79"/>
        <v>659895.53903999995</v>
      </c>
      <c r="M162" s="95">
        <v>450881.51260504202</v>
      </c>
      <c r="N162" s="95">
        <v>85667.487394957992</v>
      </c>
      <c r="O162" s="96">
        <v>536549</v>
      </c>
      <c r="P162" s="125">
        <v>536549</v>
      </c>
      <c r="Q162" s="95">
        <v>421384.87394957984</v>
      </c>
      <c r="R162" s="95">
        <v>80063.126050420164</v>
      </c>
      <c r="S162" s="96">
        <v>501448</v>
      </c>
      <c r="T162" s="122">
        <v>501448</v>
      </c>
      <c r="U162" s="87">
        <v>190000</v>
      </c>
      <c r="V162" s="101">
        <f t="shared" si="80"/>
        <v>36100</v>
      </c>
      <c r="W162" s="102">
        <f t="shared" si="81"/>
        <v>226100</v>
      </c>
      <c r="X162" s="102">
        <f t="shared" si="82"/>
        <v>11531.099999999999</v>
      </c>
      <c r="Y162" s="102">
        <f t="shared" si="83"/>
        <v>237631.1</v>
      </c>
      <c r="Z162" s="110">
        <f>MIN(L162,P162,T162,Y162)</f>
        <v>237631.1</v>
      </c>
      <c r="AA162" s="110">
        <f t="shared" si="95"/>
        <v>659895.53903999995</v>
      </c>
      <c r="AB162" s="110">
        <f t="shared" si="96"/>
        <v>518998.5</v>
      </c>
      <c r="AC162" s="110">
        <f t="shared" si="97"/>
        <v>483880.90976000001</v>
      </c>
      <c r="AD162" s="110">
        <f t="shared" si="98"/>
        <v>378314.8</v>
      </c>
      <c r="AE162" s="110">
        <f t="shared" si="85"/>
        <v>589447.01951999997</v>
      </c>
      <c r="AF162" s="102">
        <f>HARMEAN(L162,P162,T162,Y162)</f>
        <v>417467.5890595229</v>
      </c>
      <c r="AG162" s="119">
        <f t="shared" si="99"/>
        <v>177672.59112990287</v>
      </c>
      <c r="AH162" s="137">
        <f t="shared" si="86"/>
        <v>0.34233738850864281</v>
      </c>
      <c r="AI162" s="102">
        <f t="shared" si="102"/>
        <v>237631.1</v>
      </c>
      <c r="AJ162" s="112" t="s">
        <v>2117</v>
      </c>
    </row>
    <row r="163" spans="1:36">
      <c r="A163" s="5">
        <v>154</v>
      </c>
      <c r="B163" s="12">
        <v>40161513</v>
      </c>
      <c r="C163" s="13">
        <v>4391501</v>
      </c>
      <c r="D163" s="7" t="s">
        <v>14</v>
      </c>
      <c r="E163" s="7" t="s">
        <v>14</v>
      </c>
      <c r="F163" s="14" t="s">
        <v>171</v>
      </c>
      <c r="G163" s="6" t="s">
        <v>16</v>
      </c>
      <c r="H163" s="9">
        <v>1</v>
      </c>
      <c r="I163" s="82">
        <v>809890.58556302532</v>
      </c>
      <c r="J163" s="82">
        <f t="shared" si="93"/>
        <v>153879.21125697481</v>
      </c>
      <c r="K163" s="10">
        <f t="shared" si="94"/>
        <v>963769.79682000016</v>
      </c>
      <c r="L163" s="122">
        <f t="shared" si="79"/>
        <v>963769.79682000016</v>
      </c>
      <c r="M163" s="95">
        <v>646199.15966386558</v>
      </c>
      <c r="N163" s="95">
        <v>122777.84033613445</v>
      </c>
      <c r="O163" s="96">
        <v>768977</v>
      </c>
      <c r="P163" s="125">
        <v>768977</v>
      </c>
      <c r="Q163" s="95">
        <v>615427.73109243705</v>
      </c>
      <c r="R163" s="95">
        <v>116931.26890756305</v>
      </c>
      <c r="S163" s="96">
        <v>732359.00000000012</v>
      </c>
      <c r="T163" s="122">
        <v>732359.00000000012</v>
      </c>
      <c r="U163" s="87"/>
      <c r="V163" s="101">
        <f t="shared" si="80"/>
        <v>0</v>
      </c>
      <c r="W163" s="102">
        <f t="shared" si="81"/>
        <v>0</v>
      </c>
      <c r="X163" s="102">
        <f t="shared" si="82"/>
        <v>0</v>
      </c>
      <c r="Y163" s="102">
        <f t="shared" si="83"/>
        <v>0</v>
      </c>
      <c r="Z163" s="110">
        <f>MIN(L163,P163,T163)</f>
        <v>732359.00000000012</v>
      </c>
      <c r="AA163" s="110">
        <f t="shared" si="95"/>
        <v>963769.79682000016</v>
      </c>
      <c r="AB163" s="110">
        <f t="shared" si="96"/>
        <v>750668</v>
      </c>
      <c r="AC163" s="110">
        <f t="shared" si="97"/>
        <v>616276.44920500007</v>
      </c>
      <c r="AD163" s="110">
        <f t="shared" si="98"/>
        <v>741513.5</v>
      </c>
      <c r="AE163" s="110">
        <f t="shared" si="85"/>
        <v>857218.89841000014</v>
      </c>
      <c r="AF163" s="102">
        <f>HARMEAN(L163,P163,T163)</f>
        <v>810050.73413113086</v>
      </c>
      <c r="AG163" s="119">
        <f t="shared" si="99"/>
        <v>423218.18852437986</v>
      </c>
      <c r="AH163" s="137">
        <f t="shared" si="86"/>
        <v>0.56378877016787698</v>
      </c>
      <c r="AI163" s="102">
        <f t="shared" ref="AI163:AI165" si="103">+AF163</f>
        <v>810050.73413113086</v>
      </c>
      <c r="AJ163" s="112" t="s">
        <v>2114</v>
      </c>
    </row>
    <row r="164" spans="1:36">
      <c r="A164" s="5">
        <v>155</v>
      </c>
      <c r="B164" s="12">
        <v>40161513</v>
      </c>
      <c r="C164" s="13">
        <v>4391501</v>
      </c>
      <c r="D164" s="7" t="s">
        <v>14</v>
      </c>
      <c r="E164" s="7" t="s">
        <v>14</v>
      </c>
      <c r="F164" s="14" t="s">
        <v>172</v>
      </c>
      <c r="G164" s="6" t="s">
        <v>16</v>
      </c>
      <c r="H164" s="9">
        <v>1</v>
      </c>
      <c r="I164" s="82">
        <v>1643309.566487395</v>
      </c>
      <c r="J164" s="82">
        <f t="shared" si="93"/>
        <v>312228.81763260503</v>
      </c>
      <c r="K164" s="10">
        <f t="shared" si="94"/>
        <v>1955538.3841200001</v>
      </c>
      <c r="L164" s="122">
        <f t="shared" si="79"/>
        <v>1955538.3841200001</v>
      </c>
      <c r="M164" s="95">
        <v>1323658.8235294118</v>
      </c>
      <c r="N164" s="95">
        <v>251495.17647058825</v>
      </c>
      <c r="O164" s="96">
        <v>1575154</v>
      </c>
      <c r="P164" s="125">
        <v>1575154</v>
      </c>
      <c r="Q164" s="95">
        <v>1248734.4537815126</v>
      </c>
      <c r="R164" s="95">
        <v>237259.54621848738</v>
      </c>
      <c r="S164" s="96">
        <v>1485994</v>
      </c>
      <c r="T164" s="122">
        <v>1485994</v>
      </c>
      <c r="U164" s="87"/>
      <c r="V164" s="101">
        <f t="shared" si="80"/>
        <v>0</v>
      </c>
      <c r="W164" s="102">
        <f t="shared" si="81"/>
        <v>0</v>
      </c>
      <c r="X164" s="102">
        <f t="shared" si="82"/>
        <v>0</v>
      </c>
      <c r="Y164" s="102">
        <f t="shared" si="83"/>
        <v>0</v>
      </c>
      <c r="Z164" s="110">
        <f>MIN(L164,P164,T164)</f>
        <v>1485994</v>
      </c>
      <c r="AA164" s="110">
        <f t="shared" si="95"/>
        <v>1955538.3841200001</v>
      </c>
      <c r="AB164" s="110">
        <f t="shared" si="96"/>
        <v>1530574</v>
      </c>
      <c r="AC164" s="110">
        <f t="shared" si="97"/>
        <v>1254171.5960300001</v>
      </c>
      <c r="AD164" s="110">
        <f t="shared" si="98"/>
        <v>1508284</v>
      </c>
      <c r="AE164" s="110">
        <f t="shared" si="85"/>
        <v>1743056.19206</v>
      </c>
      <c r="AF164" s="102">
        <f>HARMEAN(L164,P164,T164)</f>
        <v>1649097.4447644104</v>
      </c>
      <c r="AG164" s="119">
        <f t="shared" si="99"/>
        <v>860548.87414272025</v>
      </c>
      <c r="AH164" s="137">
        <f t="shared" si="86"/>
        <v>0.56223931292620954</v>
      </c>
      <c r="AI164" s="102">
        <f t="shared" si="103"/>
        <v>1649097.4447644104</v>
      </c>
      <c r="AJ164" s="112" t="s">
        <v>2114</v>
      </c>
    </row>
    <row r="165" spans="1:36">
      <c r="A165" s="5">
        <v>156</v>
      </c>
      <c r="B165" s="12">
        <v>40161504</v>
      </c>
      <c r="C165" s="13">
        <v>4391503</v>
      </c>
      <c r="D165" s="7" t="s">
        <v>14</v>
      </c>
      <c r="E165" s="7" t="s">
        <v>14</v>
      </c>
      <c r="F165" s="14" t="s">
        <v>173</v>
      </c>
      <c r="G165" s="6" t="s">
        <v>16</v>
      </c>
      <c r="H165" s="9">
        <v>1</v>
      </c>
      <c r="I165" s="82">
        <v>823809.00932773121</v>
      </c>
      <c r="J165" s="82">
        <f t="shared" si="93"/>
        <v>156523.71177226893</v>
      </c>
      <c r="K165" s="10">
        <f t="shared" si="94"/>
        <v>980332.7211000002</v>
      </c>
      <c r="L165" s="122">
        <f t="shared" si="79"/>
        <v>980332.7211000002</v>
      </c>
      <c r="M165" s="95">
        <v>682344.53781512612</v>
      </c>
      <c r="N165" s="95">
        <v>129645.46218487396</v>
      </c>
      <c r="O165" s="96">
        <v>811990.00000000012</v>
      </c>
      <c r="P165" s="125">
        <v>811990.00000000012</v>
      </c>
      <c r="Q165" s="95">
        <v>626004.20168067235</v>
      </c>
      <c r="R165" s="95">
        <v>118940.79831932775</v>
      </c>
      <c r="S165" s="96">
        <v>744945.00000000012</v>
      </c>
      <c r="T165" s="122">
        <v>744945.00000000012</v>
      </c>
      <c r="U165" s="87"/>
      <c r="V165" s="101">
        <f t="shared" si="80"/>
        <v>0</v>
      </c>
      <c r="W165" s="102">
        <f t="shared" si="81"/>
        <v>0</v>
      </c>
      <c r="X165" s="102">
        <f t="shared" si="82"/>
        <v>0</v>
      </c>
      <c r="Y165" s="102">
        <f t="shared" si="83"/>
        <v>0</v>
      </c>
      <c r="Z165" s="110">
        <f>MIN(L165,P165,T165)</f>
        <v>744945.00000000012</v>
      </c>
      <c r="AA165" s="110">
        <f t="shared" si="95"/>
        <v>980332.7211000002</v>
      </c>
      <c r="AB165" s="110">
        <f t="shared" si="96"/>
        <v>778467.50000000012</v>
      </c>
      <c r="AC165" s="110">
        <f t="shared" si="97"/>
        <v>634316.93027500005</v>
      </c>
      <c r="AD165" s="110">
        <f t="shared" si="98"/>
        <v>761706.25000000012</v>
      </c>
      <c r="AE165" s="110">
        <f t="shared" si="85"/>
        <v>879400.1105500001</v>
      </c>
      <c r="AF165" s="102">
        <f>HARMEAN(L165,P165,T165)</f>
        <v>834728.00564156158</v>
      </c>
      <c r="AG165" s="119">
        <f t="shared" si="99"/>
        <v>434316.00824374182</v>
      </c>
      <c r="AH165" s="137">
        <f t="shared" si="86"/>
        <v>0.55791154832249479</v>
      </c>
      <c r="AI165" s="102">
        <f t="shared" si="103"/>
        <v>834728.00564156158</v>
      </c>
      <c r="AJ165" s="112" t="s">
        <v>2114</v>
      </c>
    </row>
    <row r="166" spans="1:36">
      <c r="A166" s="5">
        <v>157</v>
      </c>
      <c r="B166" s="12">
        <v>40161505</v>
      </c>
      <c r="C166" s="13">
        <v>4391503</v>
      </c>
      <c r="D166" s="7" t="s">
        <v>14</v>
      </c>
      <c r="E166" s="7" t="s">
        <v>14</v>
      </c>
      <c r="F166" s="14" t="s">
        <v>174</v>
      </c>
      <c r="G166" s="6" t="s">
        <v>16</v>
      </c>
      <c r="H166" s="9">
        <v>1</v>
      </c>
      <c r="I166" s="82">
        <v>3609916.7136806725</v>
      </c>
      <c r="J166" s="82">
        <f t="shared" si="93"/>
        <v>685884.17559932778</v>
      </c>
      <c r="K166" s="10">
        <f t="shared" si="94"/>
        <v>4295800.8892800007</v>
      </c>
      <c r="L166" s="122">
        <f t="shared" si="79"/>
        <v>4295800.8892800007</v>
      </c>
      <c r="M166" s="95">
        <v>2962590.7563025211</v>
      </c>
      <c r="N166" s="95">
        <v>562892.24369747902</v>
      </c>
      <c r="O166" s="96">
        <v>3525483</v>
      </c>
      <c r="P166" s="125">
        <v>3525483</v>
      </c>
      <c r="Q166" s="95">
        <v>2743139.4957983196</v>
      </c>
      <c r="R166" s="95">
        <v>521196.50420168071</v>
      </c>
      <c r="S166" s="96">
        <v>3264336.0000000005</v>
      </c>
      <c r="T166" s="122">
        <v>3264336.0000000005</v>
      </c>
      <c r="U166" s="87">
        <v>1117000</v>
      </c>
      <c r="V166" s="101">
        <f t="shared" si="80"/>
        <v>212230</v>
      </c>
      <c r="W166" s="102">
        <f t="shared" si="81"/>
        <v>1329230</v>
      </c>
      <c r="X166" s="102">
        <f t="shared" si="82"/>
        <v>67790.73</v>
      </c>
      <c r="Y166" s="102">
        <f t="shared" si="83"/>
        <v>1397020.73</v>
      </c>
      <c r="Z166" s="110">
        <f>MIN(L166,P166,T166,Y166)</f>
        <v>1397020.73</v>
      </c>
      <c r="AA166" s="110">
        <f t="shared" si="95"/>
        <v>4295800.8892800007</v>
      </c>
      <c r="AB166" s="110">
        <f t="shared" si="96"/>
        <v>3394909.5</v>
      </c>
      <c r="AC166" s="110">
        <f t="shared" si="97"/>
        <v>3120660.1548200003</v>
      </c>
      <c r="AD166" s="110">
        <f t="shared" si="98"/>
        <v>2395965.1150000002</v>
      </c>
      <c r="AE166" s="110">
        <f t="shared" si="85"/>
        <v>3845355.1946400004</v>
      </c>
      <c r="AF166" s="102">
        <f>HARMEAN(L166,P166,T166,Y166)</f>
        <v>2599792.1337620066</v>
      </c>
      <c r="AG166" s="119">
        <f t="shared" si="99"/>
        <v>1229690.0553999813</v>
      </c>
      <c r="AH166" s="137">
        <f t="shared" si="86"/>
        <v>0.36221585741828505</v>
      </c>
      <c r="AI166" s="102">
        <f>+Z166</f>
        <v>1397020.73</v>
      </c>
      <c r="AJ166" s="112" t="s">
        <v>2117</v>
      </c>
    </row>
    <row r="167" spans="1:36">
      <c r="A167" s="5">
        <v>158</v>
      </c>
      <c r="B167" s="12">
        <v>40161505</v>
      </c>
      <c r="C167" s="13">
        <v>4391503</v>
      </c>
      <c r="D167" s="7" t="s">
        <v>14</v>
      </c>
      <c r="E167" s="7" t="s">
        <v>14</v>
      </c>
      <c r="F167" s="14" t="s">
        <v>175</v>
      </c>
      <c r="G167" s="6" t="s">
        <v>16</v>
      </c>
      <c r="H167" s="9">
        <v>1</v>
      </c>
      <c r="I167" s="82">
        <v>3039313.3150084033</v>
      </c>
      <c r="J167" s="82">
        <f t="shared" si="93"/>
        <v>577469.52985159657</v>
      </c>
      <c r="K167" s="10">
        <f t="shared" si="94"/>
        <v>3616782.8448599996</v>
      </c>
      <c r="L167" s="122">
        <f t="shared" si="79"/>
        <v>3616782.8448599996</v>
      </c>
      <c r="M167" s="95">
        <v>2517402.5210084035</v>
      </c>
      <c r="N167" s="95">
        <v>478306.47899159667</v>
      </c>
      <c r="O167" s="96">
        <v>2995709</v>
      </c>
      <c r="P167" s="125">
        <v>2995709</v>
      </c>
      <c r="Q167" s="95">
        <v>2309543.6974789915</v>
      </c>
      <c r="R167" s="95">
        <v>438813.30252100836</v>
      </c>
      <c r="S167" s="96">
        <v>2748357</v>
      </c>
      <c r="T167" s="122">
        <v>2748357</v>
      </c>
      <c r="U167" s="87"/>
      <c r="V167" s="101">
        <f t="shared" si="80"/>
        <v>0</v>
      </c>
      <c r="W167" s="102">
        <f t="shared" si="81"/>
        <v>0</v>
      </c>
      <c r="X167" s="102">
        <f t="shared" si="82"/>
        <v>0</v>
      </c>
      <c r="Y167" s="102">
        <f t="shared" si="83"/>
        <v>0</v>
      </c>
      <c r="Z167" s="110">
        <f>MIN(L167,P167,T167)</f>
        <v>2748357</v>
      </c>
      <c r="AA167" s="110">
        <f t="shared" si="95"/>
        <v>3616782.8448599996</v>
      </c>
      <c r="AB167" s="110">
        <f t="shared" si="96"/>
        <v>2872033</v>
      </c>
      <c r="AC167" s="110">
        <f t="shared" si="97"/>
        <v>2340212.2112149997</v>
      </c>
      <c r="AD167" s="110">
        <f t="shared" si="98"/>
        <v>2810195</v>
      </c>
      <c r="AE167" s="110">
        <f t="shared" si="85"/>
        <v>3244407.9224299998</v>
      </c>
      <c r="AF167" s="102">
        <f>HARMEAN(L167,P167,T167)</f>
        <v>3079597.2477083635</v>
      </c>
      <c r="AG167" s="119">
        <f t="shared" si="99"/>
        <v>1602340.3700966493</v>
      </c>
      <c r="AH167" s="137">
        <f t="shared" si="86"/>
        <v>0.5579115456182604</v>
      </c>
      <c r="AI167" s="102">
        <f t="shared" ref="AI167:AI170" si="104">+AF167</f>
        <v>3079597.2477083635</v>
      </c>
      <c r="AJ167" s="112" t="s">
        <v>2114</v>
      </c>
    </row>
    <row r="168" spans="1:36">
      <c r="A168" s="5">
        <v>159</v>
      </c>
      <c r="B168" s="12">
        <v>40161505</v>
      </c>
      <c r="C168" s="13">
        <v>4391503</v>
      </c>
      <c r="D168" s="7" t="s">
        <v>14</v>
      </c>
      <c r="E168" s="7" t="s">
        <v>14</v>
      </c>
      <c r="F168" s="14" t="s">
        <v>176</v>
      </c>
      <c r="G168" s="6" t="s">
        <v>16</v>
      </c>
      <c r="H168" s="9">
        <v>1</v>
      </c>
      <c r="I168" s="82">
        <v>771356.70060504205</v>
      </c>
      <c r="J168" s="82">
        <f t="shared" si="93"/>
        <v>146557.77311495799</v>
      </c>
      <c r="K168" s="10">
        <f t="shared" si="94"/>
        <v>917914.47372000001</v>
      </c>
      <c r="L168" s="122">
        <f t="shared" si="79"/>
        <v>917914.47372000001</v>
      </c>
      <c r="M168" s="95">
        <v>627176.4705882353</v>
      </c>
      <c r="N168" s="95">
        <v>119163.52941176471</v>
      </c>
      <c r="O168" s="96">
        <v>746340</v>
      </c>
      <c r="P168" s="125">
        <v>746340</v>
      </c>
      <c r="Q168" s="95">
        <v>586146.21848739497</v>
      </c>
      <c r="R168" s="95">
        <v>111367.78151260504</v>
      </c>
      <c r="S168" s="96">
        <v>697514</v>
      </c>
      <c r="T168" s="122">
        <v>697514</v>
      </c>
      <c r="U168" s="87"/>
      <c r="V168" s="101">
        <f t="shared" si="80"/>
        <v>0</v>
      </c>
      <c r="W168" s="102">
        <f t="shared" si="81"/>
        <v>0</v>
      </c>
      <c r="X168" s="102">
        <f t="shared" si="82"/>
        <v>0</v>
      </c>
      <c r="Y168" s="102">
        <f t="shared" si="83"/>
        <v>0</v>
      </c>
      <c r="Z168" s="110">
        <f>MIN(L168,P168,T168)</f>
        <v>697514</v>
      </c>
      <c r="AA168" s="110">
        <f t="shared" si="95"/>
        <v>917914.47372000001</v>
      </c>
      <c r="AB168" s="110">
        <f t="shared" si="96"/>
        <v>721927</v>
      </c>
      <c r="AC168" s="110">
        <f t="shared" si="97"/>
        <v>590442.11843000003</v>
      </c>
      <c r="AD168" s="110">
        <f t="shared" si="98"/>
        <v>709720.5</v>
      </c>
      <c r="AE168" s="110">
        <f t="shared" si="85"/>
        <v>819920.73686000006</v>
      </c>
      <c r="AF168" s="102">
        <f>HARMEAN(L168,P168,T168)</f>
        <v>776606.33810489299</v>
      </c>
      <c r="AG168" s="119">
        <f t="shared" si="99"/>
        <v>404816.24473178765</v>
      </c>
      <c r="AH168" s="137">
        <f t="shared" si="86"/>
        <v>0.5607440152976515</v>
      </c>
      <c r="AI168" s="102">
        <f t="shared" si="104"/>
        <v>776606.33810489299</v>
      </c>
      <c r="AJ168" s="112" t="s">
        <v>2114</v>
      </c>
    </row>
    <row r="169" spans="1:36">
      <c r="A169" s="5">
        <v>160</v>
      </c>
      <c r="B169" s="12">
        <v>40161504</v>
      </c>
      <c r="C169" s="13">
        <v>4391503</v>
      </c>
      <c r="D169" s="7" t="s">
        <v>14</v>
      </c>
      <c r="E169" s="7" t="s">
        <v>14</v>
      </c>
      <c r="F169" s="14" t="s">
        <v>177</v>
      </c>
      <c r="G169" s="6" t="s">
        <v>16</v>
      </c>
      <c r="H169" s="9">
        <v>1</v>
      </c>
      <c r="I169" s="82">
        <v>1420416.8363193278</v>
      </c>
      <c r="J169" s="82">
        <f t="shared" si="93"/>
        <v>269879.19890067232</v>
      </c>
      <c r="K169" s="10">
        <f t="shared" si="94"/>
        <v>1690296.0352200002</v>
      </c>
      <c r="L169" s="122">
        <f t="shared" si="79"/>
        <v>1690296.0352200002</v>
      </c>
      <c r="M169" s="95">
        <v>1154915.1260504201</v>
      </c>
      <c r="N169" s="95">
        <v>219433.87394957984</v>
      </c>
      <c r="O169" s="96">
        <v>1374349</v>
      </c>
      <c r="P169" s="125">
        <v>1374349</v>
      </c>
      <c r="Q169" s="95">
        <v>1079360.5042016807</v>
      </c>
      <c r="R169" s="95">
        <v>205078.49579831932</v>
      </c>
      <c r="S169" s="96">
        <v>1284439</v>
      </c>
      <c r="T169" s="122">
        <v>1284439</v>
      </c>
      <c r="U169" s="87"/>
      <c r="V169" s="101">
        <f t="shared" si="80"/>
        <v>0</v>
      </c>
      <c r="W169" s="102">
        <f t="shared" si="81"/>
        <v>0</v>
      </c>
      <c r="X169" s="102">
        <f t="shared" si="82"/>
        <v>0</v>
      </c>
      <c r="Y169" s="102">
        <f t="shared" si="83"/>
        <v>0</v>
      </c>
      <c r="Z169" s="110">
        <f>MIN(L169,P169,T169)</f>
        <v>1284439</v>
      </c>
      <c r="AA169" s="110">
        <f t="shared" si="95"/>
        <v>1690296.0352200002</v>
      </c>
      <c r="AB169" s="110">
        <f t="shared" si="96"/>
        <v>1329394</v>
      </c>
      <c r="AC169" s="110">
        <f t="shared" si="97"/>
        <v>1087271.008805</v>
      </c>
      <c r="AD169" s="110">
        <f t="shared" si="98"/>
        <v>1306916.5</v>
      </c>
      <c r="AE169" s="110">
        <f t="shared" si="85"/>
        <v>1509845.01761</v>
      </c>
      <c r="AF169" s="102">
        <f>HARMEAN(L169,P169,T169)</f>
        <v>1430083.5184153952</v>
      </c>
      <c r="AG169" s="119">
        <f t="shared" si="99"/>
        <v>745449.84603282402</v>
      </c>
      <c r="AH169" s="137">
        <f t="shared" si="86"/>
        <v>0.56074410297686317</v>
      </c>
      <c r="AI169" s="102">
        <f t="shared" si="104"/>
        <v>1430083.5184153952</v>
      </c>
      <c r="AJ169" s="112" t="s">
        <v>2114</v>
      </c>
    </row>
    <row r="170" spans="1:36">
      <c r="A170" s="5">
        <v>161</v>
      </c>
      <c r="B170" s="12">
        <v>40142019</v>
      </c>
      <c r="C170" s="13">
        <v>4492906</v>
      </c>
      <c r="D170" s="7" t="s">
        <v>14</v>
      </c>
      <c r="E170" s="7" t="s">
        <v>14</v>
      </c>
      <c r="F170" s="14" t="s">
        <v>178</v>
      </c>
      <c r="G170" s="6" t="s">
        <v>16</v>
      </c>
      <c r="H170" s="9">
        <v>1</v>
      </c>
      <c r="I170" s="82">
        <v>2064816.8546218486</v>
      </c>
      <c r="J170" s="82">
        <f t="shared" si="93"/>
        <v>392315.20237815124</v>
      </c>
      <c r="K170" s="10">
        <f t="shared" si="94"/>
        <v>2457132.057</v>
      </c>
      <c r="L170" s="122">
        <f t="shared" si="79"/>
        <v>2457132.057</v>
      </c>
      <c r="M170" s="95">
        <v>1647484.8739495799</v>
      </c>
      <c r="N170" s="95">
        <v>313022.12605042016</v>
      </c>
      <c r="O170" s="96">
        <v>1960507</v>
      </c>
      <c r="P170" s="125">
        <v>1960507</v>
      </c>
      <c r="Q170" s="95">
        <v>1569033.6134453781</v>
      </c>
      <c r="R170" s="95">
        <v>298116.38655462186</v>
      </c>
      <c r="S170" s="96">
        <v>1867150</v>
      </c>
      <c r="T170" s="122">
        <v>1867150</v>
      </c>
      <c r="U170" s="87"/>
      <c r="V170" s="101">
        <f t="shared" si="80"/>
        <v>0</v>
      </c>
      <c r="W170" s="102">
        <f t="shared" si="81"/>
        <v>0</v>
      </c>
      <c r="X170" s="102">
        <f t="shared" si="82"/>
        <v>0</v>
      </c>
      <c r="Y170" s="102">
        <f t="shared" si="83"/>
        <v>0</v>
      </c>
      <c r="Z170" s="110">
        <f>MIN(L170,P170,T170)</f>
        <v>1867150</v>
      </c>
      <c r="AA170" s="110">
        <f t="shared" si="95"/>
        <v>2457132.057</v>
      </c>
      <c r="AB170" s="110">
        <f t="shared" si="96"/>
        <v>1913828.5</v>
      </c>
      <c r="AC170" s="110">
        <f t="shared" si="97"/>
        <v>1571197.26425</v>
      </c>
      <c r="AD170" s="110">
        <f t="shared" si="98"/>
        <v>1890489.25</v>
      </c>
      <c r="AE170" s="110">
        <f t="shared" si="85"/>
        <v>2185480.2785</v>
      </c>
      <c r="AF170" s="102">
        <f>HARMEAN(L170,P170,T170)</f>
        <v>2065224.921456882</v>
      </c>
      <c r="AG170" s="119">
        <f t="shared" si="99"/>
        <v>1078995.1177429415</v>
      </c>
      <c r="AH170" s="137">
        <f t="shared" si="86"/>
        <v>0.56378882315888879</v>
      </c>
      <c r="AI170" s="102">
        <f t="shared" si="104"/>
        <v>2065224.921456882</v>
      </c>
      <c r="AJ170" s="112" t="s">
        <v>2114</v>
      </c>
    </row>
    <row r="171" spans="1:36">
      <c r="A171" s="5">
        <v>162</v>
      </c>
      <c r="B171" s="12">
        <v>26111703</v>
      </c>
      <c r="C171" s="13">
        <v>46410</v>
      </c>
      <c r="D171" s="7" t="s">
        <v>14</v>
      </c>
      <c r="E171" s="7" t="s">
        <v>14</v>
      </c>
      <c r="F171" s="14" t="s">
        <v>179</v>
      </c>
      <c r="G171" s="6" t="s">
        <v>16</v>
      </c>
      <c r="H171" s="9">
        <v>1</v>
      </c>
      <c r="I171" s="82">
        <v>1684033.0652268906</v>
      </c>
      <c r="J171" s="82">
        <f t="shared" si="93"/>
        <v>319966.28239310923</v>
      </c>
      <c r="K171" s="10">
        <f t="shared" si="94"/>
        <v>2003999.3476199999</v>
      </c>
      <c r="L171" s="122">
        <f t="shared" si="79"/>
        <v>2003999.3476199999</v>
      </c>
      <c r="M171" s="95">
        <v>1356460.5042016807</v>
      </c>
      <c r="N171" s="95">
        <v>257727.49579831932</v>
      </c>
      <c r="O171" s="96">
        <v>1614188</v>
      </c>
      <c r="P171" s="125">
        <v>1614188</v>
      </c>
      <c r="Q171" s="95">
        <v>1279679.8319327731</v>
      </c>
      <c r="R171" s="95">
        <v>243139.16806722688</v>
      </c>
      <c r="S171" s="96">
        <v>1522819</v>
      </c>
      <c r="T171" s="122">
        <v>1522819</v>
      </c>
      <c r="U171" s="87">
        <v>1200000</v>
      </c>
      <c r="V171" s="101">
        <f t="shared" si="80"/>
        <v>228000</v>
      </c>
      <c r="W171" s="102">
        <f t="shared" si="81"/>
        <v>1428000</v>
      </c>
      <c r="X171" s="102">
        <f t="shared" si="82"/>
        <v>72828</v>
      </c>
      <c r="Y171" s="102">
        <f t="shared" si="83"/>
        <v>1500828</v>
      </c>
      <c r="Z171" s="110">
        <f>MIN(L171,P171,T171,Y171)</f>
        <v>1500828</v>
      </c>
      <c r="AA171" s="110">
        <f t="shared" si="95"/>
        <v>2003999.3476199999</v>
      </c>
      <c r="AB171" s="110">
        <f t="shared" si="96"/>
        <v>1568503.5</v>
      </c>
      <c r="AC171" s="110">
        <f t="shared" si="97"/>
        <v>1660458.586905</v>
      </c>
      <c r="AD171" s="110">
        <f t="shared" si="98"/>
        <v>1534665.75</v>
      </c>
      <c r="AE171" s="110">
        <f t="shared" si="85"/>
        <v>1786251.4238100001</v>
      </c>
      <c r="AF171" s="102">
        <f>HARMEAN(L171,P171,T171,Y171)</f>
        <v>1638347.5463677302</v>
      </c>
      <c r="AG171" s="119">
        <f t="shared" si="99"/>
        <v>234227.66819499037</v>
      </c>
      <c r="AH171" s="137">
        <f t="shared" si="86"/>
        <v>0.14933193849742152</v>
      </c>
      <c r="AI171" s="102">
        <f t="shared" ref="AI171:AI173" si="105">+Z171</f>
        <v>1500828</v>
      </c>
      <c r="AJ171" s="112" t="s">
        <v>2117</v>
      </c>
    </row>
    <row r="172" spans="1:36">
      <c r="A172" s="5">
        <v>163</v>
      </c>
      <c r="B172" s="12">
        <v>49221517</v>
      </c>
      <c r="C172" s="13">
        <v>46911</v>
      </c>
      <c r="D172" s="7" t="s">
        <v>14</v>
      </c>
      <c r="E172" s="7" t="s">
        <v>14</v>
      </c>
      <c r="F172" s="14" t="s">
        <v>180</v>
      </c>
      <c r="G172" s="6" t="s">
        <v>16</v>
      </c>
      <c r="H172" s="9">
        <v>1</v>
      </c>
      <c r="I172" s="82">
        <v>1607846.6701512604</v>
      </c>
      <c r="J172" s="82">
        <f t="shared" si="93"/>
        <v>305490.86732873949</v>
      </c>
      <c r="K172" s="10">
        <f t="shared" si="94"/>
        <v>1913337.5374799999</v>
      </c>
      <c r="L172" s="122">
        <f t="shared" si="79"/>
        <v>1913337.5374799999</v>
      </c>
      <c r="M172" s="95">
        <v>1282875.630252101</v>
      </c>
      <c r="N172" s="95">
        <v>243746.36974789918</v>
      </c>
      <c r="O172" s="96">
        <v>1526622.0000000002</v>
      </c>
      <c r="P172" s="125">
        <v>1526622.0000000002</v>
      </c>
      <c r="Q172" s="95">
        <v>1221786.5546218487</v>
      </c>
      <c r="R172" s="95">
        <v>232139.44537815126</v>
      </c>
      <c r="S172" s="96">
        <v>1453926</v>
      </c>
      <c r="T172" s="122">
        <v>1453926</v>
      </c>
      <c r="U172" s="87">
        <v>395000</v>
      </c>
      <c r="V172" s="101">
        <f t="shared" si="80"/>
        <v>75050</v>
      </c>
      <c r="W172" s="102">
        <f t="shared" si="81"/>
        <v>470050</v>
      </c>
      <c r="X172" s="102">
        <f t="shared" si="82"/>
        <v>23972.55</v>
      </c>
      <c r="Y172" s="102">
        <f t="shared" si="83"/>
        <v>494022.55</v>
      </c>
      <c r="Z172" s="110">
        <f>MIN(L172,P172,T172,Y172)</f>
        <v>494022.55</v>
      </c>
      <c r="AA172" s="110">
        <f t="shared" si="95"/>
        <v>1913337.5374799999</v>
      </c>
      <c r="AB172" s="110">
        <f t="shared" si="96"/>
        <v>1490274</v>
      </c>
      <c r="AC172" s="110">
        <f t="shared" si="97"/>
        <v>1346977.0218700001</v>
      </c>
      <c r="AD172" s="110">
        <f t="shared" si="98"/>
        <v>992148.27500000002</v>
      </c>
      <c r="AE172" s="110">
        <f t="shared" si="85"/>
        <v>1701805.76874</v>
      </c>
      <c r="AF172" s="102">
        <f>HARMEAN(L172,P172,T172,Y172)</f>
        <v>1028362.2446323358</v>
      </c>
      <c r="AG172" s="119">
        <f t="shared" si="99"/>
        <v>603325.77347439632</v>
      </c>
      <c r="AH172" s="137">
        <f t="shared" si="86"/>
        <v>0.40484217900493219</v>
      </c>
      <c r="AI172" s="102">
        <f t="shared" si="105"/>
        <v>494022.55</v>
      </c>
      <c r="AJ172" s="112" t="s">
        <v>2117</v>
      </c>
    </row>
    <row r="173" spans="1:36">
      <c r="A173" s="5">
        <v>164</v>
      </c>
      <c r="B173" s="12">
        <v>26101302</v>
      </c>
      <c r="C173" s="13">
        <v>4611201</v>
      </c>
      <c r="D173" s="7" t="s">
        <v>14</v>
      </c>
      <c r="E173" s="7" t="s">
        <v>14</v>
      </c>
      <c r="F173" s="14" t="s">
        <v>181</v>
      </c>
      <c r="G173" s="6" t="s">
        <v>16</v>
      </c>
      <c r="H173" s="9">
        <v>1</v>
      </c>
      <c r="I173" s="82">
        <v>756700.6645210085</v>
      </c>
      <c r="J173" s="82">
        <f t="shared" si="93"/>
        <v>143773.12625899163</v>
      </c>
      <c r="K173" s="10">
        <f t="shared" si="94"/>
        <v>900473.79078000016</v>
      </c>
      <c r="L173" s="122">
        <f t="shared" si="79"/>
        <v>900473.79078000016</v>
      </c>
      <c r="M173" s="95">
        <v>615259.66386554623</v>
      </c>
      <c r="N173" s="95">
        <v>116899.33613445378</v>
      </c>
      <c r="O173" s="96">
        <v>732159</v>
      </c>
      <c r="P173" s="125">
        <v>732159</v>
      </c>
      <c r="Q173" s="95">
        <v>575009.24369747902</v>
      </c>
      <c r="R173" s="95">
        <v>109251.75630252101</v>
      </c>
      <c r="S173" s="96">
        <v>684261</v>
      </c>
      <c r="T173" s="122">
        <v>684261</v>
      </c>
      <c r="U173" s="87">
        <v>939105.04</v>
      </c>
      <c r="V173" s="101">
        <f t="shared" si="80"/>
        <v>178429.95760000002</v>
      </c>
      <c r="W173" s="102">
        <f t="shared" si="81"/>
        <v>1117534.9976000001</v>
      </c>
      <c r="X173" s="102">
        <f t="shared" si="82"/>
        <v>56994.284877600003</v>
      </c>
      <c r="Y173" s="102">
        <f t="shared" si="83"/>
        <v>1174529.2824776</v>
      </c>
      <c r="Z173" s="110">
        <f>MIN(L173,P173,T173,Y173)</f>
        <v>684261</v>
      </c>
      <c r="AA173" s="110">
        <f t="shared" si="95"/>
        <v>1174529.2824776</v>
      </c>
      <c r="AB173" s="110">
        <f t="shared" si="96"/>
        <v>816316.39539000008</v>
      </c>
      <c r="AC173" s="110">
        <f t="shared" si="97"/>
        <v>872855.76831440011</v>
      </c>
      <c r="AD173" s="110">
        <f t="shared" si="98"/>
        <v>750288.6976950001</v>
      </c>
      <c r="AE173" s="110">
        <f t="shared" si="85"/>
        <v>995422.83893380011</v>
      </c>
      <c r="AF173" s="102">
        <f>HARMEAN(L173,P173,T173,Y173)</f>
        <v>835215.07282790146</v>
      </c>
      <c r="AG173" s="119">
        <f t="shared" si="99"/>
        <v>221459.72663380814</v>
      </c>
      <c r="AH173" s="137">
        <f t="shared" si="86"/>
        <v>0.27129153338639539</v>
      </c>
      <c r="AI173" s="102">
        <f t="shared" si="105"/>
        <v>684261</v>
      </c>
      <c r="AJ173" s="112" t="s">
        <v>2117</v>
      </c>
    </row>
    <row r="174" spans="1:36">
      <c r="A174" s="5">
        <v>165</v>
      </c>
      <c r="B174" s="12">
        <v>26101700</v>
      </c>
      <c r="C174" s="13">
        <v>4611301</v>
      </c>
      <c r="D174" s="7" t="s">
        <v>14</v>
      </c>
      <c r="E174" s="7" t="s">
        <v>14</v>
      </c>
      <c r="F174" s="14" t="s">
        <v>182</v>
      </c>
      <c r="G174" s="6" t="s">
        <v>16</v>
      </c>
      <c r="H174" s="9">
        <v>1</v>
      </c>
      <c r="I174" s="82">
        <v>42728.432974789917</v>
      </c>
      <c r="J174" s="82">
        <f t="shared" si="93"/>
        <v>8118.4022652100848</v>
      </c>
      <c r="K174" s="10">
        <f t="shared" si="94"/>
        <v>50846.83524</v>
      </c>
      <c r="L174" s="122">
        <f t="shared" si="79"/>
        <v>50846.83524</v>
      </c>
      <c r="M174" s="95">
        <v>35391.596638655465</v>
      </c>
      <c r="N174" s="95">
        <v>6724.4033613445381</v>
      </c>
      <c r="O174" s="96">
        <v>42116</v>
      </c>
      <c r="P174" s="125">
        <v>42116</v>
      </c>
      <c r="Q174" s="95">
        <v>32468.907563025212</v>
      </c>
      <c r="R174" s="95">
        <v>6169.09243697479</v>
      </c>
      <c r="S174" s="96">
        <v>38638</v>
      </c>
      <c r="T174" s="122">
        <v>38638</v>
      </c>
      <c r="U174" s="87"/>
      <c r="V174" s="101">
        <f t="shared" si="80"/>
        <v>0</v>
      </c>
      <c r="W174" s="102">
        <f t="shared" si="81"/>
        <v>0</v>
      </c>
      <c r="X174" s="102">
        <f t="shared" si="82"/>
        <v>0</v>
      </c>
      <c r="Y174" s="102">
        <f t="shared" si="83"/>
        <v>0</v>
      </c>
      <c r="Z174" s="110">
        <f>MIN(L174,P174,T174)</f>
        <v>38638</v>
      </c>
      <c r="AA174" s="110">
        <f t="shared" si="95"/>
        <v>50846.83524</v>
      </c>
      <c r="AB174" s="110">
        <f t="shared" si="96"/>
        <v>40377</v>
      </c>
      <c r="AC174" s="110">
        <f t="shared" si="97"/>
        <v>32900.208809999996</v>
      </c>
      <c r="AD174" s="110">
        <f t="shared" si="98"/>
        <v>39507.5</v>
      </c>
      <c r="AE174" s="110">
        <f t="shared" si="85"/>
        <v>45611.91762</v>
      </c>
      <c r="AF174" s="102">
        <f>HARMEAN(L174,P174,T174)</f>
        <v>43294.972867586745</v>
      </c>
      <c r="AG174" s="119">
        <f t="shared" si="99"/>
        <v>22526.711514387389</v>
      </c>
      <c r="AH174" s="137">
        <f t="shared" si="86"/>
        <v>0.557909490907878</v>
      </c>
      <c r="AI174" s="102">
        <f t="shared" ref="AI174:AI177" si="106">+AF174</f>
        <v>43294.972867586745</v>
      </c>
      <c r="AJ174" s="112" t="s">
        <v>2114</v>
      </c>
    </row>
    <row r="175" spans="1:36">
      <c r="A175" s="5">
        <v>166</v>
      </c>
      <c r="B175" s="12">
        <v>25174003</v>
      </c>
      <c r="C175" s="13">
        <v>4613101</v>
      </c>
      <c r="D175" s="7" t="s">
        <v>14</v>
      </c>
      <c r="E175" s="7" t="s">
        <v>14</v>
      </c>
      <c r="F175" s="14" t="s">
        <v>183</v>
      </c>
      <c r="G175" s="6" t="s">
        <v>16</v>
      </c>
      <c r="H175" s="9">
        <v>1</v>
      </c>
      <c r="I175" s="82">
        <v>556537.894789916</v>
      </c>
      <c r="J175" s="82">
        <f t="shared" si="93"/>
        <v>105742.20001008404</v>
      </c>
      <c r="K175" s="10">
        <f t="shared" si="94"/>
        <v>662280.09480000008</v>
      </c>
      <c r="L175" s="122">
        <f t="shared" si="79"/>
        <v>662280.09480000008</v>
      </c>
      <c r="M175" s="95">
        <v>444052.9411764706</v>
      </c>
      <c r="N175" s="95">
        <v>84370.058823529413</v>
      </c>
      <c r="O175" s="96">
        <v>528423</v>
      </c>
      <c r="P175" s="125">
        <v>528423</v>
      </c>
      <c r="Q175" s="95">
        <v>422907.56302521011</v>
      </c>
      <c r="R175" s="95">
        <v>80352.436974789918</v>
      </c>
      <c r="S175" s="96">
        <v>503260</v>
      </c>
      <c r="T175" s="122">
        <v>503260</v>
      </c>
      <c r="U175" s="87"/>
      <c r="V175" s="101">
        <f t="shared" si="80"/>
        <v>0</v>
      </c>
      <c r="W175" s="102">
        <f t="shared" si="81"/>
        <v>0</v>
      </c>
      <c r="X175" s="102">
        <f t="shared" si="82"/>
        <v>0</v>
      </c>
      <c r="Y175" s="102">
        <f t="shared" si="83"/>
        <v>0</v>
      </c>
      <c r="Z175" s="110">
        <f>MIN(L175,P175,T175)</f>
        <v>503260</v>
      </c>
      <c r="AA175" s="110">
        <f t="shared" si="95"/>
        <v>662280.09480000008</v>
      </c>
      <c r="AB175" s="110">
        <f t="shared" si="96"/>
        <v>515841.5</v>
      </c>
      <c r="AC175" s="110">
        <f t="shared" si="97"/>
        <v>423490.77370000002</v>
      </c>
      <c r="AD175" s="110">
        <f t="shared" si="98"/>
        <v>509550.75</v>
      </c>
      <c r="AE175" s="110">
        <f t="shared" si="85"/>
        <v>589060.79740000004</v>
      </c>
      <c r="AF175" s="102">
        <f>HARMEAN(L175,P175,T175)</f>
        <v>556647.93243642407</v>
      </c>
      <c r="AG175" s="119">
        <f t="shared" si="99"/>
        <v>290825.65043980023</v>
      </c>
      <c r="AH175" s="137">
        <f t="shared" si="86"/>
        <v>0.56378878093329099</v>
      </c>
      <c r="AI175" s="102">
        <f t="shared" si="106"/>
        <v>556647.93243642407</v>
      </c>
      <c r="AJ175" s="112" t="s">
        <v>2114</v>
      </c>
    </row>
    <row r="176" spans="1:36">
      <c r="A176" s="5">
        <v>167</v>
      </c>
      <c r="B176" s="12">
        <v>26101400</v>
      </c>
      <c r="C176" s="13">
        <v>4613105</v>
      </c>
      <c r="D176" s="7" t="s">
        <v>14</v>
      </c>
      <c r="E176" s="7" t="s">
        <v>14</v>
      </c>
      <c r="F176" s="14" t="s">
        <v>184</v>
      </c>
      <c r="G176" s="6" t="s">
        <v>16</v>
      </c>
      <c r="H176" s="9">
        <v>1</v>
      </c>
      <c r="I176" s="82">
        <v>459915.10442016809</v>
      </c>
      <c r="J176" s="82">
        <f t="shared" si="93"/>
        <v>87383.869839831939</v>
      </c>
      <c r="K176" s="10">
        <f t="shared" si="94"/>
        <v>547298.97426000005</v>
      </c>
      <c r="L176" s="122">
        <f t="shared" si="79"/>
        <v>547298.97426000005</v>
      </c>
      <c r="M176" s="95">
        <v>370453.78151260508</v>
      </c>
      <c r="N176" s="95">
        <v>70386.218487394974</v>
      </c>
      <c r="O176" s="96">
        <v>440840.00000000006</v>
      </c>
      <c r="P176" s="125">
        <v>440840.00000000006</v>
      </c>
      <c r="Q176" s="95">
        <v>349484.87394957984</v>
      </c>
      <c r="R176" s="95">
        <v>66402.126050420164</v>
      </c>
      <c r="S176" s="96">
        <v>415887</v>
      </c>
      <c r="T176" s="122">
        <v>415887</v>
      </c>
      <c r="U176" s="87">
        <v>42000</v>
      </c>
      <c r="V176" s="101">
        <f t="shared" si="80"/>
        <v>7980</v>
      </c>
      <c r="W176" s="102">
        <f t="shared" si="81"/>
        <v>49980</v>
      </c>
      <c r="X176" s="102">
        <f t="shared" si="82"/>
        <v>2548.98</v>
      </c>
      <c r="Y176" s="102">
        <f t="shared" si="83"/>
        <v>52528.98</v>
      </c>
      <c r="Z176" s="110">
        <f>MIN(L176,P176,T176,Y176)</f>
        <v>52528.98</v>
      </c>
      <c r="AA176" s="110">
        <f t="shared" si="95"/>
        <v>547298.97426000005</v>
      </c>
      <c r="AB176" s="110">
        <f t="shared" si="96"/>
        <v>428363.5</v>
      </c>
      <c r="AC176" s="110">
        <f t="shared" si="97"/>
        <v>364138.73856500001</v>
      </c>
      <c r="AD176" s="110">
        <f t="shared" si="98"/>
        <v>240446.24</v>
      </c>
      <c r="AE176" s="110">
        <f t="shared" si="85"/>
        <v>487831.23713000002</v>
      </c>
      <c r="AF176" s="102">
        <f>HARMEAN(L176,P176,T176,Y176)</f>
        <v>156634.479802252</v>
      </c>
      <c r="AG176" s="119">
        <f t="shared" si="99"/>
        <v>215413.77210696248</v>
      </c>
      <c r="AH176" s="137">
        <f t="shared" si="86"/>
        <v>0.50287611364404872</v>
      </c>
      <c r="AI176" s="102">
        <f t="shared" si="106"/>
        <v>156634.479802252</v>
      </c>
      <c r="AJ176" s="112" t="s">
        <v>2114</v>
      </c>
    </row>
    <row r="177" spans="1:36">
      <c r="A177" s="5">
        <v>168</v>
      </c>
      <c r="B177" s="12">
        <v>40101841</v>
      </c>
      <c r="C177" s="13">
        <v>4315199</v>
      </c>
      <c r="D177" s="7" t="s">
        <v>14</v>
      </c>
      <c r="E177" s="7" t="s">
        <v>14</v>
      </c>
      <c r="F177" s="14" t="s">
        <v>185</v>
      </c>
      <c r="G177" s="6" t="s">
        <v>16</v>
      </c>
      <c r="H177" s="9">
        <v>1</v>
      </c>
      <c r="I177" s="82">
        <v>1711269.4277647061</v>
      </c>
      <c r="J177" s="82">
        <f t="shared" si="93"/>
        <v>325141.19127529417</v>
      </c>
      <c r="K177" s="10">
        <f t="shared" si="94"/>
        <v>2036410.6190400003</v>
      </c>
      <c r="L177" s="122">
        <f t="shared" si="79"/>
        <v>2036410.6190400003</v>
      </c>
      <c r="M177" s="95">
        <v>1391402.5210084035</v>
      </c>
      <c r="N177" s="95">
        <v>264366.47899159667</v>
      </c>
      <c r="O177" s="96">
        <v>1655769.0000000002</v>
      </c>
      <c r="P177" s="125">
        <v>1655769.0000000002</v>
      </c>
      <c r="Q177" s="95">
        <v>1300376.4705882354</v>
      </c>
      <c r="R177" s="95">
        <v>247071.52941176473</v>
      </c>
      <c r="S177" s="96">
        <v>1547448.0000000002</v>
      </c>
      <c r="T177" s="122">
        <v>1547448.0000000002</v>
      </c>
      <c r="U177" s="87"/>
      <c r="V177" s="101">
        <f t="shared" si="80"/>
        <v>0</v>
      </c>
      <c r="W177" s="102">
        <f t="shared" si="81"/>
        <v>0</v>
      </c>
      <c r="X177" s="102">
        <f t="shared" si="82"/>
        <v>0</v>
      </c>
      <c r="Y177" s="102">
        <f t="shared" si="83"/>
        <v>0</v>
      </c>
      <c r="Z177" s="110">
        <f>MIN(L177,P177,T177)</f>
        <v>1547448.0000000002</v>
      </c>
      <c r="AA177" s="110">
        <f t="shared" si="95"/>
        <v>2036410.6190400003</v>
      </c>
      <c r="AB177" s="110">
        <f t="shared" si="96"/>
        <v>1601608.5000000002</v>
      </c>
      <c r="AC177" s="110">
        <f t="shared" si="97"/>
        <v>1309906.9047600001</v>
      </c>
      <c r="AD177" s="110">
        <f t="shared" si="98"/>
        <v>1574528.2500000002</v>
      </c>
      <c r="AE177" s="110">
        <f t="shared" si="85"/>
        <v>1819009.5595200001</v>
      </c>
      <c r="AF177" s="102">
        <f>HARMEAN(L177,P177,T177)</f>
        <v>1722915.7018922637</v>
      </c>
      <c r="AG177" s="119">
        <f t="shared" si="99"/>
        <v>898092.44269028038</v>
      </c>
      <c r="AH177" s="137">
        <f t="shared" si="86"/>
        <v>0.56074405367496505</v>
      </c>
      <c r="AI177" s="102">
        <f t="shared" si="106"/>
        <v>1722915.7018922637</v>
      </c>
      <c r="AJ177" s="112" t="s">
        <v>2114</v>
      </c>
    </row>
    <row r="178" spans="1:36">
      <c r="A178" s="5">
        <v>169</v>
      </c>
      <c r="B178" s="12">
        <v>40161513</v>
      </c>
      <c r="C178" s="13">
        <v>4391501</v>
      </c>
      <c r="D178" s="7" t="s">
        <v>14</v>
      </c>
      <c r="E178" s="7" t="s">
        <v>14</v>
      </c>
      <c r="F178" s="14" t="s">
        <v>186</v>
      </c>
      <c r="G178" s="6" t="s">
        <v>16</v>
      </c>
      <c r="H178" s="9">
        <v>1</v>
      </c>
      <c r="I178" s="82">
        <v>590658.27035294124</v>
      </c>
      <c r="J178" s="82">
        <f t="shared" si="93"/>
        <v>112225.07136705883</v>
      </c>
      <c r="K178" s="10">
        <f t="shared" si="94"/>
        <v>702883.34172000003</v>
      </c>
      <c r="L178" s="122">
        <f t="shared" si="79"/>
        <v>702883.34172000003</v>
      </c>
      <c r="M178" s="95">
        <v>484742.01680672274</v>
      </c>
      <c r="N178" s="95">
        <v>92100.983193277323</v>
      </c>
      <c r="O178" s="96">
        <v>576843</v>
      </c>
      <c r="P178" s="125">
        <v>576843</v>
      </c>
      <c r="Q178" s="95">
        <v>448835.29411764711</v>
      </c>
      <c r="R178" s="95">
        <v>85278.705882352951</v>
      </c>
      <c r="S178" s="96">
        <v>534114</v>
      </c>
      <c r="T178" s="122">
        <v>534114</v>
      </c>
      <c r="U178" s="87">
        <v>304000</v>
      </c>
      <c r="V178" s="101">
        <f t="shared" si="80"/>
        <v>57760</v>
      </c>
      <c r="W178" s="102">
        <f t="shared" si="81"/>
        <v>361760</v>
      </c>
      <c r="X178" s="102">
        <f t="shared" si="82"/>
        <v>18449.759999999998</v>
      </c>
      <c r="Y178" s="102">
        <f t="shared" si="83"/>
        <v>380209.76</v>
      </c>
      <c r="Z178" s="110">
        <f>MIN(L178,P178,T178,Y178)</f>
        <v>380209.76</v>
      </c>
      <c r="AA178" s="110">
        <f t="shared" si="95"/>
        <v>702883.34172000003</v>
      </c>
      <c r="AB178" s="110">
        <f t="shared" si="96"/>
        <v>555478.5</v>
      </c>
      <c r="AC178" s="110">
        <f t="shared" si="97"/>
        <v>548512.52542999992</v>
      </c>
      <c r="AD178" s="110">
        <f t="shared" si="98"/>
        <v>467844.13</v>
      </c>
      <c r="AE178" s="110">
        <f t="shared" si="85"/>
        <v>629180.92085999995</v>
      </c>
      <c r="AF178" s="102">
        <f>HARMEAN(L178,P178,T178,Y178)</f>
        <v>522283.77609887742</v>
      </c>
      <c r="AG178" s="119">
        <f t="shared" si="99"/>
        <v>133124.13141794477</v>
      </c>
      <c r="AH178" s="137">
        <f t="shared" si="86"/>
        <v>0.23965667693339124</v>
      </c>
      <c r="AI178" s="102">
        <f t="shared" ref="AI178:AI179" si="107">+Z178</f>
        <v>380209.76</v>
      </c>
      <c r="AJ178" s="112" t="s">
        <v>2117</v>
      </c>
    </row>
    <row r="179" spans="1:36">
      <c r="A179" s="5">
        <v>170</v>
      </c>
      <c r="B179" s="12">
        <v>40161505</v>
      </c>
      <c r="C179" s="13">
        <v>4391503</v>
      </c>
      <c r="D179" s="7" t="s">
        <v>14</v>
      </c>
      <c r="E179" s="7" t="s">
        <v>14</v>
      </c>
      <c r="F179" s="14" t="s">
        <v>187</v>
      </c>
      <c r="G179" s="6" t="s">
        <v>16</v>
      </c>
      <c r="H179" s="9">
        <v>1</v>
      </c>
      <c r="I179" s="82">
        <v>551337.0091260504</v>
      </c>
      <c r="J179" s="82">
        <f t="shared" si="93"/>
        <v>104754.03173394958</v>
      </c>
      <c r="K179" s="10">
        <f t="shared" si="94"/>
        <v>656091.04085999995</v>
      </c>
      <c r="L179" s="122">
        <f t="shared" si="79"/>
        <v>656091.04085999995</v>
      </c>
      <c r="M179" s="95">
        <v>448282.3529411765</v>
      </c>
      <c r="N179" s="95">
        <v>85173.647058823539</v>
      </c>
      <c r="O179" s="96">
        <v>533456</v>
      </c>
      <c r="P179" s="125">
        <v>533456</v>
      </c>
      <c r="Q179" s="95">
        <v>418955.46218487399</v>
      </c>
      <c r="R179" s="95">
        <v>79601.537815126067</v>
      </c>
      <c r="S179" s="96">
        <v>498557.00000000006</v>
      </c>
      <c r="T179" s="122">
        <v>498557.00000000006</v>
      </c>
      <c r="U179" s="87">
        <v>287000</v>
      </c>
      <c r="V179" s="101">
        <f t="shared" si="80"/>
        <v>54530</v>
      </c>
      <c r="W179" s="102">
        <f t="shared" si="81"/>
        <v>341530</v>
      </c>
      <c r="X179" s="102">
        <f t="shared" si="82"/>
        <v>17418.03</v>
      </c>
      <c r="Y179" s="102">
        <f t="shared" si="83"/>
        <v>358948.03</v>
      </c>
      <c r="Z179" s="110">
        <f>MIN(L179,P179,T179,Y179)</f>
        <v>358948.03</v>
      </c>
      <c r="AA179" s="110">
        <f t="shared" si="95"/>
        <v>656091.04085999995</v>
      </c>
      <c r="AB179" s="110">
        <f t="shared" si="96"/>
        <v>516006.5</v>
      </c>
      <c r="AC179" s="110">
        <f t="shared" si="97"/>
        <v>511763.01771500002</v>
      </c>
      <c r="AD179" s="110">
        <f t="shared" si="98"/>
        <v>437477.26500000001</v>
      </c>
      <c r="AE179" s="110">
        <f t="shared" si="85"/>
        <v>586048.77043000003</v>
      </c>
      <c r="AF179" s="102">
        <f>HARMEAN(L179,P179,T179,Y179)</f>
        <v>488373.36311081494</v>
      </c>
      <c r="AG179" s="119">
        <f t="shared" si="99"/>
        <v>122240.17768255138</v>
      </c>
      <c r="AH179" s="137">
        <f t="shared" si="86"/>
        <v>0.23689658498982355</v>
      </c>
      <c r="AI179" s="102">
        <f t="shared" si="107"/>
        <v>358948.03</v>
      </c>
      <c r="AJ179" s="112" t="s">
        <v>2117</v>
      </c>
    </row>
    <row r="180" spans="1:36">
      <c r="A180" s="5">
        <v>171</v>
      </c>
      <c r="B180" s="12">
        <v>26111504</v>
      </c>
      <c r="C180" s="13">
        <v>4613105</v>
      </c>
      <c r="D180" s="7" t="s">
        <v>14</v>
      </c>
      <c r="E180" s="7" t="s">
        <v>14</v>
      </c>
      <c r="F180" s="14" t="s">
        <v>188</v>
      </c>
      <c r="G180" s="6" t="s">
        <v>16</v>
      </c>
      <c r="H180" s="9">
        <v>1</v>
      </c>
      <c r="I180" s="82">
        <v>593843.16312605049</v>
      </c>
      <c r="J180" s="82">
        <f t="shared" si="93"/>
        <v>112830.20099394959</v>
      </c>
      <c r="K180" s="10">
        <f t="shared" si="94"/>
        <v>706673.36412000004</v>
      </c>
      <c r="L180" s="122">
        <f t="shared" si="79"/>
        <v>706673.36412000004</v>
      </c>
      <c r="M180" s="95">
        <v>478331.09243697481</v>
      </c>
      <c r="N180" s="95">
        <v>90882.907563025219</v>
      </c>
      <c r="O180" s="96">
        <v>569214</v>
      </c>
      <c r="P180" s="125">
        <v>569214</v>
      </c>
      <c r="Q180" s="95">
        <v>451255.46218487399</v>
      </c>
      <c r="R180" s="95">
        <v>85738.537815126067</v>
      </c>
      <c r="S180" s="96">
        <v>536994</v>
      </c>
      <c r="T180" s="122">
        <v>536994</v>
      </c>
      <c r="U180" s="87"/>
      <c r="V180" s="101">
        <f t="shared" si="80"/>
        <v>0</v>
      </c>
      <c r="W180" s="102">
        <f t="shared" si="81"/>
        <v>0</v>
      </c>
      <c r="X180" s="102">
        <f t="shared" si="82"/>
        <v>0</v>
      </c>
      <c r="Y180" s="102">
        <f t="shared" si="83"/>
        <v>0</v>
      </c>
      <c r="Z180" s="110">
        <f>MIN(L180,P180,T180)</f>
        <v>536994</v>
      </c>
      <c r="AA180" s="110">
        <f t="shared" si="95"/>
        <v>706673.36412000004</v>
      </c>
      <c r="AB180" s="110">
        <f t="shared" si="96"/>
        <v>553104</v>
      </c>
      <c r="AC180" s="110">
        <f t="shared" si="97"/>
        <v>453220.34103000001</v>
      </c>
      <c r="AD180" s="110">
        <f t="shared" si="98"/>
        <v>545049</v>
      </c>
      <c r="AE180" s="110">
        <f t="shared" si="85"/>
        <v>629888.68206000002</v>
      </c>
      <c r="AF180" s="102">
        <f>HARMEAN(L180,P180,T180)</f>
        <v>595934.81405485189</v>
      </c>
      <c r="AG180" s="119">
        <f t="shared" si="99"/>
        <v>310976.77689032245</v>
      </c>
      <c r="AH180" s="137">
        <f t="shared" si="86"/>
        <v>0.56223924775507395</v>
      </c>
      <c r="AI180" s="102">
        <f>+AF180</f>
        <v>595934.81405485189</v>
      </c>
      <c r="AJ180" s="112" t="s">
        <v>2114</v>
      </c>
    </row>
    <row r="181" spans="1:36">
      <c r="A181" s="5">
        <v>172</v>
      </c>
      <c r="B181" s="12">
        <v>39121640</v>
      </c>
      <c r="C181" s="13">
        <v>4621203</v>
      </c>
      <c r="D181" s="7" t="s">
        <v>14</v>
      </c>
      <c r="E181" s="7" t="s">
        <v>14</v>
      </c>
      <c r="F181" s="14" t="s">
        <v>189</v>
      </c>
      <c r="G181" s="6" t="s">
        <v>16</v>
      </c>
      <c r="H181" s="9">
        <v>1</v>
      </c>
      <c r="I181" s="82">
        <v>867614.55534453783</v>
      </c>
      <c r="J181" s="82">
        <f t="shared" si="93"/>
        <v>164846.7655154622</v>
      </c>
      <c r="K181" s="10">
        <f t="shared" si="94"/>
        <v>1032461.3208600001</v>
      </c>
      <c r="L181" s="122">
        <f t="shared" si="79"/>
        <v>1032461.3208600001</v>
      </c>
      <c r="M181" s="95">
        <v>712035.29411764711</v>
      </c>
      <c r="N181" s="95">
        <v>135286.70588235295</v>
      </c>
      <c r="O181" s="96">
        <v>847322</v>
      </c>
      <c r="P181" s="125">
        <v>847322</v>
      </c>
      <c r="Q181" s="95">
        <v>659291.59663865552</v>
      </c>
      <c r="R181" s="95">
        <v>125265.40336134455</v>
      </c>
      <c r="S181" s="96">
        <v>784557.00000000012</v>
      </c>
      <c r="T181" s="122">
        <v>784557.00000000012</v>
      </c>
      <c r="U181" s="87">
        <v>633000</v>
      </c>
      <c r="V181" s="101">
        <f t="shared" si="80"/>
        <v>120270</v>
      </c>
      <c r="W181" s="102">
        <f t="shared" si="81"/>
        <v>753270</v>
      </c>
      <c r="X181" s="102">
        <f t="shared" si="82"/>
        <v>38416.769999999997</v>
      </c>
      <c r="Y181" s="102">
        <f t="shared" si="83"/>
        <v>791686.77</v>
      </c>
      <c r="Z181" s="110">
        <f>MIN(L181,P181,T181,Y181)</f>
        <v>784557.00000000012</v>
      </c>
      <c r="AA181" s="110">
        <f t="shared" si="95"/>
        <v>1032461.3208600001</v>
      </c>
      <c r="AB181" s="110">
        <f t="shared" si="96"/>
        <v>819504.38500000001</v>
      </c>
      <c r="AC181" s="110">
        <f t="shared" si="97"/>
        <v>864006.77271500009</v>
      </c>
      <c r="AD181" s="110">
        <f t="shared" si="98"/>
        <v>802030.69250000012</v>
      </c>
      <c r="AE181" s="110">
        <f t="shared" si="85"/>
        <v>925982.85293000005</v>
      </c>
      <c r="AF181" s="102">
        <f>HARMEAN(L181,P181,T181,Y181)</f>
        <v>853519.30813719053</v>
      </c>
      <c r="AG181" s="119">
        <f t="shared" si="99"/>
        <v>115755.15194934767</v>
      </c>
      <c r="AH181" s="137">
        <f t="shared" si="86"/>
        <v>0.14125019227242777</v>
      </c>
      <c r="AI181" s="102">
        <f>+Z181</f>
        <v>784557.00000000012</v>
      </c>
      <c r="AJ181" s="112" t="s">
        <v>2117</v>
      </c>
    </row>
    <row r="182" spans="1:36">
      <c r="A182" s="5">
        <v>173</v>
      </c>
      <c r="B182" s="12">
        <v>25173902</v>
      </c>
      <c r="C182" s="13">
        <v>4691104</v>
      </c>
      <c r="D182" s="7" t="s">
        <v>14</v>
      </c>
      <c r="E182" s="7" t="s">
        <v>14</v>
      </c>
      <c r="F182" s="14" t="s">
        <v>190</v>
      </c>
      <c r="G182" s="6" t="s">
        <v>16</v>
      </c>
      <c r="H182" s="9">
        <v>1</v>
      </c>
      <c r="I182" s="82">
        <v>4443985.9435462188</v>
      </c>
      <c r="J182" s="82">
        <f t="shared" si="93"/>
        <v>844357.32927378162</v>
      </c>
      <c r="K182" s="10">
        <f t="shared" si="94"/>
        <v>5288343.2728200005</v>
      </c>
      <c r="L182" s="122">
        <f t="shared" si="79"/>
        <v>5288343.2728200005</v>
      </c>
      <c r="M182" s="95">
        <v>3680864.7058823532</v>
      </c>
      <c r="N182" s="95">
        <v>699364.29411764711</v>
      </c>
      <c r="O182" s="96">
        <v>4380229</v>
      </c>
      <c r="P182" s="125">
        <v>4380229</v>
      </c>
      <c r="Q182" s="95">
        <v>3376940.3361344538</v>
      </c>
      <c r="R182" s="95">
        <v>641618.66386554623</v>
      </c>
      <c r="S182" s="96">
        <v>4018559</v>
      </c>
      <c r="T182" s="122">
        <v>4018559</v>
      </c>
      <c r="U182" s="87"/>
      <c r="V182" s="101">
        <f t="shared" si="80"/>
        <v>0</v>
      </c>
      <c r="W182" s="102">
        <f t="shared" si="81"/>
        <v>0</v>
      </c>
      <c r="X182" s="102">
        <f t="shared" si="82"/>
        <v>0</v>
      </c>
      <c r="Y182" s="102">
        <f t="shared" si="83"/>
        <v>0</v>
      </c>
      <c r="Z182" s="110">
        <f>MIN(L182,P182,T182)</f>
        <v>4018559</v>
      </c>
      <c r="AA182" s="110">
        <f t="shared" si="95"/>
        <v>5288343.2728200005</v>
      </c>
      <c r="AB182" s="110">
        <f t="shared" si="96"/>
        <v>4199394</v>
      </c>
      <c r="AC182" s="110">
        <f t="shared" si="97"/>
        <v>3421782.8182049999</v>
      </c>
      <c r="AD182" s="110">
        <f t="shared" si="98"/>
        <v>4108976.5</v>
      </c>
      <c r="AE182" s="110">
        <f t="shared" si="85"/>
        <v>4743868.6364099998</v>
      </c>
      <c r="AF182" s="102">
        <f>HARMEAN(L182,P182,T182)</f>
        <v>4502887.7689672243</v>
      </c>
      <c r="AG182" s="119">
        <f t="shared" si="99"/>
        <v>2342890.4142995928</v>
      </c>
      <c r="AH182" s="137">
        <f t="shared" si="86"/>
        <v>0.55791154969016787</v>
      </c>
      <c r="AI182" s="102">
        <f t="shared" ref="AI182:AI185" si="108">+AF182</f>
        <v>4502887.7689672243</v>
      </c>
      <c r="AJ182" s="112" t="s">
        <v>2114</v>
      </c>
    </row>
    <row r="183" spans="1:36">
      <c r="A183" s="5">
        <v>174</v>
      </c>
      <c r="B183" s="12">
        <v>25174002</v>
      </c>
      <c r="C183" s="13">
        <v>4912902</v>
      </c>
      <c r="D183" s="7" t="s">
        <v>14</v>
      </c>
      <c r="E183" s="7" t="s">
        <v>14</v>
      </c>
      <c r="F183" s="14" t="s">
        <v>191</v>
      </c>
      <c r="G183" s="6" t="s">
        <v>16</v>
      </c>
      <c r="H183" s="9">
        <v>1</v>
      </c>
      <c r="I183" s="82">
        <v>3162408.3148235292</v>
      </c>
      <c r="J183" s="82">
        <f t="shared" si="93"/>
        <v>600857.5798164705</v>
      </c>
      <c r="K183" s="10">
        <f t="shared" si="94"/>
        <v>3763265.8946399996</v>
      </c>
      <c r="L183" s="122">
        <f t="shared" si="79"/>
        <v>3763265.8946399996</v>
      </c>
      <c r="M183" s="95">
        <v>2619359.6638655462</v>
      </c>
      <c r="N183" s="95">
        <v>497678.33613445377</v>
      </c>
      <c r="O183" s="96">
        <v>3117038</v>
      </c>
      <c r="P183" s="125">
        <v>3117038</v>
      </c>
      <c r="Q183" s="95">
        <v>2403082.3529411764</v>
      </c>
      <c r="R183" s="95">
        <v>456585.6470588235</v>
      </c>
      <c r="S183" s="96">
        <v>2859668</v>
      </c>
      <c r="T183" s="122">
        <v>2859668</v>
      </c>
      <c r="U183" s="87"/>
      <c r="V183" s="101">
        <f t="shared" si="80"/>
        <v>0</v>
      </c>
      <c r="W183" s="102">
        <f t="shared" si="81"/>
        <v>0</v>
      </c>
      <c r="X183" s="102">
        <f t="shared" si="82"/>
        <v>0</v>
      </c>
      <c r="Y183" s="102">
        <f t="shared" si="83"/>
        <v>0</v>
      </c>
      <c r="Z183" s="110">
        <f>MIN(L183,P183,T183)</f>
        <v>2859668</v>
      </c>
      <c r="AA183" s="110">
        <f t="shared" si="95"/>
        <v>3763265.8946399996</v>
      </c>
      <c r="AB183" s="110">
        <f t="shared" si="96"/>
        <v>2988353</v>
      </c>
      <c r="AC183" s="110">
        <f t="shared" si="97"/>
        <v>2434992.9736599997</v>
      </c>
      <c r="AD183" s="110">
        <f t="shared" si="98"/>
        <v>2924010.5</v>
      </c>
      <c r="AE183" s="110">
        <f t="shared" si="85"/>
        <v>3375809.4473199998</v>
      </c>
      <c r="AF183" s="102">
        <f>HARMEAN(L183,P183,T183)</f>
        <v>3204323.7894271133</v>
      </c>
      <c r="AG183" s="119">
        <f t="shared" si="99"/>
        <v>1667236.6389062596</v>
      </c>
      <c r="AH183" s="137">
        <f t="shared" si="86"/>
        <v>0.55791154488986394</v>
      </c>
      <c r="AI183" s="102">
        <f t="shared" si="108"/>
        <v>3204323.7894271133</v>
      </c>
      <c r="AJ183" s="112" t="s">
        <v>2114</v>
      </c>
    </row>
    <row r="184" spans="1:36" ht="51">
      <c r="A184" s="5">
        <v>175</v>
      </c>
      <c r="B184" s="15">
        <v>25174002</v>
      </c>
      <c r="C184" s="16">
        <v>4912902</v>
      </c>
      <c r="D184" s="7" t="s">
        <v>14</v>
      </c>
      <c r="E184" s="7" t="s">
        <v>14</v>
      </c>
      <c r="F184" s="14" t="s">
        <v>192</v>
      </c>
      <c r="G184" s="6" t="s">
        <v>16</v>
      </c>
      <c r="H184" s="9">
        <v>1</v>
      </c>
      <c r="I184" s="82">
        <v>2673850.1868907562</v>
      </c>
      <c r="J184" s="82">
        <f t="shared" si="93"/>
        <v>508031.53550924367</v>
      </c>
      <c r="K184" s="10">
        <f t="shared" si="94"/>
        <v>3181881.7223999999</v>
      </c>
      <c r="L184" s="122">
        <f t="shared" si="79"/>
        <v>3181881.7223999999</v>
      </c>
      <c r="M184" s="95">
        <v>2153742.0168067226</v>
      </c>
      <c r="N184" s="95">
        <v>409210.98319327732</v>
      </c>
      <c r="O184" s="96">
        <v>2562953</v>
      </c>
      <c r="P184" s="125">
        <v>2562953</v>
      </c>
      <c r="Q184" s="95">
        <v>2031831.9327731093</v>
      </c>
      <c r="R184" s="95">
        <v>386048.06722689077</v>
      </c>
      <c r="S184" s="96">
        <v>2417880</v>
      </c>
      <c r="T184" s="122">
        <v>2417880</v>
      </c>
      <c r="U184" s="87"/>
      <c r="V184" s="101">
        <f t="shared" si="80"/>
        <v>0</v>
      </c>
      <c r="W184" s="102">
        <f t="shared" si="81"/>
        <v>0</v>
      </c>
      <c r="X184" s="102">
        <f t="shared" si="82"/>
        <v>0</v>
      </c>
      <c r="Y184" s="102">
        <f t="shared" si="83"/>
        <v>0</v>
      </c>
      <c r="Z184" s="110">
        <f>MIN(L184,P184,T184)</f>
        <v>2417880</v>
      </c>
      <c r="AA184" s="110">
        <f t="shared" si="95"/>
        <v>3181881.7223999999</v>
      </c>
      <c r="AB184" s="110">
        <f t="shared" si="96"/>
        <v>2490416.5</v>
      </c>
      <c r="AC184" s="110">
        <f t="shared" si="97"/>
        <v>2040678.6806000001</v>
      </c>
      <c r="AD184" s="110">
        <f t="shared" si="98"/>
        <v>2454148.25</v>
      </c>
      <c r="AE184" s="110">
        <f t="shared" si="85"/>
        <v>2836149.1112000002</v>
      </c>
      <c r="AF184" s="102">
        <f>HARMEAN(L184,P184,T184)</f>
        <v>2683267.5773298014</v>
      </c>
      <c r="AG184" s="119">
        <f t="shared" si="99"/>
        <v>1400210.122342448</v>
      </c>
      <c r="AH184" s="137">
        <f t="shared" si="86"/>
        <v>0.56223933721224861</v>
      </c>
      <c r="AI184" s="102">
        <f t="shared" si="108"/>
        <v>2683267.5773298014</v>
      </c>
      <c r="AJ184" s="112" t="s">
        <v>2114</v>
      </c>
    </row>
    <row r="185" spans="1:36">
      <c r="A185" s="5">
        <v>176</v>
      </c>
      <c r="B185" s="12">
        <v>26111504</v>
      </c>
      <c r="C185" s="13">
        <v>4613105</v>
      </c>
      <c r="D185" s="7" t="s">
        <v>14</v>
      </c>
      <c r="E185" s="7" t="s">
        <v>14</v>
      </c>
      <c r="F185" s="14" t="s">
        <v>193</v>
      </c>
      <c r="G185" s="6" t="s">
        <v>16</v>
      </c>
      <c r="H185" s="9">
        <v>1</v>
      </c>
      <c r="I185" s="82">
        <v>1643309.566487395</v>
      </c>
      <c r="J185" s="82">
        <f t="shared" si="93"/>
        <v>312228.81763260503</v>
      </c>
      <c r="K185" s="10">
        <f t="shared" si="94"/>
        <v>1955538.3841200001</v>
      </c>
      <c r="L185" s="122">
        <f t="shared" si="79"/>
        <v>1955538.3841200001</v>
      </c>
      <c r="M185" s="95">
        <v>1336146.218487395</v>
      </c>
      <c r="N185" s="95">
        <v>253867.78151260506</v>
      </c>
      <c r="O185" s="96">
        <v>1590014</v>
      </c>
      <c r="P185" s="125">
        <v>1590014</v>
      </c>
      <c r="Q185" s="95">
        <v>1248734.4537815126</v>
      </c>
      <c r="R185" s="95">
        <v>237259.54621848738</v>
      </c>
      <c r="S185" s="96">
        <v>1485994</v>
      </c>
      <c r="T185" s="122">
        <v>1485994</v>
      </c>
      <c r="U185" s="87"/>
      <c r="V185" s="101">
        <f t="shared" si="80"/>
        <v>0</v>
      </c>
      <c r="W185" s="102">
        <f t="shared" si="81"/>
        <v>0</v>
      </c>
      <c r="X185" s="102">
        <f t="shared" si="82"/>
        <v>0</v>
      </c>
      <c r="Y185" s="102">
        <f t="shared" si="83"/>
        <v>0</v>
      </c>
      <c r="Z185" s="110">
        <f>MIN(L185,P185,T185)</f>
        <v>1485994</v>
      </c>
      <c r="AA185" s="110">
        <f t="shared" si="95"/>
        <v>1955538.3841200001</v>
      </c>
      <c r="AB185" s="110">
        <f t="shared" si="96"/>
        <v>1538004</v>
      </c>
      <c r="AC185" s="110">
        <f t="shared" si="97"/>
        <v>1257886.5960300001</v>
      </c>
      <c r="AD185" s="110">
        <f t="shared" si="98"/>
        <v>1511999</v>
      </c>
      <c r="AE185" s="110">
        <f t="shared" si="85"/>
        <v>1746771.19206</v>
      </c>
      <c r="AF185" s="102">
        <f>HARMEAN(L185,P185,T185)</f>
        <v>1654493.6069987675</v>
      </c>
      <c r="AG185" s="119">
        <f t="shared" si="99"/>
        <v>862426.48113929073</v>
      </c>
      <c r="AH185" s="137">
        <f t="shared" si="86"/>
        <v>0.56074397799959608</v>
      </c>
      <c r="AI185" s="102">
        <f t="shared" si="108"/>
        <v>1654493.6069987675</v>
      </c>
      <c r="AJ185" s="112" t="s">
        <v>2114</v>
      </c>
    </row>
    <row r="186" spans="1:36">
      <c r="A186" s="143" t="s">
        <v>194</v>
      </c>
      <c r="B186" s="144"/>
      <c r="C186" s="144"/>
      <c r="D186" s="144"/>
      <c r="E186" s="144"/>
      <c r="F186" s="144"/>
      <c r="G186" s="144"/>
      <c r="H186" s="144"/>
      <c r="I186" s="144"/>
      <c r="J186" s="144"/>
      <c r="K186" s="144"/>
      <c r="L186" s="145"/>
      <c r="M186" s="90"/>
      <c r="N186" s="90"/>
      <c r="O186" s="90"/>
      <c r="P186" s="126"/>
      <c r="Q186" s="105"/>
      <c r="R186" s="105"/>
      <c r="S186" s="105"/>
      <c r="T186" s="131"/>
      <c r="U186" s="104"/>
      <c r="V186" s="101"/>
      <c r="W186" s="102"/>
      <c r="X186" s="102"/>
      <c r="Y186" s="102"/>
      <c r="Z186" s="110"/>
      <c r="AA186" s="110"/>
      <c r="AB186" s="110"/>
      <c r="AC186" s="110"/>
      <c r="AD186" s="110"/>
      <c r="AE186" s="110"/>
      <c r="AF186" s="102"/>
      <c r="AG186" s="119"/>
      <c r="AH186" s="137"/>
      <c r="AI186" s="102"/>
      <c r="AJ186" s="112"/>
    </row>
    <row r="187" spans="1:36" ht="51">
      <c r="A187" s="1" t="s">
        <v>2</v>
      </c>
      <c r="B187" s="2" t="s">
        <v>3</v>
      </c>
      <c r="C187" s="2" t="s">
        <v>4</v>
      </c>
      <c r="D187" s="2" t="s">
        <v>5</v>
      </c>
      <c r="E187" s="2" t="s">
        <v>6</v>
      </c>
      <c r="F187" s="2" t="s">
        <v>7</v>
      </c>
      <c r="G187" s="3" t="s">
        <v>8</v>
      </c>
      <c r="H187" s="4" t="s">
        <v>9</v>
      </c>
      <c r="I187" s="81" t="s">
        <v>10</v>
      </c>
      <c r="J187" s="2" t="s">
        <v>11</v>
      </c>
      <c r="K187" s="2" t="s">
        <v>12</v>
      </c>
      <c r="L187" s="121" t="s">
        <v>13</v>
      </c>
      <c r="M187" s="93" t="s">
        <v>10</v>
      </c>
      <c r="N187" s="93" t="s">
        <v>11</v>
      </c>
      <c r="O187" s="93" t="s">
        <v>12</v>
      </c>
      <c r="P187" s="124" t="s">
        <v>13</v>
      </c>
      <c r="Q187" s="2"/>
      <c r="R187" s="2"/>
      <c r="S187" s="2"/>
      <c r="T187" s="121"/>
      <c r="U187" s="104"/>
      <c r="V187" s="101"/>
      <c r="W187" s="102"/>
      <c r="X187" s="102"/>
      <c r="Y187" s="102"/>
      <c r="Z187" s="110"/>
      <c r="AA187" s="110"/>
      <c r="AB187" s="110"/>
      <c r="AC187" s="110"/>
      <c r="AD187" s="110"/>
      <c r="AE187" s="110"/>
      <c r="AF187" s="102"/>
      <c r="AG187" s="119"/>
      <c r="AH187" s="137"/>
      <c r="AI187" s="102"/>
      <c r="AJ187" s="112"/>
    </row>
    <row r="188" spans="1:36">
      <c r="A188" s="5">
        <v>177</v>
      </c>
      <c r="B188" s="6">
        <v>25172405</v>
      </c>
      <c r="C188" s="6">
        <v>42944</v>
      </c>
      <c r="D188" s="7" t="s">
        <v>14</v>
      </c>
      <c r="E188" s="7" t="s">
        <v>14</v>
      </c>
      <c r="F188" s="14" t="s">
        <v>195</v>
      </c>
      <c r="G188" s="6" t="s">
        <v>16</v>
      </c>
      <c r="H188" s="9">
        <v>1</v>
      </c>
      <c r="I188" s="82">
        <v>645954.86526050419</v>
      </c>
      <c r="J188" s="82">
        <f t="shared" ref="J188:J224" si="109">+I188*0.19</f>
        <v>122731.42439949579</v>
      </c>
      <c r="K188" s="10">
        <f t="shared" si="94"/>
        <v>768686.28966000001</v>
      </c>
      <c r="L188" s="122">
        <f t="shared" si="79"/>
        <v>768686.28966000001</v>
      </c>
      <c r="M188" s="95">
        <v>515397.47899159667</v>
      </c>
      <c r="N188" s="95">
        <v>97925.521008403375</v>
      </c>
      <c r="O188" s="96">
        <v>613323</v>
      </c>
      <c r="P188" s="125">
        <v>613323</v>
      </c>
      <c r="Q188" s="95">
        <v>490854.62184873951</v>
      </c>
      <c r="R188" s="95">
        <v>93262.378151260506</v>
      </c>
      <c r="S188" s="96">
        <v>584117</v>
      </c>
      <c r="T188" s="122">
        <v>584117</v>
      </c>
      <c r="U188" s="104"/>
      <c r="V188" s="101">
        <f t="shared" si="80"/>
        <v>0</v>
      </c>
      <c r="W188" s="102">
        <f t="shared" si="81"/>
        <v>0</v>
      </c>
      <c r="X188" s="102">
        <f t="shared" si="82"/>
        <v>0</v>
      </c>
      <c r="Y188" s="102">
        <f t="shared" si="83"/>
        <v>0</v>
      </c>
      <c r="Z188" s="110">
        <f t="shared" ref="Z188:Z224" si="110">MIN(L188,P188,T188)</f>
        <v>584117</v>
      </c>
      <c r="AA188" s="110">
        <f t="shared" ref="AA188:AA224" si="111">MAX(L188,P188,T188,Y188)</f>
        <v>768686.28966000001</v>
      </c>
      <c r="AB188" s="110">
        <f t="shared" ref="AB188:AB224" si="112">MEDIAN(L188,P188,T188,Y188)</f>
        <v>598720</v>
      </c>
      <c r="AC188" s="110">
        <f t="shared" ref="AC188:AC224" si="113">AVERAGE(L188,P188,T188,Y188)</f>
        <v>491531.572415</v>
      </c>
      <c r="AD188" s="110">
        <f t="shared" si="98"/>
        <v>591418.5</v>
      </c>
      <c r="AE188" s="110">
        <f t="shared" si="85"/>
        <v>683703.14483</v>
      </c>
      <c r="AF188" s="102">
        <f t="shared" ref="AF188:AF224" si="114">HARMEAN(L188,P188,T188)</f>
        <v>646082.63774955529</v>
      </c>
      <c r="AG188" s="119">
        <f t="shared" ref="AG188:AG224" si="115">STDEVA(L188,P188,T188,Y188)</f>
        <v>337551.59467662999</v>
      </c>
      <c r="AH188" s="137">
        <f t="shared" si="86"/>
        <v>0.56378874044065674</v>
      </c>
      <c r="AI188" s="102">
        <f t="shared" ref="AI188:AI224" si="116">+AF188</f>
        <v>646082.63774955529</v>
      </c>
      <c r="AJ188" s="112" t="s">
        <v>2114</v>
      </c>
    </row>
    <row r="189" spans="1:36">
      <c r="A189" s="5">
        <v>178</v>
      </c>
      <c r="B189" s="6">
        <v>26101700</v>
      </c>
      <c r="C189" s="6">
        <v>4294104</v>
      </c>
      <c r="D189" s="7" t="s">
        <v>14</v>
      </c>
      <c r="E189" s="7" t="s">
        <v>14</v>
      </c>
      <c r="F189" s="14" t="s">
        <v>196</v>
      </c>
      <c r="G189" s="6" t="s">
        <v>16</v>
      </c>
      <c r="H189" s="9">
        <v>1</v>
      </c>
      <c r="I189" s="82">
        <v>607858.90305882355</v>
      </c>
      <c r="J189" s="82">
        <f t="shared" si="109"/>
        <v>115493.19158117648</v>
      </c>
      <c r="K189" s="10">
        <f t="shared" si="94"/>
        <v>723352.09464000002</v>
      </c>
      <c r="L189" s="122">
        <f t="shared" si="79"/>
        <v>723352.09464000002</v>
      </c>
      <c r="M189" s="95">
        <v>498857.98319327732</v>
      </c>
      <c r="N189" s="95">
        <v>94783.016806722691</v>
      </c>
      <c r="O189" s="96">
        <v>593641</v>
      </c>
      <c r="P189" s="125">
        <v>593641</v>
      </c>
      <c r="Q189" s="95">
        <v>461905.8823529412</v>
      </c>
      <c r="R189" s="95">
        <v>87762.117647058825</v>
      </c>
      <c r="S189" s="96">
        <v>549668</v>
      </c>
      <c r="T189" s="122">
        <v>549668</v>
      </c>
      <c r="U189" s="104"/>
      <c r="V189" s="101">
        <f t="shared" si="80"/>
        <v>0</v>
      </c>
      <c r="W189" s="102">
        <f t="shared" si="81"/>
        <v>0</v>
      </c>
      <c r="X189" s="102">
        <f t="shared" si="82"/>
        <v>0</v>
      </c>
      <c r="Y189" s="102">
        <f t="shared" si="83"/>
        <v>0</v>
      </c>
      <c r="Z189" s="110">
        <f t="shared" si="110"/>
        <v>549668</v>
      </c>
      <c r="AA189" s="110">
        <f t="shared" si="111"/>
        <v>723352.09464000002</v>
      </c>
      <c r="AB189" s="110">
        <f t="shared" si="112"/>
        <v>571654.5</v>
      </c>
      <c r="AC189" s="110">
        <f t="shared" si="113"/>
        <v>466665.27366000001</v>
      </c>
      <c r="AD189" s="110">
        <f t="shared" si="98"/>
        <v>560661.25</v>
      </c>
      <c r="AE189" s="110">
        <f t="shared" si="85"/>
        <v>647503.29732000001</v>
      </c>
      <c r="AF189" s="102">
        <f t="shared" si="114"/>
        <v>613967.46605508798</v>
      </c>
      <c r="AG189" s="119">
        <f t="shared" si="115"/>
        <v>319727.43045935495</v>
      </c>
      <c r="AH189" s="137">
        <f t="shared" si="86"/>
        <v>0.55930186932728587</v>
      </c>
      <c r="AI189" s="102">
        <f t="shared" si="116"/>
        <v>613967.46605508798</v>
      </c>
      <c r="AJ189" s="112" t="s">
        <v>2114</v>
      </c>
    </row>
    <row r="190" spans="1:36">
      <c r="A190" s="5">
        <v>179</v>
      </c>
      <c r="B190" s="6">
        <v>26101700</v>
      </c>
      <c r="C190" s="6">
        <v>4294104</v>
      </c>
      <c r="D190" s="7" t="s">
        <v>14</v>
      </c>
      <c r="E190" s="7" t="s">
        <v>14</v>
      </c>
      <c r="F190" s="14" t="s">
        <v>197</v>
      </c>
      <c r="G190" s="6" t="s">
        <v>16</v>
      </c>
      <c r="H190" s="9">
        <v>1</v>
      </c>
      <c r="I190" s="82">
        <v>757647.28542857151</v>
      </c>
      <c r="J190" s="82">
        <f t="shared" si="109"/>
        <v>143952.98423142859</v>
      </c>
      <c r="K190" s="10">
        <f t="shared" si="94"/>
        <v>901600.26966000011</v>
      </c>
      <c r="L190" s="122">
        <f t="shared" si="79"/>
        <v>901600.26966000011</v>
      </c>
      <c r="M190" s="95">
        <v>616029.4117647059</v>
      </c>
      <c r="N190" s="95">
        <v>117045.58823529413</v>
      </c>
      <c r="O190" s="96">
        <v>733075</v>
      </c>
      <c r="P190" s="125">
        <v>733075</v>
      </c>
      <c r="Q190" s="95">
        <v>575728.57142857148</v>
      </c>
      <c r="R190" s="95">
        <v>109388.42857142858</v>
      </c>
      <c r="S190" s="96">
        <v>685117</v>
      </c>
      <c r="T190" s="122">
        <v>685117</v>
      </c>
      <c r="U190" s="104"/>
      <c r="V190" s="101">
        <f t="shared" si="80"/>
        <v>0</v>
      </c>
      <c r="W190" s="102">
        <f t="shared" si="81"/>
        <v>0</v>
      </c>
      <c r="X190" s="102">
        <f t="shared" si="82"/>
        <v>0</v>
      </c>
      <c r="Y190" s="102">
        <f t="shared" si="83"/>
        <v>0</v>
      </c>
      <c r="Z190" s="110">
        <f t="shared" si="110"/>
        <v>685117</v>
      </c>
      <c r="AA190" s="110">
        <f t="shared" si="111"/>
        <v>901600.26966000011</v>
      </c>
      <c r="AB190" s="110">
        <f t="shared" si="112"/>
        <v>709096</v>
      </c>
      <c r="AC190" s="110">
        <f t="shared" si="113"/>
        <v>579948.06741500006</v>
      </c>
      <c r="AD190" s="110">
        <f t="shared" si="98"/>
        <v>697106.5</v>
      </c>
      <c r="AE190" s="110">
        <f t="shared" si="85"/>
        <v>805348.13483000011</v>
      </c>
      <c r="AF190" s="102">
        <f t="shared" si="114"/>
        <v>762803.54482709698</v>
      </c>
      <c r="AG190" s="119">
        <f t="shared" si="115"/>
        <v>397621.37013806286</v>
      </c>
      <c r="AH190" s="137">
        <f t="shared" si="86"/>
        <v>0.56074406023734846</v>
      </c>
      <c r="AI190" s="102">
        <f t="shared" si="116"/>
        <v>762803.54482709698</v>
      </c>
      <c r="AJ190" s="112" t="s">
        <v>2114</v>
      </c>
    </row>
    <row r="191" spans="1:36">
      <c r="A191" s="5">
        <v>180</v>
      </c>
      <c r="B191" s="6">
        <v>31161712</v>
      </c>
      <c r="C191" s="6">
        <v>4294403</v>
      </c>
      <c r="D191" s="7" t="s">
        <v>14</v>
      </c>
      <c r="E191" s="7" t="s">
        <v>14</v>
      </c>
      <c r="F191" s="14" t="s">
        <v>198</v>
      </c>
      <c r="G191" s="6" t="s">
        <v>16</v>
      </c>
      <c r="H191" s="9">
        <v>1</v>
      </c>
      <c r="I191" s="82">
        <v>108268.66043697479</v>
      </c>
      <c r="J191" s="82">
        <f t="shared" si="109"/>
        <v>20571.045483025213</v>
      </c>
      <c r="K191" s="10">
        <f t="shared" si="94"/>
        <v>128839.70592000001</v>
      </c>
      <c r="L191" s="122">
        <f t="shared" si="79"/>
        <v>128839.70592000001</v>
      </c>
      <c r="M191" s="95">
        <v>87208.403361344535</v>
      </c>
      <c r="N191" s="95">
        <v>16569.596638655461</v>
      </c>
      <c r="O191" s="96">
        <v>103778</v>
      </c>
      <c r="P191" s="125">
        <v>103778</v>
      </c>
      <c r="Q191" s="95">
        <v>82272.268907563033</v>
      </c>
      <c r="R191" s="95">
        <v>15631.731092436976</v>
      </c>
      <c r="S191" s="96">
        <v>97904.000000000015</v>
      </c>
      <c r="T191" s="122">
        <v>97904.000000000015</v>
      </c>
      <c r="U191" s="104"/>
      <c r="V191" s="101">
        <f t="shared" si="80"/>
        <v>0</v>
      </c>
      <c r="W191" s="102">
        <f t="shared" si="81"/>
        <v>0</v>
      </c>
      <c r="X191" s="102">
        <f t="shared" si="82"/>
        <v>0</v>
      </c>
      <c r="Y191" s="102">
        <f t="shared" si="83"/>
        <v>0</v>
      </c>
      <c r="Z191" s="110">
        <f t="shared" si="110"/>
        <v>97904.000000000015</v>
      </c>
      <c r="AA191" s="110">
        <f t="shared" si="111"/>
        <v>128839.70592000001</v>
      </c>
      <c r="AB191" s="110">
        <f t="shared" si="112"/>
        <v>100841</v>
      </c>
      <c r="AC191" s="110">
        <f t="shared" si="113"/>
        <v>82630.426480000009</v>
      </c>
      <c r="AD191" s="110">
        <f t="shared" si="98"/>
        <v>99372.5</v>
      </c>
      <c r="AE191" s="110">
        <f t="shared" si="85"/>
        <v>114840.35296</v>
      </c>
      <c r="AF191" s="102">
        <f t="shared" si="114"/>
        <v>108649.8956602838</v>
      </c>
      <c r="AG191" s="119">
        <f t="shared" si="115"/>
        <v>56696.815902615846</v>
      </c>
      <c r="AH191" s="137">
        <f t="shared" si="86"/>
        <v>0.5622397229560977</v>
      </c>
      <c r="AI191" s="102">
        <f t="shared" si="116"/>
        <v>108649.8956602838</v>
      </c>
      <c r="AJ191" s="112" t="s">
        <v>2114</v>
      </c>
    </row>
    <row r="192" spans="1:36">
      <c r="A192" s="5">
        <v>181</v>
      </c>
      <c r="B192" s="6">
        <v>31161902</v>
      </c>
      <c r="C192" s="6">
        <v>4294504</v>
      </c>
      <c r="D192" s="7" t="s">
        <v>14</v>
      </c>
      <c r="E192" s="7" t="s">
        <v>14</v>
      </c>
      <c r="F192" s="14" t="s">
        <v>199</v>
      </c>
      <c r="G192" s="6" t="s">
        <v>16</v>
      </c>
      <c r="H192" s="9">
        <v>1</v>
      </c>
      <c r="I192" s="82">
        <v>605886.03892436973</v>
      </c>
      <c r="J192" s="82">
        <f t="shared" si="109"/>
        <v>115118.34739563025</v>
      </c>
      <c r="K192" s="10">
        <f t="shared" si="94"/>
        <v>721004.38631999993</v>
      </c>
      <c r="L192" s="122">
        <f t="shared" si="79"/>
        <v>721004.38631999993</v>
      </c>
      <c r="M192" s="95">
        <v>501843.69747899164</v>
      </c>
      <c r="N192" s="95">
        <v>95350.302521008416</v>
      </c>
      <c r="O192" s="96">
        <v>597194</v>
      </c>
      <c r="P192" s="125">
        <v>597194</v>
      </c>
      <c r="Q192" s="95">
        <v>460406.72268907563</v>
      </c>
      <c r="R192" s="95">
        <v>87477.277310924372</v>
      </c>
      <c r="S192" s="96">
        <v>547884</v>
      </c>
      <c r="T192" s="122">
        <v>547884</v>
      </c>
      <c r="U192" s="104"/>
      <c r="V192" s="101">
        <f t="shared" si="80"/>
        <v>0</v>
      </c>
      <c r="W192" s="102">
        <f t="shared" si="81"/>
        <v>0</v>
      </c>
      <c r="X192" s="102">
        <f t="shared" si="82"/>
        <v>0</v>
      </c>
      <c r="Y192" s="102">
        <f t="shared" si="83"/>
        <v>0</v>
      </c>
      <c r="Z192" s="110">
        <f t="shared" si="110"/>
        <v>547884</v>
      </c>
      <c r="AA192" s="110">
        <f t="shared" si="111"/>
        <v>721004.38631999993</v>
      </c>
      <c r="AB192" s="110">
        <f t="shared" si="112"/>
        <v>572539</v>
      </c>
      <c r="AC192" s="110">
        <f t="shared" si="113"/>
        <v>466520.59658000001</v>
      </c>
      <c r="AD192" s="110">
        <f t="shared" si="98"/>
        <v>560211.5</v>
      </c>
      <c r="AE192" s="110">
        <f t="shared" si="85"/>
        <v>646771.69316000002</v>
      </c>
      <c r="AF192" s="102">
        <f t="shared" si="114"/>
        <v>613916.79084522824</v>
      </c>
      <c r="AG192" s="119">
        <f t="shared" si="115"/>
        <v>319426.05198034132</v>
      </c>
      <c r="AH192" s="137">
        <f t="shared" si="86"/>
        <v>0.5579114295800659</v>
      </c>
      <c r="AI192" s="102">
        <f t="shared" si="116"/>
        <v>613916.79084522824</v>
      </c>
      <c r="AJ192" s="112" t="s">
        <v>2114</v>
      </c>
    </row>
    <row r="193" spans="1:36">
      <c r="A193" s="5">
        <v>182</v>
      </c>
      <c r="B193" s="6">
        <v>31161902</v>
      </c>
      <c r="C193" s="6">
        <v>4294504</v>
      </c>
      <c r="D193" s="7" t="s">
        <v>14</v>
      </c>
      <c r="E193" s="7" t="s">
        <v>14</v>
      </c>
      <c r="F193" s="14" t="s">
        <v>200</v>
      </c>
      <c r="G193" s="6" t="s">
        <v>16</v>
      </c>
      <c r="H193" s="9">
        <v>1</v>
      </c>
      <c r="I193" s="82">
        <v>760217.3169579833</v>
      </c>
      <c r="J193" s="82">
        <f t="shared" si="109"/>
        <v>144441.29022201683</v>
      </c>
      <c r="K193" s="10">
        <f t="shared" si="94"/>
        <v>904658.60718000017</v>
      </c>
      <c r="L193" s="122">
        <f t="shared" si="79"/>
        <v>904658.60718000017</v>
      </c>
      <c r="M193" s="95">
        <v>623895.79831932776</v>
      </c>
      <c r="N193" s="95">
        <v>118540.20168067228</v>
      </c>
      <c r="O193" s="96">
        <v>742436</v>
      </c>
      <c r="P193" s="125">
        <v>742436</v>
      </c>
      <c r="Q193" s="95">
        <v>577681.51260504208</v>
      </c>
      <c r="R193" s="95">
        <v>109759.48739495799</v>
      </c>
      <c r="S193" s="96">
        <v>687441.00000000012</v>
      </c>
      <c r="T193" s="122">
        <v>687441.00000000012</v>
      </c>
      <c r="U193" s="104"/>
      <c r="V193" s="101">
        <f t="shared" si="80"/>
        <v>0</v>
      </c>
      <c r="W193" s="102">
        <f t="shared" si="81"/>
        <v>0</v>
      </c>
      <c r="X193" s="102">
        <f t="shared" si="82"/>
        <v>0</v>
      </c>
      <c r="Y193" s="102">
        <f t="shared" si="83"/>
        <v>0</v>
      </c>
      <c r="Z193" s="110">
        <f t="shared" si="110"/>
        <v>687441.00000000012</v>
      </c>
      <c r="AA193" s="110">
        <f t="shared" si="111"/>
        <v>904658.60718000017</v>
      </c>
      <c r="AB193" s="110">
        <f t="shared" si="112"/>
        <v>714938.5</v>
      </c>
      <c r="AC193" s="110">
        <f t="shared" si="113"/>
        <v>583633.90179500007</v>
      </c>
      <c r="AD193" s="110">
        <f t="shared" si="98"/>
        <v>701189.75</v>
      </c>
      <c r="AE193" s="110">
        <f t="shared" si="85"/>
        <v>809798.55359000014</v>
      </c>
      <c r="AF193" s="102">
        <f t="shared" si="114"/>
        <v>767857.07336806762</v>
      </c>
      <c r="AG193" s="119">
        <f t="shared" si="115"/>
        <v>399866.39969871391</v>
      </c>
      <c r="AH193" s="137">
        <f t="shared" si="86"/>
        <v>0.55930181365070408</v>
      </c>
      <c r="AI193" s="102">
        <f t="shared" si="116"/>
        <v>767857.07336806762</v>
      </c>
      <c r="AJ193" s="112" t="s">
        <v>2114</v>
      </c>
    </row>
    <row r="194" spans="1:36">
      <c r="A194" s="5">
        <v>183</v>
      </c>
      <c r="B194" s="6">
        <v>31161902</v>
      </c>
      <c r="C194" s="6">
        <v>4294504</v>
      </c>
      <c r="D194" s="7" t="s">
        <v>14</v>
      </c>
      <c r="E194" s="7" t="s">
        <v>14</v>
      </c>
      <c r="F194" s="14" t="s">
        <v>201</v>
      </c>
      <c r="G194" s="6" t="s">
        <v>16</v>
      </c>
      <c r="H194" s="9">
        <v>1</v>
      </c>
      <c r="I194" s="82">
        <v>541385.32507563021</v>
      </c>
      <c r="J194" s="82">
        <f t="shared" si="109"/>
        <v>102863.21176436974</v>
      </c>
      <c r="K194" s="10">
        <f t="shared" si="94"/>
        <v>644248.53683999996</v>
      </c>
      <c r="L194" s="122">
        <f t="shared" si="79"/>
        <v>644248.53683999996</v>
      </c>
      <c r="M194" s="95">
        <v>436076.4705882353</v>
      </c>
      <c r="N194" s="95">
        <v>82854.529411764714</v>
      </c>
      <c r="O194" s="96">
        <v>518931</v>
      </c>
      <c r="P194" s="125">
        <v>518931</v>
      </c>
      <c r="Q194" s="95">
        <v>411393.27731092437</v>
      </c>
      <c r="R194" s="95">
        <v>78164.722689075628</v>
      </c>
      <c r="S194" s="96">
        <v>489558</v>
      </c>
      <c r="T194" s="122">
        <v>489558</v>
      </c>
      <c r="U194" s="104"/>
      <c r="V194" s="101">
        <f t="shared" si="80"/>
        <v>0</v>
      </c>
      <c r="W194" s="102">
        <f t="shared" si="81"/>
        <v>0</v>
      </c>
      <c r="X194" s="102">
        <f t="shared" si="82"/>
        <v>0</v>
      </c>
      <c r="Y194" s="102">
        <f t="shared" si="83"/>
        <v>0</v>
      </c>
      <c r="Z194" s="110">
        <f t="shared" si="110"/>
        <v>489558</v>
      </c>
      <c r="AA194" s="110">
        <f t="shared" si="111"/>
        <v>644248.53683999996</v>
      </c>
      <c r="AB194" s="110">
        <f t="shared" si="112"/>
        <v>504244.5</v>
      </c>
      <c r="AC194" s="110">
        <f t="shared" si="113"/>
        <v>413184.38420999999</v>
      </c>
      <c r="AD194" s="110">
        <f t="shared" si="98"/>
        <v>496901.25</v>
      </c>
      <c r="AE194" s="110">
        <f t="shared" si="85"/>
        <v>574246.51841999998</v>
      </c>
      <c r="AF194" s="102">
        <f t="shared" si="114"/>
        <v>543291.91225952748</v>
      </c>
      <c r="AG194" s="119">
        <f t="shared" si="115"/>
        <v>283506.17508001078</v>
      </c>
      <c r="AH194" s="137">
        <f t="shared" si="86"/>
        <v>0.56223949905256432</v>
      </c>
      <c r="AI194" s="102">
        <f t="shared" si="116"/>
        <v>543291.91225952748</v>
      </c>
      <c r="AJ194" s="112" t="s">
        <v>2114</v>
      </c>
    </row>
    <row r="195" spans="1:36">
      <c r="A195" s="5">
        <v>184</v>
      </c>
      <c r="B195" s="6">
        <v>27112132</v>
      </c>
      <c r="C195" s="6">
        <v>4299920</v>
      </c>
      <c r="D195" s="7" t="s">
        <v>14</v>
      </c>
      <c r="E195" s="7" t="s">
        <v>14</v>
      </c>
      <c r="F195" s="14" t="s">
        <v>202</v>
      </c>
      <c r="G195" s="6" t="s">
        <v>16</v>
      </c>
      <c r="H195" s="9">
        <v>1</v>
      </c>
      <c r="I195" s="82">
        <v>53699.725058823526</v>
      </c>
      <c r="J195" s="82">
        <f t="shared" si="109"/>
        <v>10202.947761176471</v>
      </c>
      <c r="K195" s="10">
        <f t="shared" si="94"/>
        <v>63902.672819999992</v>
      </c>
      <c r="L195" s="122">
        <f t="shared" si="79"/>
        <v>63902.672819999992</v>
      </c>
      <c r="M195" s="95">
        <v>44070.588235294119</v>
      </c>
      <c r="N195" s="95">
        <v>8373.4117647058829</v>
      </c>
      <c r="O195" s="96">
        <v>52444</v>
      </c>
      <c r="P195" s="125">
        <v>52444</v>
      </c>
      <c r="Q195" s="95">
        <v>40805.882352941175</v>
      </c>
      <c r="R195" s="95">
        <v>7753.1176470588234</v>
      </c>
      <c r="S195" s="96">
        <v>48559</v>
      </c>
      <c r="T195" s="122">
        <v>48559</v>
      </c>
      <c r="U195" s="104"/>
      <c r="V195" s="101">
        <f t="shared" si="80"/>
        <v>0</v>
      </c>
      <c r="W195" s="102">
        <f t="shared" si="81"/>
        <v>0</v>
      </c>
      <c r="X195" s="102">
        <f t="shared" si="82"/>
        <v>0</v>
      </c>
      <c r="Y195" s="102">
        <f t="shared" si="83"/>
        <v>0</v>
      </c>
      <c r="Z195" s="110">
        <f t="shared" si="110"/>
        <v>48559</v>
      </c>
      <c r="AA195" s="110">
        <f t="shared" si="111"/>
        <v>63902.672819999992</v>
      </c>
      <c r="AB195" s="110">
        <f t="shared" si="112"/>
        <v>50501.5</v>
      </c>
      <c r="AC195" s="110">
        <f t="shared" si="113"/>
        <v>41226.418204999994</v>
      </c>
      <c r="AD195" s="110">
        <f t="shared" si="98"/>
        <v>49530.25</v>
      </c>
      <c r="AE195" s="110">
        <f t="shared" si="85"/>
        <v>57202.086409999996</v>
      </c>
      <c r="AF195" s="102">
        <f t="shared" si="114"/>
        <v>54239.483975213123</v>
      </c>
      <c r="AG195" s="119">
        <f t="shared" si="115"/>
        <v>28245.536393595281</v>
      </c>
      <c r="AH195" s="137">
        <f t="shared" si="86"/>
        <v>0.55930093944922987</v>
      </c>
      <c r="AI195" s="102">
        <f t="shared" si="116"/>
        <v>54239.483975213123</v>
      </c>
      <c r="AJ195" s="112" t="s">
        <v>2114</v>
      </c>
    </row>
    <row r="196" spans="1:36">
      <c r="A196" s="5">
        <v>185</v>
      </c>
      <c r="B196" s="6">
        <v>26101700</v>
      </c>
      <c r="C196" s="6">
        <v>4315199</v>
      </c>
      <c r="D196" s="7" t="s">
        <v>14</v>
      </c>
      <c r="E196" s="7" t="s">
        <v>14</v>
      </c>
      <c r="F196" s="14" t="s">
        <v>203</v>
      </c>
      <c r="G196" s="6" t="s">
        <v>16</v>
      </c>
      <c r="H196" s="9">
        <v>1</v>
      </c>
      <c r="I196" s="82">
        <v>541505.8644201681</v>
      </c>
      <c r="J196" s="82">
        <f t="shared" si="109"/>
        <v>102886.11423983194</v>
      </c>
      <c r="K196" s="10">
        <f t="shared" ref="K196:K259" si="117">+I196+J196</f>
        <v>644391.97866000002</v>
      </c>
      <c r="L196" s="122">
        <f t="shared" ref="L196:L259" si="118">+H196*K196</f>
        <v>644391.97866000002</v>
      </c>
      <c r="M196" s="95">
        <v>440289.07563025213</v>
      </c>
      <c r="N196" s="95">
        <v>83654.924369747911</v>
      </c>
      <c r="O196" s="96">
        <v>523944.00000000006</v>
      </c>
      <c r="P196" s="125">
        <v>523944.00000000006</v>
      </c>
      <c r="Q196" s="95">
        <v>411484.87394957984</v>
      </c>
      <c r="R196" s="95">
        <v>78182.126050420164</v>
      </c>
      <c r="S196" s="96">
        <v>489667</v>
      </c>
      <c r="T196" s="122">
        <v>489667</v>
      </c>
      <c r="U196" s="104"/>
      <c r="V196" s="101">
        <f t="shared" si="80"/>
        <v>0</v>
      </c>
      <c r="W196" s="102">
        <f t="shared" si="81"/>
        <v>0</v>
      </c>
      <c r="X196" s="102">
        <f t="shared" si="82"/>
        <v>0</v>
      </c>
      <c r="Y196" s="102">
        <f t="shared" si="83"/>
        <v>0</v>
      </c>
      <c r="Z196" s="110">
        <f t="shared" si="110"/>
        <v>489667</v>
      </c>
      <c r="AA196" s="110">
        <f t="shared" si="111"/>
        <v>644391.97866000002</v>
      </c>
      <c r="AB196" s="110">
        <f t="shared" si="112"/>
        <v>506805.5</v>
      </c>
      <c r="AC196" s="110">
        <f t="shared" si="113"/>
        <v>414500.74466500001</v>
      </c>
      <c r="AD196" s="110">
        <f t="shared" si="98"/>
        <v>498236.25</v>
      </c>
      <c r="AE196" s="110">
        <f t="shared" si="85"/>
        <v>575598.73933000001</v>
      </c>
      <c r="AF196" s="102">
        <f t="shared" si="114"/>
        <v>545191.30837089149</v>
      </c>
      <c r="AG196" s="119">
        <f t="shared" si="115"/>
        <v>284188.10605828889</v>
      </c>
      <c r="AH196" s="137">
        <f t="shared" si="86"/>
        <v>0.56074392653254335</v>
      </c>
      <c r="AI196" s="102">
        <f t="shared" si="116"/>
        <v>545191.30837089149</v>
      </c>
      <c r="AJ196" s="112" t="s">
        <v>2114</v>
      </c>
    </row>
    <row r="197" spans="1:36">
      <c r="A197" s="5">
        <v>186</v>
      </c>
      <c r="B197" s="6">
        <v>26101755</v>
      </c>
      <c r="C197" s="6">
        <v>4315199</v>
      </c>
      <c r="D197" s="7" t="s">
        <v>14</v>
      </c>
      <c r="E197" s="7" t="s">
        <v>14</v>
      </c>
      <c r="F197" s="14" t="s">
        <v>204</v>
      </c>
      <c r="G197" s="6" t="s">
        <v>16</v>
      </c>
      <c r="H197" s="9">
        <v>1</v>
      </c>
      <c r="I197" s="82">
        <v>241573.01097478991</v>
      </c>
      <c r="J197" s="82">
        <f t="shared" si="109"/>
        <v>45898.872085210081</v>
      </c>
      <c r="K197" s="10">
        <f t="shared" si="117"/>
        <v>287471.88306000002</v>
      </c>
      <c r="L197" s="122">
        <f t="shared" si="118"/>
        <v>287471.88306000002</v>
      </c>
      <c r="M197" s="95">
        <v>192747.05882352943</v>
      </c>
      <c r="N197" s="95">
        <v>36621.941176470595</v>
      </c>
      <c r="O197" s="96">
        <v>229369.00000000003</v>
      </c>
      <c r="P197" s="125">
        <v>229369.00000000003</v>
      </c>
      <c r="Q197" s="95">
        <v>183568.90756302522</v>
      </c>
      <c r="R197" s="95">
        <v>34878.092436974795</v>
      </c>
      <c r="S197" s="96">
        <v>218447</v>
      </c>
      <c r="T197" s="122">
        <v>218447</v>
      </c>
      <c r="U197" s="104"/>
      <c r="V197" s="101">
        <f t="shared" ref="V197:V260" si="119">+U197*19%</f>
        <v>0</v>
      </c>
      <c r="W197" s="102">
        <f t="shared" ref="W197:W260" si="120">+U197+V197</f>
        <v>0</v>
      </c>
      <c r="X197" s="102">
        <f t="shared" ref="X197:X260" si="121">+W197*5.1%</f>
        <v>0</v>
      </c>
      <c r="Y197" s="102">
        <f t="shared" ref="Y197:Y260" si="122">+W197+X197</f>
        <v>0</v>
      </c>
      <c r="Z197" s="110">
        <f t="shared" si="110"/>
        <v>218447</v>
      </c>
      <c r="AA197" s="110">
        <f t="shared" si="111"/>
        <v>287471.88306000002</v>
      </c>
      <c r="AB197" s="110">
        <f t="shared" si="112"/>
        <v>223908</v>
      </c>
      <c r="AC197" s="110">
        <f t="shared" si="113"/>
        <v>183821.97076500001</v>
      </c>
      <c r="AD197" s="110">
        <f t="shared" si="98"/>
        <v>221177.5</v>
      </c>
      <c r="AE197" s="110">
        <f t="shared" ref="AE197:AE260" si="123">AVERAGE(AA197,AB197)</f>
        <v>255689.94153000001</v>
      </c>
      <c r="AF197" s="102">
        <f t="shared" si="114"/>
        <v>241620.64488234869</v>
      </c>
      <c r="AG197" s="119">
        <f t="shared" si="115"/>
        <v>126236.8749300936</v>
      </c>
      <c r="AH197" s="137">
        <f t="shared" ref="AH197:AH260" si="124">+AG197/AB197</f>
        <v>0.56378903357670829</v>
      </c>
      <c r="AI197" s="102">
        <f t="shared" si="116"/>
        <v>241620.64488234869</v>
      </c>
      <c r="AJ197" s="112" t="s">
        <v>2114</v>
      </c>
    </row>
    <row r="198" spans="1:36">
      <c r="A198" s="5">
        <v>187</v>
      </c>
      <c r="B198" s="6">
        <v>26101700</v>
      </c>
      <c r="C198" s="6">
        <v>4315199</v>
      </c>
      <c r="D198" s="7" t="s">
        <v>14</v>
      </c>
      <c r="E198" s="7" t="s">
        <v>14</v>
      </c>
      <c r="F198" s="14" t="s">
        <v>205</v>
      </c>
      <c r="G198" s="6" t="s">
        <v>16</v>
      </c>
      <c r="H198" s="9">
        <v>1</v>
      </c>
      <c r="I198" s="82">
        <v>6828592.5733613446</v>
      </c>
      <c r="J198" s="82">
        <f t="shared" si="109"/>
        <v>1297432.5889386556</v>
      </c>
      <c r="K198" s="10">
        <f t="shared" si="117"/>
        <v>8126025.1623</v>
      </c>
      <c r="L198" s="122">
        <f t="shared" si="118"/>
        <v>8126025.1623</v>
      </c>
      <c r="M198" s="95">
        <v>5500317.6470588241</v>
      </c>
      <c r="N198" s="95">
        <v>1045060.3529411766</v>
      </c>
      <c r="O198" s="96">
        <v>6545378.0000000009</v>
      </c>
      <c r="P198" s="125">
        <v>6545378.0000000009</v>
      </c>
      <c r="Q198" s="95">
        <v>5188978.9915966392</v>
      </c>
      <c r="R198" s="95">
        <v>985906.00840336143</v>
      </c>
      <c r="S198" s="96">
        <v>6174885.0000000009</v>
      </c>
      <c r="T198" s="122">
        <v>6174885.0000000009</v>
      </c>
      <c r="U198" s="104"/>
      <c r="V198" s="101">
        <f t="shared" si="119"/>
        <v>0</v>
      </c>
      <c r="W198" s="102">
        <f t="shared" si="120"/>
        <v>0</v>
      </c>
      <c r="X198" s="102">
        <f t="shared" si="121"/>
        <v>0</v>
      </c>
      <c r="Y198" s="102">
        <f t="shared" si="122"/>
        <v>0</v>
      </c>
      <c r="Z198" s="110">
        <f t="shared" si="110"/>
        <v>6174885.0000000009</v>
      </c>
      <c r="AA198" s="110">
        <f t="shared" si="111"/>
        <v>8126025.1623</v>
      </c>
      <c r="AB198" s="110">
        <f t="shared" si="112"/>
        <v>6360131.5000000009</v>
      </c>
      <c r="AC198" s="110">
        <f t="shared" si="113"/>
        <v>5211572.0405750005</v>
      </c>
      <c r="AD198" s="110">
        <f t="shared" si="98"/>
        <v>6267508.2500000009</v>
      </c>
      <c r="AE198" s="110">
        <f t="shared" si="123"/>
        <v>7243078.3311500009</v>
      </c>
      <c r="AF198" s="102">
        <f t="shared" si="114"/>
        <v>6852642.8833042746</v>
      </c>
      <c r="AG198" s="119">
        <f t="shared" si="115"/>
        <v>3575916.214903506</v>
      </c>
      <c r="AH198" s="137">
        <f t="shared" si="124"/>
        <v>0.56223935226866073</v>
      </c>
      <c r="AI198" s="102">
        <f t="shared" si="116"/>
        <v>6852642.8833042746</v>
      </c>
      <c r="AJ198" s="112" t="s">
        <v>2114</v>
      </c>
    </row>
    <row r="199" spans="1:36">
      <c r="A199" s="5">
        <v>188</v>
      </c>
      <c r="B199" s="6">
        <v>41112411</v>
      </c>
      <c r="C199" s="6">
        <v>4315199</v>
      </c>
      <c r="D199" s="7" t="s">
        <v>14</v>
      </c>
      <c r="E199" s="7" t="s">
        <v>14</v>
      </c>
      <c r="F199" s="14" t="s">
        <v>206</v>
      </c>
      <c r="G199" s="6" t="s">
        <v>16</v>
      </c>
      <c r="H199" s="9">
        <v>1</v>
      </c>
      <c r="I199" s="82">
        <v>4893597.6986722695</v>
      </c>
      <c r="J199" s="82">
        <f t="shared" si="109"/>
        <v>929783.56274773122</v>
      </c>
      <c r="K199" s="10">
        <f t="shared" si="117"/>
        <v>5823381.2614200003</v>
      </c>
      <c r="L199" s="122">
        <f t="shared" si="118"/>
        <v>5823381.2614200003</v>
      </c>
      <c r="M199" s="95">
        <v>4016083.193277311</v>
      </c>
      <c r="N199" s="95">
        <v>763055.80672268907</v>
      </c>
      <c r="O199" s="96">
        <v>4779139</v>
      </c>
      <c r="P199" s="125">
        <v>4779139</v>
      </c>
      <c r="Q199" s="95">
        <v>3718595.7983193281</v>
      </c>
      <c r="R199" s="95">
        <v>706533.20168067235</v>
      </c>
      <c r="S199" s="96">
        <v>4425129</v>
      </c>
      <c r="T199" s="122">
        <v>4425129</v>
      </c>
      <c r="U199" s="104"/>
      <c r="V199" s="101">
        <f t="shared" si="119"/>
        <v>0</v>
      </c>
      <c r="W199" s="102">
        <f t="shared" si="120"/>
        <v>0</v>
      </c>
      <c r="X199" s="102">
        <f t="shared" si="121"/>
        <v>0</v>
      </c>
      <c r="Y199" s="102">
        <f t="shared" si="122"/>
        <v>0</v>
      </c>
      <c r="Z199" s="110">
        <f t="shared" si="110"/>
        <v>4425129</v>
      </c>
      <c r="AA199" s="110">
        <f t="shared" si="111"/>
        <v>5823381.2614200003</v>
      </c>
      <c r="AB199" s="110">
        <f t="shared" si="112"/>
        <v>4602134</v>
      </c>
      <c r="AC199" s="110">
        <f t="shared" si="113"/>
        <v>3756912.3153550001</v>
      </c>
      <c r="AD199" s="110">
        <f t="shared" si="98"/>
        <v>4513631.5</v>
      </c>
      <c r="AE199" s="110">
        <f t="shared" si="123"/>
        <v>5212757.6307100002</v>
      </c>
      <c r="AF199" s="102">
        <f t="shared" si="114"/>
        <v>4942776.1314222142</v>
      </c>
      <c r="AG199" s="119">
        <f t="shared" si="115"/>
        <v>2573981.6745498483</v>
      </c>
      <c r="AH199" s="137">
        <f t="shared" si="124"/>
        <v>0.55930176621320637</v>
      </c>
      <c r="AI199" s="102">
        <f t="shared" si="116"/>
        <v>4942776.1314222142</v>
      </c>
      <c r="AJ199" s="112" t="s">
        <v>2114</v>
      </c>
    </row>
    <row r="200" spans="1:36">
      <c r="A200" s="5">
        <v>189</v>
      </c>
      <c r="B200" s="6">
        <v>41112411</v>
      </c>
      <c r="C200" s="6">
        <v>4315199</v>
      </c>
      <c r="D200" s="7" t="s">
        <v>14</v>
      </c>
      <c r="E200" s="7" t="s">
        <v>14</v>
      </c>
      <c r="F200" s="14" t="s">
        <v>207</v>
      </c>
      <c r="G200" s="6" t="s">
        <v>16</v>
      </c>
      <c r="H200" s="9">
        <v>1</v>
      </c>
      <c r="I200" s="82">
        <v>4145886.6151764705</v>
      </c>
      <c r="J200" s="82">
        <f t="shared" si="109"/>
        <v>787718.45688352943</v>
      </c>
      <c r="K200" s="10">
        <f t="shared" si="117"/>
        <v>4933605.0720600002</v>
      </c>
      <c r="L200" s="122">
        <f t="shared" si="118"/>
        <v>4933605.0720600002</v>
      </c>
      <c r="M200" s="95">
        <v>3433955.4621848739</v>
      </c>
      <c r="N200" s="95">
        <v>652451.53781512601</v>
      </c>
      <c r="O200" s="96">
        <v>4086407</v>
      </c>
      <c r="P200" s="125">
        <v>4086407</v>
      </c>
      <c r="Q200" s="95">
        <v>3150417.6470588236</v>
      </c>
      <c r="R200" s="95">
        <v>598579.3529411765</v>
      </c>
      <c r="S200" s="96">
        <v>3748997</v>
      </c>
      <c r="T200" s="122">
        <v>3748997</v>
      </c>
      <c r="U200" s="104"/>
      <c r="V200" s="101">
        <f t="shared" si="119"/>
        <v>0</v>
      </c>
      <c r="W200" s="102">
        <f t="shared" si="120"/>
        <v>0</v>
      </c>
      <c r="X200" s="102">
        <f t="shared" si="121"/>
        <v>0</v>
      </c>
      <c r="Y200" s="102">
        <f t="shared" si="122"/>
        <v>0</v>
      </c>
      <c r="Z200" s="110">
        <f t="shared" si="110"/>
        <v>3748997</v>
      </c>
      <c r="AA200" s="110">
        <f t="shared" si="111"/>
        <v>4933605.0720600002</v>
      </c>
      <c r="AB200" s="110">
        <f t="shared" si="112"/>
        <v>3917702</v>
      </c>
      <c r="AC200" s="110">
        <f t="shared" si="113"/>
        <v>3192252.268015</v>
      </c>
      <c r="AD200" s="110">
        <f t="shared" si="98"/>
        <v>3833349.5</v>
      </c>
      <c r="AE200" s="110">
        <f t="shared" si="123"/>
        <v>4425653.5360300001</v>
      </c>
      <c r="AF200" s="102">
        <f t="shared" si="114"/>
        <v>4200837.5461952304</v>
      </c>
      <c r="AG200" s="119">
        <f t="shared" si="115"/>
        <v>2185731.1143052727</v>
      </c>
      <c r="AH200" s="137">
        <f t="shared" si="124"/>
        <v>0.55791152933665522</v>
      </c>
      <c r="AI200" s="102">
        <f t="shared" si="116"/>
        <v>4200837.5461952304</v>
      </c>
      <c r="AJ200" s="112" t="s">
        <v>2114</v>
      </c>
    </row>
    <row r="201" spans="1:36">
      <c r="A201" s="5">
        <v>190</v>
      </c>
      <c r="B201" s="6">
        <v>26101700</v>
      </c>
      <c r="C201" s="6">
        <v>4315199</v>
      </c>
      <c r="D201" s="7" t="s">
        <v>14</v>
      </c>
      <c r="E201" s="7" t="s">
        <v>14</v>
      </c>
      <c r="F201" s="14" t="s">
        <v>208</v>
      </c>
      <c r="G201" s="6" t="s">
        <v>16</v>
      </c>
      <c r="H201" s="9">
        <v>1</v>
      </c>
      <c r="I201" s="82">
        <v>2096482.208672269</v>
      </c>
      <c r="J201" s="82">
        <f t="shared" si="109"/>
        <v>398331.61964773113</v>
      </c>
      <c r="K201" s="10">
        <f t="shared" si="117"/>
        <v>2494813.8283200003</v>
      </c>
      <c r="L201" s="122">
        <f t="shared" si="118"/>
        <v>2494813.8283200003</v>
      </c>
      <c r="M201" s="95">
        <v>1704612.6050420168</v>
      </c>
      <c r="N201" s="95">
        <v>323876.39495798323</v>
      </c>
      <c r="O201" s="96">
        <v>2028489</v>
      </c>
      <c r="P201" s="125">
        <v>2028489</v>
      </c>
      <c r="Q201" s="95">
        <v>1593095.7983193279</v>
      </c>
      <c r="R201" s="95">
        <v>302688.2016806723</v>
      </c>
      <c r="S201" s="96">
        <v>1895784.0000000002</v>
      </c>
      <c r="T201" s="122">
        <v>1895784.0000000002</v>
      </c>
      <c r="U201" s="104"/>
      <c r="V201" s="101">
        <f t="shared" si="119"/>
        <v>0</v>
      </c>
      <c r="W201" s="102">
        <f t="shared" si="120"/>
        <v>0</v>
      </c>
      <c r="X201" s="102">
        <f t="shared" si="121"/>
        <v>0</v>
      </c>
      <c r="Y201" s="102">
        <f t="shared" si="122"/>
        <v>0</v>
      </c>
      <c r="Z201" s="110">
        <f t="shared" si="110"/>
        <v>1895784.0000000002</v>
      </c>
      <c r="AA201" s="110">
        <f t="shared" si="111"/>
        <v>2494813.8283200003</v>
      </c>
      <c r="AB201" s="110">
        <f t="shared" si="112"/>
        <v>1962136.5</v>
      </c>
      <c r="AC201" s="110">
        <f t="shared" si="113"/>
        <v>1604771.7070800001</v>
      </c>
      <c r="AD201" s="110">
        <f t="shared" si="98"/>
        <v>1928960.25</v>
      </c>
      <c r="AE201" s="110">
        <f t="shared" si="123"/>
        <v>2228475.1641600002</v>
      </c>
      <c r="AF201" s="102">
        <f t="shared" si="114"/>
        <v>2110750.3026502486</v>
      </c>
      <c r="AG201" s="119">
        <f t="shared" si="115"/>
        <v>1100256.2895943632</v>
      </c>
      <c r="AH201" s="137">
        <f t="shared" si="124"/>
        <v>0.56074401021252251</v>
      </c>
      <c r="AI201" s="102">
        <f t="shared" si="116"/>
        <v>2110750.3026502486</v>
      </c>
      <c r="AJ201" s="112" t="s">
        <v>2114</v>
      </c>
    </row>
    <row r="202" spans="1:36">
      <c r="A202" s="5">
        <v>191</v>
      </c>
      <c r="B202" s="6">
        <v>26101700</v>
      </c>
      <c r="C202" s="6">
        <v>4315199</v>
      </c>
      <c r="D202" s="7" t="s">
        <v>14</v>
      </c>
      <c r="E202" s="7" t="s">
        <v>14</v>
      </c>
      <c r="F202" s="14" t="s">
        <v>209</v>
      </c>
      <c r="G202" s="6" t="s">
        <v>16</v>
      </c>
      <c r="H202" s="9">
        <v>1</v>
      </c>
      <c r="I202" s="82">
        <v>5374138.301394958</v>
      </c>
      <c r="J202" s="82">
        <f t="shared" si="109"/>
        <v>1021086.2772650421</v>
      </c>
      <c r="K202" s="10">
        <f t="shared" si="117"/>
        <v>6395224.5786600001</v>
      </c>
      <c r="L202" s="122">
        <f t="shared" si="118"/>
        <v>6395224.5786600001</v>
      </c>
      <c r="M202" s="95">
        <v>4410453.781512605</v>
      </c>
      <c r="N202" s="95">
        <v>837986.21848739497</v>
      </c>
      <c r="O202" s="96">
        <v>5248440</v>
      </c>
      <c r="P202" s="125">
        <v>5248440</v>
      </c>
      <c r="Q202" s="95">
        <v>4083753.781512605</v>
      </c>
      <c r="R202" s="95">
        <v>775913.21848739497</v>
      </c>
      <c r="S202" s="96">
        <v>4859667</v>
      </c>
      <c r="T202" s="122">
        <v>4859667</v>
      </c>
      <c r="U202" s="104"/>
      <c r="V202" s="101">
        <f t="shared" si="119"/>
        <v>0</v>
      </c>
      <c r="W202" s="102">
        <f t="shared" si="120"/>
        <v>0</v>
      </c>
      <c r="X202" s="102">
        <f t="shared" si="121"/>
        <v>0</v>
      </c>
      <c r="Y202" s="102">
        <f t="shared" si="122"/>
        <v>0</v>
      </c>
      <c r="Z202" s="110">
        <f t="shared" si="110"/>
        <v>4859667</v>
      </c>
      <c r="AA202" s="110">
        <f t="shared" si="111"/>
        <v>6395224.5786600001</v>
      </c>
      <c r="AB202" s="110">
        <f t="shared" si="112"/>
        <v>5054053.5</v>
      </c>
      <c r="AC202" s="110">
        <f t="shared" si="113"/>
        <v>4125832.894665</v>
      </c>
      <c r="AD202" s="110">
        <f t="shared" si="98"/>
        <v>4956860.25</v>
      </c>
      <c r="AE202" s="110">
        <f t="shared" si="123"/>
        <v>5724639.0393300001</v>
      </c>
      <c r="AF202" s="102">
        <f t="shared" si="114"/>
        <v>5428145.9457403449</v>
      </c>
      <c r="AG202" s="119">
        <f t="shared" si="115"/>
        <v>2826741.0503491396</v>
      </c>
      <c r="AH202" s="137">
        <f t="shared" si="124"/>
        <v>0.55930176646312502</v>
      </c>
      <c r="AI202" s="102">
        <f t="shared" si="116"/>
        <v>5428145.9457403449</v>
      </c>
      <c r="AJ202" s="112" t="s">
        <v>2114</v>
      </c>
    </row>
    <row r="203" spans="1:36">
      <c r="A203" s="5">
        <v>192</v>
      </c>
      <c r="B203" s="6">
        <v>40151510</v>
      </c>
      <c r="C203" s="6">
        <v>4322099</v>
      </c>
      <c r="D203" s="7" t="s">
        <v>14</v>
      </c>
      <c r="E203" s="7" t="s">
        <v>14</v>
      </c>
      <c r="F203" s="14" t="s">
        <v>210</v>
      </c>
      <c r="G203" s="6" t="s">
        <v>16</v>
      </c>
      <c r="H203" s="9">
        <v>1</v>
      </c>
      <c r="I203" s="82">
        <v>2198207.462672269</v>
      </c>
      <c r="J203" s="82">
        <f t="shared" si="109"/>
        <v>417659.41790773108</v>
      </c>
      <c r="K203" s="10">
        <f t="shared" si="117"/>
        <v>2615866.8805800001</v>
      </c>
      <c r="L203" s="122">
        <f t="shared" si="118"/>
        <v>2615866.8805800001</v>
      </c>
      <c r="M203" s="95">
        <v>1753915.9663865548</v>
      </c>
      <c r="N203" s="95">
        <v>333244.03361344541</v>
      </c>
      <c r="O203" s="96">
        <v>2087160.0000000002</v>
      </c>
      <c r="P203" s="125">
        <v>2087160.0000000002</v>
      </c>
      <c r="Q203" s="95">
        <v>1670395.7983193279</v>
      </c>
      <c r="R203" s="95">
        <v>317375.2016806723</v>
      </c>
      <c r="S203" s="96">
        <v>1987771.0000000002</v>
      </c>
      <c r="T203" s="122">
        <v>1987771.0000000002</v>
      </c>
      <c r="U203" s="104"/>
      <c r="V203" s="101">
        <f t="shared" si="119"/>
        <v>0</v>
      </c>
      <c r="W203" s="102">
        <f t="shared" si="120"/>
        <v>0</v>
      </c>
      <c r="X203" s="102">
        <f t="shared" si="121"/>
        <v>0</v>
      </c>
      <c r="Y203" s="102">
        <f t="shared" si="122"/>
        <v>0</v>
      </c>
      <c r="Z203" s="110">
        <f t="shared" si="110"/>
        <v>1987771.0000000002</v>
      </c>
      <c r="AA203" s="110">
        <f t="shared" si="111"/>
        <v>2615866.8805800001</v>
      </c>
      <c r="AB203" s="110">
        <f t="shared" si="112"/>
        <v>2037465.5000000002</v>
      </c>
      <c r="AC203" s="110">
        <f t="shared" si="113"/>
        <v>1672699.4701450001</v>
      </c>
      <c r="AD203" s="110">
        <f t="shared" si="98"/>
        <v>2012618.2500000002</v>
      </c>
      <c r="AE203" s="110">
        <f t="shared" si="123"/>
        <v>2326666.1902900003</v>
      </c>
      <c r="AF203" s="102">
        <f t="shared" si="114"/>
        <v>2198642.2546510915</v>
      </c>
      <c r="AG203" s="119">
        <f t="shared" si="115"/>
        <v>1148700.1177073859</v>
      </c>
      <c r="AH203" s="137">
        <f t="shared" si="124"/>
        <v>0.56378874523636635</v>
      </c>
      <c r="AI203" s="102">
        <f t="shared" si="116"/>
        <v>2198642.2546510915</v>
      </c>
      <c r="AJ203" s="112" t="s">
        <v>2114</v>
      </c>
    </row>
    <row r="204" spans="1:36">
      <c r="A204" s="5">
        <v>193</v>
      </c>
      <c r="B204" s="6">
        <v>40151532</v>
      </c>
      <c r="C204" s="6">
        <v>4322099</v>
      </c>
      <c r="D204" s="7" t="s">
        <v>14</v>
      </c>
      <c r="E204" s="7" t="s">
        <v>14</v>
      </c>
      <c r="F204" s="14" t="s">
        <v>211</v>
      </c>
      <c r="G204" s="6" t="s">
        <v>16</v>
      </c>
      <c r="H204" s="9">
        <v>1</v>
      </c>
      <c r="I204" s="82">
        <v>3270539.8479327732</v>
      </c>
      <c r="J204" s="82">
        <f t="shared" si="109"/>
        <v>621402.57110722689</v>
      </c>
      <c r="K204" s="10">
        <f t="shared" si="117"/>
        <v>3891942.4190400001</v>
      </c>
      <c r="L204" s="122">
        <f t="shared" si="118"/>
        <v>3891942.4190400001</v>
      </c>
      <c r="M204" s="95">
        <v>2684070.5882352944</v>
      </c>
      <c r="N204" s="95">
        <v>509973.41176470596</v>
      </c>
      <c r="O204" s="96">
        <v>3194044.0000000005</v>
      </c>
      <c r="P204" s="125">
        <v>3194044.0000000005</v>
      </c>
      <c r="Q204" s="95">
        <v>2485250.4201680673</v>
      </c>
      <c r="R204" s="95">
        <v>472197.57983193279</v>
      </c>
      <c r="S204" s="96">
        <v>2957448</v>
      </c>
      <c r="T204" s="122">
        <v>2957448</v>
      </c>
      <c r="U204" s="104"/>
      <c r="V204" s="101">
        <f t="shared" si="119"/>
        <v>0</v>
      </c>
      <c r="W204" s="102">
        <f t="shared" si="120"/>
        <v>0</v>
      </c>
      <c r="X204" s="102">
        <f t="shared" si="121"/>
        <v>0</v>
      </c>
      <c r="Y204" s="102">
        <f t="shared" si="122"/>
        <v>0</v>
      </c>
      <c r="Z204" s="110">
        <f t="shared" si="110"/>
        <v>2957448</v>
      </c>
      <c r="AA204" s="110">
        <f t="shared" si="111"/>
        <v>3891942.4190400001</v>
      </c>
      <c r="AB204" s="110">
        <f t="shared" si="112"/>
        <v>3075746</v>
      </c>
      <c r="AC204" s="110">
        <f t="shared" si="113"/>
        <v>2510858.60476</v>
      </c>
      <c r="AD204" s="110">
        <f t="shared" si="98"/>
        <v>3016597</v>
      </c>
      <c r="AE204" s="110">
        <f t="shared" si="123"/>
        <v>3483844.20952</v>
      </c>
      <c r="AF204" s="102">
        <f t="shared" si="114"/>
        <v>3303407.4202585369</v>
      </c>
      <c r="AG204" s="119">
        <f t="shared" si="115"/>
        <v>1720270.1151634678</v>
      </c>
      <c r="AH204" s="137">
        <f t="shared" si="124"/>
        <v>0.55930174831194379</v>
      </c>
      <c r="AI204" s="102">
        <f t="shared" si="116"/>
        <v>3303407.4202585369</v>
      </c>
      <c r="AJ204" s="112" t="s">
        <v>2114</v>
      </c>
    </row>
    <row r="205" spans="1:36">
      <c r="A205" s="5">
        <v>194</v>
      </c>
      <c r="B205" s="6">
        <v>40151700</v>
      </c>
      <c r="C205" s="6">
        <v>4322099</v>
      </c>
      <c r="D205" s="7" t="s">
        <v>14</v>
      </c>
      <c r="E205" s="7" t="s">
        <v>14</v>
      </c>
      <c r="F205" s="14" t="s">
        <v>212</v>
      </c>
      <c r="G205" s="6" t="s">
        <v>16</v>
      </c>
      <c r="H205" s="9">
        <v>1</v>
      </c>
      <c r="I205" s="82">
        <v>867614.55534453783</v>
      </c>
      <c r="J205" s="82">
        <f t="shared" si="109"/>
        <v>164846.7655154622</v>
      </c>
      <c r="K205" s="10">
        <f t="shared" si="117"/>
        <v>1032461.3208600001</v>
      </c>
      <c r="L205" s="122">
        <f t="shared" si="118"/>
        <v>1032461.3208600001</v>
      </c>
      <c r="M205" s="95">
        <v>692256.30252100842</v>
      </c>
      <c r="N205" s="95">
        <v>131528.69747899161</v>
      </c>
      <c r="O205" s="96">
        <v>823785</v>
      </c>
      <c r="P205" s="125">
        <v>823785</v>
      </c>
      <c r="Q205" s="95">
        <v>659291.59663865552</v>
      </c>
      <c r="R205" s="95">
        <v>125265.40336134455</v>
      </c>
      <c r="S205" s="96">
        <v>784557.00000000012</v>
      </c>
      <c r="T205" s="122">
        <v>784557.00000000012</v>
      </c>
      <c r="U205" s="104"/>
      <c r="V205" s="101">
        <f t="shared" si="119"/>
        <v>0</v>
      </c>
      <c r="W205" s="102">
        <f t="shared" si="120"/>
        <v>0</v>
      </c>
      <c r="X205" s="102">
        <f t="shared" si="121"/>
        <v>0</v>
      </c>
      <c r="Y205" s="102">
        <f t="shared" si="122"/>
        <v>0</v>
      </c>
      <c r="Z205" s="110">
        <f t="shared" si="110"/>
        <v>784557.00000000012</v>
      </c>
      <c r="AA205" s="110">
        <f t="shared" si="111"/>
        <v>1032461.3208600001</v>
      </c>
      <c r="AB205" s="110">
        <f t="shared" si="112"/>
        <v>804171</v>
      </c>
      <c r="AC205" s="110">
        <f t="shared" si="113"/>
        <v>660200.83021500008</v>
      </c>
      <c r="AD205" s="110">
        <f t="shared" si="98"/>
        <v>794364</v>
      </c>
      <c r="AE205" s="110">
        <f t="shared" si="123"/>
        <v>918316.16043000005</v>
      </c>
      <c r="AF205" s="102">
        <f t="shared" si="114"/>
        <v>867786.15397885616</v>
      </c>
      <c r="AG205" s="119">
        <f t="shared" si="115"/>
        <v>453382.56350815349</v>
      </c>
      <c r="AH205" s="137">
        <f t="shared" si="124"/>
        <v>0.5637887507857825</v>
      </c>
      <c r="AI205" s="102">
        <f t="shared" si="116"/>
        <v>867786.15397885616</v>
      </c>
      <c r="AJ205" s="112" t="s">
        <v>2114</v>
      </c>
    </row>
    <row r="206" spans="1:36">
      <c r="A206" s="5">
        <v>195</v>
      </c>
      <c r="B206" s="6">
        <v>40141652</v>
      </c>
      <c r="C206" s="6">
        <v>4324005</v>
      </c>
      <c r="D206" s="7" t="s">
        <v>14</v>
      </c>
      <c r="E206" s="7" t="s">
        <v>14</v>
      </c>
      <c r="F206" s="14" t="s">
        <v>213</v>
      </c>
      <c r="G206" s="6" t="s">
        <v>16</v>
      </c>
      <c r="H206" s="9">
        <v>1</v>
      </c>
      <c r="I206" s="82">
        <v>824844.09947899159</v>
      </c>
      <c r="J206" s="82">
        <f t="shared" si="109"/>
        <v>156720.3789010084</v>
      </c>
      <c r="K206" s="10">
        <f t="shared" si="117"/>
        <v>981564.47837999999</v>
      </c>
      <c r="L206" s="122">
        <f t="shared" si="118"/>
        <v>981564.47837999999</v>
      </c>
      <c r="M206" s="95">
        <v>676933.61344537814</v>
      </c>
      <c r="N206" s="95">
        <v>128617.38655462184</v>
      </c>
      <c r="O206" s="96">
        <v>805551</v>
      </c>
      <c r="P206" s="125">
        <v>805551</v>
      </c>
      <c r="Q206" s="95">
        <v>626790.75630252098</v>
      </c>
      <c r="R206" s="95">
        <v>119090.24369747899</v>
      </c>
      <c r="S206" s="96">
        <v>745881</v>
      </c>
      <c r="T206" s="122">
        <v>745881</v>
      </c>
      <c r="U206" s="104"/>
      <c r="V206" s="101">
        <f t="shared" si="119"/>
        <v>0</v>
      </c>
      <c r="W206" s="102">
        <f t="shared" si="120"/>
        <v>0</v>
      </c>
      <c r="X206" s="102">
        <f t="shared" si="121"/>
        <v>0</v>
      </c>
      <c r="Y206" s="102">
        <f t="shared" si="122"/>
        <v>0</v>
      </c>
      <c r="Z206" s="110">
        <f t="shared" si="110"/>
        <v>745881</v>
      </c>
      <c r="AA206" s="110">
        <f t="shared" si="111"/>
        <v>981564.47837999999</v>
      </c>
      <c r="AB206" s="110">
        <f t="shared" si="112"/>
        <v>775716</v>
      </c>
      <c r="AC206" s="110">
        <f t="shared" si="113"/>
        <v>633249.11959500005</v>
      </c>
      <c r="AD206" s="110">
        <f t="shared" si="98"/>
        <v>760798.5</v>
      </c>
      <c r="AE206" s="110">
        <f t="shared" si="123"/>
        <v>878640.23918999999</v>
      </c>
      <c r="AF206" s="102">
        <f t="shared" si="114"/>
        <v>833133.25587740517</v>
      </c>
      <c r="AG206" s="119">
        <f t="shared" si="115"/>
        <v>433859.39162668458</v>
      </c>
      <c r="AH206" s="137">
        <f t="shared" si="124"/>
        <v>0.55930184710214126</v>
      </c>
      <c r="AI206" s="102">
        <f t="shared" si="116"/>
        <v>833133.25587740517</v>
      </c>
      <c r="AJ206" s="112" t="s">
        <v>2114</v>
      </c>
    </row>
    <row r="207" spans="1:36">
      <c r="A207" s="5">
        <v>196</v>
      </c>
      <c r="B207" s="6">
        <v>31171610</v>
      </c>
      <c r="C207" s="6">
        <v>4332098</v>
      </c>
      <c r="D207" s="7" t="s">
        <v>14</v>
      </c>
      <c r="E207" s="7" t="s">
        <v>14</v>
      </c>
      <c r="F207" s="14" t="s">
        <v>214</v>
      </c>
      <c r="G207" s="6" t="s">
        <v>16</v>
      </c>
      <c r="H207" s="9">
        <v>1</v>
      </c>
      <c r="I207" s="82">
        <v>240950.40867226891</v>
      </c>
      <c r="J207" s="82">
        <f t="shared" si="109"/>
        <v>45780.577647731094</v>
      </c>
      <c r="K207" s="10">
        <f t="shared" si="117"/>
        <v>286730.98632000003</v>
      </c>
      <c r="L207" s="122">
        <f t="shared" si="118"/>
        <v>286730.98632000003</v>
      </c>
      <c r="M207" s="95">
        <v>195912.6050420168</v>
      </c>
      <c r="N207" s="95">
        <v>37223.39495798319</v>
      </c>
      <c r="O207" s="96">
        <v>233136</v>
      </c>
      <c r="P207" s="125">
        <v>233136</v>
      </c>
      <c r="Q207" s="95">
        <v>183095.79831932773</v>
      </c>
      <c r="R207" s="95">
        <v>34788.201680672268</v>
      </c>
      <c r="S207" s="96">
        <v>217884</v>
      </c>
      <c r="T207" s="122">
        <v>217884</v>
      </c>
      <c r="U207" s="104"/>
      <c r="V207" s="101">
        <f t="shared" si="119"/>
        <v>0</v>
      </c>
      <c r="W207" s="102">
        <f t="shared" si="120"/>
        <v>0</v>
      </c>
      <c r="X207" s="102">
        <f t="shared" si="121"/>
        <v>0</v>
      </c>
      <c r="Y207" s="102">
        <f t="shared" si="122"/>
        <v>0</v>
      </c>
      <c r="Z207" s="110">
        <f t="shared" si="110"/>
        <v>217884</v>
      </c>
      <c r="AA207" s="110">
        <f t="shared" si="111"/>
        <v>286730.98632000003</v>
      </c>
      <c r="AB207" s="110">
        <f t="shared" si="112"/>
        <v>225510</v>
      </c>
      <c r="AC207" s="110">
        <f t="shared" si="113"/>
        <v>184437.74658000001</v>
      </c>
      <c r="AD207" s="110">
        <f t="shared" si="98"/>
        <v>221697</v>
      </c>
      <c r="AE207" s="110">
        <f t="shared" si="123"/>
        <v>256120.49316000001</v>
      </c>
      <c r="AF207" s="102">
        <f t="shared" si="114"/>
        <v>242590.29067262408</v>
      </c>
      <c r="AG207" s="119">
        <f t="shared" si="115"/>
        <v>126453.36559908402</v>
      </c>
      <c r="AH207" s="137">
        <f t="shared" si="124"/>
        <v>0.5607439386239369</v>
      </c>
      <c r="AI207" s="102">
        <f t="shared" si="116"/>
        <v>242590.29067262408</v>
      </c>
      <c r="AJ207" s="112" t="s">
        <v>2114</v>
      </c>
    </row>
    <row r="208" spans="1:36">
      <c r="A208" s="5">
        <v>197</v>
      </c>
      <c r="B208" s="6">
        <v>31401601</v>
      </c>
      <c r="C208" s="6">
        <v>4333202</v>
      </c>
      <c r="D208" s="7" t="s">
        <v>14</v>
      </c>
      <c r="E208" s="7" t="s">
        <v>14</v>
      </c>
      <c r="F208" s="14" t="s">
        <v>215</v>
      </c>
      <c r="G208" s="6" t="s">
        <v>16</v>
      </c>
      <c r="H208" s="9">
        <v>1</v>
      </c>
      <c r="I208" s="82">
        <v>470845.47947899165</v>
      </c>
      <c r="J208" s="82">
        <f t="shared" si="109"/>
        <v>89460.641101008412</v>
      </c>
      <c r="K208" s="10">
        <f t="shared" si="117"/>
        <v>560306.1205800001</v>
      </c>
      <c r="L208" s="122">
        <f t="shared" si="118"/>
        <v>560306.1205800001</v>
      </c>
      <c r="M208" s="95">
        <v>375680.6722689076</v>
      </c>
      <c r="N208" s="95">
        <v>71379.327731092446</v>
      </c>
      <c r="O208" s="96">
        <v>447060.00000000006</v>
      </c>
      <c r="P208" s="125">
        <v>447060.00000000006</v>
      </c>
      <c r="Q208" s="95">
        <v>357790.75630252104</v>
      </c>
      <c r="R208" s="95">
        <v>67980.243697479003</v>
      </c>
      <c r="S208" s="96">
        <v>425771.00000000006</v>
      </c>
      <c r="T208" s="122">
        <v>425771.00000000006</v>
      </c>
      <c r="U208" s="104"/>
      <c r="V208" s="101">
        <f t="shared" si="119"/>
        <v>0</v>
      </c>
      <c r="W208" s="102">
        <f t="shared" si="120"/>
        <v>0</v>
      </c>
      <c r="X208" s="102">
        <f t="shared" si="121"/>
        <v>0</v>
      </c>
      <c r="Y208" s="102">
        <f t="shared" si="122"/>
        <v>0</v>
      </c>
      <c r="Z208" s="110">
        <f t="shared" si="110"/>
        <v>425771.00000000006</v>
      </c>
      <c r="AA208" s="110">
        <f t="shared" si="111"/>
        <v>560306.1205800001</v>
      </c>
      <c r="AB208" s="110">
        <f t="shared" si="112"/>
        <v>436415.50000000006</v>
      </c>
      <c r="AC208" s="110">
        <f t="shared" si="113"/>
        <v>358284.28014500003</v>
      </c>
      <c r="AD208" s="110">
        <f t="shared" si="98"/>
        <v>431093.25000000006</v>
      </c>
      <c r="AE208" s="110">
        <f t="shared" si="123"/>
        <v>498360.81029000005</v>
      </c>
      <c r="AF208" s="102">
        <f t="shared" si="114"/>
        <v>470938.74063102738</v>
      </c>
      <c r="AG208" s="119">
        <f t="shared" si="115"/>
        <v>246046.08999421648</v>
      </c>
      <c r="AH208" s="137">
        <f t="shared" si="124"/>
        <v>0.56378861427748661</v>
      </c>
      <c r="AI208" s="102">
        <f t="shared" si="116"/>
        <v>470938.74063102738</v>
      </c>
      <c r="AJ208" s="112" t="s">
        <v>2114</v>
      </c>
    </row>
    <row r="209" spans="1:36">
      <c r="A209" s="5">
        <v>198</v>
      </c>
      <c r="B209" s="6">
        <v>31401601</v>
      </c>
      <c r="C209" s="6">
        <v>4333202</v>
      </c>
      <c r="D209" s="7" t="s">
        <v>14</v>
      </c>
      <c r="E209" s="7" t="s">
        <v>14</v>
      </c>
      <c r="F209" s="14" t="s">
        <v>216</v>
      </c>
      <c r="G209" s="6" t="s">
        <v>16</v>
      </c>
      <c r="H209" s="9">
        <v>1</v>
      </c>
      <c r="I209" s="82">
        <v>552558.99055462191</v>
      </c>
      <c r="J209" s="82">
        <f t="shared" si="109"/>
        <v>104986.20820537816</v>
      </c>
      <c r="K209" s="10">
        <f t="shared" si="117"/>
        <v>657545.19876000006</v>
      </c>
      <c r="L209" s="122">
        <f t="shared" si="118"/>
        <v>657545.19876000006</v>
      </c>
      <c r="M209" s="95">
        <v>457673.94957983197</v>
      </c>
      <c r="N209" s="95">
        <v>86958.050420168074</v>
      </c>
      <c r="O209" s="96">
        <v>544632</v>
      </c>
      <c r="P209" s="125">
        <v>544632</v>
      </c>
      <c r="Q209" s="95">
        <v>419884.03361344541</v>
      </c>
      <c r="R209" s="95">
        <v>79777.966386554632</v>
      </c>
      <c r="S209" s="96">
        <v>499662.00000000006</v>
      </c>
      <c r="T209" s="122">
        <v>499662.00000000006</v>
      </c>
      <c r="U209" s="104"/>
      <c r="V209" s="101">
        <f t="shared" si="119"/>
        <v>0</v>
      </c>
      <c r="W209" s="102">
        <f t="shared" si="120"/>
        <v>0</v>
      </c>
      <c r="X209" s="102">
        <f t="shared" si="121"/>
        <v>0</v>
      </c>
      <c r="Y209" s="102">
        <f t="shared" si="122"/>
        <v>0</v>
      </c>
      <c r="Z209" s="110">
        <f t="shared" si="110"/>
        <v>499662.00000000006</v>
      </c>
      <c r="AA209" s="110">
        <f t="shared" si="111"/>
        <v>657545.19876000006</v>
      </c>
      <c r="AB209" s="110">
        <f t="shared" si="112"/>
        <v>522147</v>
      </c>
      <c r="AC209" s="110">
        <f t="shared" si="113"/>
        <v>425459.79969000001</v>
      </c>
      <c r="AD209" s="110">
        <f t="shared" si="98"/>
        <v>510904.5</v>
      </c>
      <c r="AE209" s="110">
        <f t="shared" si="123"/>
        <v>589846.09938000003</v>
      </c>
      <c r="AF209" s="102">
        <f t="shared" si="114"/>
        <v>559882.92259223782</v>
      </c>
      <c r="AG209" s="119">
        <f t="shared" si="115"/>
        <v>291311.77655066195</v>
      </c>
      <c r="AH209" s="137">
        <f t="shared" si="124"/>
        <v>0.55791142446602571</v>
      </c>
      <c r="AI209" s="102">
        <f t="shared" si="116"/>
        <v>559882.92259223782</v>
      </c>
      <c r="AJ209" s="112" t="s">
        <v>2114</v>
      </c>
    </row>
    <row r="210" spans="1:36">
      <c r="A210" s="5">
        <v>199</v>
      </c>
      <c r="B210" s="6">
        <v>31401601</v>
      </c>
      <c r="C210" s="6">
        <v>4333202</v>
      </c>
      <c r="D210" s="7" t="s">
        <v>14</v>
      </c>
      <c r="E210" s="7" t="s">
        <v>14</v>
      </c>
      <c r="F210" s="14" t="s">
        <v>217</v>
      </c>
      <c r="G210" s="6" t="s">
        <v>16</v>
      </c>
      <c r="H210" s="9">
        <v>1</v>
      </c>
      <c r="I210" s="82">
        <v>541505.8644201681</v>
      </c>
      <c r="J210" s="82">
        <f t="shared" si="109"/>
        <v>102886.11423983194</v>
      </c>
      <c r="K210" s="10">
        <f t="shared" si="117"/>
        <v>644391.97866000002</v>
      </c>
      <c r="L210" s="122">
        <f t="shared" si="118"/>
        <v>644391.97866000002</v>
      </c>
      <c r="M210" s="95">
        <v>432058.82352941181</v>
      </c>
      <c r="N210" s="95">
        <v>82091.176470588238</v>
      </c>
      <c r="O210" s="96">
        <v>514150.00000000006</v>
      </c>
      <c r="P210" s="125">
        <v>514150.00000000006</v>
      </c>
      <c r="Q210" s="95">
        <v>411484.87394957984</v>
      </c>
      <c r="R210" s="95">
        <v>78182.126050420164</v>
      </c>
      <c r="S210" s="96">
        <v>489667</v>
      </c>
      <c r="T210" s="122">
        <v>489667</v>
      </c>
      <c r="U210" s="104"/>
      <c r="V210" s="101">
        <f t="shared" si="119"/>
        <v>0</v>
      </c>
      <c r="W210" s="102">
        <f t="shared" si="120"/>
        <v>0</v>
      </c>
      <c r="X210" s="102">
        <f t="shared" si="121"/>
        <v>0</v>
      </c>
      <c r="Y210" s="102">
        <f t="shared" si="122"/>
        <v>0</v>
      </c>
      <c r="Z210" s="110">
        <f t="shared" si="110"/>
        <v>489667</v>
      </c>
      <c r="AA210" s="110">
        <f t="shared" si="111"/>
        <v>644391.97866000002</v>
      </c>
      <c r="AB210" s="110">
        <f t="shared" si="112"/>
        <v>501908.5</v>
      </c>
      <c r="AC210" s="110">
        <f t="shared" si="113"/>
        <v>412052.24466500001</v>
      </c>
      <c r="AD210" s="110">
        <f t="shared" ref="AD210:AD273" si="125">AVERAGE(Z210,AB210)</f>
        <v>495787.75</v>
      </c>
      <c r="AE210" s="110">
        <f t="shared" si="123"/>
        <v>573150.23933000001</v>
      </c>
      <c r="AF210" s="102">
        <f t="shared" si="114"/>
        <v>541612.80049861583</v>
      </c>
      <c r="AG210" s="119">
        <f t="shared" si="115"/>
        <v>282970.43792387564</v>
      </c>
      <c r="AH210" s="137">
        <f t="shared" si="124"/>
        <v>0.5637888936407246</v>
      </c>
      <c r="AI210" s="102">
        <f t="shared" si="116"/>
        <v>541612.80049861583</v>
      </c>
      <c r="AJ210" s="112" t="s">
        <v>2114</v>
      </c>
    </row>
    <row r="211" spans="1:36">
      <c r="A211" s="5">
        <v>200</v>
      </c>
      <c r="B211" s="6">
        <v>31181701</v>
      </c>
      <c r="C211" s="6">
        <v>4333202</v>
      </c>
      <c r="D211" s="7" t="s">
        <v>14</v>
      </c>
      <c r="E211" s="7" t="s">
        <v>14</v>
      </c>
      <c r="F211" s="14" t="s">
        <v>218</v>
      </c>
      <c r="G211" s="6" t="s">
        <v>16</v>
      </c>
      <c r="H211" s="9">
        <v>1</v>
      </c>
      <c r="I211" s="82">
        <v>1866090.6042352943</v>
      </c>
      <c r="J211" s="82">
        <f t="shared" si="109"/>
        <v>354557.21480470593</v>
      </c>
      <c r="K211" s="10">
        <f t="shared" si="117"/>
        <v>2220647.8190400004</v>
      </c>
      <c r="L211" s="122">
        <f t="shared" si="118"/>
        <v>2220647.8190400004</v>
      </c>
      <c r="M211" s="95">
        <v>1503105.0420168068</v>
      </c>
      <c r="N211" s="95">
        <v>285589.95798319328</v>
      </c>
      <c r="O211" s="96">
        <v>1788695</v>
      </c>
      <c r="P211" s="125">
        <v>1788695</v>
      </c>
      <c r="Q211" s="95">
        <v>1418023.5294117648</v>
      </c>
      <c r="R211" s="95">
        <v>269424.4705882353</v>
      </c>
      <c r="S211" s="96">
        <v>1687448</v>
      </c>
      <c r="T211" s="122">
        <v>1687448</v>
      </c>
      <c r="U211" s="104"/>
      <c r="V211" s="101">
        <f t="shared" si="119"/>
        <v>0</v>
      </c>
      <c r="W211" s="102">
        <f t="shared" si="120"/>
        <v>0</v>
      </c>
      <c r="X211" s="102">
        <f t="shared" si="121"/>
        <v>0</v>
      </c>
      <c r="Y211" s="102">
        <f t="shared" si="122"/>
        <v>0</v>
      </c>
      <c r="Z211" s="110">
        <f t="shared" si="110"/>
        <v>1687448</v>
      </c>
      <c r="AA211" s="110">
        <f t="shared" si="111"/>
        <v>2220647.8190400004</v>
      </c>
      <c r="AB211" s="110">
        <f t="shared" si="112"/>
        <v>1738071.5</v>
      </c>
      <c r="AC211" s="110">
        <f t="shared" si="113"/>
        <v>1424197.7047600001</v>
      </c>
      <c r="AD211" s="110">
        <f t="shared" si="125"/>
        <v>1712759.75</v>
      </c>
      <c r="AE211" s="110">
        <f t="shared" si="123"/>
        <v>1979359.6595200002</v>
      </c>
      <c r="AF211" s="102">
        <f t="shared" si="114"/>
        <v>1872663.0310570574</v>
      </c>
      <c r="AG211" s="119">
        <f t="shared" si="115"/>
        <v>977212.17125751835</v>
      </c>
      <c r="AH211" s="137">
        <f t="shared" si="124"/>
        <v>0.56223933897858536</v>
      </c>
      <c r="AI211" s="102">
        <f t="shared" si="116"/>
        <v>1872663.0310570574</v>
      </c>
      <c r="AJ211" s="112" t="s">
        <v>2114</v>
      </c>
    </row>
    <row r="212" spans="1:36">
      <c r="A212" s="5">
        <v>201</v>
      </c>
      <c r="B212" s="6">
        <v>31401601</v>
      </c>
      <c r="C212" s="6">
        <v>4333205</v>
      </c>
      <c r="D212" s="7" t="s">
        <v>14</v>
      </c>
      <c r="E212" s="7" t="s">
        <v>14</v>
      </c>
      <c r="F212" s="14" t="s">
        <v>219</v>
      </c>
      <c r="G212" s="6" t="s">
        <v>16</v>
      </c>
      <c r="H212" s="9">
        <v>1</v>
      </c>
      <c r="I212" s="82">
        <v>541508.07615126052</v>
      </c>
      <c r="J212" s="82">
        <f t="shared" si="109"/>
        <v>102886.5344687395</v>
      </c>
      <c r="K212" s="10">
        <f t="shared" si="117"/>
        <v>644394.61062000005</v>
      </c>
      <c r="L212" s="122">
        <f t="shared" si="118"/>
        <v>644394.61062000005</v>
      </c>
      <c r="M212" s="95">
        <v>444405.8823529412</v>
      </c>
      <c r="N212" s="95">
        <v>84437.117647058825</v>
      </c>
      <c r="O212" s="96">
        <v>528843</v>
      </c>
      <c r="P212" s="125">
        <v>528843</v>
      </c>
      <c r="Q212" s="95">
        <v>411486.55462184874</v>
      </c>
      <c r="R212" s="95">
        <v>78182.445378151257</v>
      </c>
      <c r="S212" s="96">
        <v>489669</v>
      </c>
      <c r="T212" s="122">
        <v>489669</v>
      </c>
      <c r="U212" s="104"/>
      <c r="V212" s="101">
        <f t="shared" si="119"/>
        <v>0</v>
      </c>
      <c r="W212" s="102">
        <f t="shared" si="120"/>
        <v>0</v>
      </c>
      <c r="X212" s="102">
        <f t="shared" si="121"/>
        <v>0</v>
      </c>
      <c r="Y212" s="102">
        <f t="shared" si="122"/>
        <v>0</v>
      </c>
      <c r="Z212" s="110">
        <f t="shared" si="110"/>
        <v>489669</v>
      </c>
      <c r="AA212" s="110">
        <f t="shared" si="111"/>
        <v>644394.61062000005</v>
      </c>
      <c r="AB212" s="110">
        <f t="shared" si="112"/>
        <v>509256</v>
      </c>
      <c r="AC212" s="110">
        <f t="shared" si="113"/>
        <v>415726.65265499998</v>
      </c>
      <c r="AD212" s="110">
        <f t="shared" si="125"/>
        <v>499462.5</v>
      </c>
      <c r="AE212" s="110">
        <f t="shared" si="123"/>
        <v>576825.30530999997</v>
      </c>
      <c r="AF212" s="102">
        <f t="shared" si="114"/>
        <v>546950.16997290496</v>
      </c>
      <c r="AG212" s="119">
        <f t="shared" si="115"/>
        <v>284827.70434959303</v>
      </c>
      <c r="AH212" s="137">
        <f t="shared" si="124"/>
        <v>0.559301617162278</v>
      </c>
      <c r="AI212" s="102">
        <f t="shared" si="116"/>
        <v>546950.16997290496</v>
      </c>
      <c r="AJ212" s="112" t="s">
        <v>2114</v>
      </c>
    </row>
    <row r="213" spans="1:36">
      <c r="A213" s="5">
        <v>202</v>
      </c>
      <c r="B213" s="6">
        <v>40161513</v>
      </c>
      <c r="C213" s="6">
        <v>4391501</v>
      </c>
      <c r="D213" s="7" t="s">
        <v>14</v>
      </c>
      <c r="E213" s="7" t="s">
        <v>14</v>
      </c>
      <c r="F213" s="14" t="s">
        <v>220</v>
      </c>
      <c r="G213" s="6" t="s">
        <v>16</v>
      </c>
      <c r="H213" s="9">
        <v>1</v>
      </c>
      <c r="I213" s="82">
        <v>308048.80068907561</v>
      </c>
      <c r="J213" s="82">
        <f t="shared" si="109"/>
        <v>58529.272130924364</v>
      </c>
      <c r="K213" s="10">
        <f t="shared" si="117"/>
        <v>366578.07282</v>
      </c>
      <c r="L213" s="122">
        <f t="shared" si="118"/>
        <v>366578.07282</v>
      </c>
      <c r="M213" s="95">
        <v>255150.42016806724</v>
      </c>
      <c r="N213" s="95">
        <v>48478.579831932773</v>
      </c>
      <c r="O213" s="96">
        <v>303629</v>
      </c>
      <c r="P213" s="125">
        <v>303629</v>
      </c>
      <c r="Q213" s="95">
        <v>234083.19327731093</v>
      </c>
      <c r="R213" s="95">
        <v>44475.806722689078</v>
      </c>
      <c r="S213" s="96">
        <v>278559</v>
      </c>
      <c r="T213" s="122">
        <v>278559</v>
      </c>
      <c r="U213" s="104"/>
      <c r="V213" s="101">
        <f t="shared" si="119"/>
        <v>0</v>
      </c>
      <c r="W213" s="102">
        <f t="shared" si="120"/>
        <v>0</v>
      </c>
      <c r="X213" s="102">
        <f t="shared" si="121"/>
        <v>0</v>
      </c>
      <c r="Y213" s="102">
        <f t="shared" si="122"/>
        <v>0</v>
      </c>
      <c r="Z213" s="110">
        <f t="shared" si="110"/>
        <v>278559</v>
      </c>
      <c r="AA213" s="110">
        <f t="shared" si="111"/>
        <v>366578.07282</v>
      </c>
      <c r="AB213" s="110">
        <f t="shared" si="112"/>
        <v>291094</v>
      </c>
      <c r="AC213" s="110">
        <f t="shared" si="113"/>
        <v>237191.518205</v>
      </c>
      <c r="AD213" s="110">
        <f t="shared" si="125"/>
        <v>284826.5</v>
      </c>
      <c r="AE213" s="110">
        <f t="shared" si="123"/>
        <v>328836.03641</v>
      </c>
      <c r="AF213" s="102">
        <f t="shared" si="114"/>
        <v>312131.66351954878</v>
      </c>
      <c r="AG213" s="119">
        <f t="shared" si="115"/>
        <v>162404.74578539247</v>
      </c>
      <c r="AH213" s="137">
        <f t="shared" si="124"/>
        <v>0.55791169101868288</v>
      </c>
      <c r="AI213" s="102">
        <f t="shared" si="116"/>
        <v>312131.66351954878</v>
      </c>
      <c r="AJ213" s="112" t="s">
        <v>2114</v>
      </c>
    </row>
    <row r="214" spans="1:36">
      <c r="A214" s="5">
        <v>203</v>
      </c>
      <c r="B214" s="6">
        <v>40161513</v>
      </c>
      <c r="C214" s="6">
        <v>4391501</v>
      </c>
      <c r="D214" s="7" t="s">
        <v>14</v>
      </c>
      <c r="E214" s="7" t="s">
        <v>14</v>
      </c>
      <c r="F214" s="14" t="s">
        <v>168</v>
      </c>
      <c r="G214" s="6" t="s">
        <v>16</v>
      </c>
      <c r="H214" s="9">
        <v>1</v>
      </c>
      <c r="I214" s="82">
        <v>267122.92855462187</v>
      </c>
      <c r="J214" s="82">
        <f t="shared" si="109"/>
        <v>50753.356425378159</v>
      </c>
      <c r="K214" s="10">
        <f t="shared" si="117"/>
        <v>317876.28498000005</v>
      </c>
      <c r="L214" s="122">
        <f t="shared" si="118"/>
        <v>317876.28498000005</v>
      </c>
      <c r="M214" s="95">
        <v>213133.61344537817</v>
      </c>
      <c r="N214" s="95">
        <v>40495.386554621851</v>
      </c>
      <c r="O214" s="96">
        <v>253629.00000000003</v>
      </c>
      <c r="P214" s="125">
        <v>253629.00000000003</v>
      </c>
      <c r="Q214" s="95">
        <v>202984.03361344538</v>
      </c>
      <c r="R214" s="95">
        <v>38566.966386554624</v>
      </c>
      <c r="S214" s="96">
        <v>241551</v>
      </c>
      <c r="T214" s="122">
        <v>241551</v>
      </c>
      <c r="U214" s="104"/>
      <c r="V214" s="101">
        <f t="shared" si="119"/>
        <v>0</v>
      </c>
      <c r="W214" s="102">
        <f t="shared" si="120"/>
        <v>0</v>
      </c>
      <c r="X214" s="102">
        <f t="shared" si="121"/>
        <v>0</v>
      </c>
      <c r="Y214" s="102">
        <f t="shared" si="122"/>
        <v>0</v>
      </c>
      <c r="Z214" s="110">
        <f t="shared" si="110"/>
        <v>241551</v>
      </c>
      <c r="AA214" s="110">
        <f t="shared" si="111"/>
        <v>317876.28498000005</v>
      </c>
      <c r="AB214" s="110">
        <f t="shared" si="112"/>
        <v>247590</v>
      </c>
      <c r="AC214" s="110">
        <f t="shared" si="113"/>
        <v>203264.07124500003</v>
      </c>
      <c r="AD214" s="110">
        <f t="shared" si="125"/>
        <v>244570.5</v>
      </c>
      <c r="AE214" s="110">
        <f t="shared" si="123"/>
        <v>282733.14249</v>
      </c>
      <c r="AF214" s="102">
        <f t="shared" si="114"/>
        <v>267175.9100593949</v>
      </c>
      <c r="AG214" s="119">
        <f t="shared" si="115"/>
        <v>139588.39154017123</v>
      </c>
      <c r="AH214" s="137">
        <f t="shared" si="124"/>
        <v>0.56378848717707186</v>
      </c>
      <c r="AI214" s="102">
        <f t="shared" si="116"/>
        <v>267175.9100593949</v>
      </c>
      <c r="AJ214" s="112" t="s">
        <v>2114</v>
      </c>
    </row>
    <row r="215" spans="1:36">
      <c r="A215" s="5">
        <v>204</v>
      </c>
      <c r="B215" s="6">
        <v>40161504</v>
      </c>
      <c r="C215" s="6">
        <v>4391503</v>
      </c>
      <c r="D215" s="7" t="s">
        <v>14</v>
      </c>
      <c r="E215" s="7" t="s">
        <v>14</v>
      </c>
      <c r="F215" s="14" t="s">
        <v>169</v>
      </c>
      <c r="G215" s="6" t="s">
        <v>16</v>
      </c>
      <c r="H215" s="9">
        <v>1</v>
      </c>
      <c r="I215" s="82">
        <v>328313.7868235294</v>
      </c>
      <c r="J215" s="82">
        <f t="shared" si="109"/>
        <v>62379.619496470586</v>
      </c>
      <c r="K215" s="10">
        <f t="shared" si="117"/>
        <v>390693.40632000001</v>
      </c>
      <c r="L215" s="122">
        <f t="shared" si="118"/>
        <v>390693.40632000001</v>
      </c>
      <c r="M215" s="95">
        <v>271936.13445378153</v>
      </c>
      <c r="N215" s="95">
        <v>51667.865546218491</v>
      </c>
      <c r="O215" s="96">
        <v>323604</v>
      </c>
      <c r="P215" s="125">
        <v>323604</v>
      </c>
      <c r="Q215" s="95">
        <v>249482.35294117648</v>
      </c>
      <c r="R215" s="95">
        <v>47401.647058823532</v>
      </c>
      <c r="S215" s="96">
        <v>296884</v>
      </c>
      <c r="T215" s="122">
        <v>296884</v>
      </c>
      <c r="U215" s="104"/>
      <c r="V215" s="101">
        <f t="shared" si="119"/>
        <v>0</v>
      </c>
      <c r="W215" s="102">
        <f t="shared" si="120"/>
        <v>0</v>
      </c>
      <c r="X215" s="102">
        <f t="shared" si="121"/>
        <v>0</v>
      </c>
      <c r="Y215" s="102">
        <f t="shared" si="122"/>
        <v>0</v>
      </c>
      <c r="Z215" s="110">
        <f t="shared" si="110"/>
        <v>296884</v>
      </c>
      <c r="AA215" s="110">
        <f t="shared" si="111"/>
        <v>390693.40632000001</v>
      </c>
      <c r="AB215" s="110">
        <f t="shared" si="112"/>
        <v>310244</v>
      </c>
      <c r="AC215" s="110">
        <f t="shared" si="113"/>
        <v>252795.35158000002</v>
      </c>
      <c r="AD215" s="110">
        <f t="shared" si="125"/>
        <v>303564</v>
      </c>
      <c r="AE215" s="110">
        <f t="shared" si="123"/>
        <v>350468.70316000003</v>
      </c>
      <c r="AF215" s="102">
        <f t="shared" si="114"/>
        <v>332665.51211057941</v>
      </c>
      <c r="AG215" s="119">
        <f t="shared" si="115"/>
        <v>173088.64481540603</v>
      </c>
      <c r="AH215" s="137">
        <f t="shared" si="124"/>
        <v>0.55791133693288519</v>
      </c>
      <c r="AI215" s="102">
        <f t="shared" si="116"/>
        <v>332665.51211057941</v>
      </c>
      <c r="AJ215" s="112" t="s">
        <v>2114</v>
      </c>
    </row>
    <row r="216" spans="1:36">
      <c r="A216" s="5">
        <v>205</v>
      </c>
      <c r="B216" s="6">
        <v>31181701</v>
      </c>
      <c r="C216" s="6">
        <v>4392404</v>
      </c>
      <c r="D216" s="7" t="s">
        <v>14</v>
      </c>
      <c r="E216" s="7" t="s">
        <v>14</v>
      </c>
      <c r="F216" s="14" t="s">
        <v>221</v>
      </c>
      <c r="G216" s="6" t="s">
        <v>16</v>
      </c>
      <c r="H216" s="9">
        <v>1</v>
      </c>
      <c r="I216" s="82">
        <v>370718.20119327732</v>
      </c>
      <c r="J216" s="82">
        <f t="shared" si="109"/>
        <v>70436.458226722694</v>
      </c>
      <c r="K216" s="10">
        <f t="shared" si="117"/>
        <v>441154.65942000004</v>
      </c>
      <c r="L216" s="122">
        <f t="shared" si="118"/>
        <v>441154.65942000004</v>
      </c>
      <c r="M216" s="95">
        <v>295789.91596638656</v>
      </c>
      <c r="N216" s="95">
        <v>56200.08403361345</v>
      </c>
      <c r="O216" s="96">
        <v>351990</v>
      </c>
      <c r="P216" s="125">
        <v>351990</v>
      </c>
      <c r="Q216" s="95">
        <v>281705.04201680672</v>
      </c>
      <c r="R216" s="95">
        <v>53523.957983193279</v>
      </c>
      <c r="S216" s="96">
        <v>335229</v>
      </c>
      <c r="T216" s="122">
        <v>335229</v>
      </c>
      <c r="U216" s="104"/>
      <c r="V216" s="101">
        <f t="shared" si="119"/>
        <v>0</v>
      </c>
      <c r="W216" s="102">
        <f t="shared" si="120"/>
        <v>0</v>
      </c>
      <c r="X216" s="102">
        <f t="shared" si="121"/>
        <v>0</v>
      </c>
      <c r="Y216" s="102">
        <f t="shared" si="122"/>
        <v>0</v>
      </c>
      <c r="Z216" s="110">
        <f t="shared" si="110"/>
        <v>335229</v>
      </c>
      <c r="AA216" s="110">
        <f t="shared" si="111"/>
        <v>441154.65942000004</v>
      </c>
      <c r="AB216" s="110">
        <f t="shared" si="112"/>
        <v>343609.5</v>
      </c>
      <c r="AC216" s="110">
        <f t="shared" si="113"/>
        <v>282093.41485499998</v>
      </c>
      <c r="AD216" s="110">
        <f t="shared" si="125"/>
        <v>339419.25</v>
      </c>
      <c r="AE216" s="110">
        <f t="shared" si="123"/>
        <v>392382.07971000002</v>
      </c>
      <c r="AF216" s="102">
        <f t="shared" si="114"/>
        <v>370791.33246040554</v>
      </c>
      <c r="AG216" s="119">
        <f t="shared" si="115"/>
        <v>193723.25385349386</v>
      </c>
      <c r="AH216" s="137">
        <f t="shared" si="124"/>
        <v>0.56378899260204929</v>
      </c>
      <c r="AI216" s="102">
        <f t="shared" si="116"/>
        <v>370791.33246040554</v>
      </c>
      <c r="AJ216" s="112" t="s">
        <v>2114</v>
      </c>
    </row>
    <row r="217" spans="1:36" ht="25.5">
      <c r="A217" s="5">
        <v>206</v>
      </c>
      <c r="B217" s="6">
        <v>26101414</v>
      </c>
      <c r="C217" s="6">
        <v>4621298</v>
      </c>
      <c r="D217" s="7" t="s">
        <v>14</v>
      </c>
      <c r="E217" s="7" t="s">
        <v>14</v>
      </c>
      <c r="F217" s="14" t="s">
        <v>222</v>
      </c>
      <c r="G217" s="6" t="s">
        <v>16</v>
      </c>
      <c r="H217" s="9">
        <v>1</v>
      </c>
      <c r="I217" s="82">
        <v>1630661.7822352941</v>
      </c>
      <c r="J217" s="82">
        <f t="shared" si="109"/>
        <v>309825.73862470587</v>
      </c>
      <c r="K217" s="10">
        <f t="shared" si="117"/>
        <v>1940487.52086</v>
      </c>
      <c r="L217" s="122">
        <f t="shared" si="118"/>
        <v>1940487.52086</v>
      </c>
      <c r="M217" s="95">
        <v>1301079.8319327731</v>
      </c>
      <c r="N217" s="95">
        <v>247205.16806722688</v>
      </c>
      <c r="O217" s="96">
        <v>1548285</v>
      </c>
      <c r="P217" s="125">
        <v>1548285</v>
      </c>
      <c r="Q217" s="95">
        <v>1239123.5294117648</v>
      </c>
      <c r="R217" s="95">
        <v>235433.47058823533</v>
      </c>
      <c r="S217" s="96">
        <v>1474557.0000000002</v>
      </c>
      <c r="T217" s="122">
        <v>1474557.0000000002</v>
      </c>
      <c r="U217" s="104"/>
      <c r="V217" s="101">
        <f t="shared" si="119"/>
        <v>0</v>
      </c>
      <c r="W217" s="102">
        <f t="shared" si="120"/>
        <v>0</v>
      </c>
      <c r="X217" s="102">
        <f t="shared" si="121"/>
        <v>0</v>
      </c>
      <c r="Y217" s="102">
        <f t="shared" si="122"/>
        <v>0</v>
      </c>
      <c r="Z217" s="110">
        <f t="shared" si="110"/>
        <v>1474557.0000000002</v>
      </c>
      <c r="AA217" s="110">
        <f t="shared" si="111"/>
        <v>1940487.52086</v>
      </c>
      <c r="AB217" s="110">
        <f t="shared" si="112"/>
        <v>1511421</v>
      </c>
      <c r="AC217" s="110">
        <f t="shared" si="113"/>
        <v>1240832.3802150001</v>
      </c>
      <c r="AD217" s="110">
        <f t="shared" si="125"/>
        <v>1492989</v>
      </c>
      <c r="AE217" s="110">
        <f t="shared" si="123"/>
        <v>1725954.26043</v>
      </c>
      <c r="AF217" s="102">
        <f t="shared" si="114"/>
        <v>1630984.2491605398</v>
      </c>
      <c r="AG217" s="119">
        <f t="shared" si="115"/>
        <v>852122.17882322078</v>
      </c>
      <c r="AH217" s="137">
        <f t="shared" si="124"/>
        <v>0.56378876489291918</v>
      </c>
      <c r="AI217" s="102">
        <f t="shared" si="116"/>
        <v>1630984.2491605398</v>
      </c>
      <c r="AJ217" s="112" t="s">
        <v>2114</v>
      </c>
    </row>
    <row r="218" spans="1:36">
      <c r="A218" s="5">
        <v>207</v>
      </c>
      <c r="B218" s="6">
        <v>25173902</v>
      </c>
      <c r="C218" s="6">
        <v>4691104</v>
      </c>
      <c r="D218" s="7" t="s">
        <v>14</v>
      </c>
      <c r="E218" s="7" t="s">
        <v>14</v>
      </c>
      <c r="F218" s="14" t="s">
        <v>223</v>
      </c>
      <c r="G218" s="6" t="s">
        <v>16</v>
      </c>
      <c r="H218" s="9">
        <v>1</v>
      </c>
      <c r="I218" s="82">
        <v>8120242.4254789921</v>
      </c>
      <c r="J218" s="82">
        <f t="shared" si="109"/>
        <v>1542846.0608410086</v>
      </c>
      <c r="K218" s="10">
        <f t="shared" si="117"/>
        <v>9663088.4863200001</v>
      </c>
      <c r="L218" s="122">
        <f t="shared" si="118"/>
        <v>9663088.4863200001</v>
      </c>
      <c r="M218" s="95">
        <v>6602425.2100840341</v>
      </c>
      <c r="N218" s="95">
        <v>1254460.7899159666</v>
      </c>
      <c r="O218" s="96">
        <v>7856886.0000000009</v>
      </c>
      <c r="P218" s="125">
        <v>7856886.0000000009</v>
      </c>
      <c r="Q218" s="95">
        <v>6170490.7563025216</v>
      </c>
      <c r="R218" s="95">
        <v>1172393.2436974791</v>
      </c>
      <c r="S218" s="96">
        <v>7342884.0000000009</v>
      </c>
      <c r="T218" s="122">
        <v>7342884.0000000009</v>
      </c>
      <c r="U218" s="104"/>
      <c r="V218" s="101">
        <f t="shared" si="119"/>
        <v>0</v>
      </c>
      <c r="W218" s="102">
        <f t="shared" si="120"/>
        <v>0</v>
      </c>
      <c r="X218" s="102">
        <f t="shared" si="121"/>
        <v>0</v>
      </c>
      <c r="Y218" s="102">
        <f t="shared" si="122"/>
        <v>0</v>
      </c>
      <c r="Z218" s="110">
        <f t="shared" si="110"/>
        <v>7342884.0000000009</v>
      </c>
      <c r="AA218" s="110">
        <f t="shared" si="111"/>
        <v>9663088.4863200001</v>
      </c>
      <c r="AB218" s="110">
        <f t="shared" si="112"/>
        <v>7599885.0000000009</v>
      </c>
      <c r="AC218" s="110">
        <f t="shared" si="113"/>
        <v>6215714.62158</v>
      </c>
      <c r="AD218" s="110">
        <f t="shared" si="125"/>
        <v>7471384.5000000009</v>
      </c>
      <c r="AE218" s="110">
        <f t="shared" si="123"/>
        <v>8631486.7431600001</v>
      </c>
      <c r="AF218" s="102">
        <f t="shared" si="114"/>
        <v>8175506.4867155999</v>
      </c>
      <c r="AG218" s="119">
        <f t="shared" si="115"/>
        <v>4261590.0444633951</v>
      </c>
      <c r="AH218" s="137">
        <f t="shared" si="124"/>
        <v>0.56074401710860022</v>
      </c>
      <c r="AI218" s="102">
        <f t="shared" si="116"/>
        <v>8175506.4867155999</v>
      </c>
      <c r="AJ218" s="112" t="s">
        <v>2114</v>
      </c>
    </row>
    <row r="219" spans="1:36">
      <c r="A219" s="5">
        <v>208</v>
      </c>
      <c r="B219" s="6">
        <v>26101732</v>
      </c>
      <c r="C219" s="6">
        <v>4691105</v>
      </c>
      <c r="D219" s="7" t="s">
        <v>14</v>
      </c>
      <c r="E219" s="7" t="s">
        <v>14</v>
      </c>
      <c r="F219" s="14" t="s">
        <v>224</v>
      </c>
      <c r="G219" s="6" t="s">
        <v>16</v>
      </c>
      <c r="H219" s="9">
        <v>1</v>
      </c>
      <c r="I219" s="82">
        <v>106772.42435294118</v>
      </c>
      <c r="J219" s="82">
        <f t="shared" si="109"/>
        <v>20286.760627058822</v>
      </c>
      <c r="K219" s="10">
        <f t="shared" si="117"/>
        <v>127059.18497999999</v>
      </c>
      <c r="L219" s="122">
        <f t="shared" si="118"/>
        <v>127059.18497999999</v>
      </c>
      <c r="M219" s="95">
        <v>87626.050420168074</v>
      </c>
      <c r="N219" s="95">
        <v>16648.949579831933</v>
      </c>
      <c r="O219" s="96">
        <v>104275</v>
      </c>
      <c r="P219" s="125">
        <v>104275</v>
      </c>
      <c r="Q219" s="95">
        <v>81135.294117647063</v>
      </c>
      <c r="R219" s="95">
        <v>15415.705882352942</v>
      </c>
      <c r="S219" s="96">
        <v>96551</v>
      </c>
      <c r="T219" s="122">
        <v>96551</v>
      </c>
      <c r="U219" s="104"/>
      <c r="V219" s="101">
        <f t="shared" si="119"/>
        <v>0</v>
      </c>
      <c r="W219" s="102">
        <f t="shared" si="120"/>
        <v>0</v>
      </c>
      <c r="X219" s="102">
        <f t="shared" si="121"/>
        <v>0</v>
      </c>
      <c r="Y219" s="102">
        <f t="shared" si="122"/>
        <v>0</v>
      </c>
      <c r="Z219" s="110">
        <f t="shared" si="110"/>
        <v>96551</v>
      </c>
      <c r="AA219" s="110">
        <f t="shared" si="111"/>
        <v>127059.18497999999</v>
      </c>
      <c r="AB219" s="110">
        <f t="shared" si="112"/>
        <v>100413</v>
      </c>
      <c r="AC219" s="110">
        <f t="shared" si="113"/>
        <v>81971.296245000005</v>
      </c>
      <c r="AD219" s="110">
        <f t="shared" si="125"/>
        <v>98482</v>
      </c>
      <c r="AE219" s="110">
        <f t="shared" si="123"/>
        <v>113736.09249</v>
      </c>
      <c r="AF219" s="102">
        <f t="shared" si="114"/>
        <v>107845.41265539783</v>
      </c>
      <c r="AG219" s="119">
        <f t="shared" si="115"/>
        <v>56161.179004242316</v>
      </c>
      <c r="AH219" s="137">
        <f t="shared" si="124"/>
        <v>0.55930187330567072</v>
      </c>
      <c r="AI219" s="102">
        <f t="shared" si="116"/>
        <v>107845.41265539783</v>
      </c>
      <c r="AJ219" s="112" t="s">
        <v>2114</v>
      </c>
    </row>
    <row r="220" spans="1:36">
      <c r="A220" s="5">
        <v>209</v>
      </c>
      <c r="B220" s="6">
        <v>26101404</v>
      </c>
      <c r="C220" s="6">
        <v>4695003</v>
      </c>
      <c r="D220" s="7" t="s">
        <v>14</v>
      </c>
      <c r="E220" s="7" t="s">
        <v>14</v>
      </c>
      <c r="F220" s="14" t="s">
        <v>225</v>
      </c>
      <c r="G220" s="6" t="s">
        <v>16</v>
      </c>
      <c r="H220" s="9">
        <v>1</v>
      </c>
      <c r="I220" s="82">
        <v>330403.87270588236</v>
      </c>
      <c r="J220" s="82">
        <f t="shared" si="109"/>
        <v>62776.735814117652</v>
      </c>
      <c r="K220" s="10">
        <f t="shared" si="117"/>
        <v>393180.60852000001</v>
      </c>
      <c r="L220" s="122">
        <f t="shared" si="118"/>
        <v>393180.60852000001</v>
      </c>
      <c r="M220" s="95">
        <v>271156.30252100842</v>
      </c>
      <c r="N220" s="95">
        <v>51519.697478991598</v>
      </c>
      <c r="O220" s="96">
        <v>322676</v>
      </c>
      <c r="P220" s="125">
        <v>322676</v>
      </c>
      <c r="Q220" s="95">
        <v>251070.58823529413</v>
      </c>
      <c r="R220" s="95">
        <v>47703.411764705881</v>
      </c>
      <c r="S220" s="96">
        <v>298774</v>
      </c>
      <c r="T220" s="122">
        <v>298774</v>
      </c>
      <c r="U220" s="104"/>
      <c r="V220" s="101">
        <f t="shared" si="119"/>
        <v>0</v>
      </c>
      <c r="W220" s="102">
        <f t="shared" si="120"/>
        <v>0</v>
      </c>
      <c r="X220" s="102">
        <f t="shared" si="121"/>
        <v>0</v>
      </c>
      <c r="Y220" s="102">
        <f t="shared" si="122"/>
        <v>0</v>
      </c>
      <c r="Z220" s="110">
        <f t="shared" si="110"/>
        <v>298774</v>
      </c>
      <c r="AA220" s="110">
        <f t="shared" si="111"/>
        <v>393180.60852000001</v>
      </c>
      <c r="AB220" s="110">
        <f t="shared" si="112"/>
        <v>310725</v>
      </c>
      <c r="AC220" s="110">
        <f t="shared" si="113"/>
        <v>253657.65213</v>
      </c>
      <c r="AD220" s="110">
        <f t="shared" si="125"/>
        <v>304749.5</v>
      </c>
      <c r="AE220" s="110">
        <f t="shared" si="123"/>
        <v>351952.80426</v>
      </c>
      <c r="AF220" s="102">
        <f t="shared" si="114"/>
        <v>333724.31768681179</v>
      </c>
      <c r="AG220" s="119">
        <f t="shared" si="115"/>
        <v>173789.02634299736</v>
      </c>
      <c r="AH220" s="137">
        <f t="shared" si="124"/>
        <v>0.55930171805615048</v>
      </c>
      <c r="AI220" s="102">
        <f t="shared" si="116"/>
        <v>333724.31768681179</v>
      </c>
      <c r="AJ220" s="112" t="s">
        <v>2114</v>
      </c>
    </row>
    <row r="221" spans="1:36">
      <c r="A221" s="5">
        <v>210</v>
      </c>
      <c r="B221" s="6">
        <v>25173902</v>
      </c>
      <c r="C221" s="6">
        <v>4696104</v>
      </c>
      <c r="D221" s="7" t="s">
        <v>14</v>
      </c>
      <c r="E221" s="7" t="s">
        <v>14</v>
      </c>
      <c r="F221" s="14" t="s">
        <v>226</v>
      </c>
      <c r="G221" s="6" t="s">
        <v>16</v>
      </c>
      <c r="H221" s="9">
        <v>1</v>
      </c>
      <c r="I221" s="82">
        <v>1379991.9212773112</v>
      </c>
      <c r="J221" s="82">
        <f t="shared" si="109"/>
        <v>262198.46504268912</v>
      </c>
      <c r="K221" s="10">
        <f t="shared" si="117"/>
        <v>1642190.3863200003</v>
      </c>
      <c r="L221" s="122">
        <f t="shared" si="118"/>
        <v>1642190.3863200003</v>
      </c>
      <c r="M221" s="95">
        <v>1122047.0588235294</v>
      </c>
      <c r="N221" s="95">
        <v>213188.9411764706</v>
      </c>
      <c r="O221" s="96">
        <v>1335236</v>
      </c>
      <c r="P221" s="125">
        <v>1335236</v>
      </c>
      <c r="Q221" s="95">
        <v>1048642.0168067229</v>
      </c>
      <c r="R221" s="95">
        <v>199241.98319327735</v>
      </c>
      <c r="S221" s="96">
        <v>1247884.0000000002</v>
      </c>
      <c r="T221" s="122">
        <v>1247884.0000000002</v>
      </c>
      <c r="U221" s="104"/>
      <c r="V221" s="101">
        <f t="shared" si="119"/>
        <v>0</v>
      </c>
      <c r="W221" s="102">
        <f t="shared" si="120"/>
        <v>0</v>
      </c>
      <c r="X221" s="102">
        <f t="shared" si="121"/>
        <v>0</v>
      </c>
      <c r="Y221" s="102">
        <f t="shared" si="122"/>
        <v>0</v>
      </c>
      <c r="Z221" s="110">
        <f t="shared" si="110"/>
        <v>1247884.0000000002</v>
      </c>
      <c r="AA221" s="110">
        <f t="shared" si="111"/>
        <v>1642190.3863200003</v>
      </c>
      <c r="AB221" s="110">
        <f t="shared" si="112"/>
        <v>1291560</v>
      </c>
      <c r="AC221" s="110">
        <f t="shared" si="113"/>
        <v>1056327.5965800001</v>
      </c>
      <c r="AD221" s="110">
        <f t="shared" si="125"/>
        <v>1269722</v>
      </c>
      <c r="AE221" s="110">
        <f t="shared" si="123"/>
        <v>1466875.1931600003</v>
      </c>
      <c r="AF221" s="102">
        <f t="shared" si="114"/>
        <v>1389383.7898900746</v>
      </c>
      <c r="AG221" s="119">
        <f t="shared" si="115"/>
        <v>724234.52759630152</v>
      </c>
      <c r="AH221" s="137">
        <f t="shared" si="124"/>
        <v>0.56074400538596858</v>
      </c>
      <c r="AI221" s="102">
        <f t="shared" si="116"/>
        <v>1389383.7898900746</v>
      </c>
      <c r="AJ221" s="112" t="s">
        <v>2114</v>
      </c>
    </row>
    <row r="222" spans="1:36">
      <c r="A222" s="5">
        <v>211</v>
      </c>
      <c r="B222" s="6">
        <v>25191825</v>
      </c>
      <c r="C222" s="6">
        <v>4825201</v>
      </c>
      <c r="D222" s="7" t="s">
        <v>14</v>
      </c>
      <c r="E222" s="7" t="s">
        <v>14</v>
      </c>
      <c r="F222" s="17" t="s">
        <v>227</v>
      </c>
      <c r="G222" s="6" t="s">
        <v>16</v>
      </c>
      <c r="H222" s="9">
        <v>1</v>
      </c>
      <c r="I222" s="82">
        <v>1091983.6160168068</v>
      </c>
      <c r="J222" s="82">
        <f t="shared" si="109"/>
        <v>207476.8870431933</v>
      </c>
      <c r="K222" s="10">
        <f t="shared" si="117"/>
        <v>1299460.50306</v>
      </c>
      <c r="L222" s="122">
        <f t="shared" si="118"/>
        <v>1299460.50306</v>
      </c>
      <c r="M222" s="95">
        <v>871276.4705882353</v>
      </c>
      <c r="N222" s="95">
        <v>165542.5294117647</v>
      </c>
      <c r="O222" s="96">
        <v>1036819</v>
      </c>
      <c r="P222" s="125">
        <v>1036819</v>
      </c>
      <c r="Q222" s="95">
        <v>829787.39495798328</v>
      </c>
      <c r="R222" s="95">
        <v>157659.60504201683</v>
      </c>
      <c r="S222" s="96">
        <v>987447.00000000012</v>
      </c>
      <c r="T222" s="122">
        <v>987447.00000000012</v>
      </c>
      <c r="U222" s="104"/>
      <c r="V222" s="101">
        <f t="shared" si="119"/>
        <v>0</v>
      </c>
      <c r="W222" s="102">
        <f t="shared" si="120"/>
        <v>0</v>
      </c>
      <c r="X222" s="102">
        <f t="shared" si="121"/>
        <v>0</v>
      </c>
      <c r="Y222" s="102">
        <f t="shared" si="122"/>
        <v>0</v>
      </c>
      <c r="Z222" s="110">
        <f t="shared" si="110"/>
        <v>987447.00000000012</v>
      </c>
      <c r="AA222" s="110">
        <f t="shared" si="111"/>
        <v>1299460.50306</v>
      </c>
      <c r="AB222" s="110">
        <f t="shared" si="112"/>
        <v>1012133</v>
      </c>
      <c r="AC222" s="110">
        <f t="shared" si="113"/>
        <v>830931.625765</v>
      </c>
      <c r="AD222" s="110">
        <f t="shared" si="125"/>
        <v>999790</v>
      </c>
      <c r="AE222" s="110">
        <f t="shared" si="123"/>
        <v>1155796.75153</v>
      </c>
      <c r="AF222" s="102">
        <f t="shared" si="114"/>
        <v>1092199.3915414521</v>
      </c>
      <c r="AG222" s="119">
        <f t="shared" si="115"/>
        <v>570629.2867811477</v>
      </c>
      <c r="AH222" s="137">
        <f t="shared" si="124"/>
        <v>0.56378883682396252</v>
      </c>
      <c r="AI222" s="102">
        <f t="shared" si="116"/>
        <v>1092199.3915414521</v>
      </c>
      <c r="AJ222" s="112" t="s">
        <v>2114</v>
      </c>
    </row>
    <row r="223" spans="1:36">
      <c r="A223" s="5">
        <v>212</v>
      </c>
      <c r="B223" s="6">
        <v>25172411</v>
      </c>
      <c r="C223" s="6">
        <v>4825202</v>
      </c>
      <c r="D223" s="7" t="s">
        <v>14</v>
      </c>
      <c r="E223" s="7" t="s">
        <v>14</v>
      </c>
      <c r="F223" s="17" t="s">
        <v>228</v>
      </c>
      <c r="G223" s="6" t="s">
        <v>16</v>
      </c>
      <c r="H223" s="9">
        <v>1</v>
      </c>
      <c r="I223" s="82">
        <v>663143.33344537811</v>
      </c>
      <c r="J223" s="82">
        <f t="shared" si="109"/>
        <v>125997.23335462184</v>
      </c>
      <c r="K223" s="10">
        <f t="shared" si="117"/>
        <v>789140.56679999991</v>
      </c>
      <c r="L223" s="122">
        <f t="shared" si="118"/>
        <v>789140.56679999991</v>
      </c>
      <c r="M223" s="95">
        <v>549268.06722689082</v>
      </c>
      <c r="N223" s="95">
        <v>104360.93277310926</v>
      </c>
      <c r="O223" s="96">
        <v>653629.00000000012</v>
      </c>
      <c r="P223" s="125">
        <v>653629.00000000012</v>
      </c>
      <c r="Q223" s="95">
        <v>503915.96638655465</v>
      </c>
      <c r="R223" s="95">
        <v>95744.033613445383</v>
      </c>
      <c r="S223" s="96">
        <v>599660</v>
      </c>
      <c r="T223" s="122">
        <v>599660</v>
      </c>
      <c r="U223" s="104"/>
      <c r="V223" s="101">
        <f t="shared" si="119"/>
        <v>0</v>
      </c>
      <c r="W223" s="102">
        <f t="shared" si="120"/>
        <v>0</v>
      </c>
      <c r="X223" s="102">
        <f t="shared" si="121"/>
        <v>0</v>
      </c>
      <c r="Y223" s="102">
        <f t="shared" si="122"/>
        <v>0</v>
      </c>
      <c r="Z223" s="110">
        <f t="shared" si="110"/>
        <v>599660</v>
      </c>
      <c r="AA223" s="110">
        <f t="shared" si="111"/>
        <v>789140.56679999991</v>
      </c>
      <c r="AB223" s="110">
        <f t="shared" si="112"/>
        <v>626644.5</v>
      </c>
      <c r="AC223" s="110">
        <f t="shared" si="113"/>
        <v>510607.39170000004</v>
      </c>
      <c r="AD223" s="110">
        <f t="shared" si="125"/>
        <v>613152.25</v>
      </c>
      <c r="AE223" s="110">
        <f t="shared" si="123"/>
        <v>707892.53339999996</v>
      </c>
      <c r="AF223" s="102">
        <f t="shared" si="114"/>
        <v>671932.69497505401</v>
      </c>
      <c r="AG223" s="119">
        <f t="shared" si="115"/>
        <v>349612.2545409968</v>
      </c>
      <c r="AH223" s="137">
        <f t="shared" si="124"/>
        <v>0.55791163018425405</v>
      </c>
      <c r="AI223" s="102">
        <f t="shared" si="116"/>
        <v>671932.69497505401</v>
      </c>
      <c r="AJ223" s="112" t="s">
        <v>2114</v>
      </c>
    </row>
    <row r="224" spans="1:36">
      <c r="A224" s="5">
        <v>213</v>
      </c>
      <c r="B224" s="6">
        <v>41112209</v>
      </c>
      <c r="C224" s="6">
        <v>4826902</v>
      </c>
      <c r="D224" s="7" t="s">
        <v>14</v>
      </c>
      <c r="E224" s="7" t="s">
        <v>14</v>
      </c>
      <c r="F224" s="17" t="s">
        <v>229</v>
      </c>
      <c r="G224" s="6" t="s">
        <v>16</v>
      </c>
      <c r="H224" s="9">
        <v>1</v>
      </c>
      <c r="I224" s="82">
        <v>760225.05801680661</v>
      </c>
      <c r="J224" s="82">
        <f t="shared" si="109"/>
        <v>144442.76102319325</v>
      </c>
      <c r="K224" s="10">
        <f t="shared" si="117"/>
        <v>904667.81903999986</v>
      </c>
      <c r="L224" s="122">
        <f t="shared" si="118"/>
        <v>904667.81903999986</v>
      </c>
      <c r="M224" s="95">
        <v>606571.42857142864</v>
      </c>
      <c r="N224" s="95">
        <v>115248.57142857145</v>
      </c>
      <c r="O224" s="96">
        <v>721820.00000000012</v>
      </c>
      <c r="P224" s="125">
        <v>721820.00000000012</v>
      </c>
      <c r="Q224" s="95">
        <v>577687.39495798317</v>
      </c>
      <c r="R224" s="95">
        <v>109760.6050420168</v>
      </c>
      <c r="S224" s="96">
        <v>687448</v>
      </c>
      <c r="T224" s="122">
        <v>687448</v>
      </c>
      <c r="U224" s="104"/>
      <c r="V224" s="101">
        <f t="shared" si="119"/>
        <v>0</v>
      </c>
      <c r="W224" s="102">
        <f t="shared" si="120"/>
        <v>0</v>
      </c>
      <c r="X224" s="102">
        <f t="shared" si="121"/>
        <v>0</v>
      </c>
      <c r="Y224" s="102">
        <f t="shared" si="122"/>
        <v>0</v>
      </c>
      <c r="Z224" s="110">
        <f t="shared" si="110"/>
        <v>687448</v>
      </c>
      <c r="AA224" s="110">
        <f t="shared" si="111"/>
        <v>904667.81903999986</v>
      </c>
      <c r="AB224" s="110">
        <f t="shared" si="112"/>
        <v>704634</v>
      </c>
      <c r="AC224" s="110">
        <f t="shared" si="113"/>
        <v>578483.95475999999</v>
      </c>
      <c r="AD224" s="110">
        <f t="shared" si="125"/>
        <v>696041</v>
      </c>
      <c r="AE224" s="110">
        <f t="shared" si="123"/>
        <v>804650.90951999999</v>
      </c>
      <c r="AF224" s="102">
        <f t="shared" si="114"/>
        <v>760375.22035631188</v>
      </c>
      <c r="AG224" s="119">
        <f t="shared" si="115"/>
        <v>397264.80851421645</v>
      </c>
      <c r="AH224" s="137">
        <f t="shared" si="124"/>
        <v>0.56378887268314681</v>
      </c>
      <c r="AI224" s="102">
        <f t="shared" si="116"/>
        <v>760375.22035631188</v>
      </c>
      <c r="AJ224" s="112" t="s">
        <v>2114</v>
      </c>
    </row>
    <row r="225" spans="1:36">
      <c r="A225" s="143" t="s">
        <v>230</v>
      </c>
      <c r="B225" s="144"/>
      <c r="C225" s="144"/>
      <c r="D225" s="144"/>
      <c r="E225" s="144"/>
      <c r="F225" s="144"/>
      <c r="G225" s="144"/>
      <c r="H225" s="144"/>
      <c r="I225" s="144"/>
      <c r="J225" s="144"/>
      <c r="K225" s="144"/>
      <c r="L225" s="145"/>
      <c r="M225" s="90"/>
      <c r="N225" s="90"/>
      <c r="O225" s="90"/>
      <c r="P225" s="126"/>
      <c r="Q225" s="105"/>
      <c r="R225" s="105"/>
      <c r="S225" s="105"/>
      <c r="T225" s="131"/>
      <c r="U225" s="104"/>
      <c r="V225" s="101"/>
      <c r="W225" s="102"/>
      <c r="X225" s="102"/>
      <c r="Y225" s="102"/>
      <c r="Z225" s="110"/>
      <c r="AA225" s="110"/>
      <c r="AB225" s="110"/>
      <c r="AC225" s="110"/>
      <c r="AD225" s="110"/>
      <c r="AE225" s="110"/>
      <c r="AF225" s="102"/>
      <c r="AG225" s="119"/>
      <c r="AH225" s="137"/>
      <c r="AI225" s="102"/>
      <c r="AJ225" s="112"/>
    </row>
    <row r="226" spans="1:36" ht="51">
      <c r="A226" s="1" t="s">
        <v>2</v>
      </c>
      <c r="B226" s="2" t="s">
        <v>3</v>
      </c>
      <c r="C226" s="2" t="s">
        <v>4</v>
      </c>
      <c r="D226" s="2" t="s">
        <v>5</v>
      </c>
      <c r="E226" s="2" t="s">
        <v>6</v>
      </c>
      <c r="F226" s="2" t="s">
        <v>7</v>
      </c>
      <c r="G226" s="3" t="s">
        <v>8</v>
      </c>
      <c r="H226" s="4" t="s">
        <v>9</v>
      </c>
      <c r="I226" s="81" t="s">
        <v>10</v>
      </c>
      <c r="J226" s="2" t="s">
        <v>11</v>
      </c>
      <c r="K226" s="2" t="s">
        <v>12</v>
      </c>
      <c r="L226" s="121" t="s">
        <v>13</v>
      </c>
      <c r="M226" s="93" t="s">
        <v>10</v>
      </c>
      <c r="N226" s="93" t="s">
        <v>11</v>
      </c>
      <c r="O226" s="93" t="s">
        <v>12</v>
      </c>
      <c r="P226" s="124" t="s">
        <v>13</v>
      </c>
      <c r="Q226" s="2"/>
      <c r="R226" s="2"/>
      <c r="S226" s="2"/>
      <c r="T226" s="121"/>
      <c r="U226" s="104"/>
      <c r="V226" s="101"/>
      <c r="W226" s="102"/>
      <c r="X226" s="102"/>
      <c r="Y226" s="102"/>
      <c r="Z226" s="110"/>
      <c r="AA226" s="110"/>
      <c r="AB226" s="110"/>
      <c r="AC226" s="110"/>
      <c r="AD226" s="110"/>
      <c r="AE226" s="110"/>
      <c r="AF226" s="102"/>
      <c r="AG226" s="119"/>
      <c r="AH226" s="137"/>
      <c r="AI226" s="102"/>
      <c r="AJ226" s="112"/>
    </row>
    <row r="227" spans="1:36">
      <c r="A227" s="5">
        <v>214</v>
      </c>
      <c r="B227" s="6">
        <v>30103623</v>
      </c>
      <c r="C227" s="6">
        <v>4126101</v>
      </c>
      <c r="D227" s="7" t="s">
        <v>14</v>
      </c>
      <c r="E227" s="7" t="s">
        <v>14</v>
      </c>
      <c r="F227" s="17" t="s">
        <v>231</v>
      </c>
      <c r="G227" s="6" t="s">
        <v>16</v>
      </c>
      <c r="H227" s="9">
        <v>1</v>
      </c>
      <c r="I227" s="82">
        <v>587163.73522689077</v>
      </c>
      <c r="J227" s="82">
        <f t="shared" ref="J227:J246" si="126">+I227*0.19</f>
        <v>111561.10969310925</v>
      </c>
      <c r="K227" s="10">
        <f t="shared" ref="K227:K246" si="127">+I227+J227</f>
        <v>698724.84492000006</v>
      </c>
      <c r="L227" s="122">
        <f t="shared" si="118"/>
        <v>698724.84492000006</v>
      </c>
      <c r="M227" s="95">
        <v>472950.42016806727</v>
      </c>
      <c r="N227" s="95">
        <v>89860.579831932788</v>
      </c>
      <c r="O227" s="96">
        <v>562811</v>
      </c>
      <c r="P227" s="125">
        <v>562811</v>
      </c>
      <c r="Q227" s="95">
        <v>446179.83193277312</v>
      </c>
      <c r="R227" s="95">
        <v>84774.168067226899</v>
      </c>
      <c r="S227" s="96">
        <v>530954</v>
      </c>
      <c r="T227" s="122">
        <v>530954</v>
      </c>
      <c r="U227" s="87"/>
      <c r="V227" s="101">
        <f t="shared" si="119"/>
        <v>0</v>
      </c>
      <c r="W227" s="102">
        <f t="shared" si="120"/>
        <v>0</v>
      </c>
      <c r="X227" s="102">
        <f t="shared" si="121"/>
        <v>0</v>
      </c>
      <c r="Y227" s="102">
        <f t="shared" si="122"/>
        <v>0</v>
      </c>
      <c r="Z227" s="110">
        <f>MIN(L227,P227,T227)</f>
        <v>530954</v>
      </c>
      <c r="AA227" s="110">
        <f t="shared" ref="AA227:AA246" si="128">MAX(L227,P227,T227,Y227)</f>
        <v>698724.84492000006</v>
      </c>
      <c r="AB227" s="110">
        <f t="shared" ref="AB227:AB246" si="129">MEDIAN(L227,P227,T227,Y227)</f>
        <v>546882.5</v>
      </c>
      <c r="AC227" s="110">
        <f t="shared" ref="AC227:AC246" si="130">AVERAGE(L227,P227,T227,Y227)</f>
        <v>448122.46123000002</v>
      </c>
      <c r="AD227" s="110">
        <f t="shared" si="125"/>
        <v>538918.25</v>
      </c>
      <c r="AE227" s="110">
        <f t="shared" si="123"/>
        <v>622803.67246000003</v>
      </c>
      <c r="AF227" s="102">
        <f>HARMEAN(L227,P227,T227)</f>
        <v>589231.64194991649</v>
      </c>
      <c r="AG227" s="119">
        <f t="shared" ref="AG227:AG246" si="131">STDEVA(L227,P227,T227,Y227)</f>
        <v>307478.89884789748</v>
      </c>
      <c r="AH227" s="137">
        <f t="shared" si="124"/>
        <v>0.56223941860984306</v>
      </c>
      <c r="AI227" s="102">
        <f t="shared" ref="AI227:AI228" si="132">+AF227</f>
        <v>589231.64194991649</v>
      </c>
      <c r="AJ227" s="112" t="s">
        <v>2114</v>
      </c>
    </row>
    <row r="228" spans="1:36">
      <c r="A228" s="5">
        <v>215</v>
      </c>
      <c r="B228" s="6">
        <v>26101700</v>
      </c>
      <c r="C228" s="6">
        <v>4294104</v>
      </c>
      <c r="D228" s="7" t="s">
        <v>14</v>
      </c>
      <c r="E228" s="7" t="s">
        <v>14</v>
      </c>
      <c r="F228" s="17" t="s">
        <v>232</v>
      </c>
      <c r="G228" s="6" t="s">
        <v>16</v>
      </c>
      <c r="H228" s="9">
        <v>1</v>
      </c>
      <c r="I228" s="82">
        <v>918332.86689075641</v>
      </c>
      <c r="J228" s="82">
        <f t="shared" si="126"/>
        <v>174483.24470924371</v>
      </c>
      <c r="K228" s="10">
        <f t="shared" si="127"/>
        <v>1092816.1116000002</v>
      </c>
      <c r="L228" s="122">
        <f t="shared" si="118"/>
        <v>1092816.1116000002</v>
      </c>
      <c r="M228" s="95">
        <v>753658.82352941181</v>
      </c>
      <c r="N228" s="95">
        <v>143195.17647058825</v>
      </c>
      <c r="O228" s="96">
        <v>896854</v>
      </c>
      <c r="P228" s="125">
        <v>896854</v>
      </c>
      <c r="Q228" s="95">
        <v>697831.93277310929</v>
      </c>
      <c r="R228" s="95">
        <v>132588.06722689077</v>
      </c>
      <c r="S228" s="96">
        <v>830420</v>
      </c>
      <c r="T228" s="122">
        <v>830420</v>
      </c>
      <c r="U228" s="87">
        <v>142857.14000000001</v>
      </c>
      <c r="V228" s="101">
        <f t="shared" si="119"/>
        <v>27142.856600000003</v>
      </c>
      <c r="W228" s="102">
        <f t="shared" si="120"/>
        <v>169999.99660000001</v>
      </c>
      <c r="X228" s="102">
        <f t="shared" si="121"/>
        <v>8669.9998266000002</v>
      </c>
      <c r="Y228" s="102">
        <f t="shared" si="122"/>
        <v>178669.9964266</v>
      </c>
      <c r="Z228" s="110">
        <f>MIN(L228,P228,T228,Y228)</f>
        <v>178669.9964266</v>
      </c>
      <c r="AA228" s="110">
        <f t="shared" si="128"/>
        <v>1092816.1116000002</v>
      </c>
      <c r="AB228" s="110">
        <f t="shared" si="129"/>
        <v>863637</v>
      </c>
      <c r="AC228" s="110">
        <f t="shared" si="130"/>
        <v>749690.02700665011</v>
      </c>
      <c r="AD228" s="110">
        <f t="shared" si="125"/>
        <v>521153.49821330002</v>
      </c>
      <c r="AE228" s="110">
        <f t="shared" si="123"/>
        <v>978226.55580000009</v>
      </c>
      <c r="AF228" s="102">
        <f>HARMEAN(L228,P228,T228,Y228)</f>
        <v>452939.76983316778</v>
      </c>
      <c r="AG228" s="119">
        <f t="shared" si="131"/>
        <v>396641.7143715042</v>
      </c>
      <c r="AH228" s="137">
        <f t="shared" si="124"/>
        <v>0.45926901507404638</v>
      </c>
      <c r="AI228" s="102">
        <f t="shared" si="132"/>
        <v>452939.76983316778</v>
      </c>
      <c r="AJ228" s="112" t="s">
        <v>2114</v>
      </c>
    </row>
    <row r="229" spans="1:36">
      <c r="A229" s="5">
        <v>216</v>
      </c>
      <c r="B229" s="6">
        <v>27112132</v>
      </c>
      <c r="C229" s="6">
        <v>4299920</v>
      </c>
      <c r="D229" s="7" t="s">
        <v>14</v>
      </c>
      <c r="E229" s="7" t="s">
        <v>14</v>
      </c>
      <c r="F229" s="17" t="s">
        <v>233</v>
      </c>
      <c r="G229" s="6" t="s">
        <v>16</v>
      </c>
      <c r="H229" s="9">
        <v>1</v>
      </c>
      <c r="I229" s="82">
        <v>93945.489882352937</v>
      </c>
      <c r="J229" s="82">
        <f t="shared" si="126"/>
        <v>17849.643077647059</v>
      </c>
      <c r="K229" s="10">
        <f t="shared" si="127"/>
        <v>111795.13295999999</v>
      </c>
      <c r="L229" s="122">
        <f t="shared" si="118"/>
        <v>111795.13295999999</v>
      </c>
      <c r="M229" s="95">
        <v>74957.142857142855</v>
      </c>
      <c r="N229" s="95">
        <v>14241.857142857143</v>
      </c>
      <c r="O229" s="96">
        <v>89199</v>
      </c>
      <c r="P229" s="125">
        <v>89199</v>
      </c>
      <c r="Q229" s="95">
        <v>71388.23529411765</v>
      </c>
      <c r="R229" s="95">
        <v>13563.764705882353</v>
      </c>
      <c r="S229" s="96">
        <v>84952</v>
      </c>
      <c r="T229" s="122">
        <v>84952</v>
      </c>
      <c r="U229" s="87">
        <v>35000</v>
      </c>
      <c r="V229" s="101">
        <f t="shared" si="119"/>
        <v>6650</v>
      </c>
      <c r="W229" s="102">
        <f t="shared" si="120"/>
        <v>41650</v>
      </c>
      <c r="X229" s="102">
        <f t="shared" si="121"/>
        <v>2124.1499999999996</v>
      </c>
      <c r="Y229" s="102">
        <f t="shared" si="122"/>
        <v>43774.15</v>
      </c>
      <c r="Z229" s="110">
        <f>MIN(L229,P229,T229,Y229)</f>
        <v>43774.15</v>
      </c>
      <c r="AA229" s="110">
        <f t="shared" si="128"/>
        <v>111795.13295999999</v>
      </c>
      <c r="AB229" s="110">
        <f t="shared" si="129"/>
        <v>87075.5</v>
      </c>
      <c r="AC229" s="110">
        <f t="shared" si="130"/>
        <v>82430.070739999996</v>
      </c>
      <c r="AD229" s="110">
        <f t="shared" si="125"/>
        <v>65424.824999999997</v>
      </c>
      <c r="AE229" s="110">
        <f t="shared" si="123"/>
        <v>99435.316479999994</v>
      </c>
      <c r="AF229" s="102">
        <f>HARMEAN(L229,P229,T229,Y229)</f>
        <v>73030.405800163586</v>
      </c>
      <c r="AG229" s="119">
        <f t="shared" si="131"/>
        <v>28335.876069986851</v>
      </c>
      <c r="AH229" s="137">
        <f t="shared" si="124"/>
        <v>0.32541732255326528</v>
      </c>
      <c r="AI229" s="102">
        <f t="shared" ref="AI229:AI230" si="133">+Z229</f>
        <v>43774.15</v>
      </c>
      <c r="AJ229" s="112" t="s">
        <v>2117</v>
      </c>
    </row>
    <row r="230" spans="1:36">
      <c r="A230" s="5">
        <v>217</v>
      </c>
      <c r="B230" s="6">
        <v>25174209</v>
      </c>
      <c r="C230" s="6">
        <v>4299951</v>
      </c>
      <c r="D230" s="7" t="s">
        <v>14</v>
      </c>
      <c r="E230" s="7" t="s">
        <v>14</v>
      </c>
      <c r="F230" s="17" t="s">
        <v>234</v>
      </c>
      <c r="G230" s="6" t="s">
        <v>16</v>
      </c>
      <c r="H230" s="9">
        <v>1</v>
      </c>
      <c r="I230" s="82">
        <v>433483.81199999998</v>
      </c>
      <c r="J230" s="82">
        <f t="shared" si="126"/>
        <v>82361.924279999992</v>
      </c>
      <c r="K230" s="10">
        <f t="shared" si="127"/>
        <v>515845.73627999995</v>
      </c>
      <c r="L230" s="122">
        <f t="shared" si="118"/>
        <v>515845.73627999995</v>
      </c>
      <c r="M230" s="95">
        <v>355751.26050420169</v>
      </c>
      <c r="N230" s="95">
        <v>67592.73949579832</v>
      </c>
      <c r="O230" s="96">
        <v>423344</v>
      </c>
      <c r="P230" s="125">
        <v>423344</v>
      </c>
      <c r="Q230" s="95">
        <v>329400</v>
      </c>
      <c r="R230" s="95">
        <v>62586</v>
      </c>
      <c r="S230" s="96">
        <v>391986</v>
      </c>
      <c r="T230" s="122">
        <v>391986</v>
      </c>
      <c r="U230" s="87">
        <v>378151.26</v>
      </c>
      <c r="V230" s="101">
        <f t="shared" si="119"/>
        <v>71848.739400000006</v>
      </c>
      <c r="W230" s="102">
        <f t="shared" si="120"/>
        <v>449999.99940000003</v>
      </c>
      <c r="X230" s="102">
        <f t="shared" si="121"/>
        <v>22949.9999694</v>
      </c>
      <c r="Y230" s="102">
        <f t="shared" si="122"/>
        <v>472949.99936940003</v>
      </c>
      <c r="Z230" s="110">
        <f>MIN(L230,P230,T230,Y230)</f>
        <v>391986</v>
      </c>
      <c r="AA230" s="110">
        <f t="shared" si="128"/>
        <v>515845.73627999995</v>
      </c>
      <c r="AB230" s="110">
        <f t="shared" si="129"/>
        <v>448146.99968470004</v>
      </c>
      <c r="AC230" s="110">
        <f t="shared" si="130"/>
        <v>451031.43391234998</v>
      </c>
      <c r="AD230" s="110">
        <f t="shared" si="125"/>
        <v>420066.49984235002</v>
      </c>
      <c r="AE230" s="110">
        <f t="shared" si="123"/>
        <v>481996.36798235</v>
      </c>
      <c r="AF230" s="102">
        <f>HARMEAN(L230,P230,T230,Y230)</f>
        <v>446119.41507363843</v>
      </c>
      <c r="AG230" s="119">
        <f t="shared" si="131"/>
        <v>54571.893149155949</v>
      </c>
      <c r="AH230" s="137">
        <f t="shared" si="124"/>
        <v>0.12177230504176252</v>
      </c>
      <c r="AI230" s="102">
        <f t="shared" si="133"/>
        <v>391986</v>
      </c>
      <c r="AJ230" s="112" t="s">
        <v>2117</v>
      </c>
    </row>
    <row r="231" spans="1:36">
      <c r="A231" s="5">
        <v>218</v>
      </c>
      <c r="B231" s="6">
        <v>27112011</v>
      </c>
      <c r="C231" s="6">
        <v>4315101</v>
      </c>
      <c r="D231" s="7" t="s">
        <v>14</v>
      </c>
      <c r="E231" s="7" t="s">
        <v>14</v>
      </c>
      <c r="F231" s="17" t="s">
        <v>235</v>
      </c>
      <c r="G231" s="6" t="s">
        <v>16</v>
      </c>
      <c r="H231" s="9">
        <v>1</v>
      </c>
      <c r="I231" s="82">
        <v>795795.22331092437</v>
      </c>
      <c r="J231" s="82">
        <f t="shared" si="126"/>
        <v>151201.09242907562</v>
      </c>
      <c r="K231" s="10">
        <f t="shared" si="127"/>
        <v>946996.31573999999</v>
      </c>
      <c r="L231" s="122">
        <f t="shared" si="118"/>
        <v>946996.31573999999</v>
      </c>
      <c r="M231" s="95">
        <v>659141.17647058831</v>
      </c>
      <c r="N231" s="95">
        <v>125236.82352941178</v>
      </c>
      <c r="O231" s="96">
        <v>784378.00000000012</v>
      </c>
      <c r="P231" s="125">
        <v>784378.00000000012</v>
      </c>
      <c r="Q231" s="95">
        <v>604716.80672268907</v>
      </c>
      <c r="R231" s="95">
        <v>114896.19327731093</v>
      </c>
      <c r="S231" s="96">
        <v>719613</v>
      </c>
      <c r="T231" s="122">
        <v>719613</v>
      </c>
      <c r="U231" s="87"/>
      <c r="V231" s="101">
        <f t="shared" si="119"/>
        <v>0</v>
      </c>
      <c r="W231" s="102">
        <f t="shared" si="120"/>
        <v>0</v>
      </c>
      <c r="X231" s="102">
        <f t="shared" si="121"/>
        <v>0</v>
      </c>
      <c r="Y231" s="102">
        <f t="shared" si="122"/>
        <v>0</v>
      </c>
      <c r="Z231" s="110">
        <f>MIN(L231,P231,T231)</f>
        <v>719613</v>
      </c>
      <c r="AA231" s="110">
        <f t="shared" si="128"/>
        <v>946996.31573999999</v>
      </c>
      <c r="AB231" s="110">
        <f t="shared" si="129"/>
        <v>751995.5</v>
      </c>
      <c r="AC231" s="110">
        <f t="shared" si="130"/>
        <v>612746.828935</v>
      </c>
      <c r="AD231" s="110">
        <f t="shared" si="125"/>
        <v>735804.25</v>
      </c>
      <c r="AE231" s="110">
        <f t="shared" si="123"/>
        <v>849495.90787</v>
      </c>
      <c r="AF231" s="102">
        <f>HARMEAN(L231,P231,T231)</f>
        <v>806342.87415520672</v>
      </c>
      <c r="AG231" s="119">
        <f t="shared" si="131"/>
        <v>419546.991090208</v>
      </c>
      <c r="AH231" s="137">
        <f t="shared" si="124"/>
        <v>0.55791157139930758</v>
      </c>
      <c r="AI231" s="102">
        <f t="shared" ref="AI231:AI232" si="134">+AF231</f>
        <v>806342.87415520672</v>
      </c>
      <c r="AJ231" s="112" t="s">
        <v>2114</v>
      </c>
    </row>
    <row r="232" spans="1:36">
      <c r="A232" s="5">
        <v>219</v>
      </c>
      <c r="B232" s="6">
        <v>26101736</v>
      </c>
      <c r="C232" s="6">
        <v>4315102</v>
      </c>
      <c r="D232" s="7" t="s">
        <v>14</v>
      </c>
      <c r="E232" s="7" t="s">
        <v>14</v>
      </c>
      <c r="F232" s="17" t="s">
        <v>156</v>
      </c>
      <c r="G232" s="6" t="s">
        <v>16</v>
      </c>
      <c r="H232" s="9">
        <v>1</v>
      </c>
      <c r="I232" s="82">
        <v>609263.352302521</v>
      </c>
      <c r="J232" s="82">
        <f t="shared" si="126"/>
        <v>115760.03693747899</v>
      </c>
      <c r="K232" s="10">
        <f t="shared" si="127"/>
        <v>725023.38923999993</v>
      </c>
      <c r="L232" s="122">
        <f t="shared" si="118"/>
        <v>725023.38923999993</v>
      </c>
      <c r="M232" s="95">
        <v>495381.51260504202</v>
      </c>
      <c r="N232" s="95">
        <v>94122.487394957992</v>
      </c>
      <c r="O232" s="96">
        <v>589504</v>
      </c>
      <c r="P232" s="125">
        <v>589504</v>
      </c>
      <c r="Q232" s="95">
        <v>462973.10924369749</v>
      </c>
      <c r="R232" s="95">
        <v>87964.890756302528</v>
      </c>
      <c r="S232" s="96">
        <v>550938</v>
      </c>
      <c r="T232" s="122">
        <v>550938</v>
      </c>
      <c r="U232" s="87"/>
      <c r="V232" s="101">
        <f t="shared" si="119"/>
        <v>0</v>
      </c>
      <c r="W232" s="102">
        <f t="shared" si="120"/>
        <v>0</v>
      </c>
      <c r="X232" s="102">
        <f t="shared" si="121"/>
        <v>0</v>
      </c>
      <c r="Y232" s="102">
        <f t="shared" si="122"/>
        <v>0</v>
      </c>
      <c r="Z232" s="110">
        <f>MIN(L232,P232,T232)</f>
        <v>550938</v>
      </c>
      <c r="AA232" s="110">
        <f t="shared" si="128"/>
        <v>725023.38923999993</v>
      </c>
      <c r="AB232" s="110">
        <f t="shared" si="129"/>
        <v>570221</v>
      </c>
      <c r="AC232" s="110">
        <f t="shared" si="130"/>
        <v>466366.34730999998</v>
      </c>
      <c r="AD232" s="110">
        <f t="shared" si="125"/>
        <v>560579.5</v>
      </c>
      <c r="AE232" s="110">
        <f t="shared" si="123"/>
        <v>647622.19461999997</v>
      </c>
      <c r="AF232" s="102">
        <f>HARMEAN(L232,P232,T232)</f>
        <v>613409.94491737685</v>
      </c>
      <c r="AG232" s="119">
        <f t="shared" si="131"/>
        <v>319747.96386736137</v>
      </c>
      <c r="AH232" s="137">
        <f t="shared" si="124"/>
        <v>0.56074392887557867</v>
      </c>
      <c r="AI232" s="102">
        <f t="shared" si="134"/>
        <v>613409.94491737685</v>
      </c>
      <c r="AJ232" s="112" t="s">
        <v>2114</v>
      </c>
    </row>
    <row r="233" spans="1:36">
      <c r="A233" s="5">
        <v>220</v>
      </c>
      <c r="B233" s="6">
        <v>26101727</v>
      </c>
      <c r="C233" s="6">
        <v>4315103</v>
      </c>
      <c r="D233" s="7" t="s">
        <v>14</v>
      </c>
      <c r="E233" s="7" t="s">
        <v>14</v>
      </c>
      <c r="F233" s="17" t="s">
        <v>236</v>
      </c>
      <c r="G233" s="6" t="s">
        <v>16</v>
      </c>
      <c r="H233" s="9">
        <v>1</v>
      </c>
      <c r="I233" s="82">
        <v>536666.59678991605</v>
      </c>
      <c r="J233" s="82">
        <f t="shared" si="126"/>
        <v>101966.65339008404</v>
      </c>
      <c r="K233" s="10">
        <f t="shared" si="127"/>
        <v>638633.25018000009</v>
      </c>
      <c r="L233" s="122">
        <f t="shared" si="118"/>
        <v>638633.25018000009</v>
      </c>
      <c r="M233" s="95">
        <v>444510.92436974793</v>
      </c>
      <c r="N233" s="95">
        <v>84457.075630252104</v>
      </c>
      <c r="O233" s="96">
        <v>528968</v>
      </c>
      <c r="P233" s="125">
        <v>528968</v>
      </c>
      <c r="Q233" s="95">
        <v>407807.56302521011</v>
      </c>
      <c r="R233" s="95">
        <v>77483.436974789918</v>
      </c>
      <c r="S233" s="96">
        <v>485291</v>
      </c>
      <c r="T233" s="122">
        <v>485291</v>
      </c>
      <c r="U233" s="87">
        <v>386554.62</v>
      </c>
      <c r="V233" s="101">
        <f t="shared" si="119"/>
        <v>73445.377800000002</v>
      </c>
      <c r="W233" s="102">
        <f t="shared" si="120"/>
        <v>459999.99780000001</v>
      </c>
      <c r="X233" s="102">
        <f t="shared" si="121"/>
        <v>23459.999887800001</v>
      </c>
      <c r="Y233" s="102">
        <f t="shared" si="122"/>
        <v>483459.99768780003</v>
      </c>
      <c r="Z233" s="110">
        <f>MIN(L233,P233,T233,Y233)</f>
        <v>483459.99768780003</v>
      </c>
      <c r="AA233" s="110">
        <f t="shared" si="128"/>
        <v>638633.25018000009</v>
      </c>
      <c r="AB233" s="110">
        <f t="shared" si="129"/>
        <v>507129.5</v>
      </c>
      <c r="AC233" s="110">
        <f t="shared" si="130"/>
        <v>534088.06196694996</v>
      </c>
      <c r="AD233" s="110">
        <f t="shared" si="125"/>
        <v>495294.74884390004</v>
      </c>
      <c r="AE233" s="110">
        <f t="shared" si="123"/>
        <v>572881.37508999999</v>
      </c>
      <c r="AF233" s="102">
        <f>HARMEAN(L233,P233,T233,Y233)</f>
        <v>527331.58173915627</v>
      </c>
      <c r="AG233" s="119">
        <f t="shared" si="131"/>
        <v>72801.706853406722</v>
      </c>
      <c r="AH233" s="137">
        <f t="shared" si="124"/>
        <v>0.1435564423947073</v>
      </c>
      <c r="AI233" s="102">
        <f>+Z233</f>
        <v>483459.99768780003</v>
      </c>
      <c r="AJ233" s="112" t="s">
        <v>2117</v>
      </c>
    </row>
    <row r="234" spans="1:36">
      <c r="A234" s="5">
        <v>221</v>
      </c>
      <c r="B234" s="6">
        <v>26101710</v>
      </c>
      <c r="C234" s="6">
        <v>4315199</v>
      </c>
      <c r="D234" s="7" t="s">
        <v>14</v>
      </c>
      <c r="E234" s="7" t="s">
        <v>14</v>
      </c>
      <c r="F234" s="17" t="s">
        <v>237</v>
      </c>
      <c r="G234" s="6" t="s">
        <v>16</v>
      </c>
      <c r="H234" s="9">
        <v>1</v>
      </c>
      <c r="I234" s="82">
        <v>469730.76700840332</v>
      </c>
      <c r="J234" s="82">
        <f t="shared" si="126"/>
        <v>89248.845731596637</v>
      </c>
      <c r="K234" s="10">
        <f t="shared" si="127"/>
        <v>558979.61274000001</v>
      </c>
      <c r="L234" s="122">
        <f t="shared" si="118"/>
        <v>558979.61274000001</v>
      </c>
      <c r="M234" s="95">
        <v>385499.15966386558</v>
      </c>
      <c r="N234" s="95">
        <v>73244.840336134454</v>
      </c>
      <c r="O234" s="96">
        <v>458744</v>
      </c>
      <c r="P234" s="125">
        <v>458744</v>
      </c>
      <c r="Q234" s="95">
        <v>356943.69747899158</v>
      </c>
      <c r="R234" s="95">
        <v>67819.302521008402</v>
      </c>
      <c r="S234" s="96">
        <v>424763</v>
      </c>
      <c r="T234" s="122">
        <v>424763</v>
      </c>
      <c r="U234" s="87"/>
      <c r="V234" s="101">
        <f t="shared" si="119"/>
        <v>0</v>
      </c>
      <c r="W234" s="102">
        <f t="shared" si="120"/>
        <v>0</v>
      </c>
      <c r="X234" s="102">
        <f t="shared" si="121"/>
        <v>0</v>
      </c>
      <c r="Y234" s="102">
        <f t="shared" si="122"/>
        <v>0</v>
      </c>
      <c r="Z234" s="110">
        <f>MIN(L234,P234,T234)</f>
        <v>424763</v>
      </c>
      <c r="AA234" s="110">
        <f t="shared" si="128"/>
        <v>558979.61274000001</v>
      </c>
      <c r="AB234" s="110">
        <f t="shared" si="129"/>
        <v>441753.5</v>
      </c>
      <c r="AC234" s="110">
        <f t="shared" si="130"/>
        <v>360621.653185</v>
      </c>
      <c r="AD234" s="110">
        <f t="shared" si="125"/>
        <v>433258.25</v>
      </c>
      <c r="AE234" s="110">
        <f t="shared" si="123"/>
        <v>500366.55637000001</v>
      </c>
      <c r="AF234" s="102">
        <f>HARMEAN(L234,P234,T234)</f>
        <v>474451.3444159106</v>
      </c>
      <c r="AG234" s="119">
        <f t="shared" si="131"/>
        <v>247073.51414807077</v>
      </c>
      <c r="AH234" s="137">
        <f t="shared" si="124"/>
        <v>0.55930176930815667</v>
      </c>
      <c r="AI234" s="102">
        <f>+AF234</f>
        <v>474451.3444159106</v>
      </c>
      <c r="AJ234" s="112" t="s">
        <v>2114</v>
      </c>
    </row>
    <row r="235" spans="1:36">
      <c r="A235" s="5">
        <v>222</v>
      </c>
      <c r="B235" s="6">
        <v>22101703</v>
      </c>
      <c r="C235" s="6">
        <v>4315199</v>
      </c>
      <c r="D235" s="7" t="s">
        <v>14</v>
      </c>
      <c r="E235" s="7" t="s">
        <v>14</v>
      </c>
      <c r="F235" s="17" t="s">
        <v>238</v>
      </c>
      <c r="G235" s="6" t="s">
        <v>16</v>
      </c>
      <c r="H235" s="9">
        <v>1</v>
      </c>
      <c r="I235" s="82">
        <v>234864.83057142858</v>
      </c>
      <c r="J235" s="82">
        <f t="shared" si="126"/>
        <v>44624.317808571432</v>
      </c>
      <c r="K235" s="10">
        <f t="shared" si="127"/>
        <v>279489.14838000003</v>
      </c>
      <c r="L235" s="122">
        <f t="shared" si="118"/>
        <v>279489.14838000003</v>
      </c>
      <c r="M235" s="95">
        <v>194534.45378151262</v>
      </c>
      <c r="N235" s="95">
        <v>36961.546218487398</v>
      </c>
      <c r="O235" s="96">
        <v>231496.00000000003</v>
      </c>
      <c r="P235" s="125">
        <v>231496.00000000003</v>
      </c>
      <c r="Q235" s="95">
        <v>178471.42857142858</v>
      </c>
      <c r="R235" s="95">
        <v>33909.571428571428</v>
      </c>
      <c r="S235" s="96">
        <v>212381</v>
      </c>
      <c r="T235" s="122">
        <v>212381</v>
      </c>
      <c r="U235" s="87">
        <v>100840.34</v>
      </c>
      <c r="V235" s="101">
        <f t="shared" si="119"/>
        <v>19159.6646</v>
      </c>
      <c r="W235" s="102">
        <f t="shared" si="120"/>
        <v>120000.0046</v>
      </c>
      <c r="X235" s="102">
        <f t="shared" si="121"/>
        <v>6120.0002345999992</v>
      </c>
      <c r="Y235" s="102">
        <f t="shared" si="122"/>
        <v>126120.0048346</v>
      </c>
      <c r="Z235" s="110">
        <f>MIN(L235,P235,T235,Y235)</f>
        <v>126120.0048346</v>
      </c>
      <c r="AA235" s="110">
        <f t="shared" si="128"/>
        <v>279489.14838000003</v>
      </c>
      <c r="AB235" s="110">
        <f t="shared" si="129"/>
        <v>221938.5</v>
      </c>
      <c r="AC235" s="110">
        <f t="shared" si="130"/>
        <v>212371.53830365001</v>
      </c>
      <c r="AD235" s="110">
        <f t="shared" si="125"/>
        <v>174029.25241730001</v>
      </c>
      <c r="AE235" s="110">
        <f t="shared" si="123"/>
        <v>250713.82419000001</v>
      </c>
      <c r="AF235" s="102">
        <f>HARMEAN(L235,P235,T235,Y235)</f>
        <v>194787.85791270569</v>
      </c>
      <c r="AG235" s="119">
        <f t="shared" si="131"/>
        <v>64056.86466680067</v>
      </c>
      <c r="AH235" s="137">
        <f t="shared" si="124"/>
        <v>0.28862439219333585</v>
      </c>
      <c r="AI235" s="102">
        <f>+Z235</f>
        <v>126120.0048346</v>
      </c>
      <c r="AJ235" s="112" t="s">
        <v>2117</v>
      </c>
    </row>
    <row r="236" spans="1:36">
      <c r="A236" s="5">
        <v>223</v>
      </c>
      <c r="B236" s="6">
        <v>25171710</v>
      </c>
      <c r="C236" s="6">
        <v>4315199</v>
      </c>
      <c r="D236" s="7" t="s">
        <v>14</v>
      </c>
      <c r="E236" s="7" t="s">
        <v>14</v>
      </c>
      <c r="F236" s="17" t="s">
        <v>239</v>
      </c>
      <c r="G236" s="6" t="s">
        <v>16</v>
      </c>
      <c r="H236" s="9">
        <v>1</v>
      </c>
      <c r="I236" s="82">
        <v>787219.23600000003</v>
      </c>
      <c r="J236" s="82">
        <f t="shared" si="126"/>
        <v>149571.65484</v>
      </c>
      <c r="K236" s="10">
        <f t="shared" si="127"/>
        <v>936790.89084000001</v>
      </c>
      <c r="L236" s="122">
        <f t="shared" si="118"/>
        <v>936790.89084000001</v>
      </c>
      <c r="M236" s="95">
        <v>652037.8151260505</v>
      </c>
      <c r="N236" s="95">
        <v>123887.18487394959</v>
      </c>
      <c r="O236" s="96">
        <v>775925.00000000012</v>
      </c>
      <c r="P236" s="125">
        <v>775925.00000000012</v>
      </c>
      <c r="Q236" s="95">
        <v>598200</v>
      </c>
      <c r="R236" s="95">
        <v>113658</v>
      </c>
      <c r="S236" s="96">
        <v>711858</v>
      </c>
      <c r="T236" s="122">
        <v>711858</v>
      </c>
      <c r="U236" s="87"/>
      <c r="V236" s="101">
        <f t="shared" si="119"/>
        <v>0</v>
      </c>
      <c r="W236" s="102">
        <f t="shared" si="120"/>
        <v>0</v>
      </c>
      <c r="X236" s="102">
        <f t="shared" si="121"/>
        <v>0</v>
      </c>
      <c r="Y236" s="102">
        <f t="shared" si="122"/>
        <v>0</v>
      </c>
      <c r="Z236" s="110">
        <f>MIN(L236,P236,T236)</f>
        <v>711858</v>
      </c>
      <c r="AA236" s="110">
        <f t="shared" si="128"/>
        <v>936790.89084000001</v>
      </c>
      <c r="AB236" s="110">
        <f t="shared" si="129"/>
        <v>743891.5</v>
      </c>
      <c r="AC236" s="110">
        <f t="shared" si="130"/>
        <v>606143.47271</v>
      </c>
      <c r="AD236" s="110">
        <f t="shared" si="125"/>
        <v>727874.75</v>
      </c>
      <c r="AE236" s="110">
        <f t="shared" si="123"/>
        <v>840341.19542</v>
      </c>
      <c r="AF236" s="102">
        <f>HARMEAN(L236,P236,T236)</f>
        <v>797653.20049986092</v>
      </c>
      <c r="AG236" s="119">
        <f t="shared" si="131"/>
        <v>415025.68310649827</v>
      </c>
      <c r="AH236" s="137">
        <f t="shared" si="124"/>
        <v>0.5579115813347757</v>
      </c>
      <c r="AI236" s="102">
        <f t="shared" ref="AI236:AI239" si="135">+AF236</f>
        <v>797653.20049986092</v>
      </c>
      <c r="AJ236" s="112" t="s">
        <v>2114</v>
      </c>
    </row>
    <row r="237" spans="1:36">
      <c r="A237" s="5">
        <v>224</v>
      </c>
      <c r="B237" s="6">
        <v>31163209</v>
      </c>
      <c r="C237" s="6">
        <v>4315199</v>
      </c>
      <c r="D237" s="7" t="s">
        <v>14</v>
      </c>
      <c r="E237" s="7" t="s">
        <v>14</v>
      </c>
      <c r="F237" s="17" t="s">
        <v>240</v>
      </c>
      <c r="G237" s="6" t="s">
        <v>16</v>
      </c>
      <c r="H237" s="9">
        <v>1</v>
      </c>
      <c r="I237" s="82">
        <v>418962.69151260506</v>
      </c>
      <c r="J237" s="82">
        <f t="shared" si="126"/>
        <v>79602.911387394968</v>
      </c>
      <c r="K237" s="10">
        <f t="shared" si="127"/>
        <v>498565.60290000006</v>
      </c>
      <c r="L237" s="122">
        <f t="shared" si="118"/>
        <v>498565.60290000006</v>
      </c>
      <c r="M237" s="95">
        <v>334284.03361344541</v>
      </c>
      <c r="N237" s="95">
        <v>63513.966386554632</v>
      </c>
      <c r="O237" s="96">
        <v>397798.00000000006</v>
      </c>
      <c r="P237" s="125">
        <v>397798.00000000006</v>
      </c>
      <c r="Q237" s="95">
        <v>318365.54621848743</v>
      </c>
      <c r="R237" s="95">
        <v>60489.45378151261</v>
      </c>
      <c r="S237" s="96">
        <v>378855.00000000006</v>
      </c>
      <c r="T237" s="122">
        <v>378855.00000000006</v>
      </c>
      <c r="U237" s="87"/>
      <c r="V237" s="101">
        <f t="shared" si="119"/>
        <v>0</v>
      </c>
      <c r="W237" s="102">
        <f t="shared" si="120"/>
        <v>0</v>
      </c>
      <c r="X237" s="102">
        <f t="shared" si="121"/>
        <v>0</v>
      </c>
      <c r="Y237" s="102">
        <f t="shared" si="122"/>
        <v>0</v>
      </c>
      <c r="Z237" s="110">
        <f>MIN(L237,P237,T237)</f>
        <v>378855.00000000006</v>
      </c>
      <c r="AA237" s="110">
        <f t="shared" si="128"/>
        <v>498565.60290000006</v>
      </c>
      <c r="AB237" s="110">
        <f t="shared" si="129"/>
        <v>388326.50000000006</v>
      </c>
      <c r="AC237" s="110">
        <f t="shared" si="130"/>
        <v>318804.65072500001</v>
      </c>
      <c r="AD237" s="110">
        <f t="shared" si="125"/>
        <v>383590.75000000006</v>
      </c>
      <c r="AE237" s="110">
        <f t="shared" si="123"/>
        <v>443446.05145000003</v>
      </c>
      <c r="AF237" s="102">
        <f>HARMEAN(L237,P237,T237)</f>
        <v>419045.62051685812</v>
      </c>
      <c r="AG237" s="119">
        <f t="shared" si="131"/>
        <v>218934.08363286246</v>
      </c>
      <c r="AH237" s="137">
        <f t="shared" si="124"/>
        <v>0.56378867688108436</v>
      </c>
      <c r="AI237" s="102">
        <f t="shared" si="135"/>
        <v>419045.62051685812</v>
      </c>
      <c r="AJ237" s="112" t="s">
        <v>2114</v>
      </c>
    </row>
    <row r="238" spans="1:36">
      <c r="A238" s="5">
        <v>225</v>
      </c>
      <c r="B238" s="6">
        <v>23101500</v>
      </c>
      <c r="C238" s="6">
        <v>4315199</v>
      </c>
      <c r="D238" s="7" t="s">
        <v>14</v>
      </c>
      <c r="E238" s="7" t="s">
        <v>14</v>
      </c>
      <c r="F238" s="17" t="s">
        <v>241</v>
      </c>
      <c r="G238" s="6" t="s">
        <v>16</v>
      </c>
      <c r="H238" s="9">
        <v>1</v>
      </c>
      <c r="I238" s="82">
        <v>370010.44724369753</v>
      </c>
      <c r="J238" s="82">
        <f t="shared" si="126"/>
        <v>70301.984976302527</v>
      </c>
      <c r="K238" s="10">
        <f t="shared" si="127"/>
        <v>440312.43222000008</v>
      </c>
      <c r="L238" s="122">
        <f t="shared" si="118"/>
        <v>440312.43222000008</v>
      </c>
      <c r="M238" s="95">
        <v>303660.50420168071</v>
      </c>
      <c r="N238" s="95">
        <v>57695.495798319338</v>
      </c>
      <c r="O238" s="96">
        <v>361356.00000000006</v>
      </c>
      <c r="P238" s="125">
        <v>361356.00000000006</v>
      </c>
      <c r="Q238" s="95">
        <v>281167.22689075634</v>
      </c>
      <c r="R238" s="95">
        <v>53421.773109243702</v>
      </c>
      <c r="S238" s="96">
        <v>334589.00000000006</v>
      </c>
      <c r="T238" s="122">
        <v>334589.00000000006</v>
      </c>
      <c r="U238" s="87"/>
      <c r="V238" s="101">
        <f t="shared" si="119"/>
        <v>0</v>
      </c>
      <c r="W238" s="102">
        <f t="shared" si="120"/>
        <v>0</v>
      </c>
      <c r="X238" s="102">
        <f t="shared" si="121"/>
        <v>0</v>
      </c>
      <c r="Y238" s="102">
        <f t="shared" si="122"/>
        <v>0</v>
      </c>
      <c r="Z238" s="110">
        <f>MIN(L238,P238,T238)</f>
        <v>334589.00000000006</v>
      </c>
      <c r="AA238" s="110">
        <f t="shared" si="128"/>
        <v>440312.43222000008</v>
      </c>
      <c r="AB238" s="110">
        <f t="shared" si="129"/>
        <v>347972.50000000006</v>
      </c>
      <c r="AC238" s="110">
        <f t="shared" si="130"/>
        <v>284064.35805500002</v>
      </c>
      <c r="AD238" s="110">
        <f t="shared" si="125"/>
        <v>341280.75000000006</v>
      </c>
      <c r="AE238" s="110">
        <f t="shared" si="123"/>
        <v>394142.46611000004</v>
      </c>
      <c r="AF238" s="102">
        <f>HARMEAN(L238,P238,T238)</f>
        <v>373728.84991099656</v>
      </c>
      <c r="AG238" s="119">
        <f t="shared" si="131"/>
        <v>194621.64795288938</v>
      </c>
      <c r="AH238" s="137">
        <f t="shared" si="124"/>
        <v>0.55930180676027375</v>
      </c>
      <c r="AI238" s="102">
        <f t="shared" si="135"/>
        <v>373728.84991099656</v>
      </c>
      <c r="AJ238" s="112" t="s">
        <v>2114</v>
      </c>
    </row>
    <row r="239" spans="1:36">
      <c r="A239" s="5">
        <v>226</v>
      </c>
      <c r="B239" s="6">
        <v>26111912</v>
      </c>
      <c r="C239" s="6">
        <v>4315199</v>
      </c>
      <c r="D239" s="7" t="s">
        <v>14</v>
      </c>
      <c r="E239" s="7" t="s">
        <v>14</v>
      </c>
      <c r="F239" s="17" t="s">
        <v>242</v>
      </c>
      <c r="G239" s="6" t="s">
        <v>16</v>
      </c>
      <c r="H239" s="9">
        <v>1</v>
      </c>
      <c r="I239" s="82">
        <v>140920.44655462186</v>
      </c>
      <c r="J239" s="82">
        <f t="shared" si="126"/>
        <v>26774.884845378154</v>
      </c>
      <c r="K239" s="10">
        <f t="shared" si="127"/>
        <v>167695.33140000002</v>
      </c>
      <c r="L239" s="122">
        <f t="shared" si="118"/>
        <v>167695.33140000002</v>
      </c>
      <c r="M239" s="95">
        <v>113508.40336134455</v>
      </c>
      <c r="N239" s="95">
        <v>21566.596638655465</v>
      </c>
      <c r="O239" s="96">
        <v>135075</v>
      </c>
      <c r="P239" s="125">
        <v>135075</v>
      </c>
      <c r="Q239" s="95">
        <v>107084.03361344538</v>
      </c>
      <c r="R239" s="95">
        <v>20345.966386554624</v>
      </c>
      <c r="S239" s="96">
        <v>127430</v>
      </c>
      <c r="T239" s="122">
        <v>127430</v>
      </c>
      <c r="U239" s="87"/>
      <c r="V239" s="101">
        <f t="shared" si="119"/>
        <v>0</v>
      </c>
      <c r="W239" s="102">
        <f t="shared" si="120"/>
        <v>0</v>
      </c>
      <c r="X239" s="102">
        <f t="shared" si="121"/>
        <v>0</v>
      </c>
      <c r="Y239" s="102">
        <f t="shared" si="122"/>
        <v>0</v>
      </c>
      <c r="Z239" s="110">
        <f>MIN(L239,P239,T239)</f>
        <v>127430</v>
      </c>
      <c r="AA239" s="110">
        <f t="shared" si="128"/>
        <v>167695.33140000002</v>
      </c>
      <c r="AB239" s="110">
        <f t="shared" si="129"/>
        <v>131252.5</v>
      </c>
      <c r="AC239" s="110">
        <f t="shared" si="130"/>
        <v>107550.08285000001</v>
      </c>
      <c r="AD239" s="110">
        <f t="shared" si="125"/>
        <v>129341.25</v>
      </c>
      <c r="AE239" s="110">
        <f t="shared" si="123"/>
        <v>149473.91570000001</v>
      </c>
      <c r="AF239" s="102">
        <f>HARMEAN(L239,P239,T239)</f>
        <v>141416.47697162954</v>
      </c>
      <c r="AG239" s="119">
        <f t="shared" si="131"/>
        <v>73795.445690973749</v>
      </c>
      <c r="AH239" s="137">
        <f t="shared" si="124"/>
        <v>0.56224030544921999</v>
      </c>
      <c r="AI239" s="102">
        <f t="shared" si="135"/>
        <v>141416.47697162954</v>
      </c>
      <c r="AJ239" s="112" t="s">
        <v>2114</v>
      </c>
    </row>
    <row r="240" spans="1:36">
      <c r="A240" s="5">
        <v>227</v>
      </c>
      <c r="B240" s="6">
        <v>31401601</v>
      </c>
      <c r="C240" s="6">
        <v>4333202</v>
      </c>
      <c r="D240" s="7" t="s">
        <v>14</v>
      </c>
      <c r="E240" s="7" t="s">
        <v>14</v>
      </c>
      <c r="F240" s="17" t="s">
        <v>243</v>
      </c>
      <c r="G240" s="6" t="s">
        <v>16</v>
      </c>
      <c r="H240" s="9">
        <v>1</v>
      </c>
      <c r="I240" s="82">
        <v>582625.26302521012</v>
      </c>
      <c r="J240" s="82">
        <f t="shared" si="126"/>
        <v>110698.79997478993</v>
      </c>
      <c r="K240" s="10">
        <f t="shared" si="127"/>
        <v>693324.06300000008</v>
      </c>
      <c r="L240" s="122">
        <f t="shared" si="118"/>
        <v>693324.06300000008</v>
      </c>
      <c r="M240" s="95">
        <v>469294.95798319328</v>
      </c>
      <c r="N240" s="95">
        <v>89166.042016806721</v>
      </c>
      <c r="O240" s="96">
        <v>558461</v>
      </c>
      <c r="P240" s="125">
        <v>558461</v>
      </c>
      <c r="Q240" s="95">
        <v>442731.09243697481</v>
      </c>
      <c r="R240" s="95">
        <v>84118.907563025219</v>
      </c>
      <c r="S240" s="96">
        <v>526850</v>
      </c>
      <c r="T240" s="122">
        <v>526850</v>
      </c>
      <c r="U240" s="87">
        <v>176470.59</v>
      </c>
      <c r="V240" s="101">
        <f t="shared" si="119"/>
        <v>33529.412100000001</v>
      </c>
      <c r="W240" s="102">
        <f t="shared" si="120"/>
        <v>210000.00209999998</v>
      </c>
      <c r="X240" s="102">
        <f t="shared" si="121"/>
        <v>10710.000107099999</v>
      </c>
      <c r="Y240" s="102">
        <f t="shared" si="122"/>
        <v>220710.00220709998</v>
      </c>
      <c r="Z240" s="110">
        <f>MIN(L240,P240,T240,Y240)</f>
        <v>220710.00220709998</v>
      </c>
      <c r="AA240" s="110">
        <f t="shared" si="128"/>
        <v>693324.06300000008</v>
      </c>
      <c r="AB240" s="110">
        <f t="shared" si="129"/>
        <v>542655.5</v>
      </c>
      <c r="AC240" s="110">
        <f t="shared" si="130"/>
        <v>499836.266301775</v>
      </c>
      <c r="AD240" s="110">
        <f t="shared" si="125"/>
        <v>381682.75110354996</v>
      </c>
      <c r="AE240" s="110">
        <f t="shared" si="123"/>
        <v>617989.78150000004</v>
      </c>
      <c r="AF240" s="102">
        <f>HARMEAN(L240,P240,T240,Y240)</f>
        <v>413998.61650675093</v>
      </c>
      <c r="AG240" s="119">
        <f t="shared" si="131"/>
        <v>199595.92513216168</v>
      </c>
      <c r="AH240" s="137">
        <f t="shared" si="124"/>
        <v>0.36781332748338802</v>
      </c>
      <c r="AI240" s="102">
        <f t="shared" ref="AI240:AI241" si="136">+Z240</f>
        <v>220710.00220709998</v>
      </c>
      <c r="AJ240" s="112" t="s">
        <v>2117</v>
      </c>
    </row>
    <row r="241" spans="1:36">
      <c r="A241" s="5">
        <v>228</v>
      </c>
      <c r="B241" s="6">
        <v>40161513</v>
      </c>
      <c r="C241" s="6">
        <v>4391501</v>
      </c>
      <c r="D241" s="7" t="s">
        <v>14</v>
      </c>
      <c r="E241" s="7" t="s">
        <v>14</v>
      </c>
      <c r="F241" s="17" t="s">
        <v>244</v>
      </c>
      <c r="G241" s="6" t="s">
        <v>16</v>
      </c>
      <c r="H241" s="9">
        <v>1</v>
      </c>
      <c r="I241" s="82">
        <v>164405.71315966386</v>
      </c>
      <c r="J241" s="82">
        <f t="shared" si="126"/>
        <v>31237.085500336136</v>
      </c>
      <c r="K241" s="10">
        <f t="shared" si="127"/>
        <v>195642.79866</v>
      </c>
      <c r="L241" s="122">
        <f t="shared" si="118"/>
        <v>195642.79866</v>
      </c>
      <c r="M241" s="95">
        <v>136173.94957983194</v>
      </c>
      <c r="N241" s="95">
        <v>25873.050420168071</v>
      </c>
      <c r="O241" s="96">
        <v>162047</v>
      </c>
      <c r="P241" s="125">
        <v>162047</v>
      </c>
      <c r="Q241" s="95">
        <v>124930.25210084034</v>
      </c>
      <c r="R241" s="95">
        <v>23736.747899159665</v>
      </c>
      <c r="S241" s="96">
        <v>148667</v>
      </c>
      <c r="T241" s="122">
        <v>148667</v>
      </c>
      <c r="U241" s="87">
        <v>54621.85</v>
      </c>
      <c r="V241" s="101">
        <f t="shared" si="119"/>
        <v>10378.1515</v>
      </c>
      <c r="W241" s="102">
        <f t="shared" si="120"/>
        <v>65000.001499999998</v>
      </c>
      <c r="X241" s="102">
        <f t="shared" si="121"/>
        <v>3315.0000764999995</v>
      </c>
      <c r="Y241" s="102">
        <f t="shared" si="122"/>
        <v>68315.001576499999</v>
      </c>
      <c r="Z241" s="110">
        <f>MIN(L241,P241,T241,Y241)</f>
        <v>68315.001576499999</v>
      </c>
      <c r="AA241" s="110">
        <f t="shared" si="128"/>
        <v>195642.79866</v>
      </c>
      <c r="AB241" s="110">
        <f t="shared" si="129"/>
        <v>155357</v>
      </c>
      <c r="AC241" s="110">
        <f t="shared" si="130"/>
        <v>143667.950059125</v>
      </c>
      <c r="AD241" s="110">
        <f t="shared" si="125"/>
        <v>111836.00078825001</v>
      </c>
      <c r="AE241" s="110">
        <f t="shared" si="123"/>
        <v>175499.89932999999</v>
      </c>
      <c r="AF241" s="102">
        <f>HARMEAN(L241,P241,T241,Y241)</f>
        <v>122523.04057145225</v>
      </c>
      <c r="AG241" s="119">
        <f t="shared" si="131"/>
        <v>53982.193697396076</v>
      </c>
      <c r="AH241" s="137">
        <f t="shared" si="124"/>
        <v>0.34747191112982406</v>
      </c>
      <c r="AI241" s="102">
        <f t="shared" si="136"/>
        <v>68315.001576499999</v>
      </c>
      <c r="AJ241" s="112" t="s">
        <v>2117</v>
      </c>
    </row>
    <row r="242" spans="1:36">
      <c r="A242" s="5">
        <v>229</v>
      </c>
      <c r="B242" s="6">
        <v>31261502</v>
      </c>
      <c r="C242" s="6">
        <v>4492906</v>
      </c>
      <c r="D242" s="7" t="s">
        <v>14</v>
      </c>
      <c r="E242" s="7" t="s">
        <v>14</v>
      </c>
      <c r="F242" s="17" t="s">
        <v>245</v>
      </c>
      <c r="G242" s="6" t="s">
        <v>16</v>
      </c>
      <c r="H242" s="9">
        <v>1</v>
      </c>
      <c r="I242" s="82">
        <v>46972.744941176468</v>
      </c>
      <c r="J242" s="82">
        <f t="shared" si="126"/>
        <v>8924.8215388235294</v>
      </c>
      <c r="K242" s="10">
        <f t="shared" si="127"/>
        <v>55897.566479999994</v>
      </c>
      <c r="L242" s="122">
        <f t="shared" si="118"/>
        <v>55897.566479999994</v>
      </c>
      <c r="M242" s="95">
        <v>38906.722689075636</v>
      </c>
      <c r="N242" s="95">
        <v>7392.2773109243708</v>
      </c>
      <c r="O242" s="96">
        <v>46299.000000000007</v>
      </c>
      <c r="P242" s="125">
        <v>46299.000000000007</v>
      </c>
      <c r="Q242" s="95">
        <v>35694.117647058825</v>
      </c>
      <c r="R242" s="95">
        <v>6781.8823529411766</v>
      </c>
      <c r="S242" s="96">
        <v>42476</v>
      </c>
      <c r="T242" s="122">
        <v>42476</v>
      </c>
      <c r="U242" s="87">
        <v>75630.25</v>
      </c>
      <c r="V242" s="101">
        <f t="shared" si="119"/>
        <v>14369.747499999999</v>
      </c>
      <c r="W242" s="102">
        <f t="shared" si="120"/>
        <v>89999.997499999998</v>
      </c>
      <c r="X242" s="102">
        <f t="shared" si="121"/>
        <v>4589.9998724999996</v>
      </c>
      <c r="Y242" s="102">
        <f t="shared" si="122"/>
        <v>94589.997372500002</v>
      </c>
      <c r="Z242" s="110">
        <f>MIN(L242,P242,T242,Y242)</f>
        <v>42476</v>
      </c>
      <c r="AA242" s="110">
        <f t="shared" si="128"/>
        <v>94589.997372500002</v>
      </c>
      <c r="AB242" s="110">
        <f t="shared" si="129"/>
        <v>51098.283240000004</v>
      </c>
      <c r="AC242" s="110">
        <f t="shared" si="130"/>
        <v>59815.640963124999</v>
      </c>
      <c r="AD242" s="110">
        <f t="shared" si="125"/>
        <v>46787.141620000002</v>
      </c>
      <c r="AE242" s="110">
        <f t="shared" si="123"/>
        <v>72844.140306250003</v>
      </c>
      <c r="AF242" s="102">
        <f>HARMEAN(L242,P242,T242,Y242)</f>
        <v>54345.423423505192</v>
      </c>
      <c r="AG242" s="119">
        <f t="shared" si="131"/>
        <v>23860.496662878228</v>
      </c>
      <c r="AH242" s="137">
        <f t="shared" si="124"/>
        <v>0.46695300017829378</v>
      </c>
      <c r="AI242" s="102">
        <f t="shared" ref="AI242:AI243" si="137">+AF242</f>
        <v>54345.423423505192</v>
      </c>
      <c r="AJ242" s="112" t="s">
        <v>2114</v>
      </c>
    </row>
    <row r="243" spans="1:36">
      <c r="A243" s="5">
        <v>230</v>
      </c>
      <c r="B243" s="6">
        <v>26101400</v>
      </c>
      <c r="C243" s="6">
        <v>4492906</v>
      </c>
      <c r="D243" s="7" t="s">
        <v>14</v>
      </c>
      <c r="E243" s="7" t="s">
        <v>14</v>
      </c>
      <c r="F243" s="17" t="s">
        <v>177</v>
      </c>
      <c r="G243" s="6" t="s">
        <v>16</v>
      </c>
      <c r="H243" s="9">
        <v>1</v>
      </c>
      <c r="I243" s="82">
        <v>234864.83057142858</v>
      </c>
      <c r="J243" s="82">
        <f t="shared" si="126"/>
        <v>44624.317808571432</v>
      </c>
      <c r="K243" s="10">
        <f t="shared" si="127"/>
        <v>279489.14838000003</v>
      </c>
      <c r="L243" s="122">
        <f t="shared" si="118"/>
        <v>279489.14838000003</v>
      </c>
      <c r="M243" s="95">
        <v>189179.83193277312</v>
      </c>
      <c r="N243" s="95">
        <v>35944.168067226892</v>
      </c>
      <c r="O243" s="96">
        <v>225124</v>
      </c>
      <c r="P243" s="125">
        <v>225124</v>
      </c>
      <c r="Q243" s="95">
        <v>178471.42857142858</v>
      </c>
      <c r="R243" s="95">
        <v>33909.571428571428</v>
      </c>
      <c r="S243" s="96">
        <v>212381</v>
      </c>
      <c r="T243" s="122">
        <v>212381</v>
      </c>
      <c r="U243" s="87">
        <v>462184.87</v>
      </c>
      <c r="V243" s="101">
        <f t="shared" si="119"/>
        <v>87815.1253</v>
      </c>
      <c r="W243" s="102">
        <f t="shared" si="120"/>
        <v>549999.99529999995</v>
      </c>
      <c r="X243" s="102">
        <f t="shared" si="121"/>
        <v>28049.999760299997</v>
      </c>
      <c r="Y243" s="102">
        <f t="shared" si="122"/>
        <v>578049.99506029999</v>
      </c>
      <c r="Z243" s="110">
        <f>MIN(L243,P243,T243,Y243)</f>
        <v>212381</v>
      </c>
      <c r="AA243" s="110">
        <f t="shared" si="128"/>
        <v>578049.99506029999</v>
      </c>
      <c r="AB243" s="110">
        <f t="shared" si="129"/>
        <v>252306.57419000001</v>
      </c>
      <c r="AC243" s="110">
        <f t="shared" si="130"/>
        <v>323761.03586007503</v>
      </c>
      <c r="AD243" s="110">
        <f t="shared" si="125"/>
        <v>232343.78709500001</v>
      </c>
      <c r="AE243" s="110">
        <f t="shared" si="123"/>
        <v>415178.28462515003</v>
      </c>
      <c r="AF243" s="102">
        <f>HARMEAN(L243,P243,T243,Y243)</f>
        <v>276655.28447670519</v>
      </c>
      <c r="AG243" s="119">
        <f t="shared" si="131"/>
        <v>172005.47667989656</v>
      </c>
      <c r="AH243" s="137">
        <f t="shared" si="124"/>
        <v>0.6817320445656222</v>
      </c>
      <c r="AI243" s="102">
        <f t="shared" si="137"/>
        <v>276655.28447670519</v>
      </c>
      <c r="AJ243" s="112" t="s">
        <v>2114</v>
      </c>
    </row>
    <row r="244" spans="1:36">
      <c r="A244" s="5">
        <v>231</v>
      </c>
      <c r="B244" s="6">
        <v>26101732</v>
      </c>
      <c r="C244" s="6">
        <v>4691105</v>
      </c>
      <c r="D244" s="7" t="s">
        <v>14</v>
      </c>
      <c r="E244" s="7" t="s">
        <v>14</v>
      </c>
      <c r="F244" s="17" t="s">
        <v>246</v>
      </c>
      <c r="G244" s="6" t="s">
        <v>16</v>
      </c>
      <c r="H244" s="9">
        <v>1</v>
      </c>
      <c r="I244" s="82">
        <v>82203.409512605052</v>
      </c>
      <c r="J244" s="82">
        <f t="shared" si="126"/>
        <v>15618.64780739496</v>
      </c>
      <c r="K244" s="10">
        <f t="shared" si="127"/>
        <v>97822.057320000007</v>
      </c>
      <c r="L244" s="122">
        <f t="shared" si="118"/>
        <v>97822.057320000007</v>
      </c>
      <c r="M244" s="95">
        <v>65589.075630252104</v>
      </c>
      <c r="N244" s="95">
        <v>12461.9243697479</v>
      </c>
      <c r="O244" s="96">
        <v>78051</v>
      </c>
      <c r="P244" s="125">
        <v>78051</v>
      </c>
      <c r="Q244" s="95">
        <v>62465.546218487398</v>
      </c>
      <c r="R244" s="95">
        <v>11868.453781512606</v>
      </c>
      <c r="S244" s="96">
        <v>74334</v>
      </c>
      <c r="T244" s="122">
        <v>74334</v>
      </c>
      <c r="U244" s="87">
        <v>46218.49</v>
      </c>
      <c r="V244" s="101">
        <f t="shared" si="119"/>
        <v>8781.5131000000001</v>
      </c>
      <c r="W244" s="102">
        <f t="shared" si="120"/>
        <v>55000.003100000002</v>
      </c>
      <c r="X244" s="102">
        <f t="shared" si="121"/>
        <v>2805.0001580999997</v>
      </c>
      <c r="Y244" s="102">
        <f t="shared" si="122"/>
        <v>57805.003258099998</v>
      </c>
      <c r="Z244" s="110">
        <f>MIN(L244,P244,T244,Y244)</f>
        <v>57805.003258099998</v>
      </c>
      <c r="AA244" s="110">
        <f t="shared" si="128"/>
        <v>97822.057320000007</v>
      </c>
      <c r="AB244" s="110">
        <f t="shared" si="129"/>
        <v>76192.5</v>
      </c>
      <c r="AC244" s="110">
        <f t="shared" si="130"/>
        <v>77003.015144525009</v>
      </c>
      <c r="AD244" s="110">
        <f t="shared" si="125"/>
        <v>66998.751629050006</v>
      </c>
      <c r="AE244" s="110">
        <f t="shared" si="123"/>
        <v>87007.278660000011</v>
      </c>
      <c r="AF244" s="102">
        <f>HARMEAN(L244,P244,T244,Y244)</f>
        <v>74367.254996844204</v>
      </c>
      <c r="AG244" s="119">
        <f t="shared" si="131"/>
        <v>16433.88868156822</v>
      </c>
      <c r="AH244" s="137">
        <f t="shared" si="124"/>
        <v>0.21568905970493446</v>
      </c>
      <c r="AI244" s="102">
        <f>+Z244</f>
        <v>57805.003258099998</v>
      </c>
      <c r="AJ244" s="112" t="s">
        <v>2117</v>
      </c>
    </row>
    <row r="245" spans="1:36">
      <c r="A245" s="5">
        <v>232</v>
      </c>
      <c r="B245" s="6">
        <v>31181802</v>
      </c>
      <c r="C245" s="6">
        <v>4694001</v>
      </c>
      <c r="D245" s="7" t="s">
        <v>14</v>
      </c>
      <c r="E245" s="7" t="s">
        <v>14</v>
      </c>
      <c r="F245" s="17" t="s">
        <v>247</v>
      </c>
      <c r="G245" s="6" t="s">
        <v>16</v>
      </c>
      <c r="H245" s="9">
        <v>1</v>
      </c>
      <c r="I245" s="82">
        <v>111482.30571428573</v>
      </c>
      <c r="J245" s="82">
        <f t="shared" si="126"/>
        <v>21181.63808571429</v>
      </c>
      <c r="K245" s="10">
        <f t="shared" si="127"/>
        <v>132663.94380000001</v>
      </c>
      <c r="L245" s="122">
        <f t="shared" si="118"/>
        <v>132663.94380000001</v>
      </c>
      <c r="M245" s="95">
        <v>91491.596638655465</v>
      </c>
      <c r="N245" s="95">
        <v>17383.403361344539</v>
      </c>
      <c r="O245" s="96">
        <v>108875</v>
      </c>
      <c r="P245" s="125">
        <v>108875</v>
      </c>
      <c r="Q245" s="95">
        <v>84714.285714285725</v>
      </c>
      <c r="R245" s="95">
        <v>16095.714285714288</v>
      </c>
      <c r="S245" s="96">
        <v>100810.00000000001</v>
      </c>
      <c r="T245" s="122">
        <v>100810.00000000001</v>
      </c>
      <c r="U245" s="87"/>
      <c r="V245" s="101">
        <f t="shared" si="119"/>
        <v>0</v>
      </c>
      <c r="W245" s="102">
        <f t="shared" si="120"/>
        <v>0</v>
      </c>
      <c r="X245" s="102">
        <f t="shared" si="121"/>
        <v>0</v>
      </c>
      <c r="Y245" s="102">
        <f t="shared" si="122"/>
        <v>0</v>
      </c>
      <c r="Z245" s="110">
        <f>MIN(L245,P245,T245)</f>
        <v>100810.00000000001</v>
      </c>
      <c r="AA245" s="110">
        <f t="shared" si="128"/>
        <v>132663.94380000001</v>
      </c>
      <c r="AB245" s="110">
        <f t="shared" si="129"/>
        <v>104842.5</v>
      </c>
      <c r="AC245" s="110">
        <f t="shared" si="130"/>
        <v>85587.235950000002</v>
      </c>
      <c r="AD245" s="110">
        <f t="shared" si="125"/>
        <v>102826.25</v>
      </c>
      <c r="AE245" s="110">
        <f t="shared" si="123"/>
        <v>118753.2219</v>
      </c>
      <c r="AF245" s="102">
        <f>HARMEAN(L245,P245,T245)</f>
        <v>112602.72612773126</v>
      </c>
      <c r="AG245" s="119">
        <f t="shared" si="131"/>
        <v>58638.564896393545</v>
      </c>
      <c r="AH245" s="137">
        <f t="shared" si="124"/>
        <v>0.55930147503534866</v>
      </c>
      <c r="AI245" s="102">
        <f>+AF245</f>
        <v>112602.72612773126</v>
      </c>
      <c r="AJ245" s="112" t="s">
        <v>2114</v>
      </c>
    </row>
    <row r="246" spans="1:36">
      <c r="A246" s="5">
        <v>233</v>
      </c>
      <c r="B246" s="6">
        <v>25172406</v>
      </c>
      <c r="C246" s="6">
        <v>4912917</v>
      </c>
      <c r="D246" s="7" t="s">
        <v>14</v>
      </c>
      <c r="E246" s="7" t="s">
        <v>14</v>
      </c>
      <c r="F246" s="17" t="s">
        <v>248</v>
      </c>
      <c r="G246" s="6" t="s">
        <v>16</v>
      </c>
      <c r="H246" s="9">
        <v>1</v>
      </c>
      <c r="I246" s="82">
        <v>516464.64499159664</v>
      </c>
      <c r="J246" s="82">
        <f t="shared" si="126"/>
        <v>98128.282548403367</v>
      </c>
      <c r="K246" s="10">
        <f t="shared" si="127"/>
        <v>614592.92754000006</v>
      </c>
      <c r="L246" s="122">
        <f t="shared" si="118"/>
        <v>614592.92754000006</v>
      </c>
      <c r="M246" s="95">
        <v>427777.31092436978</v>
      </c>
      <c r="N246" s="95">
        <v>81277.68907563026</v>
      </c>
      <c r="O246" s="96">
        <v>509055.00000000006</v>
      </c>
      <c r="P246" s="125">
        <v>509055.00000000006</v>
      </c>
      <c r="Q246" s="95">
        <v>392456.30252100842</v>
      </c>
      <c r="R246" s="95">
        <v>74566.697478991598</v>
      </c>
      <c r="S246" s="96">
        <v>467023</v>
      </c>
      <c r="T246" s="122">
        <v>467023</v>
      </c>
      <c r="U246" s="87">
        <v>571428.56999999995</v>
      </c>
      <c r="V246" s="101">
        <f t="shared" si="119"/>
        <v>108571.42829999999</v>
      </c>
      <c r="W246" s="102">
        <f t="shared" si="120"/>
        <v>679999.99829999998</v>
      </c>
      <c r="X246" s="102">
        <f t="shared" si="121"/>
        <v>34679.999913299995</v>
      </c>
      <c r="Y246" s="102">
        <f t="shared" si="122"/>
        <v>714679.99821330002</v>
      </c>
      <c r="Z246" s="110">
        <f>MIN(L246,P246,T246,Y246)</f>
        <v>467023</v>
      </c>
      <c r="AA246" s="110">
        <f t="shared" si="128"/>
        <v>714679.99821330002</v>
      </c>
      <c r="AB246" s="110">
        <f t="shared" si="129"/>
        <v>561823.96377000003</v>
      </c>
      <c r="AC246" s="110">
        <f t="shared" si="130"/>
        <v>576337.73143832502</v>
      </c>
      <c r="AD246" s="110">
        <f t="shared" si="125"/>
        <v>514423.48188500002</v>
      </c>
      <c r="AE246" s="110">
        <f t="shared" si="123"/>
        <v>638251.98099165002</v>
      </c>
      <c r="AF246" s="102">
        <f>HARMEAN(L246,P246,T246,Y246)</f>
        <v>560855.06598749012</v>
      </c>
      <c r="AG246" s="119">
        <f t="shared" si="131"/>
        <v>111173.61687086693</v>
      </c>
      <c r="AH246" s="137">
        <f t="shared" si="124"/>
        <v>0.1978798058467639</v>
      </c>
      <c r="AI246" s="102">
        <f>+Z246</f>
        <v>467023</v>
      </c>
      <c r="AJ246" s="112" t="s">
        <v>2117</v>
      </c>
    </row>
    <row r="247" spans="1:36">
      <c r="A247" s="143" t="s">
        <v>249</v>
      </c>
      <c r="B247" s="144"/>
      <c r="C247" s="144"/>
      <c r="D247" s="144"/>
      <c r="E247" s="144"/>
      <c r="F247" s="144"/>
      <c r="G247" s="144"/>
      <c r="H247" s="144"/>
      <c r="I247" s="144"/>
      <c r="J247" s="144"/>
      <c r="K247" s="144"/>
      <c r="L247" s="145"/>
      <c r="M247" s="90"/>
      <c r="N247" s="90"/>
      <c r="O247" s="90"/>
      <c r="P247" s="126"/>
      <c r="Q247" s="105"/>
      <c r="R247" s="105"/>
      <c r="S247" s="105"/>
      <c r="T247" s="131"/>
      <c r="U247" s="104"/>
      <c r="V247" s="101"/>
      <c r="W247" s="102"/>
      <c r="X247" s="102"/>
      <c r="Y247" s="102"/>
      <c r="Z247" s="110"/>
      <c r="AA247" s="110"/>
      <c r="AB247" s="110"/>
      <c r="AC247" s="110"/>
      <c r="AD247" s="110"/>
      <c r="AE247" s="110"/>
      <c r="AF247" s="102"/>
      <c r="AG247" s="119"/>
      <c r="AH247" s="137"/>
      <c r="AI247" s="102"/>
      <c r="AJ247" s="112"/>
    </row>
    <row r="248" spans="1:36" ht="51">
      <c r="A248" s="1" t="s">
        <v>2</v>
      </c>
      <c r="B248" s="2" t="s">
        <v>3</v>
      </c>
      <c r="C248" s="2" t="s">
        <v>4</v>
      </c>
      <c r="D248" s="2" t="s">
        <v>5</v>
      </c>
      <c r="E248" s="2" t="s">
        <v>6</v>
      </c>
      <c r="F248" s="2" t="s">
        <v>7</v>
      </c>
      <c r="G248" s="3" t="s">
        <v>8</v>
      </c>
      <c r="H248" s="4" t="s">
        <v>9</v>
      </c>
      <c r="I248" s="81" t="s">
        <v>10</v>
      </c>
      <c r="J248" s="2" t="s">
        <v>11</v>
      </c>
      <c r="K248" s="2" t="s">
        <v>12</v>
      </c>
      <c r="L248" s="121" t="s">
        <v>13</v>
      </c>
      <c r="M248" s="93" t="s">
        <v>10</v>
      </c>
      <c r="N248" s="93" t="s">
        <v>11</v>
      </c>
      <c r="O248" s="93" t="s">
        <v>12</v>
      </c>
      <c r="P248" s="124" t="s">
        <v>13</v>
      </c>
      <c r="Q248" s="2"/>
      <c r="R248" s="2"/>
      <c r="S248" s="2"/>
      <c r="T248" s="121"/>
      <c r="U248" s="104"/>
      <c r="V248" s="101"/>
      <c r="W248" s="102"/>
      <c r="X248" s="102"/>
      <c r="Y248" s="102"/>
      <c r="Z248" s="110"/>
      <c r="AA248" s="110"/>
      <c r="AB248" s="110"/>
      <c r="AC248" s="110"/>
      <c r="AD248" s="110"/>
      <c r="AE248" s="110"/>
      <c r="AF248" s="102"/>
      <c r="AG248" s="119"/>
      <c r="AH248" s="137"/>
      <c r="AI248" s="102"/>
      <c r="AJ248" s="112"/>
    </row>
    <row r="249" spans="1:36">
      <c r="A249" s="5">
        <v>234</v>
      </c>
      <c r="B249" s="6">
        <v>23101500</v>
      </c>
      <c r="C249" s="6">
        <v>4292115</v>
      </c>
      <c r="D249" s="7" t="s">
        <v>14</v>
      </c>
      <c r="E249" s="7" t="s">
        <v>14</v>
      </c>
      <c r="F249" s="17" t="s">
        <v>250</v>
      </c>
      <c r="G249" s="6" t="s">
        <v>16</v>
      </c>
      <c r="H249" s="9">
        <v>1</v>
      </c>
      <c r="I249" s="82">
        <v>587163.73522689077</v>
      </c>
      <c r="J249" s="82">
        <f t="shared" ref="J249:J267" si="138">+I249*0.19</f>
        <v>111561.10969310925</v>
      </c>
      <c r="K249" s="10">
        <f t="shared" si="117"/>
        <v>698724.84492000006</v>
      </c>
      <c r="L249" s="122">
        <f t="shared" si="118"/>
        <v>698724.84492000006</v>
      </c>
      <c r="M249" s="95">
        <v>468488.23529411765</v>
      </c>
      <c r="N249" s="95">
        <v>89012.76470588235</v>
      </c>
      <c r="O249" s="96">
        <v>557501</v>
      </c>
      <c r="P249" s="125">
        <v>557501</v>
      </c>
      <c r="Q249" s="95">
        <v>446179.83193277312</v>
      </c>
      <c r="R249" s="95">
        <v>84774.168067226899</v>
      </c>
      <c r="S249" s="96">
        <v>530954</v>
      </c>
      <c r="T249" s="122">
        <v>530954</v>
      </c>
      <c r="U249" s="104"/>
      <c r="V249" s="101">
        <f t="shared" si="119"/>
        <v>0</v>
      </c>
      <c r="W249" s="102">
        <f t="shared" si="120"/>
        <v>0</v>
      </c>
      <c r="X249" s="102">
        <f t="shared" si="121"/>
        <v>0</v>
      </c>
      <c r="Y249" s="102">
        <f t="shared" si="122"/>
        <v>0</v>
      </c>
      <c r="Z249" s="110">
        <f t="shared" ref="Z249:Z267" si="139">MIN(L249,P249,T249)</f>
        <v>530954</v>
      </c>
      <c r="AA249" s="110">
        <f t="shared" ref="AA249:AA267" si="140">MAX(L249,P249,T249,Y249)</f>
        <v>698724.84492000006</v>
      </c>
      <c r="AB249" s="110">
        <f t="shared" ref="AB249:AB267" si="141">MEDIAN(L249,P249,T249,Y249)</f>
        <v>544227.5</v>
      </c>
      <c r="AC249" s="110">
        <f t="shared" ref="AC249:AC267" si="142">AVERAGE(L249,P249,T249,Y249)</f>
        <v>446794.96123000002</v>
      </c>
      <c r="AD249" s="110">
        <f t="shared" si="125"/>
        <v>537590.75</v>
      </c>
      <c r="AE249" s="110">
        <f t="shared" si="123"/>
        <v>621476.17246000003</v>
      </c>
      <c r="AF249" s="102">
        <f t="shared" ref="AF249:AF267" si="143">HARMEAN(L249,P249,T249)</f>
        <v>587279.56923255278</v>
      </c>
      <c r="AG249" s="119">
        <f t="shared" ref="AG249:AG267" si="144">STDEVA(L249,P249,T249,Y249)</f>
        <v>306829.47191309667</v>
      </c>
      <c r="AH249" s="137">
        <f t="shared" si="124"/>
        <v>0.56378898882011041</v>
      </c>
      <c r="AI249" s="102">
        <f t="shared" ref="AI249:AI267" si="145">+AF249</f>
        <v>587279.56923255278</v>
      </c>
      <c r="AJ249" s="112" t="s">
        <v>2114</v>
      </c>
    </row>
    <row r="250" spans="1:36">
      <c r="A250" s="5">
        <v>235</v>
      </c>
      <c r="B250" s="6">
        <v>31161502</v>
      </c>
      <c r="C250" s="6">
        <v>4294401</v>
      </c>
      <c r="D250" s="7" t="s">
        <v>14</v>
      </c>
      <c r="E250" s="7" t="s">
        <v>14</v>
      </c>
      <c r="F250" s="17" t="s">
        <v>251</v>
      </c>
      <c r="G250" s="6" t="s">
        <v>16</v>
      </c>
      <c r="H250" s="9">
        <v>1</v>
      </c>
      <c r="I250" s="82">
        <v>178201.38584873948</v>
      </c>
      <c r="J250" s="82">
        <f t="shared" si="138"/>
        <v>33858.263311260504</v>
      </c>
      <c r="K250" s="10">
        <f t="shared" si="117"/>
        <v>212059.64915999997</v>
      </c>
      <c r="L250" s="122">
        <f t="shared" si="118"/>
        <v>212059.64915999997</v>
      </c>
      <c r="M250" s="95">
        <v>142184.03361344538</v>
      </c>
      <c r="N250" s="95">
        <v>27014.966386554624</v>
      </c>
      <c r="O250" s="96">
        <v>169199</v>
      </c>
      <c r="P250" s="125">
        <v>169199</v>
      </c>
      <c r="Q250" s="95">
        <v>135413.44537815126</v>
      </c>
      <c r="R250" s="95">
        <v>25728.55462184874</v>
      </c>
      <c r="S250" s="96">
        <v>161142</v>
      </c>
      <c r="T250" s="122">
        <v>161142</v>
      </c>
      <c r="U250" s="104"/>
      <c r="V250" s="101">
        <f t="shared" si="119"/>
        <v>0</v>
      </c>
      <c r="W250" s="102">
        <f t="shared" si="120"/>
        <v>0</v>
      </c>
      <c r="X250" s="102">
        <f t="shared" si="121"/>
        <v>0</v>
      </c>
      <c r="Y250" s="102">
        <f t="shared" si="122"/>
        <v>0</v>
      </c>
      <c r="Z250" s="110">
        <f t="shared" si="139"/>
        <v>161142</v>
      </c>
      <c r="AA250" s="110">
        <f t="shared" si="140"/>
        <v>212059.64915999997</v>
      </c>
      <c r="AB250" s="110">
        <f t="shared" si="141"/>
        <v>165170.5</v>
      </c>
      <c r="AC250" s="110">
        <f t="shared" si="142"/>
        <v>135600.16229000001</v>
      </c>
      <c r="AD250" s="110">
        <f t="shared" si="125"/>
        <v>163156.25</v>
      </c>
      <c r="AE250" s="110">
        <f t="shared" si="123"/>
        <v>188615.07457999999</v>
      </c>
      <c r="AF250" s="102">
        <f t="shared" si="143"/>
        <v>178236.58250886312</v>
      </c>
      <c r="AG250" s="119">
        <f t="shared" si="144"/>
        <v>93121.291003659862</v>
      </c>
      <c r="AH250" s="137">
        <f t="shared" si="124"/>
        <v>0.56378887878682848</v>
      </c>
      <c r="AI250" s="102">
        <f t="shared" si="145"/>
        <v>178236.58250886312</v>
      </c>
      <c r="AJ250" s="112" t="s">
        <v>2114</v>
      </c>
    </row>
    <row r="251" spans="1:36">
      <c r="A251" s="5">
        <v>236</v>
      </c>
      <c r="B251" s="6">
        <v>27112823</v>
      </c>
      <c r="C251" s="6">
        <v>4299101</v>
      </c>
      <c r="D251" s="7" t="s">
        <v>14</v>
      </c>
      <c r="E251" s="7" t="s">
        <v>14</v>
      </c>
      <c r="F251" s="17" t="s">
        <v>252</v>
      </c>
      <c r="G251" s="6" t="s">
        <v>16</v>
      </c>
      <c r="H251" s="9">
        <v>1</v>
      </c>
      <c r="I251" s="82">
        <v>281837.57551260502</v>
      </c>
      <c r="J251" s="82">
        <f t="shared" si="138"/>
        <v>53549.139347394957</v>
      </c>
      <c r="K251" s="10">
        <f t="shared" si="117"/>
        <v>335386.71485999995</v>
      </c>
      <c r="L251" s="122">
        <f t="shared" si="118"/>
        <v>335386.71485999995</v>
      </c>
      <c r="M251" s="95">
        <v>233441.17647058825</v>
      </c>
      <c r="N251" s="95">
        <v>44353.823529411769</v>
      </c>
      <c r="O251" s="96">
        <v>277795</v>
      </c>
      <c r="P251" s="125">
        <v>277795</v>
      </c>
      <c r="Q251" s="95">
        <v>214165.5462184874</v>
      </c>
      <c r="R251" s="95">
        <v>40691.45378151261</v>
      </c>
      <c r="S251" s="96">
        <v>254857</v>
      </c>
      <c r="T251" s="122">
        <v>254857</v>
      </c>
      <c r="U251" s="104"/>
      <c r="V251" s="101">
        <f t="shared" si="119"/>
        <v>0</v>
      </c>
      <c r="W251" s="102">
        <f t="shared" si="120"/>
        <v>0</v>
      </c>
      <c r="X251" s="102">
        <f t="shared" si="121"/>
        <v>0</v>
      </c>
      <c r="Y251" s="102">
        <f t="shared" si="122"/>
        <v>0</v>
      </c>
      <c r="Z251" s="110">
        <f t="shared" si="139"/>
        <v>254857</v>
      </c>
      <c r="AA251" s="110">
        <f t="shared" si="140"/>
        <v>335386.71485999995</v>
      </c>
      <c r="AB251" s="110">
        <f t="shared" si="141"/>
        <v>266326</v>
      </c>
      <c r="AC251" s="110">
        <f t="shared" si="142"/>
        <v>217009.67871499999</v>
      </c>
      <c r="AD251" s="110">
        <f t="shared" si="125"/>
        <v>260591.5</v>
      </c>
      <c r="AE251" s="110">
        <f t="shared" si="123"/>
        <v>300856.35742999997</v>
      </c>
      <c r="AF251" s="102">
        <f t="shared" si="143"/>
        <v>285573.44250208873</v>
      </c>
      <c r="AG251" s="119">
        <f t="shared" si="144"/>
        <v>148586.22452371198</v>
      </c>
      <c r="AH251" s="137">
        <f t="shared" si="124"/>
        <v>0.55791107336013745</v>
      </c>
      <c r="AI251" s="102">
        <f t="shared" si="145"/>
        <v>285573.44250208873</v>
      </c>
      <c r="AJ251" s="112" t="s">
        <v>2114</v>
      </c>
    </row>
    <row r="252" spans="1:36">
      <c r="A252" s="5">
        <v>237</v>
      </c>
      <c r="B252" s="6">
        <v>26111533</v>
      </c>
      <c r="C252" s="6">
        <v>4299946</v>
      </c>
      <c r="D252" s="7" t="s">
        <v>14</v>
      </c>
      <c r="E252" s="7" t="s">
        <v>14</v>
      </c>
      <c r="F252" s="17" t="s">
        <v>253</v>
      </c>
      <c r="G252" s="6" t="s">
        <v>16</v>
      </c>
      <c r="H252" s="9">
        <v>1</v>
      </c>
      <c r="I252" s="82">
        <v>280778.15631932777</v>
      </c>
      <c r="J252" s="82">
        <f t="shared" si="138"/>
        <v>53347.849700672276</v>
      </c>
      <c r="K252" s="10">
        <f t="shared" si="117"/>
        <v>334126.00602000003</v>
      </c>
      <c r="L252" s="122">
        <f t="shared" si="118"/>
        <v>334126.00602000003</v>
      </c>
      <c r="M252" s="95">
        <v>230429.4117647059</v>
      </c>
      <c r="N252" s="95">
        <v>43781.588235294119</v>
      </c>
      <c r="O252" s="96">
        <v>274211</v>
      </c>
      <c r="P252" s="125">
        <v>274211</v>
      </c>
      <c r="Q252" s="95">
        <v>213360.50420168068</v>
      </c>
      <c r="R252" s="95">
        <v>40538.495798319331</v>
      </c>
      <c r="S252" s="96">
        <v>253899</v>
      </c>
      <c r="T252" s="122">
        <v>253899</v>
      </c>
      <c r="U252" s="104"/>
      <c r="V252" s="101">
        <f t="shared" si="119"/>
        <v>0</v>
      </c>
      <c r="W252" s="102">
        <f t="shared" si="120"/>
        <v>0</v>
      </c>
      <c r="X252" s="102">
        <f t="shared" si="121"/>
        <v>0</v>
      </c>
      <c r="Y252" s="102">
        <f t="shared" si="122"/>
        <v>0</v>
      </c>
      <c r="Z252" s="110">
        <f t="shared" si="139"/>
        <v>253899</v>
      </c>
      <c r="AA252" s="110">
        <f t="shared" si="140"/>
        <v>334126.00602000003</v>
      </c>
      <c r="AB252" s="110">
        <f t="shared" si="141"/>
        <v>264055</v>
      </c>
      <c r="AC252" s="110">
        <f t="shared" si="142"/>
        <v>215559.00150499999</v>
      </c>
      <c r="AD252" s="110">
        <f t="shared" si="125"/>
        <v>258977</v>
      </c>
      <c r="AE252" s="110">
        <f t="shared" si="123"/>
        <v>299090.50300999999</v>
      </c>
      <c r="AF252" s="102">
        <f t="shared" si="143"/>
        <v>283599.88424822874</v>
      </c>
      <c r="AG252" s="119">
        <f t="shared" si="144"/>
        <v>147686.41339173884</v>
      </c>
      <c r="AH252" s="137">
        <f t="shared" si="124"/>
        <v>0.55930171135459972</v>
      </c>
      <c r="AI252" s="102">
        <f t="shared" si="145"/>
        <v>283599.88424822874</v>
      </c>
      <c r="AJ252" s="112" t="s">
        <v>2114</v>
      </c>
    </row>
    <row r="253" spans="1:36">
      <c r="A253" s="5">
        <v>238</v>
      </c>
      <c r="B253" s="6">
        <v>26111533</v>
      </c>
      <c r="C253" s="6">
        <v>4299946</v>
      </c>
      <c r="D253" s="7" t="s">
        <v>14</v>
      </c>
      <c r="E253" s="7" t="s">
        <v>14</v>
      </c>
      <c r="F253" s="17" t="s">
        <v>254</v>
      </c>
      <c r="G253" s="6" t="s">
        <v>16</v>
      </c>
      <c r="H253" s="9">
        <v>1</v>
      </c>
      <c r="I253" s="82">
        <v>243470.67625210085</v>
      </c>
      <c r="J253" s="82">
        <f t="shared" si="138"/>
        <v>46259.42848789916</v>
      </c>
      <c r="K253" s="10">
        <f t="shared" si="117"/>
        <v>289730.10473999998</v>
      </c>
      <c r="L253" s="122">
        <f t="shared" si="118"/>
        <v>289730.10473999998</v>
      </c>
      <c r="M253" s="95">
        <v>194261.34453781514</v>
      </c>
      <c r="N253" s="95">
        <v>36909.655462184877</v>
      </c>
      <c r="O253" s="96">
        <v>231171</v>
      </c>
      <c r="P253" s="125">
        <v>231171</v>
      </c>
      <c r="Q253" s="95">
        <v>185010.9243697479</v>
      </c>
      <c r="R253" s="95">
        <v>35152.075630252104</v>
      </c>
      <c r="S253" s="96">
        <v>220163</v>
      </c>
      <c r="T253" s="122">
        <v>220163</v>
      </c>
      <c r="U253" s="104"/>
      <c r="V253" s="101">
        <f t="shared" si="119"/>
        <v>0</v>
      </c>
      <c r="W253" s="102">
        <f t="shared" si="120"/>
        <v>0</v>
      </c>
      <c r="X253" s="102">
        <f t="shared" si="121"/>
        <v>0</v>
      </c>
      <c r="Y253" s="102">
        <f t="shared" si="122"/>
        <v>0</v>
      </c>
      <c r="Z253" s="110">
        <f t="shared" si="139"/>
        <v>220163</v>
      </c>
      <c r="AA253" s="110">
        <f t="shared" si="140"/>
        <v>289730.10473999998</v>
      </c>
      <c r="AB253" s="110">
        <f t="shared" si="141"/>
        <v>225667</v>
      </c>
      <c r="AC253" s="110">
        <f t="shared" si="142"/>
        <v>185266.026185</v>
      </c>
      <c r="AD253" s="110">
        <f t="shared" si="125"/>
        <v>222915</v>
      </c>
      <c r="AE253" s="110">
        <f t="shared" si="123"/>
        <v>257698.55236999999</v>
      </c>
      <c r="AF253" s="102">
        <f t="shared" si="143"/>
        <v>243518.75934131411</v>
      </c>
      <c r="AG253" s="119">
        <f t="shared" si="144"/>
        <v>127228.5470706515</v>
      </c>
      <c r="AH253" s="137">
        <f t="shared" si="124"/>
        <v>0.56378888836494256</v>
      </c>
      <c r="AI253" s="102">
        <f t="shared" si="145"/>
        <v>243518.75934131411</v>
      </c>
      <c r="AJ253" s="112" t="s">
        <v>2114</v>
      </c>
    </row>
    <row r="254" spans="1:36">
      <c r="A254" s="5">
        <v>239</v>
      </c>
      <c r="B254" s="6">
        <v>31171710</v>
      </c>
      <c r="C254" s="6">
        <v>4299951</v>
      </c>
      <c r="D254" s="7" t="s">
        <v>14</v>
      </c>
      <c r="E254" s="7" t="s">
        <v>14</v>
      </c>
      <c r="F254" s="17" t="s">
        <v>255</v>
      </c>
      <c r="G254" s="6" t="s">
        <v>16</v>
      </c>
      <c r="H254" s="9">
        <v>1</v>
      </c>
      <c r="I254" s="82">
        <v>336551.37927731092</v>
      </c>
      <c r="J254" s="82">
        <f t="shared" si="138"/>
        <v>63944.762062689078</v>
      </c>
      <c r="K254" s="10">
        <f t="shared" si="117"/>
        <v>400496.14133999997</v>
      </c>
      <c r="L254" s="122">
        <f t="shared" si="118"/>
        <v>400496.14133999997</v>
      </c>
      <c r="M254" s="95">
        <v>276200.84033613448</v>
      </c>
      <c r="N254" s="95">
        <v>52478.159663865554</v>
      </c>
      <c r="O254" s="96">
        <v>328679.00000000006</v>
      </c>
      <c r="P254" s="125">
        <v>328679.00000000006</v>
      </c>
      <c r="Q254" s="95">
        <v>255742.01680672271</v>
      </c>
      <c r="R254" s="95">
        <v>48590.983193277316</v>
      </c>
      <c r="S254" s="96">
        <v>304333</v>
      </c>
      <c r="T254" s="122">
        <v>304333</v>
      </c>
      <c r="U254" s="104"/>
      <c r="V254" s="101">
        <f t="shared" si="119"/>
        <v>0</v>
      </c>
      <c r="W254" s="102">
        <f t="shared" si="120"/>
        <v>0</v>
      </c>
      <c r="X254" s="102">
        <f t="shared" si="121"/>
        <v>0</v>
      </c>
      <c r="Y254" s="102">
        <f t="shared" si="122"/>
        <v>0</v>
      </c>
      <c r="Z254" s="110">
        <f t="shared" si="139"/>
        <v>304333</v>
      </c>
      <c r="AA254" s="110">
        <f t="shared" si="140"/>
        <v>400496.14133999997</v>
      </c>
      <c r="AB254" s="110">
        <f t="shared" si="141"/>
        <v>316506</v>
      </c>
      <c r="AC254" s="110">
        <f t="shared" si="142"/>
        <v>258377.03533500002</v>
      </c>
      <c r="AD254" s="110">
        <f t="shared" si="125"/>
        <v>310419.5</v>
      </c>
      <c r="AE254" s="110">
        <f t="shared" si="123"/>
        <v>358501.07066999999</v>
      </c>
      <c r="AF254" s="102">
        <f t="shared" si="143"/>
        <v>339933.34733182273</v>
      </c>
      <c r="AG254" s="119">
        <f t="shared" si="144"/>
        <v>177022.45582996329</v>
      </c>
      <c r="AH254" s="137">
        <f t="shared" si="124"/>
        <v>0.55930205376821696</v>
      </c>
      <c r="AI254" s="102">
        <f t="shared" si="145"/>
        <v>339933.34733182273</v>
      </c>
      <c r="AJ254" s="112" t="s">
        <v>2114</v>
      </c>
    </row>
    <row r="255" spans="1:36">
      <c r="A255" s="5">
        <v>240</v>
      </c>
      <c r="B255" s="6">
        <v>20121442</v>
      </c>
      <c r="C255" s="6">
        <v>4315101</v>
      </c>
      <c r="D255" s="7" t="s">
        <v>14</v>
      </c>
      <c r="E255" s="7" t="s">
        <v>14</v>
      </c>
      <c r="F255" s="17" t="s">
        <v>256</v>
      </c>
      <c r="G255" s="6" t="s">
        <v>16</v>
      </c>
      <c r="H255" s="9">
        <v>1</v>
      </c>
      <c r="I255" s="82">
        <v>352297.79878991598</v>
      </c>
      <c r="J255" s="82">
        <f t="shared" si="138"/>
        <v>66936.581770084042</v>
      </c>
      <c r="K255" s="10">
        <f t="shared" si="117"/>
        <v>419234.38056000002</v>
      </c>
      <c r="L255" s="122">
        <f t="shared" si="118"/>
        <v>419234.38056000002</v>
      </c>
      <c r="M255" s="95">
        <v>286447.0588235294</v>
      </c>
      <c r="N255" s="95">
        <v>54424.941176470587</v>
      </c>
      <c r="O255" s="96">
        <v>340872</v>
      </c>
      <c r="P255" s="125">
        <v>340872</v>
      </c>
      <c r="Q255" s="95">
        <v>267707.56302521011</v>
      </c>
      <c r="R255" s="95">
        <v>50864.436974789918</v>
      </c>
      <c r="S255" s="96">
        <v>318572</v>
      </c>
      <c r="T255" s="122">
        <v>318572</v>
      </c>
      <c r="U255" s="104"/>
      <c r="V255" s="101">
        <f t="shared" si="119"/>
        <v>0</v>
      </c>
      <c r="W255" s="102">
        <f t="shared" si="120"/>
        <v>0</v>
      </c>
      <c r="X255" s="102">
        <f t="shared" si="121"/>
        <v>0</v>
      </c>
      <c r="Y255" s="102">
        <f t="shared" si="122"/>
        <v>0</v>
      </c>
      <c r="Z255" s="110">
        <f t="shared" si="139"/>
        <v>318572</v>
      </c>
      <c r="AA255" s="110">
        <f t="shared" si="140"/>
        <v>419234.38056000002</v>
      </c>
      <c r="AB255" s="110">
        <f t="shared" si="141"/>
        <v>329722</v>
      </c>
      <c r="AC255" s="110">
        <f t="shared" si="142"/>
        <v>269669.59513999999</v>
      </c>
      <c r="AD255" s="110">
        <f t="shared" si="125"/>
        <v>324147</v>
      </c>
      <c r="AE255" s="110">
        <f t="shared" si="123"/>
        <v>374478.19027999998</v>
      </c>
      <c r="AF255" s="102">
        <f t="shared" si="143"/>
        <v>354695.42112905008</v>
      </c>
      <c r="AG255" s="119">
        <f t="shared" si="144"/>
        <v>184889.64568055261</v>
      </c>
      <c r="AH255" s="137">
        <f t="shared" si="124"/>
        <v>0.56074403794879513</v>
      </c>
      <c r="AI255" s="102">
        <f t="shared" si="145"/>
        <v>354695.42112905008</v>
      </c>
      <c r="AJ255" s="112" t="s">
        <v>2114</v>
      </c>
    </row>
    <row r="256" spans="1:36">
      <c r="A256" s="5">
        <v>241</v>
      </c>
      <c r="B256" s="6">
        <v>26101736</v>
      </c>
      <c r="C256" s="6">
        <v>4315102</v>
      </c>
      <c r="D256" s="7" t="s">
        <v>14</v>
      </c>
      <c r="E256" s="7" t="s">
        <v>14</v>
      </c>
      <c r="F256" s="17" t="s">
        <v>156</v>
      </c>
      <c r="G256" s="6" t="s">
        <v>16</v>
      </c>
      <c r="H256" s="9">
        <v>1</v>
      </c>
      <c r="I256" s="82">
        <v>723165.29183193273</v>
      </c>
      <c r="J256" s="82">
        <f t="shared" si="138"/>
        <v>137401.40544806721</v>
      </c>
      <c r="K256" s="10">
        <f t="shared" si="117"/>
        <v>860566.69727999996</v>
      </c>
      <c r="L256" s="122">
        <f t="shared" si="118"/>
        <v>860566.69727999996</v>
      </c>
      <c r="M256" s="95">
        <v>587993.27731092437</v>
      </c>
      <c r="N256" s="95">
        <v>111718.72268907563</v>
      </c>
      <c r="O256" s="96">
        <v>699712</v>
      </c>
      <c r="P256" s="125">
        <v>699712</v>
      </c>
      <c r="Q256" s="95">
        <v>549526.05042016809</v>
      </c>
      <c r="R256" s="95">
        <v>104409.94957983194</v>
      </c>
      <c r="S256" s="96">
        <v>653936</v>
      </c>
      <c r="T256" s="122">
        <v>653936</v>
      </c>
      <c r="U256" s="104"/>
      <c r="V256" s="101">
        <f t="shared" si="119"/>
        <v>0</v>
      </c>
      <c r="W256" s="102">
        <f t="shared" si="120"/>
        <v>0</v>
      </c>
      <c r="X256" s="102">
        <f t="shared" si="121"/>
        <v>0</v>
      </c>
      <c r="Y256" s="102">
        <f t="shared" si="122"/>
        <v>0</v>
      </c>
      <c r="Z256" s="110">
        <f t="shared" si="139"/>
        <v>653936</v>
      </c>
      <c r="AA256" s="110">
        <f t="shared" si="140"/>
        <v>860566.69727999996</v>
      </c>
      <c r="AB256" s="110">
        <f t="shared" si="141"/>
        <v>676824</v>
      </c>
      <c r="AC256" s="110">
        <f t="shared" si="142"/>
        <v>553553.67431999999</v>
      </c>
      <c r="AD256" s="110">
        <f t="shared" si="125"/>
        <v>665380</v>
      </c>
      <c r="AE256" s="110">
        <f t="shared" si="123"/>
        <v>768695.34863999998</v>
      </c>
      <c r="AF256" s="102">
        <f t="shared" si="143"/>
        <v>728087.1185839579</v>
      </c>
      <c r="AG256" s="119">
        <f t="shared" si="144"/>
        <v>379524.93729868694</v>
      </c>
      <c r="AH256" s="137">
        <f t="shared" si="124"/>
        <v>0.56074391170922866</v>
      </c>
      <c r="AI256" s="102">
        <f t="shared" si="145"/>
        <v>728087.1185839579</v>
      </c>
      <c r="AJ256" s="112" t="s">
        <v>2114</v>
      </c>
    </row>
    <row r="257" spans="1:36">
      <c r="A257" s="5">
        <v>242</v>
      </c>
      <c r="B257" s="6">
        <v>40151524</v>
      </c>
      <c r="C257" s="18">
        <v>4322099</v>
      </c>
      <c r="D257" s="7" t="s">
        <v>14</v>
      </c>
      <c r="E257" s="7" t="s">
        <v>14</v>
      </c>
      <c r="F257" s="17" t="s">
        <v>257</v>
      </c>
      <c r="G257" s="6" t="s">
        <v>16</v>
      </c>
      <c r="H257" s="9">
        <v>1</v>
      </c>
      <c r="I257" s="82">
        <v>187892.08563025211</v>
      </c>
      <c r="J257" s="82">
        <f t="shared" si="138"/>
        <v>35699.496269747899</v>
      </c>
      <c r="K257" s="10">
        <f t="shared" si="117"/>
        <v>223591.58190000002</v>
      </c>
      <c r="L257" s="122">
        <f t="shared" si="118"/>
        <v>223591.58190000002</v>
      </c>
      <c r="M257" s="95">
        <v>154200</v>
      </c>
      <c r="N257" s="95">
        <v>29298</v>
      </c>
      <c r="O257" s="96">
        <v>183498</v>
      </c>
      <c r="P257" s="125">
        <v>183498</v>
      </c>
      <c r="Q257" s="95">
        <v>142777.31092436975</v>
      </c>
      <c r="R257" s="95">
        <v>27127.689075630253</v>
      </c>
      <c r="S257" s="96">
        <v>169905</v>
      </c>
      <c r="T257" s="122">
        <v>169905</v>
      </c>
      <c r="U257" s="104"/>
      <c r="V257" s="101">
        <f t="shared" si="119"/>
        <v>0</v>
      </c>
      <c r="W257" s="102">
        <f t="shared" si="120"/>
        <v>0</v>
      </c>
      <c r="X257" s="102">
        <f t="shared" si="121"/>
        <v>0</v>
      </c>
      <c r="Y257" s="102">
        <f t="shared" si="122"/>
        <v>0</v>
      </c>
      <c r="Z257" s="110">
        <f t="shared" si="139"/>
        <v>169905</v>
      </c>
      <c r="AA257" s="110">
        <f t="shared" si="140"/>
        <v>223591.58190000002</v>
      </c>
      <c r="AB257" s="110">
        <f t="shared" si="141"/>
        <v>176701.5</v>
      </c>
      <c r="AC257" s="110">
        <f t="shared" si="142"/>
        <v>144248.645475</v>
      </c>
      <c r="AD257" s="110">
        <f t="shared" si="125"/>
        <v>173303.25</v>
      </c>
      <c r="AE257" s="110">
        <f t="shared" si="123"/>
        <v>200146.54095</v>
      </c>
      <c r="AF257" s="102">
        <f t="shared" si="143"/>
        <v>189780.53400531926</v>
      </c>
      <c r="AG257" s="119">
        <f t="shared" si="144"/>
        <v>98829.370870633167</v>
      </c>
      <c r="AH257" s="137">
        <f t="shared" si="124"/>
        <v>0.55930125590690039</v>
      </c>
      <c r="AI257" s="102">
        <f t="shared" si="145"/>
        <v>189780.53400531926</v>
      </c>
      <c r="AJ257" s="112" t="s">
        <v>2114</v>
      </c>
    </row>
    <row r="258" spans="1:36">
      <c r="A258" s="5">
        <v>243</v>
      </c>
      <c r="B258" s="6">
        <v>26111912</v>
      </c>
      <c r="C258" s="18">
        <v>4331002</v>
      </c>
      <c r="D258" s="7" t="s">
        <v>14</v>
      </c>
      <c r="E258" s="7" t="s">
        <v>14</v>
      </c>
      <c r="F258" s="17" t="s">
        <v>258</v>
      </c>
      <c r="G258" s="6" t="s">
        <v>16</v>
      </c>
      <c r="H258" s="9">
        <v>1</v>
      </c>
      <c r="I258" s="82">
        <v>497754.505815126</v>
      </c>
      <c r="J258" s="82">
        <f t="shared" si="138"/>
        <v>94573.356104873936</v>
      </c>
      <c r="K258" s="10">
        <f t="shared" si="117"/>
        <v>592327.86191999994</v>
      </c>
      <c r="L258" s="122">
        <f t="shared" si="118"/>
        <v>592327.86191999994</v>
      </c>
      <c r="M258" s="95">
        <v>397150.42016806727</v>
      </c>
      <c r="N258" s="95">
        <v>75458.579831932788</v>
      </c>
      <c r="O258" s="96">
        <v>472609.00000000006</v>
      </c>
      <c r="P258" s="125">
        <v>472609.00000000006</v>
      </c>
      <c r="Q258" s="95">
        <v>378238.65546218486</v>
      </c>
      <c r="R258" s="95">
        <v>71865.344537815123</v>
      </c>
      <c r="S258" s="96">
        <v>450104</v>
      </c>
      <c r="T258" s="122">
        <v>450104</v>
      </c>
      <c r="U258" s="104"/>
      <c r="V258" s="101">
        <f t="shared" si="119"/>
        <v>0</v>
      </c>
      <c r="W258" s="102">
        <f t="shared" si="120"/>
        <v>0</v>
      </c>
      <c r="X258" s="102">
        <f t="shared" si="121"/>
        <v>0</v>
      </c>
      <c r="Y258" s="102">
        <f t="shared" si="122"/>
        <v>0</v>
      </c>
      <c r="Z258" s="110">
        <f t="shared" si="139"/>
        <v>450104</v>
      </c>
      <c r="AA258" s="110">
        <f t="shared" si="140"/>
        <v>592327.86191999994</v>
      </c>
      <c r="AB258" s="110">
        <f t="shared" si="141"/>
        <v>461356.5</v>
      </c>
      <c r="AC258" s="110">
        <f t="shared" si="142"/>
        <v>378760.21548000001</v>
      </c>
      <c r="AD258" s="110">
        <f t="shared" si="125"/>
        <v>455730.25</v>
      </c>
      <c r="AE258" s="110">
        <f t="shared" si="123"/>
        <v>526842.18096000003</v>
      </c>
      <c r="AF258" s="102">
        <f t="shared" si="143"/>
        <v>497852.84693965095</v>
      </c>
      <c r="AG258" s="119">
        <f t="shared" si="144"/>
        <v>260107.65103567811</v>
      </c>
      <c r="AH258" s="137">
        <f t="shared" si="124"/>
        <v>0.56378885099847542</v>
      </c>
      <c r="AI258" s="102">
        <f t="shared" si="145"/>
        <v>497852.84693965095</v>
      </c>
      <c r="AJ258" s="112" t="s">
        <v>2114</v>
      </c>
    </row>
    <row r="259" spans="1:36">
      <c r="A259" s="5">
        <v>244</v>
      </c>
      <c r="B259" s="6">
        <v>26101700</v>
      </c>
      <c r="C259" s="6">
        <v>4332004</v>
      </c>
      <c r="D259" s="7" t="s">
        <v>14</v>
      </c>
      <c r="E259" s="7" t="s">
        <v>14</v>
      </c>
      <c r="F259" s="19" t="s">
        <v>259</v>
      </c>
      <c r="G259" s="6" t="s">
        <v>16</v>
      </c>
      <c r="H259" s="9">
        <v>1</v>
      </c>
      <c r="I259" s="82">
        <v>234864.83057142858</v>
      </c>
      <c r="J259" s="82">
        <f t="shared" si="138"/>
        <v>44624.317808571432</v>
      </c>
      <c r="K259" s="10">
        <f t="shared" si="117"/>
        <v>279489.14838000003</v>
      </c>
      <c r="L259" s="122">
        <f t="shared" si="118"/>
        <v>279489.14838000003</v>
      </c>
      <c r="M259" s="95">
        <v>189179.83193277312</v>
      </c>
      <c r="N259" s="95">
        <v>35944.168067226892</v>
      </c>
      <c r="O259" s="96">
        <v>225124</v>
      </c>
      <c r="P259" s="125">
        <v>225124</v>
      </c>
      <c r="Q259" s="95">
        <v>178471.42857142858</v>
      </c>
      <c r="R259" s="95">
        <v>33909.571428571428</v>
      </c>
      <c r="S259" s="96">
        <v>212381</v>
      </c>
      <c r="T259" s="122">
        <v>212381</v>
      </c>
      <c r="U259" s="104"/>
      <c r="V259" s="101">
        <f t="shared" si="119"/>
        <v>0</v>
      </c>
      <c r="W259" s="102">
        <f t="shared" si="120"/>
        <v>0</v>
      </c>
      <c r="X259" s="102">
        <f t="shared" si="121"/>
        <v>0</v>
      </c>
      <c r="Y259" s="102">
        <f t="shared" si="122"/>
        <v>0</v>
      </c>
      <c r="Z259" s="110">
        <f t="shared" si="139"/>
        <v>212381</v>
      </c>
      <c r="AA259" s="110">
        <f t="shared" si="140"/>
        <v>279489.14838000003</v>
      </c>
      <c r="AB259" s="110">
        <f t="shared" si="141"/>
        <v>218752.5</v>
      </c>
      <c r="AC259" s="110">
        <f t="shared" si="142"/>
        <v>179248.53709500001</v>
      </c>
      <c r="AD259" s="110">
        <f t="shared" si="125"/>
        <v>215566.75</v>
      </c>
      <c r="AE259" s="110">
        <f t="shared" si="123"/>
        <v>249120.82419000001</v>
      </c>
      <c r="AF259" s="102">
        <f t="shared" si="143"/>
        <v>235692.0771495566</v>
      </c>
      <c r="AG259" s="119">
        <f t="shared" si="144"/>
        <v>122991.24141768158</v>
      </c>
      <c r="AH259" s="137">
        <f t="shared" si="124"/>
        <v>0.56223924946083625</v>
      </c>
      <c r="AI259" s="102">
        <f t="shared" si="145"/>
        <v>235692.0771495566</v>
      </c>
      <c r="AJ259" s="112" t="s">
        <v>2114</v>
      </c>
    </row>
    <row r="260" spans="1:36">
      <c r="A260" s="5">
        <v>245</v>
      </c>
      <c r="B260" s="6">
        <v>26101721</v>
      </c>
      <c r="C260" s="6">
        <v>4332007</v>
      </c>
      <c r="D260" s="7" t="s">
        <v>14</v>
      </c>
      <c r="E260" s="7" t="s">
        <v>14</v>
      </c>
      <c r="F260" s="17" t="s">
        <v>260</v>
      </c>
      <c r="G260" s="6" t="s">
        <v>16</v>
      </c>
      <c r="H260" s="9">
        <v>1</v>
      </c>
      <c r="I260" s="82">
        <v>302952.97225210082</v>
      </c>
      <c r="J260" s="82">
        <f t="shared" si="138"/>
        <v>57561.06472789916</v>
      </c>
      <c r="K260" s="10">
        <f t="shared" ref="K260:K321" si="146">+I260+J260</f>
        <v>360514.03697999998</v>
      </c>
      <c r="L260" s="122">
        <f t="shared" ref="L260:L321" si="147">+H260*K260</f>
        <v>360514.03697999998</v>
      </c>
      <c r="M260" s="95">
        <v>250930.25210084036</v>
      </c>
      <c r="N260" s="95">
        <v>47676.747899159665</v>
      </c>
      <c r="O260" s="96">
        <v>298607</v>
      </c>
      <c r="P260" s="125">
        <v>298607</v>
      </c>
      <c r="Q260" s="95">
        <v>230210.9243697479</v>
      </c>
      <c r="R260" s="95">
        <v>43740.075630252104</v>
      </c>
      <c r="S260" s="96">
        <v>273951</v>
      </c>
      <c r="T260" s="122">
        <v>273951</v>
      </c>
      <c r="U260" s="104"/>
      <c r="V260" s="101">
        <f t="shared" si="119"/>
        <v>0</v>
      </c>
      <c r="W260" s="102">
        <f t="shared" si="120"/>
        <v>0</v>
      </c>
      <c r="X260" s="102">
        <f t="shared" si="121"/>
        <v>0</v>
      </c>
      <c r="Y260" s="102">
        <f t="shared" si="122"/>
        <v>0</v>
      </c>
      <c r="Z260" s="110">
        <f t="shared" si="139"/>
        <v>273951</v>
      </c>
      <c r="AA260" s="110">
        <f t="shared" si="140"/>
        <v>360514.03697999998</v>
      </c>
      <c r="AB260" s="110">
        <f t="shared" si="141"/>
        <v>286279</v>
      </c>
      <c r="AC260" s="110">
        <f t="shared" si="142"/>
        <v>233268.00924499999</v>
      </c>
      <c r="AD260" s="110">
        <f t="shared" si="125"/>
        <v>280115</v>
      </c>
      <c r="AE260" s="110">
        <f t="shared" si="123"/>
        <v>323396.51848999999</v>
      </c>
      <c r="AF260" s="102">
        <f t="shared" si="143"/>
        <v>306968.5470597414</v>
      </c>
      <c r="AG260" s="119">
        <f t="shared" si="144"/>
        <v>159718.29905713705</v>
      </c>
      <c r="AH260" s="137">
        <f t="shared" si="124"/>
        <v>0.55791133494645795</v>
      </c>
      <c r="AI260" s="102">
        <f t="shared" si="145"/>
        <v>306968.5470597414</v>
      </c>
      <c r="AJ260" s="112" t="s">
        <v>2114</v>
      </c>
    </row>
    <row r="261" spans="1:36">
      <c r="A261" s="5">
        <v>246</v>
      </c>
      <c r="B261" s="6">
        <v>40161505</v>
      </c>
      <c r="C261" s="6">
        <v>4391503</v>
      </c>
      <c r="D261" s="7" t="s">
        <v>14</v>
      </c>
      <c r="E261" s="7" t="s">
        <v>14</v>
      </c>
      <c r="F261" s="17" t="s">
        <v>261</v>
      </c>
      <c r="G261" s="6" t="s">
        <v>16</v>
      </c>
      <c r="H261" s="9">
        <v>1</v>
      </c>
      <c r="I261" s="82">
        <v>140920.44655462186</v>
      </c>
      <c r="J261" s="82">
        <f t="shared" si="138"/>
        <v>26774.884845378154</v>
      </c>
      <c r="K261" s="10">
        <f t="shared" si="146"/>
        <v>167695.33140000002</v>
      </c>
      <c r="L261" s="122">
        <f t="shared" si="147"/>
        <v>167695.33140000002</v>
      </c>
      <c r="M261" s="95">
        <v>113508.40336134455</v>
      </c>
      <c r="N261" s="95">
        <v>21566.596638655465</v>
      </c>
      <c r="O261" s="96">
        <v>135075</v>
      </c>
      <c r="P261" s="125">
        <v>135075</v>
      </c>
      <c r="Q261" s="95">
        <v>107084.03361344538</v>
      </c>
      <c r="R261" s="95">
        <v>20345.966386554624</v>
      </c>
      <c r="S261" s="96">
        <v>127430</v>
      </c>
      <c r="T261" s="122">
        <v>127430</v>
      </c>
      <c r="U261" s="104"/>
      <c r="V261" s="101">
        <f t="shared" ref="V261:V324" si="148">+U261*19%</f>
        <v>0</v>
      </c>
      <c r="W261" s="102">
        <f t="shared" ref="W261:W324" si="149">+U261+V261</f>
        <v>0</v>
      </c>
      <c r="X261" s="102">
        <f t="shared" ref="X261:X324" si="150">+W261*5.1%</f>
        <v>0</v>
      </c>
      <c r="Y261" s="102">
        <f t="shared" ref="Y261:Y324" si="151">+W261+X261</f>
        <v>0</v>
      </c>
      <c r="Z261" s="110">
        <f t="shared" si="139"/>
        <v>127430</v>
      </c>
      <c r="AA261" s="110">
        <f t="shared" si="140"/>
        <v>167695.33140000002</v>
      </c>
      <c r="AB261" s="110">
        <f t="shared" si="141"/>
        <v>131252.5</v>
      </c>
      <c r="AC261" s="110">
        <f t="shared" si="142"/>
        <v>107550.08285000001</v>
      </c>
      <c r="AD261" s="110">
        <f t="shared" si="125"/>
        <v>129341.25</v>
      </c>
      <c r="AE261" s="110">
        <f t="shared" ref="AE261:AE324" si="152">AVERAGE(AA261,AB261)</f>
        <v>149473.91570000001</v>
      </c>
      <c r="AF261" s="102">
        <f t="shared" si="143"/>
        <v>141416.47697162954</v>
      </c>
      <c r="AG261" s="119">
        <f t="shared" si="144"/>
        <v>73795.445690973749</v>
      </c>
      <c r="AH261" s="137">
        <f t="shared" ref="AH261:AH324" si="153">+AG261/AB261</f>
        <v>0.56224030544921999</v>
      </c>
      <c r="AI261" s="102">
        <f t="shared" si="145"/>
        <v>141416.47697162954</v>
      </c>
      <c r="AJ261" s="112" t="s">
        <v>2114</v>
      </c>
    </row>
    <row r="262" spans="1:36">
      <c r="A262" s="5">
        <v>247</v>
      </c>
      <c r="B262" s="6">
        <v>31261502</v>
      </c>
      <c r="C262" s="6">
        <v>4492906</v>
      </c>
      <c r="D262" s="7" t="s">
        <v>14</v>
      </c>
      <c r="E262" s="7" t="s">
        <v>14</v>
      </c>
      <c r="F262" s="17" t="s">
        <v>262</v>
      </c>
      <c r="G262" s="6" t="s">
        <v>16</v>
      </c>
      <c r="H262" s="9">
        <v>1</v>
      </c>
      <c r="I262" s="82">
        <v>328997.21173109242</v>
      </c>
      <c r="J262" s="82">
        <f t="shared" si="138"/>
        <v>62509.470228907558</v>
      </c>
      <c r="K262" s="10">
        <f t="shared" si="146"/>
        <v>391506.68195999996</v>
      </c>
      <c r="L262" s="122">
        <f t="shared" si="147"/>
        <v>391506.68195999996</v>
      </c>
      <c r="M262" s="95">
        <v>272501.68067226891</v>
      </c>
      <c r="N262" s="95">
        <v>51775.319327731093</v>
      </c>
      <c r="O262" s="96">
        <v>324277</v>
      </c>
      <c r="P262" s="125">
        <v>324277</v>
      </c>
      <c r="Q262" s="95">
        <v>250001.68067226891</v>
      </c>
      <c r="R262" s="95">
        <v>47500.319327731093</v>
      </c>
      <c r="S262" s="96">
        <v>297502</v>
      </c>
      <c r="T262" s="122">
        <v>297502</v>
      </c>
      <c r="U262" s="104"/>
      <c r="V262" s="101">
        <f t="shared" si="148"/>
        <v>0</v>
      </c>
      <c r="W262" s="102">
        <f t="shared" si="149"/>
        <v>0</v>
      </c>
      <c r="X262" s="102">
        <f t="shared" si="150"/>
        <v>0</v>
      </c>
      <c r="Y262" s="102">
        <f t="shared" si="151"/>
        <v>0</v>
      </c>
      <c r="Z262" s="110">
        <f t="shared" si="139"/>
        <v>297502</v>
      </c>
      <c r="AA262" s="110">
        <f t="shared" si="140"/>
        <v>391506.68195999996</v>
      </c>
      <c r="AB262" s="110">
        <f t="shared" si="141"/>
        <v>310889.5</v>
      </c>
      <c r="AC262" s="110">
        <f t="shared" si="142"/>
        <v>253321.42048999999</v>
      </c>
      <c r="AD262" s="110">
        <f t="shared" si="125"/>
        <v>304195.75</v>
      </c>
      <c r="AE262" s="110">
        <f t="shared" si="152"/>
        <v>351198.09097999998</v>
      </c>
      <c r="AF262" s="102">
        <f t="shared" si="143"/>
        <v>333357.77693560917</v>
      </c>
      <c r="AG262" s="119">
        <f t="shared" si="144"/>
        <v>173448.86512172496</v>
      </c>
      <c r="AH262" s="137">
        <f t="shared" si="153"/>
        <v>0.55791162172323272</v>
      </c>
      <c r="AI262" s="102">
        <f t="shared" si="145"/>
        <v>333357.77693560917</v>
      </c>
      <c r="AJ262" s="112" t="s">
        <v>2114</v>
      </c>
    </row>
    <row r="263" spans="1:36">
      <c r="A263" s="5">
        <v>248</v>
      </c>
      <c r="B263" s="6">
        <v>27111704</v>
      </c>
      <c r="C263" s="6">
        <v>4621207</v>
      </c>
      <c r="D263" s="7" t="s">
        <v>14</v>
      </c>
      <c r="E263" s="7" t="s">
        <v>14</v>
      </c>
      <c r="F263" s="17" t="s">
        <v>263</v>
      </c>
      <c r="G263" s="6" t="s">
        <v>16</v>
      </c>
      <c r="H263" s="9">
        <v>1</v>
      </c>
      <c r="I263" s="82">
        <v>136488.13744537818</v>
      </c>
      <c r="J263" s="82">
        <f t="shared" si="138"/>
        <v>25932.746114621852</v>
      </c>
      <c r="K263" s="10">
        <f t="shared" si="146"/>
        <v>162420.88356000002</v>
      </c>
      <c r="L263" s="122">
        <f t="shared" si="147"/>
        <v>162420.88356000002</v>
      </c>
      <c r="M263" s="95">
        <v>113050.42016806723</v>
      </c>
      <c r="N263" s="95">
        <v>21479.579831932773</v>
      </c>
      <c r="O263" s="96">
        <v>134530</v>
      </c>
      <c r="P263" s="125">
        <v>134530</v>
      </c>
      <c r="Q263" s="95">
        <v>103715.96638655463</v>
      </c>
      <c r="R263" s="95">
        <v>19706.033613445379</v>
      </c>
      <c r="S263" s="96">
        <v>123422.00000000001</v>
      </c>
      <c r="T263" s="122">
        <v>123422.00000000001</v>
      </c>
      <c r="U263" s="104"/>
      <c r="V263" s="101">
        <f t="shared" si="148"/>
        <v>0</v>
      </c>
      <c r="W263" s="102">
        <f t="shared" si="149"/>
        <v>0</v>
      </c>
      <c r="X263" s="102">
        <f t="shared" si="150"/>
        <v>0</v>
      </c>
      <c r="Y263" s="102">
        <f t="shared" si="151"/>
        <v>0</v>
      </c>
      <c r="Z263" s="110">
        <f t="shared" si="139"/>
        <v>123422.00000000001</v>
      </c>
      <c r="AA263" s="110">
        <f t="shared" si="140"/>
        <v>162420.88356000002</v>
      </c>
      <c r="AB263" s="110">
        <f t="shared" si="141"/>
        <v>128976</v>
      </c>
      <c r="AC263" s="110">
        <f t="shared" si="142"/>
        <v>105093.22089</v>
      </c>
      <c r="AD263" s="110">
        <f t="shared" si="125"/>
        <v>126199</v>
      </c>
      <c r="AE263" s="110">
        <f t="shared" si="152"/>
        <v>145698.44177999999</v>
      </c>
      <c r="AF263" s="102">
        <f t="shared" si="143"/>
        <v>138297.19957108074</v>
      </c>
      <c r="AG263" s="119">
        <f t="shared" si="144"/>
        <v>71957.195823335962</v>
      </c>
      <c r="AH263" s="137">
        <f t="shared" si="153"/>
        <v>0.55791151705228847</v>
      </c>
      <c r="AI263" s="102">
        <f t="shared" si="145"/>
        <v>138297.19957108074</v>
      </c>
      <c r="AJ263" s="112" t="s">
        <v>2114</v>
      </c>
    </row>
    <row r="264" spans="1:36">
      <c r="A264" s="5">
        <v>249</v>
      </c>
      <c r="B264" s="6">
        <v>27112502</v>
      </c>
      <c r="C264" s="6">
        <v>4622001</v>
      </c>
      <c r="D264" s="7" t="s">
        <v>14</v>
      </c>
      <c r="E264" s="7" t="s">
        <v>14</v>
      </c>
      <c r="F264" s="17" t="s">
        <v>264</v>
      </c>
      <c r="G264" s="6" t="s">
        <v>16</v>
      </c>
      <c r="H264" s="9">
        <v>1</v>
      </c>
      <c r="I264" s="82">
        <v>352297.79878991598</v>
      </c>
      <c r="J264" s="82">
        <f t="shared" si="138"/>
        <v>66936.581770084042</v>
      </c>
      <c r="K264" s="10">
        <f t="shared" si="146"/>
        <v>419234.38056000002</v>
      </c>
      <c r="L264" s="122">
        <f t="shared" si="147"/>
        <v>419234.38056000002</v>
      </c>
      <c r="M264" s="95">
        <v>291801.68067226891</v>
      </c>
      <c r="N264" s="95">
        <v>55442.319327731093</v>
      </c>
      <c r="O264" s="96">
        <v>347244</v>
      </c>
      <c r="P264" s="125">
        <v>347244</v>
      </c>
      <c r="Q264" s="95">
        <v>267707.56302521011</v>
      </c>
      <c r="R264" s="95">
        <v>50864.436974789918</v>
      </c>
      <c r="S264" s="96">
        <v>318572</v>
      </c>
      <c r="T264" s="122">
        <v>318572</v>
      </c>
      <c r="U264" s="104"/>
      <c r="V264" s="101">
        <f t="shared" si="148"/>
        <v>0</v>
      </c>
      <c r="W264" s="102">
        <f t="shared" si="149"/>
        <v>0</v>
      </c>
      <c r="X264" s="102">
        <f t="shared" si="150"/>
        <v>0</v>
      </c>
      <c r="Y264" s="102">
        <f t="shared" si="151"/>
        <v>0</v>
      </c>
      <c r="Z264" s="110">
        <f t="shared" si="139"/>
        <v>318572</v>
      </c>
      <c r="AA264" s="110">
        <f t="shared" si="140"/>
        <v>419234.38056000002</v>
      </c>
      <c r="AB264" s="110">
        <f t="shared" si="141"/>
        <v>332908</v>
      </c>
      <c r="AC264" s="110">
        <f t="shared" si="142"/>
        <v>271262.59513999999</v>
      </c>
      <c r="AD264" s="110">
        <f t="shared" si="125"/>
        <v>325740</v>
      </c>
      <c r="AE264" s="110">
        <f t="shared" si="152"/>
        <v>376071.19027999998</v>
      </c>
      <c r="AF264" s="102">
        <f t="shared" si="143"/>
        <v>356967.44361110107</v>
      </c>
      <c r="AG264" s="119">
        <f t="shared" si="144"/>
        <v>185733.14053158523</v>
      </c>
      <c r="AH264" s="137">
        <f t="shared" si="153"/>
        <v>0.55791131643452618</v>
      </c>
      <c r="AI264" s="102">
        <f t="shared" si="145"/>
        <v>356967.44361110107</v>
      </c>
      <c r="AJ264" s="112" t="s">
        <v>2114</v>
      </c>
    </row>
    <row r="265" spans="1:36">
      <c r="A265" s="5">
        <v>250</v>
      </c>
      <c r="B265" s="6">
        <v>26101769</v>
      </c>
      <c r="C265" s="6">
        <v>4691103</v>
      </c>
      <c r="D265" s="7" t="s">
        <v>14</v>
      </c>
      <c r="E265" s="7" t="s">
        <v>14</v>
      </c>
      <c r="F265" s="17" t="s">
        <v>265</v>
      </c>
      <c r="G265" s="6" t="s">
        <v>16</v>
      </c>
      <c r="H265" s="9">
        <v>1</v>
      </c>
      <c r="I265" s="82">
        <v>305325.05384873948</v>
      </c>
      <c r="J265" s="82">
        <f t="shared" si="138"/>
        <v>58011.760231260501</v>
      </c>
      <c r="K265" s="10">
        <f t="shared" si="146"/>
        <v>363336.81407999998</v>
      </c>
      <c r="L265" s="122">
        <f t="shared" si="147"/>
        <v>363336.81407999998</v>
      </c>
      <c r="M265" s="95">
        <v>245934.45378151262</v>
      </c>
      <c r="N265" s="95">
        <v>46727.546218487398</v>
      </c>
      <c r="O265" s="96">
        <v>292662</v>
      </c>
      <c r="P265" s="125">
        <v>292662</v>
      </c>
      <c r="Q265" s="95">
        <v>232013.44537815126</v>
      </c>
      <c r="R265" s="95">
        <v>44082.554621848736</v>
      </c>
      <c r="S265" s="96">
        <v>276096</v>
      </c>
      <c r="T265" s="122">
        <v>276096</v>
      </c>
      <c r="U265" s="104"/>
      <c r="V265" s="101">
        <f t="shared" si="148"/>
        <v>0</v>
      </c>
      <c r="W265" s="102">
        <f t="shared" si="149"/>
        <v>0</v>
      </c>
      <c r="X265" s="102">
        <f t="shared" si="150"/>
        <v>0</v>
      </c>
      <c r="Y265" s="102">
        <f t="shared" si="151"/>
        <v>0</v>
      </c>
      <c r="Z265" s="110">
        <f t="shared" si="139"/>
        <v>276096</v>
      </c>
      <c r="AA265" s="110">
        <f t="shared" si="140"/>
        <v>363336.81407999998</v>
      </c>
      <c r="AB265" s="110">
        <f t="shared" si="141"/>
        <v>284379</v>
      </c>
      <c r="AC265" s="110">
        <f t="shared" si="142"/>
        <v>233023.70351999998</v>
      </c>
      <c r="AD265" s="110">
        <f t="shared" si="125"/>
        <v>280237.5</v>
      </c>
      <c r="AE265" s="110">
        <f t="shared" si="152"/>
        <v>323857.90703999996</v>
      </c>
      <c r="AF265" s="102">
        <f t="shared" si="143"/>
        <v>306400.4983177901</v>
      </c>
      <c r="AG265" s="119">
        <f t="shared" si="144"/>
        <v>159889.02642885057</v>
      </c>
      <c r="AH265" s="137">
        <f t="shared" si="153"/>
        <v>0.56223921748388794</v>
      </c>
      <c r="AI265" s="102">
        <f t="shared" si="145"/>
        <v>306400.4983177901</v>
      </c>
      <c r="AJ265" s="112" t="s">
        <v>2114</v>
      </c>
    </row>
    <row r="266" spans="1:36">
      <c r="A266" s="5">
        <v>251</v>
      </c>
      <c r="B266" s="6">
        <v>26101732</v>
      </c>
      <c r="C266" s="6">
        <v>4691105</v>
      </c>
      <c r="D266" s="7" t="s">
        <v>14</v>
      </c>
      <c r="E266" s="7" t="s">
        <v>14</v>
      </c>
      <c r="F266" s="17" t="s">
        <v>246</v>
      </c>
      <c r="G266" s="6" t="s">
        <v>16</v>
      </c>
      <c r="H266" s="9">
        <v>1</v>
      </c>
      <c r="I266" s="82">
        <v>93945.489882352937</v>
      </c>
      <c r="J266" s="82">
        <f t="shared" si="138"/>
        <v>17849.643077647059</v>
      </c>
      <c r="K266" s="10">
        <f t="shared" si="146"/>
        <v>111795.13295999999</v>
      </c>
      <c r="L266" s="122">
        <f t="shared" si="147"/>
        <v>111795.13295999999</v>
      </c>
      <c r="M266" s="95">
        <v>74957.142857142855</v>
      </c>
      <c r="N266" s="95">
        <v>14241.857142857143</v>
      </c>
      <c r="O266" s="96">
        <v>89199</v>
      </c>
      <c r="P266" s="125">
        <v>89199</v>
      </c>
      <c r="Q266" s="95">
        <v>71388.23529411765</v>
      </c>
      <c r="R266" s="95">
        <v>13563.764705882353</v>
      </c>
      <c r="S266" s="96">
        <v>84952</v>
      </c>
      <c r="T266" s="122">
        <v>84952</v>
      </c>
      <c r="U266" s="104"/>
      <c r="V266" s="101">
        <f t="shared" si="148"/>
        <v>0</v>
      </c>
      <c r="W266" s="102">
        <f t="shared" si="149"/>
        <v>0</v>
      </c>
      <c r="X266" s="102">
        <f t="shared" si="150"/>
        <v>0</v>
      </c>
      <c r="Y266" s="102">
        <f t="shared" si="151"/>
        <v>0</v>
      </c>
      <c r="Z266" s="110">
        <f t="shared" si="139"/>
        <v>84952</v>
      </c>
      <c r="AA266" s="110">
        <f t="shared" si="140"/>
        <v>111795.13295999999</v>
      </c>
      <c r="AB266" s="110">
        <f t="shared" si="141"/>
        <v>87075.5</v>
      </c>
      <c r="AC266" s="110">
        <f t="shared" si="142"/>
        <v>71486.53323999999</v>
      </c>
      <c r="AD266" s="110">
        <f t="shared" si="125"/>
        <v>86013.75</v>
      </c>
      <c r="AE266" s="110">
        <f t="shared" si="152"/>
        <v>99435.316479999994</v>
      </c>
      <c r="AF266" s="102">
        <f t="shared" si="143"/>
        <v>93963.842674434331</v>
      </c>
      <c r="AG266" s="119">
        <f t="shared" si="144"/>
        <v>49092.286970051224</v>
      </c>
      <c r="AH266" s="137">
        <f t="shared" si="153"/>
        <v>0.56378989463225848</v>
      </c>
      <c r="AI266" s="102">
        <f t="shared" si="145"/>
        <v>93963.842674434331</v>
      </c>
      <c r="AJ266" s="112" t="s">
        <v>2114</v>
      </c>
    </row>
    <row r="267" spans="1:36">
      <c r="A267" s="5">
        <v>252</v>
      </c>
      <c r="B267" s="6">
        <v>27131609</v>
      </c>
      <c r="C267" s="6">
        <v>4912918</v>
      </c>
      <c r="D267" s="7" t="s">
        <v>14</v>
      </c>
      <c r="E267" s="7" t="s">
        <v>14</v>
      </c>
      <c r="F267" s="17" t="s">
        <v>266</v>
      </c>
      <c r="G267" s="6" t="s">
        <v>16</v>
      </c>
      <c r="H267" s="9">
        <v>1</v>
      </c>
      <c r="I267" s="82">
        <v>505070.91226890753</v>
      </c>
      <c r="J267" s="82">
        <f t="shared" si="138"/>
        <v>95963.473331092435</v>
      </c>
      <c r="K267" s="10">
        <f t="shared" si="146"/>
        <v>601034.38559999992</v>
      </c>
      <c r="L267" s="122">
        <f t="shared" si="147"/>
        <v>601034.38559999992</v>
      </c>
      <c r="M267" s="95">
        <v>414502.52100840339</v>
      </c>
      <c r="N267" s="95">
        <v>78755.478991596639</v>
      </c>
      <c r="O267" s="96">
        <v>493258</v>
      </c>
      <c r="P267" s="125">
        <v>493258</v>
      </c>
      <c r="Q267" s="95">
        <v>383798.31932773109</v>
      </c>
      <c r="R267" s="95">
        <v>72921.680672268907</v>
      </c>
      <c r="S267" s="96">
        <v>456720</v>
      </c>
      <c r="T267" s="122">
        <v>456720</v>
      </c>
      <c r="U267" s="104"/>
      <c r="V267" s="101">
        <f t="shared" si="148"/>
        <v>0</v>
      </c>
      <c r="W267" s="102">
        <f t="shared" si="149"/>
        <v>0</v>
      </c>
      <c r="X267" s="102">
        <f t="shared" si="150"/>
        <v>0</v>
      </c>
      <c r="Y267" s="102">
        <f t="shared" si="151"/>
        <v>0</v>
      </c>
      <c r="Z267" s="110">
        <f t="shared" si="139"/>
        <v>456720</v>
      </c>
      <c r="AA267" s="110">
        <f t="shared" si="140"/>
        <v>601034.38559999992</v>
      </c>
      <c r="AB267" s="110">
        <f t="shared" si="141"/>
        <v>474989</v>
      </c>
      <c r="AC267" s="110">
        <f t="shared" si="142"/>
        <v>387753.09639999998</v>
      </c>
      <c r="AD267" s="110">
        <f t="shared" si="125"/>
        <v>465854.5</v>
      </c>
      <c r="AE267" s="110">
        <f t="shared" si="152"/>
        <v>538011.69279999996</v>
      </c>
      <c r="AF267" s="102">
        <f t="shared" si="143"/>
        <v>510146.79978051252</v>
      </c>
      <c r="AG267" s="119">
        <f t="shared" si="144"/>
        <v>265662.12285935594</v>
      </c>
      <c r="AH267" s="137">
        <f t="shared" si="153"/>
        <v>0.55930163195222615</v>
      </c>
      <c r="AI267" s="102">
        <f t="shared" si="145"/>
        <v>510146.79978051252</v>
      </c>
      <c r="AJ267" s="112" t="s">
        <v>2114</v>
      </c>
    </row>
    <row r="268" spans="1:36">
      <c r="A268" s="143" t="s">
        <v>267</v>
      </c>
      <c r="B268" s="144"/>
      <c r="C268" s="144"/>
      <c r="D268" s="144"/>
      <c r="E268" s="144"/>
      <c r="F268" s="144"/>
      <c r="G268" s="144"/>
      <c r="H268" s="144"/>
      <c r="I268" s="144"/>
      <c r="J268" s="144"/>
      <c r="K268" s="144"/>
      <c r="L268" s="145"/>
      <c r="M268" s="90"/>
      <c r="N268" s="90"/>
      <c r="O268" s="90"/>
      <c r="P268" s="126"/>
      <c r="Q268" s="105"/>
      <c r="R268" s="105"/>
      <c r="S268" s="105"/>
      <c r="T268" s="131"/>
      <c r="U268" s="104"/>
      <c r="V268" s="101"/>
      <c r="W268" s="102"/>
      <c r="X268" s="102"/>
      <c r="Y268" s="102"/>
      <c r="Z268" s="110"/>
      <c r="AA268" s="110"/>
      <c r="AB268" s="110"/>
      <c r="AC268" s="110"/>
      <c r="AD268" s="110"/>
      <c r="AE268" s="110"/>
      <c r="AF268" s="102"/>
      <c r="AG268" s="119"/>
      <c r="AH268" s="137"/>
      <c r="AI268" s="102"/>
      <c r="AJ268" s="112"/>
    </row>
    <row r="269" spans="1:36" ht="51">
      <c r="A269" s="1" t="s">
        <v>2</v>
      </c>
      <c r="B269" s="2" t="s">
        <v>3</v>
      </c>
      <c r="C269" s="2" t="s">
        <v>4</v>
      </c>
      <c r="D269" s="2" t="s">
        <v>5</v>
      </c>
      <c r="E269" s="2" t="s">
        <v>6</v>
      </c>
      <c r="F269" s="2" t="s">
        <v>7</v>
      </c>
      <c r="G269" s="3" t="s">
        <v>8</v>
      </c>
      <c r="H269" s="4" t="s">
        <v>9</v>
      </c>
      <c r="I269" s="81" t="s">
        <v>10</v>
      </c>
      <c r="J269" s="2" t="s">
        <v>11</v>
      </c>
      <c r="K269" s="2" t="s">
        <v>12</v>
      </c>
      <c r="L269" s="121" t="s">
        <v>13</v>
      </c>
      <c r="M269" s="93" t="s">
        <v>10</v>
      </c>
      <c r="N269" s="93" t="s">
        <v>11</v>
      </c>
      <c r="O269" s="93" t="s">
        <v>12</v>
      </c>
      <c r="P269" s="124" t="s">
        <v>13</v>
      </c>
      <c r="Q269" s="2"/>
      <c r="R269" s="2"/>
      <c r="S269" s="2"/>
      <c r="T269" s="121"/>
      <c r="U269" s="104"/>
      <c r="V269" s="101"/>
      <c r="W269" s="102"/>
      <c r="X269" s="102"/>
      <c r="Y269" s="102"/>
      <c r="Z269" s="110"/>
      <c r="AA269" s="110"/>
      <c r="AB269" s="110"/>
      <c r="AC269" s="110"/>
      <c r="AD269" s="110"/>
      <c r="AE269" s="110"/>
      <c r="AF269" s="102"/>
      <c r="AG269" s="119"/>
      <c r="AH269" s="137"/>
      <c r="AI269" s="102"/>
      <c r="AJ269" s="112"/>
    </row>
    <row r="270" spans="1:36">
      <c r="A270" s="5">
        <v>253</v>
      </c>
      <c r="B270" s="6">
        <v>26101736</v>
      </c>
      <c r="C270" s="6">
        <v>4315102</v>
      </c>
      <c r="D270" s="7" t="s">
        <v>14</v>
      </c>
      <c r="E270" s="7" t="s">
        <v>14</v>
      </c>
      <c r="F270" s="17" t="s">
        <v>156</v>
      </c>
      <c r="G270" s="6" t="s">
        <v>16</v>
      </c>
      <c r="H270" s="9">
        <v>1</v>
      </c>
      <c r="I270" s="82">
        <v>4087198.3306386555</v>
      </c>
      <c r="J270" s="82">
        <f t="shared" ref="J270:J286" si="154">+I270*0.19</f>
        <v>776567.68282134458</v>
      </c>
      <c r="K270" s="10">
        <f t="shared" si="146"/>
        <v>4863766.01346</v>
      </c>
      <c r="L270" s="122">
        <f t="shared" si="147"/>
        <v>4863766.01346</v>
      </c>
      <c r="M270" s="95">
        <v>3323228.5714285714</v>
      </c>
      <c r="N270" s="95">
        <v>631413.42857142852</v>
      </c>
      <c r="O270" s="96">
        <v>3954642</v>
      </c>
      <c r="P270" s="125">
        <v>3954642</v>
      </c>
      <c r="Q270" s="95">
        <v>3105821.0084033613</v>
      </c>
      <c r="R270" s="95">
        <v>590105.99159663869</v>
      </c>
      <c r="S270" s="96">
        <v>3695927</v>
      </c>
      <c r="T270" s="122">
        <v>3695927</v>
      </c>
      <c r="U270" s="87">
        <v>865000</v>
      </c>
      <c r="V270" s="101">
        <f t="shared" si="148"/>
        <v>164350</v>
      </c>
      <c r="W270" s="102">
        <f t="shared" si="149"/>
        <v>1029350</v>
      </c>
      <c r="X270" s="102">
        <f t="shared" si="150"/>
        <v>52496.85</v>
      </c>
      <c r="Y270" s="102">
        <f t="shared" si="151"/>
        <v>1081846.8500000001</v>
      </c>
      <c r="Z270" s="110">
        <f>MIN(L270,P270,T270,Y270)</f>
        <v>1081846.8500000001</v>
      </c>
      <c r="AA270" s="110">
        <f t="shared" ref="AA270:AA286" si="155">MAX(L270,P270,T270,Y270)</f>
        <v>4863766.01346</v>
      </c>
      <c r="AB270" s="110">
        <f t="shared" ref="AB270:AB286" si="156">MEDIAN(L270,P270,T270,Y270)</f>
        <v>3825284.5</v>
      </c>
      <c r="AC270" s="110">
        <f t="shared" ref="AC270:AC286" si="157">AVERAGE(L270,P270,T270,Y270)</f>
        <v>3399045.4658649997</v>
      </c>
      <c r="AD270" s="110">
        <f t="shared" si="125"/>
        <v>2453565.6749999998</v>
      </c>
      <c r="AE270" s="110">
        <f t="shared" si="152"/>
        <v>4344525.2567299996</v>
      </c>
      <c r="AF270" s="102">
        <f>HARMEAN(L270,P270,T270,Y270)</f>
        <v>2419282.5241102958</v>
      </c>
      <c r="AG270" s="119">
        <f t="shared" ref="AG270:AG286" si="158">STDEVA(L270,P270,T270,Y270)</f>
        <v>1623950.1082203698</v>
      </c>
      <c r="AH270" s="137">
        <f t="shared" si="153"/>
        <v>0.42453054360280124</v>
      </c>
      <c r="AI270" s="102">
        <f>+AF270</f>
        <v>2419282.5241102958</v>
      </c>
      <c r="AJ270" s="112" t="s">
        <v>2114</v>
      </c>
    </row>
    <row r="271" spans="1:36">
      <c r="A271" s="5">
        <v>254</v>
      </c>
      <c r="B271" s="6">
        <v>26101727</v>
      </c>
      <c r="C271" s="6">
        <v>4315103</v>
      </c>
      <c r="D271" s="7" t="s">
        <v>14</v>
      </c>
      <c r="E271" s="7" t="s">
        <v>14</v>
      </c>
      <c r="F271" s="17" t="s">
        <v>157</v>
      </c>
      <c r="G271" s="6" t="s">
        <v>16</v>
      </c>
      <c r="H271" s="9">
        <v>1</v>
      </c>
      <c r="I271" s="82">
        <v>633550.37142857153</v>
      </c>
      <c r="J271" s="82">
        <f t="shared" si="154"/>
        <v>120374.57057142859</v>
      </c>
      <c r="K271" s="10">
        <f t="shared" si="146"/>
        <v>753924.94200000016</v>
      </c>
      <c r="L271" s="122">
        <f t="shared" si="147"/>
        <v>753924.94200000016</v>
      </c>
      <c r="M271" s="95">
        <v>524757.14285714284</v>
      </c>
      <c r="N271" s="95">
        <v>99703.857142857145</v>
      </c>
      <c r="O271" s="96">
        <v>624461</v>
      </c>
      <c r="P271" s="125">
        <v>624461</v>
      </c>
      <c r="Q271" s="95">
        <v>481428.57142857148</v>
      </c>
      <c r="R271" s="95">
        <v>91471.42857142858</v>
      </c>
      <c r="S271" s="96">
        <v>572900</v>
      </c>
      <c r="T271" s="122">
        <v>572900</v>
      </c>
      <c r="U271" s="87">
        <v>290000</v>
      </c>
      <c r="V271" s="101">
        <f t="shared" si="148"/>
        <v>55100</v>
      </c>
      <c r="W271" s="102">
        <f t="shared" si="149"/>
        <v>345100</v>
      </c>
      <c r="X271" s="102">
        <f t="shared" si="150"/>
        <v>17600.099999999999</v>
      </c>
      <c r="Y271" s="102">
        <f t="shared" si="151"/>
        <v>362700.1</v>
      </c>
      <c r="Z271" s="110">
        <f>MIN(L271,P271,T271,Y271)</f>
        <v>362700.1</v>
      </c>
      <c r="AA271" s="110">
        <f t="shared" si="155"/>
        <v>753924.94200000016</v>
      </c>
      <c r="AB271" s="110">
        <f t="shared" si="156"/>
        <v>598680.5</v>
      </c>
      <c r="AC271" s="110">
        <f t="shared" si="157"/>
        <v>578496.51050000009</v>
      </c>
      <c r="AD271" s="110">
        <f t="shared" si="125"/>
        <v>480690.3</v>
      </c>
      <c r="AE271" s="110">
        <f t="shared" si="152"/>
        <v>676302.72100000014</v>
      </c>
      <c r="AF271" s="102">
        <f>HARMEAN(L271,P271,T271,Y271)</f>
        <v>538330.68504364276</v>
      </c>
      <c r="AG271" s="119">
        <f t="shared" si="158"/>
        <v>162775.18298562063</v>
      </c>
      <c r="AH271" s="137">
        <f t="shared" si="153"/>
        <v>0.27188990285406095</v>
      </c>
      <c r="AI271" s="102">
        <f>+Z271</f>
        <v>362700.1</v>
      </c>
      <c r="AJ271" s="112" t="s">
        <v>2117</v>
      </c>
    </row>
    <row r="272" spans="1:36">
      <c r="A272" s="5">
        <v>255</v>
      </c>
      <c r="B272" s="6">
        <v>26101710</v>
      </c>
      <c r="C272" s="6">
        <v>4315199</v>
      </c>
      <c r="D272" s="7" t="s">
        <v>14</v>
      </c>
      <c r="E272" s="7" t="s">
        <v>14</v>
      </c>
      <c r="F272" s="17" t="s">
        <v>268</v>
      </c>
      <c r="G272" s="6" t="s">
        <v>16</v>
      </c>
      <c r="H272" s="9">
        <v>1</v>
      </c>
      <c r="I272" s="82">
        <v>1014273.3382184874</v>
      </c>
      <c r="J272" s="82">
        <f t="shared" si="154"/>
        <v>192711.93426151262</v>
      </c>
      <c r="K272" s="10">
        <f t="shared" si="146"/>
        <v>1206985.27248</v>
      </c>
      <c r="L272" s="122">
        <f t="shared" si="147"/>
        <v>1206985.27248</v>
      </c>
      <c r="M272" s="95">
        <v>809272.26890756306</v>
      </c>
      <c r="N272" s="95">
        <v>153761.731092437</v>
      </c>
      <c r="O272" s="96">
        <v>963034</v>
      </c>
      <c r="P272" s="125">
        <v>963034</v>
      </c>
      <c r="Q272" s="95">
        <v>770736.13445378153</v>
      </c>
      <c r="R272" s="95">
        <v>146439.8655462185</v>
      </c>
      <c r="S272" s="96">
        <v>917176</v>
      </c>
      <c r="T272" s="122">
        <v>917176</v>
      </c>
      <c r="U272" s="87"/>
      <c r="V272" s="101">
        <f t="shared" si="148"/>
        <v>0</v>
      </c>
      <c r="W272" s="102">
        <f t="shared" si="149"/>
        <v>0</v>
      </c>
      <c r="X272" s="102">
        <f t="shared" si="150"/>
        <v>0</v>
      </c>
      <c r="Y272" s="102">
        <f t="shared" si="151"/>
        <v>0</v>
      </c>
      <c r="Z272" s="110">
        <f>MIN(L272,P272,T272)</f>
        <v>917176</v>
      </c>
      <c r="AA272" s="110">
        <f t="shared" si="155"/>
        <v>1206985.27248</v>
      </c>
      <c r="AB272" s="110">
        <f t="shared" si="156"/>
        <v>940105</v>
      </c>
      <c r="AC272" s="110">
        <f t="shared" si="157"/>
        <v>771798.81811999995</v>
      </c>
      <c r="AD272" s="110">
        <f t="shared" si="125"/>
        <v>928640.5</v>
      </c>
      <c r="AE272" s="110">
        <f t="shared" si="152"/>
        <v>1073545.1362399999</v>
      </c>
      <c r="AF272" s="102">
        <f>HARMEAN(L272,P272,T272)</f>
        <v>1014473.5825581375</v>
      </c>
      <c r="AG272" s="119">
        <f t="shared" si="158"/>
        <v>530020.78119947505</v>
      </c>
      <c r="AH272" s="137">
        <f t="shared" si="153"/>
        <v>0.5637889184713144</v>
      </c>
      <c r="AI272" s="102">
        <f>+AF272</f>
        <v>1014473.5825581375</v>
      </c>
      <c r="AJ272" s="112" t="s">
        <v>2114</v>
      </c>
    </row>
    <row r="273" spans="1:37">
      <c r="A273" s="5">
        <v>256</v>
      </c>
      <c r="B273" s="6">
        <v>40151532</v>
      </c>
      <c r="C273" s="6">
        <v>4322099</v>
      </c>
      <c r="D273" s="7" t="s">
        <v>14</v>
      </c>
      <c r="E273" s="7" t="s">
        <v>14</v>
      </c>
      <c r="F273" s="17" t="s">
        <v>269</v>
      </c>
      <c r="G273" s="6" t="s">
        <v>16</v>
      </c>
      <c r="H273" s="9">
        <v>1</v>
      </c>
      <c r="I273" s="82">
        <v>8152904.1643865556</v>
      </c>
      <c r="J273" s="82">
        <f t="shared" si="154"/>
        <v>1549051.7912334455</v>
      </c>
      <c r="K273" s="10">
        <f t="shared" si="146"/>
        <v>9701955.955620002</v>
      </c>
      <c r="L273" s="122">
        <f t="shared" si="147"/>
        <v>9701955.955620002</v>
      </c>
      <c r="M273" s="95">
        <v>6567029.4117647065</v>
      </c>
      <c r="N273" s="95">
        <v>1247735.5882352942</v>
      </c>
      <c r="O273" s="96">
        <v>7814765.0000000009</v>
      </c>
      <c r="P273" s="125">
        <v>7814765.0000000009</v>
      </c>
      <c r="Q273" s="95">
        <v>6195310.084033614</v>
      </c>
      <c r="R273" s="95">
        <v>1177108.9159663867</v>
      </c>
      <c r="S273" s="96">
        <v>7372419.0000000009</v>
      </c>
      <c r="T273" s="122">
        <v>7372419.0000000009</v>
      </c>
      <c r="U273" s="87">
        <v>4453000</v>
      </c>
      <c r="V273" s="101">
        <f t="shared" si="148"/>
        <v>846070</v>
      </c>
      <c r="W273" s="102">
        <f t="shared" si="149"/>
        <v>5299070</v>
      </c>
      <c r="X273" s="102">
        <f t="shared" si="150"/>
        <v>270252.57</v>
      </c>
      <c r="Y273" s="102">
        <f t="shared" si="151"/>
        <v>5569322.5700000003</v>
      </c>
      <c r="Z273" s="110">
        <f>MIN(L273,P273,T273,Y273)</f>
        <v>5569322.5700000003</v>
      </c>
      <c r="AA273" s="110">
        <f t="shared" si="155"/>
        <v>9701955.955620002</v>
      </c>
      <c r="AB273" s="110">
        <f t="shared" si="156"/>
        <v>7593592.0000000009</v>
      </c>
      <c r="AC273" s="110">
        <f t="shared" si="157"/>
        <v>7614615.6314050006</v>
      </c>
      <c r="AD273" s="110">
        <f t="shared" si="125"/>
        <v>6581457.2850000001</v>
      </c>
      <c r="AE273" s="110">
        <f t="shared" si="152"/>
        <v>8647773.977810001</v>
      </c>
      <c r="AF273" s="102">
        <f>HARMEAN(L273,P273,T273,Y273)</f>
        <v>7322913.9731491301</v>
      </c>
      <c r="AG273" s="119">
        <f t="shared" si="158"/>
        <v>1696951.4149535282</v>
      </c>
      <c r="AH273" s="137">
        <f t="shared" si="153"/>
        <v>0.22347150267666843</v>
      </c>
      <c r="AI273" s="102">
        <f>+Z273</f>
        <v>5569322.5700000003</v>
      </c>
      <c r="AJ273" s="112" t="s">
        <v>2117</v>
      </c>
    </row>
    <row r="274" spans="1:37">
      <c r="A274" s="5">
        <v>257</v>
      </c>
      <c r="B274" s="6">
        <v>26101740</v>
      </c>
      <c r="C274" s="6">
        <v>4323001</v>
      </c>
      <c r="D274" s="7" t="s">
        <v>14</v>
      </c>
      <c r="E274" s="7" t="s">
        <v>14</v>
      </c>
      <c r="F274" s="17" t="s">
        <v>270</v>
      </c>
      <c r="G274" s="6" t="s">
        <v>16</v>
      </c>
      <c r="H274" s="9">
        <v>1</v>
      </c>
      <c r="I274" s="82">
        <v>234864.83057142858</v>
      </c>
      <c r="J274" s="82">
        <f t="shared" si="154"/>
        <v>44624.317808571432</v>
      </c>
      <c r="K274" s="10">
        <f t="shared" si="146"/>
        <v>279489.14838000003</v>
      </c>
      <c r="L274" s="122">
        <f t="shared" si="147"/>
        <v>279489.14838000003</v>
      </c>
      <c r="M274" s="95">
        <v>192749.57983193279</v>
      </c>
      <c r="N274" s="95">
        <v>36622.420168067227</v>
      </c>
      <c r="O274" s="96">
        <v>229372</v>
      </c>
      <c r="P274" s="125">
        <v>229372</v>
      </c>
      <c r="Q274" s="95">
        <v>178471.42857142858</v>
      </c>
      <c r="R274" s="95">
        <v>33909.571428571428</v>
      </c>
      <c r="S274" s="96">
        <v>212381</v>
      </c>
      <c r="T274" s="122">
        <v>212381</v>
      </c>
      <c r="U274" s="87">
        <v>4187000</v>
      </c>
      <c r="V274" s="101">
        <f t="shared" si="148"/>
        <v>795530</v>
      </c>
      <c r="W274" s="102">
        <f t="shared" si="149"/>
        <v>4982530</v>
      </c>
      <c r="X274" s="102">
        <f t="shared" si="150"/>
        <v>254109.02999999997</v>
      </c>
      <c r="Y274" s="102">
        <f t="shared" si="151"/>
        <v>5236639.03</v>
      </c>
      <c r="Z274" s="110">
        <f>MIN(L274,P274,T274)</f>
        <v>212381</v>
      </c>
      <c r="AA274" s="110">
        <f>MAX(L274,P274,T274)</f>
        <v>279489.14838000003</v>
      </c>
      <c r="AB274" s="110">
        <f>MEDIAN(L274,P274,T274)</f>
        <v>229372</v>
      </c>
      <c r="AC274" s="110">
        <f>AVERAGE(L274,P274,T274)</f>
        <v>240414.04946000001</v>
      </c>
      <c r="AD274" s="110">
        <f t="shared" ref="AD274:AD337" si="159">AVERAGE(Z274,AB274)</f>
        <v>220876.5</v>
      </c>
      <c r="AE274" s="110">
        <f t="shared" si="152"/>
        <v>254430.57419000001</v>
      </c>
      <c r="AF274" s="102">
        <f>HARMEAN(L274,P274,T274)</f>
        <v>237225.30625553647</v>
      </c>
      <c r="AG274" s="119">
        <f>STDEVA(L274,P274,T274)</f>
        <v>34890.128073078798</v>
      </c>
      <c r="AH274" s="137">
        <f t="shared" si="153"/>
        <v>0.15211153965208832</v>
      </c>
      <c r="AI274" s="102">
        <f>+Z274</f>
        <v>212381</v>
      </c>
      <c r="AJ274" s="112" t="s">
        <v>2117</v>
      </c>
      <c r="AK274" t="s">
        <v>2121</v>
      </c>
    </row>
    <row r="275" spans="1:37">
      <c r="A275" s="5">
        <v>258</v>
      </c>
      <c r="B275" s="6">
        <v>27131603</v>
      </c>
      <c r="C275" s="6">
        <v>4323001</v>
      </c>
      <c r="D275" s="7" t="s">
        <v>14</v>
      </c>
      <c r="E275" s="7" t="s">
        <v>14</v>
      </c>
      <c r="F275" s="17" t="s">
        <v>271</v>
      </c>
      <c r="G275" s="6" t="s">
        <v>16</v>
      </c>
      <c r="H275" s="9">
        <v>1</v>
      </c>
      <c r="I275" s="82">
        <v>4679582.857109244</v>
      </c>
      <c r="J275" s="82">
        <f t="shared" si="154"/>
        <v>889120.74285075639</v>
      </c>
      <c r="K275" s="10">
        <f t="shared" si="146"/>
        <v>5568703.5999600003</v>
      </c>
      <c r="L275" s="122">
        <f t="shared" si="147"/>
        <v>5568703.5999600003</v>
      </c>
      <c r="M275" s="95">
        <v>3876005.042016807</v>
      </c>
      <c r="N275" s="95">
        <v>736440.95798319334</v>
      </c>
      <c r="O275" s="96">
        <v>4612446</v>
      </c>
      <c r="P275" s="125">
        <v>4612446</v>
      </c>
      <c r="Q275" s="95">
        <v>3555968.0672268909</v>
      </c>
      <c r="R275" s="95">
        <v>675633.93277310929</v>
      </c>
      <c r="S275" s="96">
        <v>4231602</v>
      </c>
      <c r="T275" s="122">
        <v>4231602</v>
      </c>
      <c r="U275" s="87"/>
      <c r="V275" s="101">
        <f t="shared" si="148"/>
        <v>0</v>
      </c>
      <c r="W275" s="102">
        <f t="shared" si="149"/>
        <v>0</v>
      </c>
      <c r="X275" s="102">
        <f t="shared" si="150"/>
        <v>0</v>
      </c>
      <c r="Y275" s="102">
        <f t="shared" si="151"/>
        <v>0</v>
      </c>
      <c r="Z275" s="110">
        <f>MIN(L275,P275,T275)</f>
        <v>4231602</v>
      </c>
      <c r="AA275" s="110">
        <f t="shared" si="155"/>
        <v>5568703.5999600003</v>
      </c>
      <c r="AB275" s="110">
        <f t="shared" si="156"/>
        <v>4422024</v>
      </c>
      <c r="AC275" s="110">
        <f t="shared" si="157"/>
        <v>3603187.8999899998</v>
      </c>
      <c r="AD275" s="110">
        <f t="shared" si="159"/>
        <v>4326813</v>
      </c>
      <c r="AE275" s="110">
        <f t="shared" si="152"/>
        <v>4995363.7999799997</v>
      </c>
      <c r="AF275" s="102">
        <f>HARMEAN(L275,P275,T275)</f>
        <v>4741607.4011178305</v>
      </c>
      <c r="AG275" s="119">
        <f t="shared" si="158"/>
        <v>2467098.2417265084</v>
      </c>
      <c r="AH275" s="137">
        <f t="shared" si="153"/>
        <v>0.55791154496821105</v>
      </c>
      <c r="AI275" s="102">
        <f t="shared" ref="AI275:AI278" si="160">+AF275</f>
        <v>4741607.4011178305</v>
      </c>
      <c r="AJ275" s="112" t="s">
        <v>2114</v>
      </c>
    </row>
    <row r="276" spans="1:37">
      <c r="A276" s="5">
        <v>259</v>
      </c>
      <c r="B276" s="6">
        <v>40141609</v>
      </c>
      <c r="C276" s="6">
        <v>4324005</v>
      </c>
      <c r="D276" s="7" t="s">
        <v>14</v>
      </c>
      <c r="E276" s="7" t="s">
        <v>14</v>
      </c>
      <c r="F276" s="17" t="s">
        <v>272</v>
      </c>
      <c r="G276" s="6" t="s">
        <v>16</v>
      </c>
      <c r="H276" s="9">
        <v>1</v>
      </c>
      <c r="I276" s="82">
        <v>352297.79878991598</v>
      </c>
      <c r="J276" s="82">
        <f t="shared" si="154"/>
        <v>66936.581770084042</v>
      </c>
      <c r="K276" s="10">
        <f t="shared" si="146"/>
        <v>419234.38056000002</v>
      </c>
      <c r="L276" s="122">
        <f t="shared" si="147"/>
        <v>419234.38056000002</v>
      </c>
      <c r="M276" s="95">
        <v>286447.0588235294</v>
      </c>
      <c r="N276" s="95">
        <v>54424.941176470587</v>
      </c>
      <c r="O276" s="96">
        <v>340872</v>
      </c>
      <c r="P276" s="125">
        <v>340872</v>
      </c>
      <c r="Q276" s="95">
        <v>267707.56302521011</v>
      </c>
      <c r="R276" s="95">
        <v>50864.436974789918</v>
      </c>
      <c r="S276" s="96">
        <v>318572</v>
      </c>
      <c r="T276" s="122">
        <v>318572</v>
      </c>
      <c r="U276" s="87"/>
      <c r="V276" s="101">
        <f t="shared" si="148"/>
        <v>0</v>
      </c>
      <c r="W276" s="102">
        <f t="shared" si="149"/>
        <v>0</v>
      </c>
      <c r="X276" s="102">
        <f t="shared" si="150"/>
        <v>0</v>
      </c>
      <c r="Y276" s="102">
        <f t="shared" si="151"/>
        <v>0</v>
      </c>
      <c r="Z276" s="110">
        <f>MIN(L276,P276,T276)</f>
        <v>318572</v>
      </c>
      <c r="AA276" s="110">
        <f t="shared" si="155"/>
        <v>419234.38056000002</v>
      </c>
      <c r="AB276" s="110">
        <f t="shared" si="156"/>
        <v>329722</v>
      </c>
      <c r="AC276" s="110">
        <f t="shared" si="157"/>
        <v>269669.59513999999</v>
      </c>
      <c r="AD276" s="110">
        <f t="shared" si="159"/>
        <v>324147</v>
      </c>
      <c r="AE276" s="110">
        <f t="shared" si="152"/>
        <v>374478.19027999998</v>
      </c>
      <c r="AF276" s="102">
        <f>HARMEAN(L276,P276,T276)</f>
        <v>354695.42112905008</v>
      </c>
      <c r="AG276" s="119">
        <f t="shared" si="158"/>
        <v>184889.64568055261</v>
      </c>
      <c r="AH276" s="137">
        <f t="shared" si="153"/>
        <v>0.56074403794879513</v>
      </c>
      <c r="AI276" s="102">
        <f t="shared" si="160"/>
        <v>354695.42112905008</v>
      </c>
      <c r="AJ276" s="112" t="s">
        <v>2114</v>
      </c>
    </row>
    <row r="277" spans="1:37">
      <c r="A277" s="5">
        <v>260</v>
      </c>
      <c r="B277" s="6">
        <v>31171505</v>
      </c>
      <c r="C277" s="6">
        <v>4331002</v>
      </c>
      <c r="D277" s="7" t="s">
        <v>14</v>
      </c>
      <c r="E277" s="7" t="s">
        <v>14</v>
      </c>
      <c r="F277" s="17" t="s">
        <v>273</v>
      </c>
      <c r="G277" s="6" t="s">
        <v>16</v>
      </c>
      <c r="H277" s="9">
        <v>1</v>
      </c>
      <c r="I277" s="82">
        <v>469730.76700840332</v>
      </c>
      <c r="J277" s="82">
        <f t="shared" si="154"/>
        <v>89248.845731596637</v>
      </c>
      <c r="K277" s="10">
        <f t="shared" si="146"/>
        <v>558979.61274000001</v>
      </c>
      <c r="L277" s="122">
        <f t="shared" si="147"/>
        <v>558979.61274000001</v>
      </c>
      <c r="M277" s="95">
        <v>374790.75630252104</v>
      </c>
      <c r="N277" s="95">
        <v>71210.243697479003</v>
      </c>
      <c r="O277" s="96">
        <v>446001.00000000006</v>
      </c>
      <c r="P277" s="125">
        <v>446001.00000000006</v>
      </c>
      <c r="Q277" s="95">
        <v>356943.69747899158</v>
      </c>
      <c r="R277" s="95">
        <v>67819.302521008402</v>
      </c>
      <c r="S277" s="96">
        <v>424763</v>
      </c>
      <c r="T277" s="122">
        <v>424763</v>
      </c>
      <c r="U277" s="87"/>
      <c r="V277" s="101">
        <f t="shared" si="148"/>
        <v>0</v>
      </c>
      <c r="W277" s="102">
        <f t="shared" si="149"/>
        <v>0</v>
      </c>
      <c r="X277" s="102">
        <f t="shared" si="150"/>
        <v>0</v>
      </c>
      <c r="Y277" s="102">
        <f t="shared" si="151"/>
        <v>0</v>
      </c>
      <c r="Z277" s="110">
        <f>MIN(L277,P277,T277)</f>
        <v>424763</v>
      </c>
      <c r="AA277" s="110">
        <f t="shared" si="155"/>
        <v>558979.61274000001</v>
      </c>
      <c r="AB277" s="110">
        <f t="shared" si="156"/>
        <v>435382</v>
      </c>
      <c r="AC277" s="110">
        <f t="shared" si="157"/>
        <v>357435.903185</v>
      </c>
      <c r="AD277" s="110">
        <f t="shared" si="159"/>
        <v>430072.5</v>
      </c>
      <c r="AE277" s="110">
        <f t="shared" si="152"/>
        <v>497180.80637000001</v>
      </c>
      <c r="AF277" s="102">
        <f>HARMEAN(L277,P277,T277)</f>
        <v>469823.58582563238</v>
      </c>
      <c r="AG277" s="119">
        <f t="shared" si="158"/>
        <v>245463.51126406662</v>
      </c>
      <c r="AH277" s="137">
        <f t="shared" si="153"/>
        <v>0.56378883661719281</v>
      </c>
      <c r="AI277" s="102">
        <f t="shared" si="160"/>
        <v>469823.58582563238</v>
      </c>
      <c r="AJ277" s="112" t="s">
        <v>2114</v>
      </c>
    </row>
    <row r="278" spans="1:37">
      <c r="A278" s="5">
        <v>261</v>
      </c>
      <c r="B278" s="6">
        <v>31181701</v>
      </c>
      <c r="C278" s="6">
        <v>4333202</v>
      </c>
      <c r="D278" s="7" t="s">
        <v>14</v>
      </c>
      <c r="E278" s="7" t="s">
        <v>14</v>
      </c>
      <c r="F278" s="17" t="s">
        <v>274</v>
      </c>
      <c r="G278" s="6" t="s">
        <v>16</v>
      </c>
      <c r="H278" s="9">
        <v>1</v>
      </c>
      <c r="I278" s="82">
        <v>762566.17537815124</v>
      </c>
      <c r="J278" s="82">
        <f t="shared" si="154"/>
        <v>144887.57332184873</v>
      </c>
      <c r="K278" s="10">
        <f t="shared" si="146"/>
        <v>907453.7487</v>
      </c>
      <c r="L278" s="122">
        <f t="shared" si="147"/>
        <v>907453.7487</v>
      </c>
      <c r="M278" s="95">
        <v>631618.48739495804</v>
      </c>
      <c r="N278" s="95">
        <v>120007.51260504202</v>
      </c>
      <c r="O278" s="96">
        <v>751626</v>
      </c>
      <c r="P278" s="125">
        <v>751626</v>
      </c>
      <c r="Q278" s="95">
        <v>579466.38655462186</v>
      </c>
      <c r="R278" s="95">
        <v>110098.61344537816</v>
      </c>
      <c r="S278" s="96">
        <v>689565</v>
      </c>
      <c r="T278" s="122">
        <v>689565</v>
      </c>
      <c r="U278" s="87"/>
      <c r="V278" s="101">
        <f t="shared" si="148"/>
        <v>0</v>
      </c>
      <c r="W278" s="102">
        <f t="shared" si="149"/>
        <v>0</v>
      </c>
      <c r="X278" s="102">
        <f t="shared" si="150"/>
        <v>0</v>
      </c>
      <c r="Y278" s="102">
        <f t="shared" si="151"/>
        <v>0</v>
      </c>
      <c r="Z278" s="110">
        <f>MIN(L278,P278,T278)</f>
        <v>689565</v>
      </c>
      <c r="AA278" s="110">
        <f t="shared" si="155"/>
        <v>907453.7487</v>
      </c>
      <c r="AB278" s="110">
        <f t="shared" si="156"/>
        <v>720595.5</v>
      </c>
      <c r="AC278" s="110">
        <f t="shared" si="157"/>
        <v>587161.18717499997</v>
      </c>
      <c r="AD278" s="110">
        <f t="shared" si="159"/>
        <v>705080.25</v>
      </c>
      <c r="AE278" s="110">
        <f t="shared" si="152"/>
        <v>814024.62434999994</v>
      </c>
      <c r="AF278" s="102">
        <f>HARMEAN(L278,P278,T278)</f>
        <v>772673.51108893775</v>
      </c>
      <c r="AG278" s="119">
        <f t="shared" si="158"/>
        <v>402028.52313057805</v>
      </c>
      <c r="AH278" s="137">
        <f t="shared" si="153"/>
        <v>0.55791150948150248</v>
      </c>
      <c r="AI278" s="102">
        <f t="shared" si="160"/>
        <v>772673.51108893775</v>
      </c>
      <c r="AJ278" s="112" t="s">
        <v>2114</v>
      </c>
    </row>
    <row r="279" spans="1:37">
      <c r="A279" s="5">
        <v>262</v>
      </c>
      <c r="B279" s="6">
        <v>40161513</v>
      </c>
      <c r="C279" s="6">
        <v>4391501</v>
      </c>
      <c r="D279" s="7" t="s">
        <v>14</v>
      </c>
      <c r="E279" s="7" t="s">
        <v>14</v>
      </c>
      <c r="F279" s="17" t="s">
        <v>275</v>
      </c>
      <c r="G279" s="6" t="s">
        <v>16</v>
      </c>
      <c r="H279" s="9">
        <v>1</v>
      </c>
      <c r="I279" s="82">
        <v>234864.83057142858</v>
      </c>
      <c r="J279" s="82">
        <f t="shared" si="154"/>
        <v>44624.317808571432</v>
      </c>
      <c r="K279" s="10">
        <f t="shared" si="146"/>
        <v>279489.14838000003</v>
      </c>
      <c r="L279" s="122">
        <f t="shared" si="147"/>
        <v>279489.14838000003</v>
      </c>
      <c r="M279" s="95">
        <v>190964.70588235295</v>
      </c>
      <c r="N279" s="95">
        <v>36283.294117647063</v>
      </c>
      <c r="O279" s="96">
        <v>227248</v>
      </c>
      <c r="P279" s="125">
        <v>227248</v>
      </c>
      <c r="Q279" s="95">
        <v>178471.42857142858</v>
      </c>
      <c r="R279" s="95">
        <v>33909.571428571428</v>
      </c>
      <c r="S279" s="96">
        <v>212381</v>
      </c>
      <c r="T279" s="122">
        <v>212381</v>
      </c>
      <c r="U279" s="87">
        <v>190000</v>
      </c>
      <c r="V279" s="101">
        <f t="shared" si="148"/>
        <v>36100</v>
      </c>
      <c r="W279" s="102">
        <f t="shared" si="149"/>
        <v>226100</v>
      </c>
      <c r="X279" s="102">
        <f t="shared" si="150"/>
        <v>11531.099999999999</v>
      </c>
      <c r="Y279" s="102">
        <f t="shared" si="151"/>
        <v>237631.1</v>
      </c>
      <c r="Z279" s="110">
        <f t="shared" ref="Z279:Z285" si="161">MIN(L279,P279,T279,Y279)</f>
        <v>212381</v>
      </c>
      <c r="AA279" s="110">
        <f t="shared" si="155"/>
        <v>279489.14838000003</v>
      </c>
      <c r="AB279" s="110">
        <f t="shared" si="156"/>
        <v>232439.55</v>
      </c>
      <c r="AC279" s="110">
        <f t="shared" si="157"/>
        <v>239187.312095</v>
      </c>
      <c r="AD279" s="110">
        <f t="shared" si="159"/>
        <v>222410.27499999999</v>
      </c>
      <c r="AE279" s="110">
        <f t="shared" si="152"/>
        <v>255964.34919000001</v>
      </c>
      <c r="AF279" s="102">
        <f t="shared" ref="AF279:AF285" si="162">HARMEAN(L279,P279,T279,Y279)</f>
        <v>236754.2265143026</v>
      </c>
      <c r="AG279" s="119">
        <f t="shared" si="158"/>
        <v>28796.905768177759</v>
      </c>
      <c r="AH279" s="137">
        <f t="shared" si="153"/>
        <v>0.12388987058432079</v>
      </c>
      <c r="AI279" s="102">
        <f t="shared" ref="AI279:AI280" si="163">+Z279</f>
        <v>212381</v>
      </c>
      <c r="AJ279" s="112" t="s">
        <v>2117</v>
      </c>
    </row>
    <row r="280" spans="1:37">
      <c r="A280" s="5">
        <v>263</v>
      </c>
      <c r="B280" s="6">
        <v>40161505</v>
      </c>
      <c r="C280" s="6">
        <v>4391503</v>
      </c>
      <c r="D280" s="7" t="s">
        <v>14</v>
      </c>
      <c r="E280" s="7" t="s">
        <v>14</v>
      </c>
      <c r="F280" s="17" t="s">
        <v>261</v>
      </c>
      <c r="G280" s="6" t="s">
        <v>16</v>
      </c>
      <c r="H280" s="9">
        <v>1</v>
      </c>
      <c r="I280" s="82">
        <v>418409.75873949577</v>
      </c>
      <c r="J280" s="82">
        <f t="shared" si="154"/>
        <v>79497.854160504197</v>
      </c>
      <c r="K280" s="10">
        <f t="shared" si="146"/>
        <v>497907.61289999995</v>
      </c>
      <c r="L280" s="122">
        <f t="shared" si="147"/>
        <v>497907.61289999995</v>
      </c>
      <c r="M280" s="95">
        <v>337021.84873949579</v>
      </c>
      <c r="N280" s="95">
        <v>64034.151260504201</v>
      </c>
      <c r="O280" s="96">
        <v>401056</v>
      </c>
      <c r="P280" s="125">
        <v>401056</v>
      </c>
      <c r="Q280" s="95">
        <v>317945.37815126049</v>
      </c>
      <c r="R280" s="95">
        <v>60409.621848739494</v>
      </c>
      <c r="S280" s="96">
        <v>378355</v>
      </c>
      <c r="T280" s="122">
        <v>378355</v>
      </c>
      <c r="U280" s="87">
        <v>185000</v>
      </c>
      <c r="V280" s="101">
        <f t="shared" si="148"/>
        <v>35150</v>
      </c>
      <c r="W280" s="102">
        <f t="shared" si="149"/>
        <v>220150</v>
      </c>
      <c r="X280" s="102">
        <f t="shared" si="150"/>
        <v>11227.65</v>
      </c>
      <c r="Y280" s="102">
        <f t="shared" si="151"/>
        <v>231377.65</v>
      </c>
      <c r="Z280" s="110">
        <f t="shared" si="161"/>
        <v>231377.65</v>
      </c>
      <c r="AA280" s="110">
        <f t="shared" si="155"/>
        <v>497907.61289999995</v>
      </c>
      <c r="AB280" s="110">
        <f t="shared" si="156"/>
        <v>389705.5</v>
      </c>
      <c r="AC280" s="110">
        <f t="shared" si="157"/>
        <v>377174.06572499999</v>
      </c>
      <c r="AD280" s="110">
        <f t="shared" si="159"/>
        <v>310541.57500000001</v>
      </c>
      <c r="AE280" s="110">
        <f t="shared" si="152"/>
        <v>443806.55644999997</v>
      </c>
      <c r="AF280" s="102">
        <f t="shared" si="162"/>
        <v>348833.72634914861</v>
      </c>
      <c r="AG280" s="119">
        <f t="shared" si="158"/>
        <v>110158.86352928686</v>
      </c>
      <c r="AH280" s="137">
        <f t="shared" si="153"/>
        <v>0.28267207809303913</v>
      </c>
      <c r="AI280" s="102">
        <f t="shared" si="163"/>
        <v>231377.65</v>
      </c>
      <c r="AJ280" s="112" t="s">
        <v>2117</v>
      </c>
    </row>
    <row r="281" spans="1:37">
      <c r="A281" s="5">
        <v>264</v>
      </c>
      <c r="B281" s="6">
        <v>31181701</v>
      </c>
      <c r="C281" s="6">
        <v>4392404</v>
      </c>
      <c r="D281" s="7" t="s">
        <v>14</v>
      </c>
      <c r="E281" s="7" t="s">
        <v>14</v>
      </c>
      <c r="F281" s="17" t="s">
        <v>276</v>
      </c>
      <c r="G281" s="6" t="s">
        <v>16</v>
      </c>
      <c r="H281" s="9">
        <v>1</v>
      </c>
      <c r="I281" s="82">
        <v>117432.9682184874</v>
      </c>
      <c r="J281" s="82">
        <f t="shared" si="154"/>
        <v>22312.263961512606</v>
      </c>
      <c r="K281" s="10">
        <f t="shared" si="146"/>
        <v>139745.23217999999</v>
      </c>
      <c r="L281" s="122">
        <f t="shared" si="147"/>
        <v>139745.23217999999</v>
      </c>
      <c r="M281" s="95">
        <v>95482.352941176476</v>
      </c>
      <c r="N281" s="95">
        <v>18141.647058823532</v>
      </c>
      <c r="O281" s="96">
        <v>113624</v>
      </c>
      <c r="P281" s="125">
        <v>113624</v>
      </c>
      <c r="Q281" s="95">
        <v>89236.134453781517</v>
      </c>
      <c r="R281" s="95">
        <v>16954.865546218487</v>
      </c>
      <c r="S281" s="96">
        <v>106191</v>
      </c>
      <c r="T281" s="122">
        <v>106191</v>
      </c>
      <c r="U281" s="87">
        <v>258000</v>
      </c>
      <c r="V281" s="101">
        <f t="shared" si="148"/>
        <v>49020</v>
      </c>
      <c r="W281" s="102">
        <f t="shared" si="149"/>
        <v>307020</v>
      </c>
      <c r="X281" s="102">
        <f t="shared" si="150"/>
        <v>15658.019999999999</v>
      </c>
      <c r="Y281" s="102">
        <f t="shared" si="151"/>
        <v>322678.02</v>
      </c>
      <c r="Z281" s="110">
        <f t="shared" si="161"/>
        <v>106191</v>
      </c>
      <c r="AA281" s="110">
        <f t="shared" si="155"/>
        <v>322678.02</v>
      </c>
      <c r="AB281" s="110">
        <f t="shared" si="156"/>
        <v>126684.61609</v>
      </c>
      <c r="AC281" s="110">
        <f t="shared" si="157"/>
        <v>170559.56304500002</v>
      </c>
      <c r="AD281" s="110">
        <f t="shared" si="159"/>
        <v>116437.808045</v>
      </c>
      <c r="AE281" s="110">
        <f t="shared" si="152"/>
        <v>224681.31804500002</v>
      </c>
      <c r="AF281" s="102">
        <f t="shared" si="162"/>
        <v>140484.48454428909</v>
      </c>
      <c r="AG281" s="119">
        <f t="shared" si="158"/>
        <v>102428.05309216997</v>
      </c>
      <c r="AH281" s="137">
        <f t="shared" si="153"/>
        <v>0.80852795117129661</v>
      </c>
      <c r="AI281" s="102">
        <f>+AF281</f>
        <v>140484.48454428909</v>
      </c>
      <c r="AJ281" s="112" t="s">
        <v>2114</v>
      </c>
    </row>
    <row r="282" spans="1:37">
      <c r="A282" s="5">
        <v>265</v>
      </c>
      <c r="B282" s="6">
        <v>26101400</v>
      </c>
      <c r="C282" s="6">
        <v>4492906</v>
      </c>
      <c r="D282" s="7" t="s">
        <v>14</v>
      </c>
      <c r="E282" s="7" t="s">
        <v>14</v>
      </c>
      <c r="F282" s="17" t="s">
        <v>177</v>
      </c>
      <c r="G282" s="6" t="s">
        <v>16</v>
      </c>
      <c r="H282" s="9">
        <v>1</v>
      </c>
      <c r="I282" s="82">
        <v>920508.10442016809</v>
      </c>
      <c r="J282" s="82">
        <f t="shared" si="154"/>
        <v>174896.53983983194</v>
      </c>
      <c r="K282" s="10">
        <f t="shared" si="146"/>
        <v>1095404.64426</v>
      </c>
      <c r="L282" s="122">
        <f t="shared" si="147"/>
        <v>1095404.64426</v>
      </c>
      <c r="M282" s="95">
        <v>762438.65546218492</v>
      </c>
      <c r="N282" s="95">
        <v>144863.34453781514</v>
      </c>
      <c r="O282" s="96">
        <v>907302</v>
      </c>
      <c r="P282" s="125">
        <v>907302</v>
      </c>
      <c r="Q282" s="95">
        <v>699484.87394957989</v>
      </c>
      <c r="R282" s="95">
        <v>132902.12605042019</v>
      </c>
      <c r="S282" s="96">
        <v>832387.00000000012</v>
      </c>
      <c r="T282" s="122">
        <v>832387.00000000012</v>
      </c>
      <c r="U282" s="87">
        <v>741000</v>
      </c>
      <c r="V282" s="101">
        <f t="shared" si="148"/>
        <v>140790</v>
      </c>
      <c r="W282" s="102">
        <f t="shared" si="149"/>
        <v>881790</v>
      </c>
      <c r="X282" s="102">
        <f t="shared" si="150"/>
        <v>44971.289999999994</v>
      </c>
      <c r="Y282" s="102">
        <f t="shared" si="151"/>
        <v>926761.29</v>
      </c>
      <c r="Z282" s="110">
        <f t="shared" si="161"/>
        <v>832387.00000000012</v>
      </c>
      <c r="AA282" s="110">
        <f t="shared" si="155"/>
        <v>1095404.64426</v>
      </c>
      <c r="AB282" s="110">
        <f t="shared" si="156"/>
        <v>917031.64500000002</v>
      </c>
      <c r="AC282" s="110">
        <f t="shared" si="157"/>
        <v>940463.733565</v>
      </c>
      <c r="AD282" s="110">
        <f t="shared" si="159"/>
        <v>874709.32250000001</v>
      </c>
      <c r="AE282" s="110">
        <f t="shared" si="152"/>
        <v>1006218.14463</v>
      </c>
      <c r="AF282" s="102">
        <f t="shared" si="162"/>
        <v>931214.82025266346</v>
      </c>
      <c r="AG282" s="119">
        <f t="shared" si="158"/>
        <v>111017.60172417804</v>
      </c>
      <c r="AH282" s="137">
        <f t="shared" si="153"/>
        <v>0.12106190918218317</v>
      </c>
      <c r="AI282" s="102">
        <f t="shared" ref="AI282:AI285" si="164">+Z282</f>
        <v>832387.00000000012</v>
      </c>
      <c r="AJ282" s="112" t="s">
        <v>2117</v>
      </c>
    </row>
    <row r="283" spans="1:37">
      <c r="A283" s="5">
        <v>266</v>
      </c>
      <c r="B283" s="6">
        <v>26101700</v>
      </c>
      <c r="C283" s="6">
        <v>4613105</v>
      </c>
      <c r="D283" s="7" t="s">
        <v>14</v>
      </c>
      <c r="E283" s="7" t="s">
        <v>14</v>
      </c>
      <c r="F283" s="17" t="s">
        <v>277</v>
      </c>
      <c r="G283" s="6" t="s">
        <v>16</v>
      </c>
      <c r="H283" s="9">
        <v>1</v>
      </c>
      <c r="I283" s="82">
        <v>705639.53465546225</v>
      </c>
      <c r="J283" s="82">
        <f t="shared" si="154"/>
        <v>134071.51158453783</v>
      </c>
      <c r="K283" s="10">
        <f t="shared" si="146"/>
        <v>839711.04624000005</v>
      </c>
      <c r="L283" s="122">
        <f t="shared" si="147"/>
        <v>839711.04624000005</v>
      </c>
      <c r="M283" s="95">
        <v>579105.04201680678</v>
      </c>
      <c r="N283" s="95">
        <v>110029.95798319329</v>
      </c>
      <c r="O283" s="96">
        <v>689135.00000000012</v>
      </c>
      <c r="P283" s="125">
        <v>689135.00000000012</v>
      </c>
      <c r="Q283" s="95">
        <v>536208.40336134459</v>
      </c>
      <c r="R283" s="95">
        <v>101879.59663865548</v>
      </c>
      <c r="S283" s="96">
        <v>638088.00000000012</v>
      </c>
      <c r="T283" s="122">
        <v>638088.00000000012</v>
      </c>
      <c r="U283" s="87">
        <v>397000</v>
      </c>
      <c r="V283" s="101">
        <f t="shared" si="148"/>
        <v>75430</v>
      </c>
      <c r="W283" s="102">
        <f t="shared" si="149"/>
        <v>472430</v>
      </c>
      <c r="X283" s="102">
        <f t="shared" si="150"/>
        <v>24093.929999999997</v>
      </c>
      <c r="Y283" s="102">
        <f t="shared" si="151"/>
        <v>496523.93</v>
      </c>
      <c r="Z283" s="110">
        <f t="shared" si="161"/>
        <v>496523.93</v>
      </c>
      <c r="AA283" s="110">
        <f t="shared" si="155"/>
        <v>839711.04624000005</v>
      </c>
      <c r="AB283" s="110">
        <f t="shared" si="156"/>
        <v>663611.50000000012</v>
      </c>
      <c r="AC283" s="110">
        <f t="shared" si="157"/>
        <v>665864.49406000006</v>
      </c>
      <c r="AD283" s="110">
        <f t="shared" si="159"/>
        <v>580067.71500000008</v>
      </c>
      <c r="AE283" s="110">
        <f t="shared" si="152"/>
        <v>751661.27312000003</v>
      </c>
      <c r="AF283" s="102">
        <f t="shared" si="162"/>
        <v>642759.8656814507</v>
      </c>
      <c r="AG283" s="119">
        <f t="shared" si="158"/>
        <v>141670.86316529737</v>
      </c>
      <c r="AH283" s="137">
        <f t="shared" si="153"/>
        <v>0.21348464148872848</v>
      </c>
      <c r="AI283" s="102">
        <f t="shared" si="164"/>
        <v>496523.93</v>
      </c>
      <c r="AJ283" s="112" t="s">
        <v>2117</v>
      </c>
    </row>
    <row r="284" spans="1:37">
      <c r="A284" s="5">
        <v>267</v>
      </c>
      <c r="B284" s="6">
        <v>26101711</v>
      </c>
      <c r="C284" s="6">
        <v>4613105</v>
      </c>
      <c r="D284" s="7" t="s">
        <v>14</v>
      </c>
      <c r="E284" s="7" t="s">
        <v>14</v>
      </c>
      <c r="F284" s="17" t="s">
        <v>278</v>
      </c>
      <c r="G284" s="6" t="s">
        <v>16</v>
      </c>
      <c r="H284" s="9">
        <v>1</v>
      </c>
      <c r="I284" s="82">
        <v>281837.57551260502</v>
      </c>
      <c r="J284" s="82">
        <f t="shared" si="154"/>
        <v>53549.139347394957</v>
      </c>
      <c r="K284" s="10">
        <f t="shared" si="146"/>
        <v>335386.71485999995</v>
      </c>
      <c r="L284" s="122">
        <f t="shared" si="147"/>
        <v>335386.71485999995</v>
      </c>
      <c r="M284" s="95">
        <v>224873.94957983194</v>
      </c>
      <c r="N284" s="95">
        <v>42726.050420168067</v>
      </c>
      <c r="O284" s="96">
        <v>267600</v>
      </c>
      <c r="P284" s="125">
        <v>267600</v>
      </c>
      <c r="Q284" s="95">
        <v>214165.5462184874</v>
      </c>
      <c r="R284" s="95">
        <v>40691.45378151261</v>
      </c>
      <c r="S284" s="96">
        <v>254857</v>
      </c>
      <c r="T284" s="122">
        <v>254857</v>
      </c>
      <c r="U284" s="87">
        <v>392000</v>
      </c>
      <c r="V284" s="101">
        <f t="shared" si="148"/>
        <v>74480</v>
      </c>
      <c r="W284" s="102">
        <f t="shared" si="149"/>
        <v>466480</v>
      </c>
      <c r="X284" s="102">
        <f t="shared" si="150"/>
        <v>23790.48</v>
      </c>
      <c r="Y284" s="102">
        <f t="shared" si="151"/>
        <v>490270.48</v>
      </c>
      <c r="Z284" s="110">
        <f t="shared" si="161"/>
        <v>254857</v>
      </c>
      <c r="AA284" s="110">
        <f t="shared" si="155"/>
        <v>490270.48</v>
      </c>
      <c r="AB284" s="110">
        <f t="shared" si="156"/>
        <v>301493.35742999997</v>
      </c>
      <c r="AC284" s="110">
        <f t="shared" si="157"/>
        <v>337028.54871499998</v>
      </c>
      <c r="AD284" s="110">
        <f t="shared" si="159"/>
        <v>278175.17871499999</v>
      </c>
      <c r="AE284" s="110">
        <f t="shared" si="152"/>
        <v>395881.91871499998</v>
      </c>
      <c r="AF284" s="102">
        <f t="shared" si="162"/>
        <v>315407.34303798311</v>
      </c>
      <c r="AG284" s="119">
        <f t="shared" si="158"/>
        <v>108102.22309964588</v>
      </c>
      <c r="AH284" s="137">
        <f t="shared" si="153"/>
        <v>0.3585559032581499</v>
      </c>
      <c r="AI284" s="102">
        <f t="shared" si="164"/>
        <v>254857</v>
      </c>
      <c r="AJ284" s="112" t="s">
        <v>2117</v>
      </c>
    </row>
    <row r="285" spans="1:37">
      <c r="A285" s="5">
        <v>268</v>
      </c>
      <c r="B285" s="6">
        <v>40151721</v>
      </c>
      <c r="C285" s="6">
        <v>4613105</v>
      </c>
      <c r="D285" s="7" t="s">
        <v>14</v>
      </c>
      <c r="E285" s="7" t="s">
        <v>14</v>
      </c>
      <c r="F285" s="17" t="s">
        <v>279</v>
      </c>
      <c r="G285" s="6" t="s">
        <v>16</v>
      </c>
      <c r="H285" s="9">
        <v>1</v>
      </c>
      <c r="I285" s="82">
        <v>704595.59757983196</v>
      </c>
      <c r="J285" s="82">
        <f t="shared" si="154"/>
        <v>133873.16354016808</v>
      </c>
      <c r="K285" s="10">
        <f t="shared" si="146"/>
        <v>838468.76112000004</v>
      </c>
      <c r="L285" s="122">
        <f t="shared" si="147"/>
        <v>838468.76112000004</v>
      </c>
      <c r="M285" s="95">
        <v>578248.73949579836</v>
      </c>
      <c r="N285" s="95">
        <v>109867.26050420169</v>
      </c>
      <c r="O285" s="96">
        <v>688116</v>
      </c>
      <c r="P285" s="125">
        <v>688116</v>
      </c>
      <c r="Q285" s="95">
        <v>535415.12605042022</v>
      </c>
      <c r="R285" s="95">
        <v>101728.87394957984</v>
      </c>
      <c r="S285" s="96">
        <v>637144</v>
      </c>
      <c r="T285" s="122">
        <v>637144</v>
      </c>
      <c r="U285" s="87">
        <v>576000</v>
      </c>
      <c r="V285" s="101">
        <f t="shared" si="148"/>
        <v>109440</v>
      </c>
      <c r="W285" s="102">
        <f t="shared" si="149"/>
        <v>685440</v>
      </c>
      <c r="X285" s="102">
        <f t="shared" si="150"/>
        <v>34957.439999999995</v>
      </c>
      <c r="Y285" s="102">
        <f t="shared" si="151"/>
        <v>720397.44</v>
      </c>
      <c r="Z285" s="110">
        <f t="shared" si="161"/>
        <v>637144</v>
      </c>
      <c r="AA285" s="110">
        <f t="shared" si="155"/>
        <v>838468.76112000004</v>
      </c>
      <c r="AB285" s="110">
        <f t="shared" si="156"/>
        <v>704256.72</v>
      </c>
      <c r="AC285" s="110">
        <f t="shared" si="157"/>
        <v>721031.55027999997</v>
      </c>
      <c r="AD285" s="110">
        <f t="shared" si="159"/>
        <v>670700.36</v>
      </c>
      <c r="AE285" s="110">
        <f t="shared" si="152"/>
        <v>771362.74056000006</v>
      </c>
      <c r="AF285" s="102">
        <f t="shared" si="162"/>
        <v>713836.9935914845</v>
      </c>
      <c r="AG285" s="119">
        <f t="shared" si="158"/>
        <v>85464.33004074599</v>
      </c>
      <c r="AH285" s="137">
        <f t="shared" si="153"/>
        <v>0.12135394326197696</v>
      </c>
      <c r="AI285" s="102">
        <f t="shared" si="164"/>
        <v>637144</v>
      </c>
      <c r="AJ285" s="112" t="s">
        <v>2117</v>
      </c>
    </row>
    <row r="286" spans="1:37">
      <c r="A286" s="5">
        <v>269</v>
      </c>
      <c r="B286" s="6">
        <v>39122205</v>
      </c>
      <c r="C286" s="6">
        <v>4826604</v>
      </c>
      <c r="D286" s="7" t="s">
        <v>14</v>
      </c>
      <c r="E286" s="7" t="s">
        <v>14</v>
      </c>
      <c r="F286" s="17" t="s">
        <v>280</v>
      </c>
      <c r="G286" s="6" t="s">
        <v>16</v>
      </c>
      <c r="H286" s="9">
        <v>1</v>
      </c>
      <c r="I286" s="82">
        <v>140920.44655462186</v>
      </c>
      <c r="J286" s="82">
        <f t="shared" si="154"/>
        <v>26774.884845378154</v>
      </c>
      <c r="K286" s="10">
        <f t="shared" si="146"/>
        <v>167695.33140000002</v>
      </c>
      <c r="L286" s="122">
        <f t="shared" si="147"/>
        <v>167695.33140000002</v>
      </c>
      <c r="M286" s="95">
        <v>115650.42016806723</v>
      </c>
      <c r="N286" s="95">
        <v>21973.579831932773</v>
      </c>
      <c r="O286" s="96">
        <v>137624</v>
      </c>
      <c r="P286" s="125">
        <v>137624</v>
      </c>
      <c r="Q286" s="95">
        <v>107084.03361344538</v>
      </c>
      <c r="R286" s="95">
        <v>20345.966386554624</v>
      </c>
      <c r="S286" s="96">
        <v>127430</v>
      </c>
      <c r="T286" s="122">
        <v>127430</v>
      </c>
      <c r="U286" s="87"/>
      <c r="V286" s="101">
        <f t="shared" si="148"/>
        <v>0</v>
      </c>
      <c r="W286" s="102">
        <f t="shared" si="149"/>
        <v>0</v>
      </c>
      <c r="X286" s="102">
        <f t="shared" si="150"/>
        <v>0</v>
      </c>
      <c r="Y286" s="102">
        <f t="shared" si="151"/>
        <v>0</v>
      </c>
      <c r="Z286" s="110">
        <f>MIN(L286,P286,T286)</f>
        <v>127430</v>
      </c>
      <c r="AA286" s="110">
        <f t="shared" si="155"/>
        <v>167695.33140000002</v>
      </c>
      <c r="AB286" s="110">
        <f t="shared" si="156"/>
        <v>132527</v>
      </c>
      <c r="AC286" s="110">
        <f t="shared" si="157"/>
        <v>108187.33285000001</v>
      </c>
      <c r="AD286" s="110">
        <f t="shared" si="159"/>
        <v>129978.5</v>
      </c>
      <c r="AE286" s="110">
        <f t="shared" si="152"/>
        <v>150111.16570000001</v>
      </c>
      <c r="AF286" s="102">
        <f>HARMEAN(L286,P286,T286)</f>
        <v>142336.49365975932</v>
      </c>
      <c r="AG286" s="119">
        <f t="shared" si="158"/>
        <v>74122.642722650489</v>
      </c>
      <c r="AH286" s="137">
        <f t="shared" si="153"/>
        <v>0.55930220047726498</v>
      </c>
      <c r="AI286" s="102">
        <f>+AF286</f>
        <v>142336.49365975932</v>
      </c>
      <c r="AJ286" s="112" t="s">
        <v>2114</v>
      </c>
    </row>
    <row r="287" spans="1:37">
      <c r="A287" s="143" t="s">
        <v>281</v>
      </c>
      <c r="B287" s="144"/>
      <c r="C287" s="144"/>
      <c r="D287" s="144"/>
      <c r="E287" s="144"/>
      <c r="F287" s="144"/>
      <c r="G287" s="144"/>
      <c r="H287" s="144"/>
      <c r="I287" s="144"/>
      <c r="J287" s="144"/>
      <c r="K287" s="144"/>
      <c r="L287" s="145"/>
      <c r="M287" s="90"/>
      <c r="N287" s="90"/>
      <c r="O287" s="90"/>
      <c r="P287" s="126"/>
      <c r="Q287" s="105"/>
      <c r="R287" s="105"/>
      <c r="S287" s="105"/>
      <c r="T287" s="131"/>
      <c r="U287" s="104"/>
      <c r="V287" s="101"/>
      <c r="W287" s="102"/>
      <c r="X287" s="102"/>
      <c r="Y287" s="102"/>
      <c r="Z287" s="110"/>
      <c r="AA287" s="110"/>
      <c r="AB287" s="110"/>
      <c r="AC287" s="110"/>
      <c r="AD287" s="110"/>
      <c r="AE287" s="110"/>
      <c r="AF287" s="102"/>
      <c r="AG287" s="119"/>
      <c r="AH287" s="137"/>
      <c r="AI287" s="102"/>
      <c r="AJ287" s="112"/>
    </row>
    <row r="288" spans="1:37" ht="51">
      <c r="A288" s="1" t="s">
        <v>2</v>
      </c>
      <c r="B288" s="2" t="s">
        <v>3</v>
      </c>
      <c r="C288" s="2" t="s">
        <v>4</v>
      </c>
      <c r="D288" s="2" t="s">
        <v>5</v>
      </c>
      <c r="E288" s="2" t="s">
        <v>6</v>
      </c>
      <c r="F288" s="2" t="s">
        <v>7</v>
      </c>
      <c r="G288" s="3" t="s">
        <v>8</v>
      </c>
      <c r="H288" s="4" t="s">
        <v>9</v>
      </c>
      <c r="I288" s="81" t="s">
        <v>10</v>
      </c>
      <c r="J288" s="2" t="s">
        <v>11</v>
      </c>
      <c r="K288" s="2" t="s">
        <v>12</v>
      </c>
      <c r="L288" s="121" t="s">
        <v>13</v>
      </c>
      <c r="M288" s="93" t="s">
        <v>10</v>
      </c>
      <c r="N288" s="93" t="s">
        <v>11</v>
      </c>
      <c r="O288" s="93" t="s">
        <v>12</v>
      </c>
      <c r="P288" s="124" t="s">
        <v>13</v>
      </c>
      <c r="Q288" s="2"/>
      <c r="R288" s="2"/>
      <c r="S288" s="2"/>
      <c r="T288" s="121"/>
      <c r="U288" s="104"/>
      <c r="V288" s="101"/>
      <c r="W288" s="102"/>
      <c r="X288" s="102"/>
      <c r="Y288" s="102"/>
      <c r="Z288" s="110"/>
      <c r="AA288" s="110"/>
      <c r="AB288" s="110"/>
      <c r="AC288" s="110"/>
      <c r="AD288" s="110"/>
      <c r="AE288" s="110"/>
      <c r="AF288" s="102"/>
      <c r="AG288" s="119"/>
      <c r="AH288" s="137"/>
      <c r="AI288" s="102"/>
      <c r="AJ288" s="112"/>
    </row>
    <row r="289" spans="1:36">
      <c r="A289" s="5">
        <v>270</v>
      </c>
      <c r="B289" s="6">
        <v>27112502</v>
      </c>
      <c r="C289" s="6">
        <v>4452203</v>
      </c>
      <c r="D289" s="7" t="s">
        <v>14</v>
      </c>
      <c r="E289" s="7" t="s">
        <v>14</v>
      </c>
      <c r="F289" s="17" t="s">
        <v>282</v>
      </c>
      <c r="G289" s="6" t="s">
        <v>16</v>
      </c>
      <c r="H289" s="9">
        <v>1</v>
      </c>
      <c r="I289" s="82">
        <v>4196168.1098319329</v>
      </c>
      <c r="J289" s="82">
        <f t="shared" ref="J289:J294" si="165">+I289*0.19</f>
        <v>797271.94086806732</v>
      </c>
      <c r="K289" s="10">
        <f t="shared" si="146"/>
        <v>4993440.0507000005</v>
      </c>
      <c r="L289" s="122">
        <f t="shared" si="147"/>
        <v>4993440.0507000005</v>
      </c>
      <c r="M289" s="95">
        <v>3475602.5210084035</v>
      </c>
      <c r="N289" s="95">
        <v>660364.47899159673</v>
      </c>
      <c r="O289" s="96">
        <v>4135967</v>
      </c>
      <c r="P289" s="125">
        <v>4135967</v>
      </c>
      <c r="Q289" s="95">
        <v>3188626.0504201683</v>
      </c>
      <c r="R289" s="95">
        <v>605838.94957983203</v>
      </c>
      <c r="S289" s="96">
        <v>3794465.0000000005</v>
      </c>
      <c r="T289" s="122">
        <v>3794465.0000000005</v>
      </c>
      <c r="U289" s="87">
        <v>308000</v>
      </c>
      <c r="V289" s="101">
        <f t="shared" si="148"/>
        <v>58520</v>
      </c>
      <c r="W289" s="102">
        <f t="shared" si="149"/>
        <v>366520</v>
      </c>
      <c r="X289" s="102">
        <f t="shared" si="150"/>
        <v>18692.52</v>
      </c>
      <c r="Y289" s="102">
        <f t="shared" si="151"/>
        <v>385212.52</v>
      </c>
      <c r="Z289" s="110">
        <f t="shared" ref="Z289:Z294" si="166">MIN(L289,P289,T289,Y289)</f>
        <v>385212.52</v>
      </c>
      <c r="AA289" s="110">
        <f t="shared" ref="AA289:AA294" si="167">MAX(L289,P289,T289,Y289)</f>
        <v>4993440.0507000005</v>
      </c>
      <c r="AB289" s="110">
        <f t="shared" ref="AB289:AB294" si="168">MEDIAN(L289,P289,T289,Y289)</f>
        <v>3965216</v>
      </c>
      <c r="AC289" s="110">
        <f t="shared" ref="AC289:AC294" si="169">AVERAGE(L289,P289,T289,Y289)</f>
        <v>3327271.1426750002</v>
      </c>
      <c r="AD289" s="110">
        <f t="shared" si="159"/>
        <v>2175214.2599999998</v>
      </c>
      <c r="AE289" s="110">
        <f t="shared" si="152"/>
        <v>4479328.0253500007</v>
      </c>
      <c r="AF289" s="102">
        <f t="shared" ref="AF289:AF294" si="170">HARMEAN(L289,P289,T289,Y289)</f>
        <v>1211550.1111940485</v>
      </c>
      <c r="AG289" s="119">
        <f t="shared" ref="AG289:AG294" si="171">STDEVA(L289,P289,T289,Y289)</f>
        <v>2025182.037850949</v>
      </c>
      <c r="AH289" s="137">
        <f t="shared" si="153"/>
        <v>0.51073687734815687</v>
      </c>
      <c r="AI289" s="102">
        <f>+AF289</f>
        <v>1211550.1111940485</v>
      </c>
      <c r="AJ289" s="112" t="s">
        <v>2114</v>
      </c>
    </row>
    <row r="290" spans="1:36">
      <c r="A290" s="5">
        <v>271</v>
      </c>
      <c r="B290" s="6">
        <v>40142019</v>
      </c>
      <c r="C290" s="6">
        <v>4452203</v>
      </c>
      <c r="D290" s="7" t="s">
        <v>14</v>
      </c>
      <c r="E290" s="7" t="s">
        <v>14</v>
      </c>
      <c r="F290" s="17" t="s">
        <v>283</v>
      </c>
      <c r="G290" s="6" t="s">
        <v>16</v>
      </c>
      <c r="H290" s="9">
        <v>1</v>
      </c>
      <c r="I290" s="82">
        <v>594940.18174789916</v>
      </c>
      <c r="J290" s="82">
        <f t="shared" si="165"/>
        <v>113038.63453210084</v>
      </c>
      <c r="K290" s="10">
        <f t="shared" si="146"/>
        <v>707978.81628000003</v>
      </c>
      <c r="L290" s="122">
        <f t="shared" si="147"/>
        <v>707978.81628000003</v>
      </c>
      <c r="M290" s="95">
        <v>492777.31092436978</v>
      </c>
      <c r="N290" s="95">
        <v>93627.68907563026</v>
      </c>
      <c r="O290" s="96">
        <v>586405</v>
      </c>
      <c r="P290" s="125">
        <v>586405</v>
      </c>
      <c r="Q290" s="95">
        <v>452089.07563025213</v>
      </c>
      <c r="R290" s="95">
        <v>85896.924369747911</v>
      </c>
      <c r="S290" s="96">
        <v>537986</v>
      </c>
      <c r="T290" s="122">
        <v>537986</v>
      </c>
      <c r="U290" s="87">
        <v>233000</v>
      </c>
      <c r="V290" s="101">
        <f t="shared" si="148"/>
        <v>44270</v>
      </c>
      <c r="W290" s="102">
        <f t="shared" si="149"/>
        <v>277270</v>
      </c>
      <c r="X290" s="102">
        <f t="shared" si="150"/>
        <v>14140.769999999999</v>
      </c>
      <c r="Y290" s="102">
        <f t="shared" si="151"/>
        <v>291410.77</v>
      </c>
      <c r="Z290" s="110">
        <f t="shared" si="166"/>
        <v>291410.77</v>
      </c>
      <c r="AA290" s="110">
        <f t="shared" si="167"/>
        <v>707978.81628000003</v>
      </c>
      <c r="AB290" s="110">
        <f t="shared" si="168"/>
        <v>562195.5</v>
      </c>
      <c r="AC290" s="110">
        <f t="shared" si="169"/>
        <v>530945.14656999998</v>
      </c>
      <c r="AD290" s="110">
        <f t="shared" si="159"/>
        <v>426803.13500000001</v>
      </c>
      <c r="AE290" s="110">
        <f t="shared" si="152"/>
        <v>635087.15813999996</v>
      </c>
      <c r="AF290" s="102">
        <f t="shared" si="170"/>
        <v>475729.22889345814</v>
      </c>
      <c r="AG290" s="119">
        <f t="shared" si="171"/>
        <v>174969.52756529523</v>
      </c>
      <c r="AH290" s="137">
        <f t="shared" si="153"/>
        <v>0.31122541458495351</v>
      </c>
      <c r="AI290" s="102">
        <f>+Z290</f>
        <v>291410.77</v>
      </c>
      <c r="AJ290" s="112" t="s">
        <v>2117</v>
      </c>
    </row>
    <row r="291" spans="1:36">
      <c r="A291" s="5">
        <v>272</v>
      </c>
      <c r="B291" s="6">
        <v>23231102</v>
      </c>
      <c r="C291" s="6">
        <v>4452203</v>
      </c>
      <c r="D291" s="7" t="s">
        <v>14</v>
      </c>
      <c r="E291" s="7" t="s">
        <v>14</v>
      </c>
      <c r="F291" s="17" t="s">
        <v>284</v>
      </c>
      <c r="G291" s="6" t="s">
        <v>16</v>
      </c>
      <c r="H291" s="9">
        <v>1</v>
      </c>
      <c r="I291" s="82">
        <v>3372693.0718991598</v>
      </c>
      <c r="J291" s="82">
        <f t="shared" si="165"/>
        <v>640811.68366084038</v>
      </c>
      <c r="K291" s="10">
        <f t="shared" si="146"/>
        <v>4013504.7555600004</v>
      </c>
      <c r="L291" s="122">
        <f t="shared" si="147"/>
        <v>4013504.7555600004</v>
      </c>
      <c r="M291" s="95">
        <v>2793534.4537815126</v>
      </c>
      <c r="N291" s="95">
        <v>530771.54621848743</v>
      </c>
      <c r="O291" s="96">
        <v>3324306</v>
      </c>
      <c r="P291" s="125">
        <v>3324306</v>
      </c>
      <c r="Q291" s="95">
        <v>2562875.630252101</v>
      </c>
      <c r="R291" s="95">
        <v>486946.36974789918</v>
      </c>
      <c r="S291" s="96">
        <v>3049822</v>
      </c>
      <c r="T291" s="122">
        <v>3049822</v>
      </c>
      <c r="U291" s="87">
        <v>133000</v>
      </c>
      <c r="V291" s="101">
        <f t="shared" si="148"/>
        <v>25270</v>
      </c>
      <c r="W291" s="102">
        <f t="shared" si="149"/>
        <v>158270</v>
      </c>
      <c r="X291" s="102">
        <f t="shared" si="150"/>
        <v>8071.7699999999995</v>
      </c>
      <c r="Y291" s="102">
        <f t="shared" si="151"/>
        <v>166341.76999999999</v>
      </c>
      <c r="Z291" s="110">
        <f t="shared" si="166"/>
        <v>166341.76999999999</v>
      </c>
      <c r="AA291" s="110">
        <f t="shared" si="167"/>
        <v>4013504.7555600004</v>
      </c>
      <c r="AB291" s="110">
        <f t="shared" si="168"/>
        <v>3187064</v>
      </c>
      <c r="AC291" s="110">
        <f t="shared" si="169"/>
        <v>2638493.6313899998</v>
      </c>
      <c r="AD291" s="110">
        <f t="shared" si="159"/>
        <v>1676702.885</v>
      </c>
      <c r="AE291" s="110">
        <f t="shared" si="152"/>
        <v>3600284.3777800002</v>
      </c>
      <c r="AF291" s="102">
        <f t="shared" si="170"/>
        <v>580586.86707840883</v>
      </c>
      <c r="AG291" s="119">
        <f t="shared" si="171"/>
        <v>1697225.1912191969</v>
      </c>
      <c r="AH291" s="137">
        <f t="shared" si="153"/>
        <v>0.53253564761146843</v>
      </c>
      <c r="AI291" s="102">
        <f>+AF291</f>
        <v>580586.86707840883</v>
      </c>
      <c r="AJ291" s="112" t="s">
        <v>2114</v>
      </c>
    </row>
    <row r="292" spans="1:36">
      <c r="A292" s="5">
        <v>273</v>
      </c>
      <c r="B292" s="6">
        <v>31162409</v>
      </c>
      <c r="C292" s="6">
        <v>4452203</v>
      </c>
      <c r="D292" s="7" t="s">
        <v>14</v>
      </c>
      <c r="E292" s="7" t="s">
        <v>14</v>
      </c>
      <c r="F292" s="17" t="s">
        <v>285</v>
      </c>
      <c r="G292" s="6" t="s">
        <v>16</v>
      </c>
      <c r="H292" s="9">
        <v>1</v>
      </c>
      <c r="I292" s="82">
        <v>375783.06539495796</v>
      </c>
      <c r="J292" s="82">
        <f t="shared" si="165"/>
        <v>71398.782425042009</v>
      </c>
      <c r="K292" s="10">
        <f t="shared" si="146"/>
        <v>447181.84781999997</v>
      </c>
      <c r="L292" s="122">
        <f t="shared" si="147"/>
        <v>447181.84781999997</v>
      </c>
      <c r="M292" s="95">
        <v>311253.78151260508</v>
      </c>
      <c r="N292" s="95">
        <v>59138.218487394966</v>
      </c>
      <c r="O292" s="96">
        <v>370392.00000000006</v>
      </c>
      <c r="P292" s="125">
        <v>370392.00000000006</v>
      </c>
      <c r="Q292" s="95">
        <v>285553.78151260503</v>
      </c>
      <c r="R292" s="95">
        <v>54255.218487394959</v>
      </c>
      <c r="S292" s="96">
        <v>339809</v>
      </c>
      <c r="T292" s="122">
        <v>339809</v>
      </c>
      <c r="U292" s="87">
        <v>210000</v>
      </c>
      <c r="V292" s="101">
        <f t="shared" si="148"/>
        <v>39900</v>
      </c>
      <c r="W292" s="102">
        <f t="shared" si="149"/>
        <v>249900</v>
      </c>
      <c r="X292" s="102">
        <f t="shared" si="150"/>
        <v>12744.9</v>
      </c>
      <c r="Y292" s="102">
        <f t="shared" si="151"/>
        <v>262644.90000000002</v>
      </c>
      <c r="Z292" s="110">
        <f t="shared" si="166"/>
        <v>262644.90000000002</v>
      </c>
      <c r="AA292" s="110">
        <f t="shared" si="167"/>
        <v>447181.84781999997</v>
      </c>
      <c r="AB292" s="110">
        <f t="shared" si="168"/>
        <v>355100.5</v>
      </c>
      <c r="AC292" s="110">
        <f t="shared" si="169"/>
        <v>355006.93695500004</v>
      </c>
      <c r="AD292" s="110">
        <f t="shared" si="159"/>
        <v>308872.7</v>
      </c>
      <c r="AE292" s="110">
        <f t="shared" si="152"/>
        <v>401141.17391000001</v>
      </c>
      <c r="AF292" s="102">
        <f t="shared" si="170"/>
        <v>342280.52288906899</v>
      </c>
      <c r="AG292" s="119">
        <f t="shared" si="171"/>
        <v>76364.5587866391</v>
      </c>
      <c r="AH292" s="137">
        <f t="shared" si="153"/>
        <v>0.21505055269322093</v>
      </c>
      <c r="AI292" s="102">
        <f t="shared" ref="AI292:AI294" si="172">+Z292</f>
        <v>262644.90000000002</v>
      </c>
      <c r="AJ292" s="112" t="s">
        <v>2117</v>
      </c>
    </row>
    <row r="293" spans="1:36">
      <c r="A293" s="5">
        <v>274</v>
      </c>
      <c r="B293" s="6">
        <v>22101703</v>
      </c>
      <c r="C293" s="6">
        <v>4452203</v>
      </c>
      <c r="D293" s="7" t="s">
        <v>14</v>
      </c>
      <c r="E293" s="7" t="s">
        <v>14</v>
      </c>
      <c r="F293" s="17" t="s">
        <v>286</v>
      </c>
      <c r="G293" s="6" t="s">
        <v>16</v>
      </c>
      <c r="H293" s="9">
        <v>1</v>
      </c>
      <c r="I293" s="82">
        <v>822026.35406722687</v>
      </c>
      <c r="J293" s="82">
        <f t="shared" si="165"/>
        <v>156185.0072727731</v>
      </c>
      <c r="K293" s="10">
        <f t="shared" si="146"/>
        <v>978211.36133999994</v>
      </c>
      <c r="L293" s="122">
        <f t="shared" si="147"/>
        <v>978211.36133999994</v>
      </c>
      <c r="M293" s="95">
        <v>680868.06722689082</v>
      </c>
      <c r="N293" s="95">
        <v>129364.93277310926</v>
      </c>
      <c r="O293" s="96">
        <v>810233.00000000012</v>
      </c>
      <c r="P293" s="125">
        <v>810233.00000000012</v>
      </c>
      <c r="Q293" s="95">
        <v>624649.57983193279</v>
      </c>
      <c r="R293" s="95">
        <v>118683.42016806723</v>
      </c>
      <c r="S293" s="96">
        <v>743333</v>
      </c>
      <c r="T293" s="122">
        <v>743333</v>
      </c>
      <c r="U293" s="87">
        <v>526000</v>
      </c>
      <c r="V293" s="101">
        <f t="shared" si="148"/>
        <v>99940</v>
      </c>
      <c r="W293" s="102">
        <f t="shared" si="149"/>
        <v>625940</v>
      </c>
      <c r="X293" s="102">
        <f t="shared" si="150"/>
        <v>31922.94</v>
      </c>
      <c r="Y293" s="102">
        <f t="shared" si="151"/>
        <v>657862.93999999994</v>
      </c>
      <c r="Z293" s="110">
        <f t="shared" si="166"/>
        <v>657862.93999999994</v>
      </c>
      <c r="AA293" s="110">
        <f t="shared" si="167"/>
        <v>978211.36133999994</v>
      </c>
      <c r="AB293" s="110">
        <f t="shared" si="168"/>
        <v>776783</v>
      </c>
      <c r="AC293" s="110">
        <f t="shared" si="169"/>
        <v>797410.07533500006</v>
      </c>
      <c r="AD293" s="110">
        <f t="shared" si="159"/>
        <v>717322.97</v>
      </c>
      <c r="AE293" s="110">
        <f t="shared" si="152"/>
        <v>877497.18066999991</v>
      </c>
      <c r="AF293" s="102">
        <f t="shared" si="170"/>
        <v>780967.45108401205</v>
      </c>
      <c r="AG293" s="119">
        <f t="shared" si="171"/>
        <v>135709.57406046387</v>
      </c>
      <c r="AH293" s="137">
        <f t="shared" si="153"/>
        <v>0.17470718857192274</v>
      </c>
      <c r="AI293" s="102">
        <f t="shared" si="172"/>
        <v>657862.93999999994</v>
      </c>
      <c r="AJ293" s="112" t="s">
        <v>2117</v>
      </c>
    </row>
    <row r="294" spans="1:36">
      <c r="A294" s="5">
        <v>275</v>
      </c>
      <c r="B294" s="6">
        <v>31171610</v>
      </c>
      <c r="C294" s="6">
        <v>4452203</v>
      </c>
      <c r="D294" s="7" t="s">
        <v>14</v>
      </c>
      <c r="E294" s="7" t="s">
        <v>14</v>
      </c>
      <c r="F294" s="17" t="s">
        <v>287</v>
      </c>
      <c r="G294" s="6" t="s">
        <v>16</v>
      </c>
      <c r="H294" s="9">
        <v>1</v>
      </c>
      <c r="I294" s="82">
        <v>234864.83057142858</v>
      </c>
      <c r="J294" s="82">
        <f t="shared" si="165"/>
        <v>44624.317808571432</v>
      </c>
      <c r="K294" s="10">
        <f t="shared" si="146"/>
        <v>279489.14838000003</v>
      </c>
      <c r="L294" s="122">
        <f t="shared" si="147"/>
        <v>279489.14838000003</v>
      </c>
      <c r="M294" s="95">
        <v>189179.83193277312</v>
      </c>
      <c r="N294" s="95">
        <v>35944.168067226892</v>
      </c>
      <c r="O294" s="96">
        <v>225124</v>
      </c>
      <c r="P294" s="125">
        <v>225124</v>
      </c>
      <c r="Q294" s="95">
        <v>178471.42857142858</v>
      </c>
      <c r="R294" s="95">
        <v>33909.571428571428</v>
      </c>
      <c r="S294" s="96">
        <v>212381</v>
      </c>
      <c r="T294" s="122">
        <v>212381</v>
      </c>
      <c r="U294" s="87">
        <v>200000</v>
      </c>
      <c r="V294" s="101">
        <f t="shared" si="148"/>
        <v>38000</v>
      </c>
      <c r="W294" s="102">
        <f t="shared" si="149"/>
        <v>238000</v>
      </c>
      <c r="X294" s="102">
        <f t="shared" si="150"/>
        <v>12138</v>
      </c>
      <c r="Y294" s="102">
        <f t="shared" si="151"/>
        <v>250138</v>
      </c>
      <c r="Z294" s="110">
        <f t="shared" si="166"/>
        <v>212381</v>
      </c>
      <c r="AA294" s="110">
        <f t="shared" si="167"/>
        <v>279489.14838000003</v>
      </c>
      <c r="AB294" s="110">
        <f t="shared" si="168"/>
        <v>237631</v>
      </c>
      <c r="AC294" s="110">
        <f t="shared" si="169"/>
        <v>241783.03709500001</v>
      </c>
      <c r="AD294" s="110">
        <f t="shared" si="159"/>
        <v>225006</v>
      </c>
      <c r="AE294" s="110">
        <f t="shared" si="152"/>
        <v>258560.07419000001</v>
      </c>
      <c r="AF294" s="102">
        <f t="shared" si="170"/>
        <v>239144.83912097165</v>
      </c>
      <c r="AG294" s="119">
        <f t="shared" si="171"/>
        <v>29628.587184502954</v>
      </c>
      <c r="AH294" s="137">
        <f t="shared" si="153"/>
        <v>0.12468317342645932</v>
      </c>
      <c r="AI294" s="102">
        <f t="shared" si="172"/>
        <v>212381</v>
      </c>
      <c r="AJ294" s="112" t="s">
        <v>2117</v>
      </c>
    </row>
    <row r="295" spans="1:36">
      <c r="A295" s="143" t="s">
        <v>288</v>
      </c>
      <c r="B295" s="144"/>
      <c r="C295" s="144"/>
      <c r="D295" s="144"/>
      <c r="E295" s="144"/>
      <c r="F295" s="144"/>
      <c r="G295" s="144"/>
      <c r="H295" s="144"/>
      <c r="I295" s="144"/>
      <c r="J295" s="144"/>
      <c r="K295" s="144"/>
      <c r="L295" s="145"/>
      <c r="M295" s="90"/>
      <c r="N295" s="90"/>
      <c r="O295" s="90"/>
      <c r="P295" s="126"/>
      <c r="Q295" s="105"/>
      <c r="R295" s="105"/>
      <c r="S295" s="105"/>
      <c r="T295" s="131"/>
      <c r="U295" s="104"/>
      <c r="V295" s="101"/>
      <c r="W295" s="102"/>
      <c r="X295" s="102"/>
      <c r="Y295" s="102"/>
      <c r="Z295" s="110"/>
      <c r="AA295" s="110"/>
      <c r="AB295" s="110"/>
      <c r="AC295" s="110"/>
      <c r="AD295" s="110"/>
      <c r="AE295" s="110"/>
      <c r="AF295" s="102"/>
      <c r="AG295" s="119"/>
      <c r="AH295" s="137"/>
      <c r="AI295" s="102"/>
      <c r="AJ295" s="112"/>
    </row>
    <row r="296" spans="1:36" ht="51">
      <c r="A296" s="1" t="s">
        <v>2</v>
      </c>
      <c r="B296" s="2" t="s">
        <v>3</v>
      </c>
      <c r="C296" s="2" t="s">
        <v>4</v>
      </c>
      <c r="D296" s="2" t="s">
        <v>5</v>
      </c>
      <c r="E296" s="2" t="s">
        <v>6</v>
      </c>
      <c r="F296" s="2" t="s">
        <v>7</v>
      </c>
      <c r="G296" s="3" t="s">
        <v>8</v>
      </c>
      <c r="H296" s="4" t="s">
        <v>9</v>
      </c>
      <c r="I296" s="81" t="s">
        <v>10</v>
      </c>
      <c r="J296" s="2" t="s">
        <v>11</v>
      </c>
      <c r="K296" s="2" t="s">
        <v>12</v>
      </c>
      <c r="L296" s="121" t="s">
        <v>13</v>
      </c>
      <c r="M296" s="93" t="s">
        <v>10</v>
      </c>
      <c r="N296" s="93" t="s">
        <v>11</v>
      </c>
      <c r="O296" s="93" t="s">
        <v>12</v>
      </c>
      <c r="P296" s="124" t="s">
        <v>13</v>
      </c>
      <c r="Q296" s="2"/>
      <c r="R296" s="2"/>
      <c r="S296" s="2"/>
      <c r="T296" s="121"/>
      <c r="U296" s="104"/>
      <c r="V296" s="101"/>
      <c r="W296" s="102"/>
      <c r="X296" s="102"/>
      <c r="Y296" s="102"/>
      <c r="Z296" s="110"/>
      <c r="AA296" s="110"/>
      <c r="AB296" s="110"/>
      <c r="AC296" s="110"/>
      <c r="AD296" s="110"/>
      <c r="AE296" s="110"/>
      <c r="AF296" s="102"/>
      <c r="AG296" s="119"/>
      <c r="AH296" s="137"/>
      <c r="AI296" s="102"/>
      <c r="AJ296" s="112"/>
    </row>
    <row r="297" spans="1:36">
      <c r="A297" s="5">
        <v>276</v>
      </c>
      <c r="B297" s="6">
        <v>40171611</v>
      </c>
      <c r="C297" s="6">
        <v>4151601</v>
      </c>
      <c r="D297" s="7" t="s">
        <v>14</v>
      </c>
      <c r="E297" s="7" t="s">
        <v>14</v>
      </c>
      <c r="F297" s="17" t="s">
        <v>289</v>
      </c>
      <c r="G297" s="6" t="s">
        <v>16</v>
      </c>
      <c r="H297" s="9">
        <v>1</v>
      </c>
      <c r="I297" s="82">
        <v>352297.79878991598</v>
      </c>
      <c r="J297" s="82">
        <f t="shared" ref="J297:J304" si="173">+I297*0.19</f>
        <v>66936.581770084042</v>
      </c>
      <c r="K297" s="10">
        <f t="shared" si="146"/>
        <v>419234.38056000002</v>
      </c>
      <c r="L297" s="122">
        <f t="shared" si="147"/>
        <v>419234.38056000002</v>
      </c>
      <c r="M297" s="95">
        <v>291801.68067226891</v>
      </c>
      <c r="N297" s="95">
        <v>55442.319327731093</v>
      </c>
      <c r="O297" s="96">
        <v>347244</v>
      </c>
      <c r="P297" s="125">
        <v>347244</v>
      </c>
      <c r="Q297" s="95">
        <v>267707.56302521011</v>
      </c>
      <c r="R297" s="95">
        <v>50864.436974789918</v>
      </c>
      <c r="S297" s="96">
        <v>318572</v>
      </c>
      <c r="T297" s="122">
        <v>318572</v>
      </c>
      <c r="U297" s="87">
        <v>27000</v>
      </c>
      <c r="V297" s="101">
        <f t="shared" si="148"/>
        <v>5130</v>
      </c>
      <c r="W297" s="102">
        <f t="shared" si="149"/>
        <v>32130</v>
      </c>
      <c r="X297" s="102">
        <f t="shared" si="150"/>
        <v>1638.6299999999999</v>
      </c>
      <c r="Y297" s="102">
        <f t="shared" si="151"/>
        <v>33768.629999999997</v>
      </c>
      <c r="Z297" s="110">
        <f t="shared" ref="Z297:Z304" si="174">MIN(L297,P297,T297,Y297)</f>
        <v>33768.629999999997</v>
      </c>
      <c r="AA297" s="110">
        <f t="shared" ref="AA297:AA304" si="175">MAX(L297,P297,T297,Y297)</f>
        <v>419234.38056000002</v>
      </c>
      <c r="AB297" s="110">
        <f t="shared" ref="AB297:AB304" si="176">MEDIAN(L297,P297,T297,Y297)</f>
        <v>332908</v>
      </c>
      <c r="AC297" s="110">
        <f t="shared" ref="AC297:AC304" si="177">AVERAGE(L297,P297,T297,Y297)</f>
        <v>279704.75263999996</v>
      </c>
      <c r="AD297" s="110">
        <f t="shared" si="159"/>
        <v>183338.315</v>
      </c>
      <c r="AE297" s="110">
        <f t="shared" si="152"/>
        <v>376071.19027999998</v>
      </c>
      <c r="AF297" s="102">
        <f t="shared" ref="AF297:AF304" si="178">HARMEAN(L297,P297,T297,Y297)</f>
        <v>105214.95047825437</v>
      </c>
      <c r="AG297" s="119">
        <f t="shared" ref="AG297:AG304" si="179">STDEVA(L297,P297,T297,Y297)</f>
        <v>169337.24372583602</v>
      </c>
      <c r="AH297" s="137">
        <f t="shared" si="153"/>
        <v>0.5086607823357685</v>
      </c>
      <c r="AI297" s="102">
        <f>+AF297</f>
        <v>105214.95047825437</v>
      </c>
      <c r="AJ297" s="112" t="s">
        <v>2114</v>
      </c>
    </row>
    <row r="298" spans="1:36">
      <c r="A298" s="5">
        <v>277</v>
      </c>
      <c r="B298" s="6">
        <v>40141731</v>
      </c>
      <c r="C298" s="6">
        <v>4299938</v>
      </c>
      <c r="D298" s="7" t="s">
        <v>14</v>
      </c>
      <c r="E298" s="7" t="s">
        <v>14</v>
      </c>
      <c r="F298" s="17" t="s">
        <v>290</v>
      </c>
      <c r="G298" s="6" t="s">
        <v>16</v>
      </c>
      <c r="H298" s="9">
        <v>1</v>
      </c>
      <c r="I298" s="82">
        <v>140920.44655462186</v>
      </c>
      <c r="J298" s="82">
        <f t="shared" si="173"/>
        <v>26774.884845378154</v>
      </c>
      <c r="K298" s="10">
        <f t="shared" si="146"/>
        <v>167695.33140000002</v>
      </c>
      <c r="L298" s="122">
        <f t="shared" si="147"/>
        <v>167695.33140000002</v>
      </c>
      <c r="M298" s="95">
        <v>114579.83193277312</v>
      </c>
      <c r="N298" s="95">
        <v>21770.168067226892</v>
      </c>
      <c r="O298" s="96">
        <v>136350</v>
      </c>
      <c r="P298" s="125">
        <v>136350</v>
      </c>
      <c r="Q298" s="95">
        <v>107084.03361344538</v>
      </c>
      <c r="R298" s="95">
        <v>20345.966386554624</v>
      </c>
      <c r="S298" s="96">
        <v>127430</v>
      </c>
      <c r="T298" s="122">
        <v>127430</v>
      </c>
      <c r="U298" s="87">
        <v>136000</v>
      </c>
      <c r="V298" s="101">
        <f t="shared" si="148"/>
        <v>25840</v>
      </c>
      <c r="W298" s="102">
        <f t="shared" si="149"/>
        <v>161840</v>
      </c>
      <c r="X298" s="102">
        <f t="shared" si="150"/>
        <v>8253.84</v>
      </c>
      <c r="Y298" s="102">
        <f t="shared" si="151"/>
        <v>170093.84</v>
      </c>
      <c r="Z298" s="110">
        <f t="shared" si="174"/>
        <v>127430</v>
      </c>
      <c r="AA298" s="110">
        <f t="shared" si="175"/>
        <v>170093.84</v>
      </c>
      <c r="AB298" s="110">
        <f t="shared" si="176"/>
        <v>152022.66570000001</v>
      </c>
      <c r="AC298" s="110">
        <f t="shared" si="177"/>
        <v>150392.29285</v>
      </c>
      <c r="AD298" s="110">
        <f t="shared" si="159"/>
        <v>139726.33285000001</v>
      </c>
      <c r="AE298" s="110">
        <f t="shared" si="152"/>
        <v>161058.25284999999</v>
      </c>
      <c r="AF298" s="102">
        <f t="shared" si="178"/>
        <v>148017.58951613217</v>
      </c>
      <c r="AG298" s="119">
        <f t="shared" si="179"/>
        <v>21694.845659593859</v>
      </c>
      <c r="AH298" s="137">
        <f t="shared" si="153"/>
        <v>0.14270796765533797</v>
      </c>
      <c r="AI298" s="102">
        <f>+Z298</f>
        <v>127430</v>
      </c>
      <c r="AJ298" s="112" t="s">
        <v>2117</v>
      </c>
    </row>
    <row r="299" spans="1:36">
      <c r="A299" s="5">
        <v>278</v>
      </c>
      <c r="B299" s="6">
        <v>30181701</v>
      </c>
      <c r="C299" s="6">
        <v>4324004</v>
      </c>
      <c r="D299" s="7" t="s">
        <v>14</v>
      </c>
      <c r="E299" s="7" t="s">
        <v>14</v>
      </c>
      <c r="F299" s="17" t="s">
        <v>291</v>
      </c>
      <c r="G299" s="6" t="s">
        <v>16</v>
      </c>
      <c r="H299" s="9">
        <v>1</v>
      </c>
      <c r="I299" s="82">
        <v>93945.489882352937</v>
      </c>
      <c r="J299" s="82">
        <f t="shared" si="173"/>
        <v>17849.643077647059</v>
      </c>
      <c r="K299" s="10">
        <f t="shared" si="146"/>
        <v>111795.13295999999</v>
      </c>
      <c r="L299" s="122">
        <f t="shared" si="147"/>
        <v>111795.13295999999</v>
      </c>
      <c r="M299" s="95">
        <v>77813.445378151271</v>
      </c>
      <c r="N299" s="95">
        <v>14784.554621848742</v>
      </c>
      <c r="O299" s="96">
        <v>92598.000000000015</v>
      </c>
      <c r="P299" s="125">
        <v>92598.000000000015</v>
      </c>
      <c r="Q299" s="95">
        <v>71388.23529411765</v>
      </c>
      <c r="R299" s="95">
        <v>13563.764705882353</v>
      </c>
      <c r="S299" s="96">
        <v>84952</v>
      </c>
      <c r="T299" s="122">
        <v>84952</v>
      </c>
      <c r="U299" s="87">
        <v>214000</v>
      </c>
      <c r="V299" s="101">
        <f t="shared" si="148"/>
        <v>40660</v>
      </c>
      <c r="W299" s="102">
        <f t="shared" si="149"/>
        <v>254660</v>
      </c>
      <c r="X299" s="102">
        <f t="shared" si="150"/>
        <v>12987.66</v>
      </c>
      <c r="Y299" s="102">
        <f t="shared" si="151"/>
        <v>267647.65999999997</v>
      </c>
      <c r="Z299" s="110">
        <f t="shared" si="174"/>
        <v>84952</v>
      </c>
      <c r="AA299" s="110">
        <f t="shared" si="175"/>
        <v>267647.65999999997</v>
      </c>
      <c r="AB299" s="110">
        <f t="shared" si="176"/>
        <v>102196.56648000001</v>
      </c>
      <c r="AC299" s="110">
        <f t="shared" si="177"/>
        <v>139248.19824</v>
      </c>
      <c r="AD299" s="110">
        <f t="shared" si="159"/>
        <v>93574.283240000004</v>
      </c>
      <c r="AE299" s="110">
        <f t="shared" si="152"/>
        <v>184922.11323999998</v>
      </c>
      <c r="AF299" s="102">
        <f t="shared" si="178"/>
        <v>113469.02542401874</v>
      </c>
      <c r="AG299" s="119">
        <f t="shared" si="179"/>
        <v>86341.204363220677</v>
      </c>
      <c r="AH299" s="137">
        <f t="shared" si="153"/>
        <v>0.84485425819191051</v>
      </c>
      <c r="AI299" s="102">
        <f>+AF299</f>
        <v>113469.02542401874</v>
      </c>
      <c r="AJ299" s="112" t="s">
        <v>2114</v>
      </c>
    </row>
    <row r="300" spans="1:36">
      <c r="A300" s="5">
        <v>279</v>
      </c>
      <c r="B300" s="6">
        <v>48101500</v>
      </c>
      <c r="C300" s="6">
        <v>4341001</v>
      </c>
      <c r="D300" s="7" t="s">
        <v>14</v>
      </c>
      <c r="E300" s="7" t="s">
        <v>14</v>
      </c>
      <c r="F300" s="17" t="s">
        <v>292</v>
      </c>
      <c r="G300" s="6" t="s">
        <v>16</v>
      </c>
      <c r="H300" s="9">
        <v>1</v>
      </c>
      <c r="I300" s="82">
        <v>328810.32045378152</v>
      </c>
      <c r="J300" s="82">
        <f t="shared" si="173"/>
        <v>62473.96088621849</v>
      </c>
      <c r="K300" s="10">
        <f t="shared" si="146"/>
        <v>391284.28133999999</v>
      </c>
      <c r="L300" s="122">
        <f t="shared" si="147"/>
        <v>391284.28133999999</v>
      </c>
      <c r="M300" s="95">
        <v>267350.42016806721</v>
      </c>
      <c r="N300" s="95">
        <v>50796.579831932773</v>
      </c>
      <c r="O300" s="96">
        <v>318147</v>
      </c>
      <c r="P300" s="125">
        <v>318147</v>
      </c>
      <c r="Q300" s="95">
        <v>249859.66386554623</v>
      </c>
      <c r="R300" s="95">
        <v>47473.336134453784</v>
      </c>
      <c r="S300" s="96">
        <v>297333</v>
      </c>
      <c r="T300" s="122">
        <v>297333</v>
      </c>
      <c r="U300" s="87">
        <v>362000</v>
      </c>
      <c r="V300" s="101">
        <f t="shared" si="148"/>
        <v>68780</v>
      </c>
      <c r="W300" s="102">
        <f t="shared" si="149"/>
        <v>430780</v>
      </c>
      <c r="X300" s="102">
        <f t="shared" si="150"/>
        <v>21969.78</v>
      </c>
      <c r="Y300" s="102">
        <f t="shared" si="151"/>
        <v>452749.78</v>
      </c>
      <c r="Z300" s="110">
        <f t="shared" si="174"/>
        <v>297333</v>
      </c>
      <c r="AA300" s="110">
        <f t="shared" si="175"/>
        <v>452749.78</v>
      </c>
      <c r="AB300" s="110">
        <f t="shared" si="176"/>
        <v>354715.64066999999</v>
      </c>
      <c r="AC300" s="110">
        <f t="shared" si="177"/>
        <v>364878.515335</v>
      </c>
      <c r="AD300" s="110">
        <f t="shared" si="159"/>
        <v>326024.320335</v>
      </c>
      <c r="AE300" s="110">
        <f t="shared" si="152"/>
        <v>403732.71033500001</v>
      </c>
      <c r="AF300" s="102">
        <f t="shared" si="178"/>
        <v>354897.94645887479</v>
      </c>
      <c r="AG300" s="119">
        <f t="shared" si="179"/>
        <v>71098.182816706278</v>
      </c>
      <c r="AH300" s="137">
        <f t="shared" si="153"/>
        <v>0.20043712389567431</v>
      </c>
      <c r="AI300" s="102">
        <f t="shared" ref="AI300:AI302" si="180">+Z300</f>
        <v>297333</v>
      </c>
      <c r="AJ300" s="112" t="s">
        <v>2117</v>
      </c>
    </row>
    <row r="301" spans="1:36">
      <c r="A301" s="5">
        <v>280</v>
      </c>
      <c r="B301" s="6">
        <v>40101834</v>
      </c>
      <c r="C301" s="6">
        <v>4341003</v>
      </c>
      <c r="D301" s="7" t="s">
        <v>14</v>
      </c>
      <c r="E301" s="7" t="s">
        <v>14</v>
      </c>
      <c r="F301" s="17" t="s">
        <v>293</v>
      </c>
      <c r="G301" s="6" t="s">
        <v>16</v>
      </c>
      <c r="H301" s="9">
        <v>1</v>
      </c>
      <c r="I301" s="82">
        <v>469730.76700840332</v>
      </c>
      <c r="J301" s="82">
        <f t="shared" si="173"/>
        <v>89248.845731596637</v>
      </c>
      <c r="K301" s="10">
        <f t="shared" si="146"/>
        <v>558979.61274000001</v>
      </c>
      <c r="L301" s="122">
        <f t="shared" si="147"/>
        <v>558979.61274000001</v>
      </c>
      <c r="M301" s="95">
        <v>374790.75630252104</v>
      </c>
      <c r="N301" s="95">
        <v>71210.243697479003</v>
      </c>
      <c r="O301" s="96">
        <v>446001.00000000006</v>
      </c>
      <c r="P301" s="125">
        <v>446001.00000000006</v>
      </c>
      <c r="Q301" s="95">
        <v>356943.69747899158</v>
      </c>
      <c r="R301" s="95">
        <v>67819.302521008402</v>
      </c>
      <c r="S301" s="96">
        <v>424763</v>
      </c>
      <c r="T301" s="122">
        <v>424763</v>
      </c>
      <c r="U301" s="87">
        <v>369000</v>
      </c>
      <c r="V301" s="101">
        <f t="shared" si="148"/>
        <v>70110</v>
      </c>
      <c r="W301" s="102">
        <f t="shared" si="149"/>
        <v>439110</v>
      </c>
      <c r="X301" s="102">
        <f t="shared" si="150"/>
        <v>22394.609999999997</v>
      </c>
      <c r="Y301" s="102">
        <f t="shared" si="151"/>
        <v>461504.61</v>
      </c>
      <c r="Z301" s="110">
        <f t="shared" si="174"/>
        <v>424763</v>
      </c>
      <c r="AA301" s="110">
        <f t="shared" si="175"/>
        <v>558979.61274000001</v>
      </c>
      <c r="AB301" s="110">
        <f t="shared" si="176"/>
        <v>453752.80500000005</v>
      </c>
      <c r="AC301" s="110">
        <f t="shared" si="177"/>
        <v>472812.05568500003</v>
      </c>
      <c r="AD301" s="110">
        <f t="shared" si="159"/>
        <v>439257.90250000003</v>
      </c>
      <c r="AE301" s="110">
        <f t="shared" si="152"/>
        <v>506366.20887000003</v>
      </c>
      <c r="AF301" s="102">
        <f t="shared" si="178"/>
        <v>467715.85126802756</v>
      </c>
      <c r="AG301" s="119">
        <f t="shared" si="179"/>
        <v>59386.448162046414</v>
      </c>
      <c r="AH301" s="137">
        <f t="shared" si="153"/>
        <v>0.13087841553298257</v>
      </c>
      <c r="AI301" s="102">
        <f t="shared" si="180"/>
        <v>424763</v>
      </c>
      <c r="AJ301" s="112" t="s">
        <v>2117</v>
      </c>
    </row>
    <row r="302" spans="1:36">
      <c r="A302" s="5">
        <v>281</v>
      </c>
      <c r="B302" s="6">
        <v>40142019</v>
      </c>
      <c r="C302" s="6">
        <v>4492906</v>
      </c>
      <c r="D302" s="7" t="s">
        <v>14</v>
      </c>
      <c r="E302" s="7" t="s">
        <v>14</v>
      </c>
      <c r="F302" s="17" t="s">
        <v>294</v>
      </c>
      <c r="G302" s="6" t="s">
        <v>16</v>
      </c>
      <c r="H302" s="9">
        <v>1</v>
      </c>
      <c r="I302" s="82">
        <v>234864.83057142858</v>
      </c>
      <c r="J302" s="82">
        <f t="shared" si="173"/>
        <v>44624.317808571432</v>
      </c>
      <c r="K302" s="10">
        <f t="shared" si="146"/>
        <v>279489.14838000003</v>
      </c>
      <c r="L302" s="122">
        <f t="shared" si="147"/>
        <v>279489.14838000003</v>
      </c>
      <c r="M302" s="95">
        <v>192749.57983193279</v>
      </c>
      <c r="N302" s="95">
        <v>36622.420168067227</v>
      </c>
      <c r="O302" s="96">
        <v>229372</v>
      </c>
      <c r="P302" s="125">
        <v>229372</v>
      </c>
      <c r="Q302" s="95">
        <v>178471.42857142858</v>
      </c>
      <c r="R302" s="95">
        <v>33909.571428571428</v>
      </c>
      <c r="S302" s="96">
        <v>212381</v>
      </c>
      <c r="T302" s="122">
        <v>212381</v>
      </c>
      <c r="U302" s="87">
        <v>215000</v>
      </c>
      <c r="V302" s="101">
        <f t="shared" si="148"/>
        <v>40850</v>
      </c>
      <c r="W302" s="102">
        <f t="shared" si="149"/>
        <v>255850</v>
      </c>
      <c r="X302" s="102">
        <f t="shared" si="150"/>
        <v>13048.349999999999</v>
      </c>
      <c r="Y302" s="102">
        <f t="shared" si="151"/>
        <v>268898.34999999998</v>
      </c>
      <c r="Z302" s="110">
        <f t="shared" si="174"/>
        <v>212381</v>
      </c>
      <c r="AA302" s="110">
        <f t="shared" si="175"/>
        <v>279489.14838000003</v>
      </c>
      <c r="AB302" s="110">
        <f t="shared" si="176"/>
        <v>249135.17499999999</v>
      </c>
      <c r="AC302" s="110">
        <f t="shared" si="177"/>
        <v>247535.124595</v>
      </c>
      <c r="AD302" s="110">
        <f t="shared" si="159"/>
        <v>230758.08749999999</v>
      </c>
      <c r="AE302" s="110">
        <f t="shared" si="152"/>
        <v>264312.16168999998</v>
      </c>
      <c r="AF302" s="102">
        <f t="shared" si="178"/>
        <v>244422.83570048021</v>
      </c>
      <c r="AG302" s="119">
        <f t="shared" si="179"/>
        <v>31849.430172042536</v>
      </c>
      <c r="AH302" s="137">
        <f t="shared" si="153"/>
        <v>0.12783995745298726</v>
      </c>
      <c r="AI302" s="102">
        <f t="shared" si="180"/>
        <v>212381</v>
      </c>
      <c r="AJ302" s="112" t="s">
        <v>2117</v>
      </c>
    </row>
    <row r="303" spans="1:36">
      <c r="A303" s="5">
        <v>282</v>
      </c>
      <c r="B303" s="6">
        <v>55121729</v>
      </c>
      <c r="C303" s="6">
        <v>4492906</v>
      </c>
      <c r="D303" s="7" t="s">
        <v>14</v>
      </c>
      <c r="E303" s="7" t="s">
        <v>14</v>
      </c>
      <c r="F303" s="17" t="s">
        <v>295</v>
      </c>
      <c r="G303" s="6" t="s">
        <v>16</v>
      </c>
      <c r="H303" s="9">
        <v>1</v>
      </c>
      <c r="I303" s="82">
        <v>933990.81715966389</v>
      </c>
      <c r="J303" s="82">
        <f t="shared" si="173"/>
        <v>177458.25526033615</v>
      </c>
      <c r="K303" s="10">
        <f t="shared" si="146"/>
        <v>1111449.0724200001</v>
      </c>
      <c r="L303" s="122">
        <f t="shared" si="147"/>
        <v>1111449.0724200001</v>
      </c>
      <c r="M303" s="95">
        <v>745216.80672268907</v>
      </c>
      <c r="N303" s="95">
        <v>141591.19327731093</v>
      </c>
      <c r="O303" s="96">
        <v>886808</v>
      </c>
      <c r="P303" s="125">
        <v>886808</v>
      </c>
      <c r="Q303" s="95">
        <v>709730.25210084033</v>
      </c>
      <c r="R303" s="95">
        <v>134848.74789915967</v>
      </c>
      <c r="S303" s="96">
        <v>844579</v>
      </c>
      <c r="T303" s="122">
        <v>844579</v>
      </c>
      <c r="U303" s="87">
        <v>165000</v>
      </c>
      <c r="V303" s="101">
        <f t="shared" si="148"/>
        <v>31350</v>
      </c>
      <c r="W303" s="102">
        <f t="shared" si="149"/>
        <v>196350</v>
      </c>
      <c r="X303" s="102">
        <f t="shared" si="150"/>
        <v>10013.849999999999</v>
      </c>
      <c r="Y303" s="102">
        <f t="shared" si="151"/>
        <v>206363.85</v>
      </c>
      <c r="Z303" s="110">
        <f t="shared" si="174"/>
        <v>206363.85</v>
      </c>
      <c r="AA303" s="110">
        <f t="shared" si="175"/>
        <v>1111449.0724200001</v>
      </c>
      <c r="AB303" s="110">
        <f t="shared" si="176"/>
        <v>865693.5</v>
      </c>
      <c r="AC303" s="110">
        <f t="shared" si="177"/>
        <v>762299.98060500005</v>
      </c>
      <c r="AD303" s="110">
        <f t="shared" si="159"/>
        <v>536028.67500000005</v>
      </c>
      <c r="AE303" s="110">
        <f t="shared" si="152"/>
        <v>988571.28621000005</v>
      </c>
      <c r="AF303" s="102">
        <f t="shared" si="178"/>
        <v>496450.50532492058</v>
      </c>
      <c r="AG303" s="119">
        <f t="shared" si="179"/>
        <v>388691.03134905105</v>
      </c>
      <c r="AH303" s="137">
        <f t="shared" si="153"/>
        <v>0.44899381980926395</v>
      </c>
      <c r="AI303" s="102">
        <f>+AF303</f>
        <v>496450.50532492058</v>
      </c>
      <c r="AJ303" s="112" t="s">
        <v>2114</v>
      </c>
    </row>
    <row r="304" spans="1:36">
      <c r="A304" s="5">
        <v>283</v>
      </c>
      <c r="B304" s="6">
        <v>31162402</v>
      </c>
      <c r="C304" s="6">
        <v>4622001</v>
      </c>
      <c r="D304" s="7" t="s">
        <v>14</v>
      </c>
      <c r="E304" s="7" t="s">
        <v>14</v>
      </c>
      <c r="F304" s="17" t="s">
        <v>296</v>
      </c>
      <c r="G304" s="6" t="s">
        <v>16</v>
      </c>
      <c r="H304" s="9">
        <v>1</v>
      </c>
      <c r="I304" s="82">
        <v>164405.71315966386</v>
      </c>
      <c r="J304" s="82">
        <f t="shared" si="173"/>
        <v>31237.085500336136</v>
      </c>
      <c r="K304" s="10">
        <f t="shared" si="146"/>
        <v>195642.79866</v>
      </c>
      <c r="L304" s="122">
        <f t="shared" si="147"/>
        <v>195642.79866</v>
      </c>
      <c r="M304" s="95">
        <v>134924.36974789915</v>
      </c>
      <c r="N304" s="95">
        <v>25635.63025210084</v>
      </c>
      <c r="O304" s="96">
        <v>160560</v>
      </c>
      <c r="P304" s="125">
        <v>160560</v>
      </c>
      <c r="Q304" s="95">
        <v>124930.25210084034</v>
      </c>
      <c r="R304" s="95">
        <v>23736.747899159665</v>
      </c>
      <c r="S304" s="96">
        <v>148667</v>
      </c>
      <c r="T304" s="122">
        <v>148667</v>
      </c>
      <c r="U304" s="87">
        <v>110000</v>
      </c>
      <c r="V304" s="101">
        <f t="shared" si="148"/>
        <v>20900</v>
      </c>
      <c r="W304" s="102">
        <f t="shared" si="149"/>
        <v>130900</v>
      </c>
      <c r="X304" s="102">
        <f t="shared" si="150"/>
        <v>6675.9</v>
      </c>
      <c r="Y304" s="102">
        <f t="shared" si="151"/>
        <v>137575.9</v>
      </c>
      <c r="Z304" s="110">
        <f t="shared" si="174"/>
        <v>137575.9</v>
      </c>
      <c r="AA304" s="110">
        <f t="shared" si="175"/>
        <v>195642.79866</v>
      </c>
      <c r="AB304" s="110">
        <f t="shared" si="176"/>
        <v>154613.5</v>
      </c>
      <c r="AC304" s="110">
        <f t="shared" si="177"/>
        <v>160611.424665</v>
      </c>
      <c r="AD304" s="110">
        <f t="shared" si="159"/>
        <v>146094.70000000001</v>
      </c>
      <c r="AE304" s="110">
        <f t="shared" si="152"/>
        <v>175128.14932999999</v>
      </c>
      <c r="AF304" s="102">
        <f t="shared" si="178"/>
        <v>157886.12835978009</v>
      </c>
      <c r="AG304" s="119">
        <f t="shared" si="179"/>
        <v>25169.455600280122</v>
      </c>
      <c r="AH304" s="137">
        <f t="shared" si="153"/>
        <v>0.16278950803312855</v>
      </c>
      <c r="AI304" s="102">
        <f>+Z304</f>
        <v>137575.9</v>
      </c>
      <c r="AJ304" s="112" t="s">
        <v>2117</v>
      </c>
    </row>
    <row r="305" spans="1:36">
      <c r="A305" s="143" t="s">
        <v>297</v>
      </c>
      <c r="B305" s="144"/>
      <c r="C305" s="144"/>
      <c r="D305" s="144"/>
      <c r="E305" s="144"/>
      <c r="F305" s="144"/>
      <c r="G305" s="144"/>
      <c r="H305" s="144"/>
      <c r="I305" s="144"/>
      <c r="J305" s="144"/>
      <c r="K305" s="144"/>
      <c r="L305" s="145"/>
      <c r="M305" s="90"/>
      <c r="N305" s="90"/>
      <c r="O305" s="90"/>
      <c r="P305" s="126"/>
      <c r="Q305" s="105"/>
      <c r="R305" s="105"/>
      <c r="S305" s="105"/>
      <c r="T305" s="131"/>
      <c r="U305" s="104"/>
      <c r="V305" s="101"/>
      <c r="W305" s="102"/>
      <c r="X305" s="102"/>
      <c r="Y305" s="102"/>
      <c r="Z305" s="110"/>
      <c r="AA305" s="110"/>
      <c r="AB305" s="110"/>
      <c r="AC305" s="110"/>
      <c r="AD305" s="110"/>
      <c r="AE305" s="110"/>
      <c r="AF305" s="102"/>
      <c r="AG305" s="119"/>
      <c r="AH305" s="137"/>
      <c r="AI305" s="102"/>
      <c r="AJ305" s="112"/>
    </row>
    <row r="306" spans="1:36" ht="51">
      <c r="A306" s="1" t="s">
        <v>2</v>
      </c>
      <c r="B306" s="2" t="s">
        <v>3</v>
      </c>
      <c r="C306" s="2" t="s">
        <v>4</v>
      </c>
      <c r="D306" s="2" t="s">
        <v>5</v>
      </c>
      <c r="E306" s="2" t="s">
        <v>6</v>
      </c>
      <c r="F306" s="2" t="s">
        <v>7</v>
      </c>
      <c r="G306" s="3" t="s">
        <v>8</v>
      </c>
      <c r="H306" s="4" t="s">
        <v>9</v>
      </c>
      <c r="I306" s="81" t="s">
        <v>10</v>
      </c>
      <c r="J306" s="2" t="s">
        <v>11</v>
      </c>
      <c r="K306" s="2" t="s">
        <v>12</v>
      </c>
      <c r="L306" s="121" t="s">
        <v>13</v>
      </c>
      <c r="M306" s="93" t="s">
        <v>10</v>
      </c>
      <c r="N306" s="93" t="s">
        <v>11</v>
      </c>
      <c r="O306" s="93" t="s">
        <v>12</v>
      </c>
      <c r="P306" s="124" t="s">
        <v>13</v>
      </c>
      <c r="Q306" s="2"/>
      <c r="R306" s="2"/>
      <c r="S306" s="2"/>
      <c r="T306" s="121"/>
      <c r="U306" s="104"/>
      <c r="V306" s="101"/>
      <c r="W306" s="102"/>
      <c r="X306" s="102"/>
      <c r="Y306" s="102"/>
      <c r="Z306" s="110"/>
      <c r="AA306" s="110"/>
      <c r="AB306" s="110"/>
      <c r="AC306" s="110"/>
      <c r="AD306" s="110"/>
      <c r="AE306" s="110"/>
      <c r="AF306" s="102"/>
      <c r="AG306" s="119"/>
      <c r="AH306" s="137"/>
      <c r="AI306" s="102"/>
      <c r="AJ306" s="112"/>
    </row>
    <row r="307" spans="1:36">
      <c r="A307" s="5">
        <v>284</v>
      </c>
      <c r="B307" s="6">
        <v>30181701</v>
      </c>
      <c r="C307" s="6">
        <v>4151603</v>
      </c>
      <c r="D307" s="7" t="s">
        <v>14</v>
      </c>
      <c r="E307" s="7" t="s">
        <v>14</v>
      </c>
      <c r="F307" s="17" t="s">
        <v>298</v>
      </c>
      <c r="G307" s="6" t="s">
        <v>16</v>
      </c>
      <c r="H307" s="9">
        <v>1</v>
      </c>
      <c r="I307" s="82">
        <v>1026759.6661008404</v>
      </c>
      <c r="J307" s="82">
        <f t="shared" ref="J307:J316" si="181">+I307*0.19</f>
        <v>195084.33655915968</v>
      </c>
      <c r="K307" s="10">
        <f t="shared" si="146"/>
        <v>1221844.0026600002</v>
      </c>
      <c r="L307" s="122">
        <f t="shared" si="147"/>
        <v>1221844.0026600002</v>
      </c>
      <c r="M307" s="95">
        <v>827037.8151260505</v>
      </c>
      <c r="N307" s="95">
        <v>157137.18487394959</v>
      </c>
      <c r="O307" s="96">
        <v>984175.00000000012</v>
      </c>
      <c r="P307" s="125">
        <v>984175.00000000012</v>
      </c>
      <c r="Q307" s="95">
        <v>780224.36974789924</v>
      </c>
      <c r="R307" s="95">
        <v>148242.63025210085</v>
      </c>
      <c r="S307" s="96">
        <v>928467.00000000012</v>
      </c>
      <c r="T307" s="122">
        <v>928467.00000000012</v>
      </c>
      <c r="U307" s="87">
        <v>900000</v>
      </c>
      <c r="V307" s="101">
        <f t="shared" si="148"/>
        <v>171000</v>
      </c>
      <c r="W307" s="102">
        <f t="shared" si="149"/>
        <v>1071000</v>
      </c>
      <c r="X307" s="102">
        <f t="shared" si="150"/>
        <v>54621</v>
      </c>
      <c r="Y307" s="102">
        <f t="shared" si="151"/>
        <v>1125621</v>
      </c>
      <c r="Z307" s="110">
        <f t="shared" ref="Z307:Z312" si="182">MIN(L307,P307,T307,Y307)</f>
        <v>928467.00000000012</v>
      </c>
      <c r="AA307" s="110">
        <f t="shared" ref="AA307:AA316" si="183">MAX(L307,P307,T307,Y307)</f>
        <v>1221844.0026600002</v>
      </c>
      <c r="AB307" s="110">
        <f t="shared" ref="AB307:AB316" si="184">MEDIAN(L307,P307,T307,Y307)</f>
        <v>1054898</v>
      </c>
      <c r="AC307" s="110">
        <f t="shared" ref="AC307:AC316" si="185">AVERAGE(L307,P307,T307,Y307)</f>
        <v>1065026.7506650002</v>
      </c>
      <c r="AD307" s="110">
        <f t="shared" si="159"/>
        <v>991682.5</v>
      </c>
      <c r="AE307" s="110">
        <f t="shared" si="152"/>
        <v>1138371.0013300001</v>
      </c>
      <c r="AF307" s="102">
        <f t="shared" ref="AF307:AF312" si="186">HARMEAN(L307,P307,T307,Y307)</f>
        <v>1052643.4244648018</v>
      </c>
      <c r="AG307" s="119">
        <f t="shared" ref="AG307:AG316" si="187">STDEVA(L307,P307,T307,Y307)</f>
        <v>133477.69434505724</v>
      </c>
      <c r="AH307" s="137">
        <f t="shared" si="153"/>
        <v>0.12653137492445454</v>
      </c>
      <c r="AI307" s="102">
        <f t="shared" ref="AI307:AI312" si="188">+Z307</f>
        <v>928467.00000000012</v>
      </c>
      <c r="AJ307" s="112" t="s">
        <v>2117</v>
      </c>
    </row>
    <row r="308" spans="1:36">
      <c r="A308" s="5">
        <v>285</v>
      </c>
      <c r="B308" s="6">
        <v>31162402</v>
      </c>
      <c r="C308" s="6">
        <v>4299203</v>
      </c>
      <c r="D308" s="7" t="s">
        <v>14</v>
      </c>
      <c r="E308" s="7" t="s">
        <v>14</v>
      </c>
      <c r="F308" s="17" t="s">
        <v>299</v>
      </c>
      <c r="G308" s="6" t="s">
        <v>16</v>
      </c>
      <c r="H308" s="9">
        <v>1</v>
      </c>
      <c r="I308" s="82">
        <v>742354.27078991593</v>
      </c>
      <c r="J308" s="82">
        <f t="shared" si="181"/>
        <v>141047.31145008403</v>
      </c>
      <c r="K308" s="10">
        <f t="shared" si="146"/>
        <v>883401.5822399999</v>
      </c>
      <c r="L308" s="122">
        <f t="shared" si="147"/>
        <v>883401.5822399999</v>
      </c>
      <c r="M308" s="95">
        <v>597953.78151260503</v>
      </c>
      <c r="N308" s="95">
        <v>113611.21848739496</v>
      </c>
      <c r="O308" s="96">
        <v>711565</v>
      </c>
      <c r="P308" s="125">
        <v>711565</v>
      </c>
      <c r="Q308" s="95">
        <v>564107.56302521005</v>
      </c>
      <c r="R308" s="95">
        <v>107180.43697478992</v>
      </c>
      <c r="S308" s="96">
        <v>671288</v>
      </c>
      <c r="T308" s="122">
        <v>671288</v>
      </c>
      <c r="U308" s="87">
        <v>312000</v>
      </c>
      <c r="V308" s="101">
        <f t="shared" si="148"/>
        <v>59280</v>
      </c>
      <c r="W308" s="102">
        <f t="shared" si="149"/>
        <v>371280</v>
      </c>
      <c r="X308" s="102">
        <f t="shared" si="150"/>
        <v>18935.28</v>
      </c>
      <c r="Y308" s="102">
        <f t="shared" si="151"/>
        <v>390215.28</v>
      </c>
      <c r="Z308" s="110">
        <f t="shared" si="182"/>
        <v>390215.28</v>
      </c>
      <c r="AA308" s="110">
        <f t="shared" si="183"/>
        <v>883401.5822399999</v>
      </c>
      <c r="AB308" s="110">
        <f t="shared" si="184"/>
        <v>691426.5</v>
      </c>
      <c r="AC308" s="110">
        <f t="shared" si="185"/>
        <v>664117.46555999992</v>
      </c>
      <c r="AD308" s="110">
        <f t="shared" si="159"/>
        <v>540820.89</v>
      </c>
      <c r="AE308" s="110">
        <f t="shared" si="152"/>
        <v>787414.04111999995</v>
      </c>
      <c r="AF308" s="102">
        <f t="shared" si="186"/>
        <v>607007.67197369784</v>
      </c>
      <c r="AG308" s="119">
        <f t="shared" si="187"/>
        <v>204459.13705128053</v>
      </c>
      <c r="AH308" s="137">
        <f t="shared" si="153"/>
        <v>0.2957062494007397</v>
      </c>
      <c r="AI308" s="102">
        <f t="shared" si="188"/>
        <v>390215.28</v>
      </c>
      <c r="AJ308" s="112" t="s">
        <v>2117</v>
      </c>
    </row>
    <row r="309" spans="1:36">
      <c r="A309" s="5">
        <v>286</v>
      </c>
      <c r="B309" s="6">
        <v>40141654</v>
      </c>
      <c r="C309" s="6">
        <v>4324005</v>
      </c>
      <c r="D309" s="7" t="s">
        <v>14</v>
      </c>
      <c r="E309" s="7" t="s">
        <v>14</v>
      </c>
      <c r="F309" s="17" t="s">
        <v>300</v>
      </c>
      <c r="G309" s="6" t="s">
        <v>16</v>
      </c>
      <c r="H309" s="9">
        <v>1</v>
      </c>
      <c r="I309" s="82">
        <v>390792.97845378151</v>
      </c>
      <c r="J309" s="82">
        <f t="shared" si="181"/>
        <v>74250.665906218492</v>
      </c>
      <c r="K309" s="10">
        <f t="shared" si="146"/>
        <v>465043.64436000003</v>
      </c>
      <c r="L309" s="122">
        <f t="shared" si="147"/>
        <v>465043.64436000003</v>
      </c>
      <c r="M309" s="95">
        <v>323686.55462184874</v>
      </c>
      <c r="N309" s="95">
        <v>61500.445378151264</v>
      </c>
      <c r="O309" s="96">
        <v>385187</v>
      </c>
      <c r="P309" s="125">
        <v>385187</v>
      </c>
      <c r="Q309" s="95">
        <v>296959.66386554623</v>
      </c>
      <c r="R309" s="95">
        <v>56422.336134453784</v>
      </c>
      <c r="S309" s="96">
        <v>353382</v>
      </c>
      <c r="T309" s="122">
        <v>353382</v>
      </c>
      <c r="U309" s="87">
        <v>302000</v>
      </c>
      <c r="V309" s="101">
        <f t="shared" si="148"/>
        <v>57380</v>
      </c>
      <c r="W309" s="102">
        <f t="shared" si="149"/>
        <v>359380</v>
      </c>
      <c r="X309" s="102">
        <f t="shared" si="150"/>
        <v>18328.379999999997</v>
      </c>
      <c r="Y309" s="102">
        <f t="shared" si="151"/>
        <v>377708.38</v>
      </c>
      <c r="Z309" s="110">
        <f t="shared" si="182"/>
        <v>353382</v>
      </c>
      <c r="AA309" s="110">
        <f t="shared" si="183"/>
        <v>465043.64436000003</v>
      </c>
      <c r="AB309" s="110">
        <f t="shared" si="184"/>
        <v>381447.69</v>
      </c>
      <c r="AC309" s="110">
        <f t="shared" si="185"/>
        <v>395330.25609000004</v>
      </c>
      <c r="AD309" s="110">
        <f t="shared" si="159"/>
        <v>367414.84499999997</v>
      </c>
      <c r="AE309" s="110">
        <f t="shared" si="152"/>
        <v>423245.66717999999</v>
      </c>
      <c r="AF309" s="102">
        <f t="shared" si="186"/>
        <v>391243.13692262798</v>
      </c>
      <c r="AG309" s="119">
        <f t="shared" si="187"/>
        <v>48418.415415743424</v>
      </c>
      <c r="AH309" s="137">
        <f t="shared" si="153"/>
        <v>0.12693330353040919</v>
      </c>
      <c r="AI309" s="102">
        <f t="shared" si="188"/>
        <v>353382</v>
      </c>
      <c r="AJ309" s="112" t="s">
        <v>2117</v>
      </c>
    </row>
    <row r="310" spans="1:36">
      <c r="A310" s="5">
        <v>287</v>
      </c>
      <c r="B310" s="6">
        <v>40142201</v>
      </c>
      <c r="C310" s="6">
        <v>4324012</v>
      </c>
      <c r="D310" s="7" t="s">
        <v>14</v>
      </c>
      <c r="E310" s="7" t="s">
        <v>14</v>
      </c>
      <c r="F310" s="17" t="s">
        <v>301</v>
      </c>
      <c r="G310" s="6" t="s">
        <v>16</v>
      </c>
      <c r="H310" s="9">
        <v>1</v>
      </c>
      <c r="I310" s="82">
        <v>211378.45810084033</v>
      </c>
      <c r="J310" s="82">
        <f t="shared" si="181"/>
        <v>40161.907039159662</v>
      </c>
      <c r="K310" s="10">
        <f t="shared" si="146"/>
        <v>251540.36514000001</v>
      </c>
      <c r="L310" s="122">
        <f t="shared" si="147"/>
        <v>251540.36514000001</v>
      </c>
      <c r="M310" s="95">
        <v>175079.83193277312</v>
      </c>
      <c r="N310" s="95">
        <v>33265.168067226892</v>
      </c>
      <c r="O310" s="96">
        <v>208345</v>
      </c>
      <c r="P310" s="125">
        <v>208345</v>
      </c>
      <c r="Q310" s="95">
        <v>160624.36974789915</v>
      </c>
      <c r="R310" s="95">
        <v>30518.63025210084</v>
      </c>
      <c r="S310" s="96">
        <v>191143</v>
      </c>
      <c r="T310" s="122">
        <v>191143</v>
      </c>
      <c r="U310" s="87">
        <v>302000</v>
      </c>
      <c r="V310" s="101">
        <f t="shared" si="148"/>
        <v>57380</v>
      </c>
      <c r="W310" s="102">
        <f t="shared" si="149"/>
        <v>359380</v>
      </c>
      <c r="X310" s="102">
        <f t="shared" si="150"/>
        <v>18328.379999999997</v>
      </c>
      <c r="Y310" s="102">
        <f t="shared" si="151"/>
        <v>377708.38</v>
      </c>
      <c r="Z310" s="110">
        <f t="shared" si="182"/>
        <v>191143</v>
      </c>
      <c r="AA310" s="110">
        <f t="shared" si="183"/>
        <v>377708.38</v>
      </c>
      <c r="AB310" s="110">
        <f t="shared" si="184"/>
        <v>229942.68257</v>
      </c>
      <c r="AC310" s="110">
        <f t="shared" si="185"/>
        <v>257184.186285</v>
      </c>
      <c r="AD310" s="110">
        <f t="shared" si="159"/>
        <v>210542.841285</v>
      </c>
      <c r="AE310" s="110">
        <f t="shared" si="152"/>
        <v>303825.53128500003</v>
      </c>
      <c r="AF310" s="102">
        <f t="shared" si="186"/>
        <v>240175.8088894407</v>
      </c>
      <c r="AG310" s="119">
        <f t="shared" si="187"/>
        <v>84270.671827310041</v>
      </c>
      <c r="AH310" s="137">
        <f t="shared" si="153"/>
        <v>0.36648555581522385</v>
      </c>
      <c r="AI310" s="102">
        <f t="shared" si="188"/>
        <v>191143</v>
      </c>
      <c r="AJ310" s="112" t="s">
        <v>2117</v>
      </c>
    </row>
    <row r="311" spans="1:36">
      <c r="A311" s="5">
        <v>288</v>
      </c>
      <c r="B311" s="6">
        <v>48101500</v>
      </c>
      <c r="C311" s="6">
        <v>4341001</v>
      </c>
      <c r="D311" s="7" t="s">
        <v>14</v>
      </c>
      <c r="E311" s="7" t="s">
        <v>14</v>
      </c>
      <c r="F311" s="17" t="s">
        <v>302</v>
      </c>
      <c r="G311" s="6" t="s">
        <v>16</v>
      </c>
      <c r="H311" s="9">
        <v>1</v>
      </c>
      <c r="I311" s="82">
        <v>469730.76700840332</v>
      </c>
      <c r="J311" s="82">
        <f t="shared" si="181"/>
        <v>89248.845731596637</v>
      </c>
      <c r="K311" s="10">
        <f t="shared" si="146"/>
        <v>558979.61274000001</v>
      </c>
      <c r="L311" s="122">
        <f t="shared" si="147"/>
        <v>558979.61274000001</v>
      </c>
      <c r="M311" s="95">
        <v>385499.15966386558</v>
      </c>
      <c r="N311" s="95">
        <v>73244.840336134454</v>
      </c>
      <c r="O311" s="96">
        <v>458744</v>
      </c>
      <c r="P311" s="125">
        <v>458744</v>
      </c>
      <c r="Q311" s="95">
        <v>356943.69747899158</v>
      </c>
      <c r="R311" s="95">
        <v>67819.302521008402</v>
      </c>
      <c r="S311" s="96">
        <v>424763</v>
      </c>
      <c r="T311" s="122">
        <v>424763</v>
      </c>
      <c r="U311" s="87">
        <v>505000</v>
      </c>
      <c r="V311" s="101">
        <f t="shared" si="148"/>
        <v>95950</v>
      </c>
      <c r="W311" s="102">
        <f t="shared" si="149"/>
        <v>600950</v>
      </c>
      <c r="X311" s="102">
        <f t="shared" si="150"/>
        <v>30648.449999999997</v>
      </c>
      <c r="Y311" s="102">
        <f t="shared" si="151"/>
        <v>631598.44999999995</v>
      </c>
      <c r="Z311" s="110">
        <f t="shared" si="182"/>
        <v>424763</v>
      </c>
      <c r="AA311" s="110">
        <f t="shared" si="183"/>
        <v>631598.44999999995</v>
      </c>
      <c r="AB311" s="110">
        <f t="shared" si="184"/>
        <v>508861.80637000001</v>
      </c>
      <c r="AC311" s="110">
        <f t="shared" si="185"/>
        <v>518521.26568499999</v>
      </c>
      <c r="AD311" s="110">
        <f t="shared" si="159"/>
        <v>466812.403185</v>
      </c>
      <c r="AE311" s="110">
        <f t="shared" si="152"/>
        <v>570230.12818500004</v>
      </c>
      <c r="AF311" s="102">
        <f t="shared" si="186"/>
        <v>505920.69528222934</v>
      </c>
      <c r="AG311" s="119">
        <f t="shared" si="187"/>
        <v>94493.846953237182</v>
      </c>
      <c r="AH311" s="137">
        <f t="shared" si="153"/>
        <v>0.1856964813832569</v>
      </c>
      <c r="AI311" s="102">
        <f t="shared" si="188"/>
        <v>424763</v>
      </c>
      <c r="AJ311" s="112" t="s">
        <v>2117</v>
      </c>
    </row>
    <row r="312" spans="1:36">
      <c r="A312" s="5">
        <v>289</v>
      </c>
      <c r="B312" s="6">
        <v>40101834</v>
      </c>
      <c r="C312" s="6">
        <v>4341003</v>
      </c>
      <c r="D312" s="7" t="s">
        <v>14</v>
      </c>
      <c r="E312" s="7" t="s">
        <v>14</v>
      </c>
      <c r="F312" s="17" t="s">
        <v>303</v>
      </c>
      <c r="G312" s="6" t="s">
        <v>16</v>
      </c>
      <c r="H312" s="9">
        <v>1</v>
      </c>
      <c r="I312" s="82">
        <v>469730.76700840332</v>
      </c>
      <c r="J312" s="82">
        <f t="shared" si="181"/>
        <v>89248.845731596637</v>
      </c>
      <c r="K312" s="10">
        <f t="shared" si="146"/>
        <v>558979.61274000001</v>
      </c>
      <c r="L312" s="122">
        <f t="shared" si="147"/>
        <v>558979.61274000001</v>
      </c>
      <c r="M312" s="95">
        <v>385499.15966386558</v>
      </c>
      <c r="N312" s="95">
        <v>73244.840336134454</v>
      </c>
      <c r="O312" s="96">
        <v>458744</v>
      </c>
      <c r="P312" s="125">
        <v>458744</v>
      </c>
      <c r="Q312" s="95">
        <v>356943.69747899158</v>
      </c>
      <c r="R312" s="95">
        <v>67819.302521008402</v>
      </c>
      <c r="S312" s="96">
        <v>424763</v>
      </c>
      <c r="T312" s="122">
        <v>424763</v>
      </c>
      <c r="U312" s="87">
        <v>629000</v>
      </c>
      <c r="V312" s="101">
        <f t="shared" si="148"/>
        <v>119510</v>
      </c>
      <c r="W312" s="102">
        <f t="shared" si="149"/>
        <v>748510</v>
      </c>
      <c r="X312" s="102">
        <f t="shared" si="150"/>
        <v>38174.009999999995</v>
      </c>
      <c r="Y312" s="102">
        <f t="shared" si="151"/>
        <v>786684.01</v>
      </c>
      <c r="Z312" s="110">
        <f t="shared" si="182"/>
        <v>424763</v>
      </c>
      <c r="AA312" s="110">
        <f t="shared" si="183"/>
        <v>786684.01</v>
      </c>
      <c r="AB312" s="110">
        <f t="shared" si="184"/>
        <v>508861.80637000001</v>
      </c>
      <c r="AC312" s="110">
        <f t="shared" si="185"/>
        <v>557292.65568500001</v>
      </c>
      <c r="AD312" s="110">
        <f t="shared" si="159"/>
        <v>466812.403185</v>
      </c>
      <c r="AE312" s="110">
        <f t="shared" si="152"/>
        <v>647772.90818500007</v>
      </c>
      <c r="AF312" s="102">
        <f t="shared" si="186"/>
        <v>526714.18851552682</v>
      </c>
      <c r="AG312" s="119">
        <f t="shared" si="187"/>
        <v>163196.39133253004</v>
      </c>
      <c r="AH312" s="137">
        <f t="shared" si="153"/>
        <v>0.32070866645838975</v>
      </c>
      <c r="AI312" s="102">
        <f t="shared" si="188"/>
        <v>424763</v>
      </c>
      <c r="AJ312" s="112" t="s">
        <v>2117</v>
      </c>
    </row>
    <row r="313" spans="1:36">
      <c r="A313" s="5">
        <v>290</v>
      </c>
      <c r="B313" s="6">
        <v>40101834</v>
      </c>
      <c r="C313" s="6">
        <v>4341003</v>
      </c>
      <c r="D313" s="7" t="s">
        <v>14</v>
      </c>
      <c r="E313" s="7" t="s">
        <v>14</v>
      </c>
      <c r="F313" s="17" t="s">
        <v>304</v>
      </c>
      <c r="G313" s="6" t="s">
        <v>16</v>
      </c>
      <c r="H313" s="9">
        <v>1</v>
      </c>
      <c r="I313" s="82">
        <v>469730.76700840332</v>
      </c>
      <c r="J313" s="82">
        <f t="shared" si="181"/>
        <v>89248.845731596637</v>
      </c>
      <c r="K313" s="10">
        <f t="shared" si="146"/>
        <v>558979.61274000001</v>
      </c>
      <c r="L313" s="122">
        <f t="shared" si="147"/>
        <v>558979.61274000001</v>
      </c>
      <c r="M313" s="95">
        <v>381929.4117647059</v>
      </c>
      <c r="N313" s="95">
        <v>72566.588235294126</v>
      </c>
      <c r="O313" s="96">
        <v>454496</v>
      </c>
      <c r="P313" s="125">
        <v>454496</v>
      </c>
      <c r="Q313" s="95">
        <v>356943.69747899158</v>
      </c>
      <c r="R313" s="95">
        <v>67819.302521008402</v>
      </c>
      <c r="S313" s="96">
        <v>424763</v>
      </c>
      <c r="T313" s="122">
        <v>424763</v>
      </c>
      <c r="U313" s="87"/>
      <c r="V313" s="101">
        <f t="shared" si="148"/>
        <v>0</v>
      </c>
      <c r="W313" s="102">
        <f t="shared" si="149"/>
        <v>0</v>
      </c>
      <c r="X313" s="102">
        <f t="shared" si="150"/>
        <v>0</v>
      </c>
      <c r="Y313" s="102">
        <f t="shared" si="151"/>
        <v>0</v>
      </c>
      <c r="Z313" s="110">
        <f>MIN(L313,P313,T313)</f>
        <v>424763</v>
      </c>
      <c r="AA313" s="110">
        <f t="shared" si="183"/>
        <v>558979.61274000001</v>
      </c>
      <c r="AB313" s="110">
        <f t="shared" si="184"/>
        <v>439629.5</v>
      </c>
      <c r="AC313" s="110">
        <f t="shared" si="185"/>
        <v>359559.653185</v>
      </c>
      <c r="AD313" s="110">
        <f t="shared" si="159"/>
        <v>432196.25</v>
      </c>
      <c r="AE313" s="110">
        <f t="shared" si="152"/>
        <v>499304.55637000001</v>
      </c>
      <c r="AF313" s="102">
        <f>HARMEAN(L313,P313,T313)</f>
        <v>472927.47057554533</v>
      </c>
      <c r="AG313" s="119">
        <f t="shared" si="187"/>
        <v>246519.67524580433</v>
      </c>
      <c r="AH313" s="137">
        <f t="shared" si="153"/>
        <v>0.56074416126716775</v>
      </c>
      <c r="AI313" s="102">
        <f>+AF313</f>
        <v>472927.47057554533</v>
      </c>
      <c r="AJ313" s="112" t="s">
        <v>2114</v>
      </c>
    </row>
    <row r="314" spans="1:36">
      <c r="A314" s="5">
        <v>291</v>
      </c>
      <c r="B314" s="6">
        <v>48101512</v>
      </c>
      <c r="C314" s="6">
        <v>4451505</v>
      </c>
      <c r="D314" s="7" t="s">
        <v>14</v>
      </c>
      <c r="E314" s="7" t="s">
        <v>14</v>
      </c>
      <c r="F314" s="17" t="s">
        <v>305</v>
      </c>
      <c r="G314" s="6" t="s">
        <v>16</v>
      </c>
      <c r="H314" s="9">
        <v>1</v>
      </c>
      <c r="I314" s="82">
        <v>187892.08563025211</v>
      </c>
      <c r="J314" s="82">
        <f t="shared" si="181"/>
        <v>35699.496269747899</v>
      </c>
      <c r="K314" s="10">
        <f t="shared" si="146"/>
        <v>223591.58190000002</v>
      </c>
      <c r="L314" s="122">
        <f t="shared" si="147"/>
        <v>223591.58190000002</v>
      </c>
      <c r="M314" s="95">
        <v>152772.26890756303</v>
      </c>
      <c r="N314" s="95">
        <v>29026.731092436978</v>
      </c>
      <c r="O314" s="96">
        <v>181799</v>
      </c>
      <c r="P314" s="125">
        <v>181799</v>
      </c>
      <c r="Q314" s="95">
        <v>142777.31092436975</v>
      </c>
      <c r="R314" s="95">
        <v>27127.689075630253</v>
      </c>
      <c r="S314" s="96">
        <v>169905</v>
      </c>
      <c r="T314" s="122">
        <v>169905</v>
      </c>
      <c r="U314" s="87">
        <v>64000</v>
      </c>
      <c r="V314" s="101">
        <f t="shared" si="148"/>
        <v>12160</v>
      </c>
      <c r="W314" s="102">
        <f t="shared" si="149"/>
        <v>76160</v>
      </c>
      <c r="X314" s="102">
        <f t="shared" si="150"/>
        <v>3884.16</v>
      </c>
      <c r="Y314" s="102">
        <f t="shared" si="151"/>
        <v>80044.160000000003</v>
      </c>
      <c r="Z314" s="110">
        <f>MIN(L314,P314,T314,Y314)</f>
        <v>80044.160000000003</v>
      </c>
      <c r="AA314" s="110">
        <f t="shared" si="183"/>
        <v>223591.58190000002</v>
      </c>
      <c r="AB314" s="110">
        <f t="shared" si="184"/>
        <v>175852</v>
      </c>
      <c r="AC314" s="110">
        <f t="shared" si="185"/>
        <v>163834.93547500001</v>
      </c>
      <c r="AD314" s="110">
        <f t="shared" si="159"/>
        <v>127948.08</v>
      </c>
      <c r="AE314" s="110">
        <f t="shared" si="152"/>
        <v>199721.79095</v>
      </c>
      <c r="AF314" s="102">
        <f>HARMEAN(L314,P314,T314,Y314)</f>
        <v>141084.6839451266</v>
      </c>
      <c r="AG314" s="119">
        <f t="shared" si="187"/>
        <v>60418.827485755246</v>
      </c>
      <c r="AH314" s="137">
        <f t="shared" si="153"/>
        <v>0.3435777101526013</v>
      </c>
      <c r="AI314" s="102">
        <f t="shared" ref="AI314:AI316" si="189">+Z314</f>
        <v>80044.160000000003</v>
      </c>
      <c r="AJ314" s="112" t="s">
        <v>2117</v>
      </c>
    </row>
    <row r="315" spans="1:36">
      <c r="A315" s="5">
        <v>292</v>
      </c>
      <c r="B315" s="6">
        <v>31162402</v>
      </c>
      <c r="C315" s="6">
        <v>4622001</v>
      </c>
      <c r="D315" s="7" t="s">
        <v>14</v>
      </c>
      <c r="E315" s="7" t="s">
        <v>14</v>
      </c>
      <c r="F315" s="17" t="s">
        <v>306</v>
      </c>
      <c r="G315" s="6" t="s">
        <v>16</v>
      </c>
      <c r="H315" s="9">
        <v>1</v>
      </c>
      <c r="I315" s="82">
        <v>93945.489882352937</v>
      </c>
      <c r="J315" s="82">
        <f t="shared" si="181"/>
        <v>17849.643077647059</v>
      </c>
      <c r="K315" s="10">
        <f t="shared" si="146"/>
        <v>111795.13295999999</v>
      </c>
      <c r="L315" s="122">
        <f t="shared" si="147"/>
        <v>111795.13295999999</v>
      </c>
      <c r="M315" s="95">
        <v>77813.445378151271</v>
      </c>
      <c r="N315" s="95">
        <v>14784.554621848742</v>
      </c>
      <c r="O315" s="96">
        <v>92598.000000000015</v>
      </c>
      <c r="P315" s="125">
        <v>92598.000000000015</v>
      </c>
      <c r="Q315" s="95">
        <v>71388.23529411765</v>
      </c>
      <c r="R315" s="95">
        <v>13563.764705882353</v>
      </c>
      <c r="S315" s="96">
        <v>84952</v>
      </c>
      <c r="T315" s="122">
        <v>84952</v>
      </c>
      <c r="U315" s="87">
        <v>136000</v>
      </c>
      <c r="V315" s="101">
        <f t="shared" si="148"/>
        <v>25840</v>
      </c>
      <c r="W315" s="102">
        <f t="shared" si="149"/>
        <v>161840</v>
      </c>
      <c r="X315" s="102">
        <f t="shared" si="150"/>
        <v>8253.84</v>
      </c>
      <c r="Y315" s="102">
        <f t="shared" si="151"/>
        <v>170093.84</v>
      </c>
      <c r="Z315" s="110">
        <f>MIN(L315,P315,T315,Y315)</f>
        <v>84952</v>
      </c>
      <c r="AA315" s="110">
        <f t="shared" si="183"/>
        <v>170093.84</v>
      </c>
      <c r="AB315" s="110">
        <f t="shared" si="184"/>
        <v>102196.56648000001</v>
      </c>
      <c r="AC315" s="110">
        <f t="shared" si="185"/>
        <v>114859.74324000001</v>
      </c>
      <c r="AD315" s="110">
        <f t="shared" si="159"/>
        <v>93574.283240000004</v>
      </c>
      <c r="AE315" s="110">
        <f t="shared" si="152"/>
        <v>136145.20324</v>
      </c>
      <c r="AF315" s="102">
        <f>HARMEAN(L315,P315,T315,Y315)</f>
        <v>106966.84856833967</v>
      </c>
      <c r="AG315" s="119">
        <f t="shared" si="187"/>
        <v>38515.172762842296</v>
      </c>
      <c r="AH315" s="137">
        <f t="shared" si="153"/>
        <v>0.37687345171601006</v>
      </c>
      <c r="AI315" s="102">
        <f t="shared" si="189"/>
        <v>84952</v>
      </c>
      <c r="AJ315" s="112" t="s">
        <v>2117</v>
      </c>
    </row>
    <row r="316" spans="1:36" ht="25.5">
      <c r="A316" s="5">
        <v>293</v>
      </c>
      <c r="B316" s="6">
        <v>39122229</v>
      </c>
      <c r="C316" s="6">
        <v>4826603</v>
      </c>
      <c r="D316" s="7" t="s">
        <v>14</v>
      </c>
      <c r="E316" s="7" t="s">
        <v>14</v>
      </c>
      <c r="F316" s="17" t="s">
        <v>307</v>
      </c>
      <c r="G316" s="6" t="s">
        <v>16</v>
      </c>
      <c r="H316" s="9">
        <v>1</v>
      </c>
      <c r="I316" s="82">
        <v>423803.06500840333</v>
      </c>
      <c r="J316" s="82">
        <f t="shared" si="181"/>
        <v>80522.582351596633</v>
      </c>
      <c r="K316" s="10">
        <f t="shared" si="146"/>
        <v>504325.64735999994</v>
      </c>
      <c r="L316" s="122">
        <f t="shared" si="147"/>
        <v>504325.64735999994</v>
      </c>
      <c r="M316" s="95">
        <v>338146.21848739497</v>
      </c>
      <c r="N316" s="95">
        <v>64247.781512605048</v>
      </c>
      <c r="O316" s="96">
        <v>402394</v>
      </c>
      <c r="P316" s="125">
        <v>402394</v>
      </c>
      <c r="Q316" s="95">
        <v>322043.69747899158</v>
      </c>
      <c r="R316" s="95">
        <v>61188.302521008402</v>
      </c>
      <c r="S316" s="96">
        <v>383232</v>
      </c>
      <c r="T316" s="122">
        <v>383232</v>
      </c>
      <c r="U316" s="87">
        <v>443000</v>
      </c>
      <c r="V316" s="101">
        <f t="shared" si="148"/>
        <v>84170</v>
      </c>
      <c r="W316" s="102">
        <f t="shared" si="149"/>
        <v>527170</v>
      </c>
      <c r="X316" s="102">
        <f t="shared" si="150"/>
        <v>26885.67</v>
      </c>
      <c r="Y316" s="102">
        <f t="shared" si="151"/>
        <v>554055.67000000004</v>
      </c>
      <c r="Z316" s="110">
        <f>MIN(L316,P316,T316,Y316)</f>
        <v>383232</v>
      </c>
      <c r="AA316" s="110">
        <f t="shared" si="183"/>
        <v>554055.67000000004</v>
      </c>
      <c r="AB316" s="110">
        <f t="shared" si="184"/>
        <v>453359.82367999997</v>
      </c>
      <c r="AC316" s="110">
        <f t="shared" si="185"/>
        <v>461001.82933999994</v>
      </c>
      <c r="AD316" s="110">
        <f t="shared" si="159"/>
        <v>418295.91183999996</v>
      </c>
      <c r="AE316" s="110">
        <f t="shared" si="152"/>
        <v>503707.74684000004</v>
      </c>
      <c r="AF316" s="102">
        <f>HARMEAN(L316,P316,T316,Y316)</f>
        <v>450337.33075870888</v>
      </c>
      <c r="AG316" s="119">
        <f t="shared" si="187"/>
        <v>81688.42122138296</v>
      </c>
      <c r="AH316" s="137">
        <f t="shared" si="153"/>
        <v>0.18018451780376996</v>
      </c>
      <c r="AI316" s="102">
        <f t="shared" si="189"/>
        <v>383232</v>
      </c>
      <c r="AJ316" s="112" t="s">
        <v>2117</v>
      </c>
    </row>
    <row r="317" spans="1:36">
      <c r="A317" s="143" t="s">
        <v>308</v>
      </c>
      <c r="B317" s="144"/>
      <c r="C317" s="144"/>
      <c r="D317" s="144"/>
      <c r="E317" s="144"/>
      <c r="F317" s="144"/>
      <c r="G317" s="144"/>
      <c r="H317" s="144"/>
      <c r="I317" s="144"/>
      <c r="J317" s="144"/>
      <c r="K317" s="144"/>
      <c r="L317" s="145"/>
      <c r="M317" s="90"/>
      <c r="N317" s="90"/>
      <c r="O317" s="90"/>
      <c r="P317" s="126"/>
      <c r="Q317" s="105"/>
      <c r="R317" s="105"/>
      <c r="S317" s="105"/>
      <c r="T317" s="131"/>
      <c r="U317" s="104"/>
      <c r="V317" s="101"/>
      <c r="W317" s="102"/>
      <c r="X317" s="102"/>
      <c r="Y317" s="102"/>
      <c r="Z317" s="110"/>
      <c r="AA317" s="110"/>
      <c r="AB317" s="110"/>
      <c r="AC317" s="110"/>
      <c r="AD317" s="110"/>
      <c r="AE317" s="110"/>
      <c r="AF317" s="102"/>
      <c r="AG317" s="119"/>
      <c r="AH317" s="137"/>
      <c r="AI317" s="102"/>
      <c r="AJ317" s="112"/>
    </row>
    <row r="318" spans="1:36" ht="51">
      <c r="A318" s="1" t="s">
        <v>2</v>
      </c>
      <c r="B318" s="2" t="s">
        <v>3</v>
      </c>
      <c r="C318" s="2" t="s">
        <v>4</v>
      </c>
      <c r="D318" s="2" t="s">
        <v>5</v>
      </c>
      <c r="E318" s="2" t="s">
        <v>6</v>
      </c>
      <c r="F318" s="2" t="s">
        <v>7</v>
      </c>
      <c r="G318" s="3" t="s">
        <v>8</v>
      </c>
      <c r="H318" s="4" t="s">
        <v>9</v>
      </c>
      <c r="I318" s="81" t="s">
        <v>10</v>
      </c>
      <c r="J318" s="2" t="s">
        <v>11</v>
      </c>
      <c r="K318" s="2" t="s">
        <v>12</v>
      </c>
      <c r="L318" s="121" t="s">
        <v>13</v>
      </c>
      <c r="M318" s="93" t="s">
        <v>10</v>
      </c>
      <c r="N318" s="93" t="s">
        <v>11</v>
      </c>
      <c r="O318" s="93" t="s">
        <v>12</v>
      </c>
      <c r="P318" s="124" t="s">
        <v>13</v>
      </c>
      <c r="Q318" s="2"/>
      <c r="R318" s="2"/>
      <c r="S318" s="2"/>
      <c r="T318" s="121"/>
      <c r="U318" s="104"/>
      <c r="V318" s="101"/>
      <c r="W318" s="102"/>
      <c r="X318" s="102"/>
      <c r="Y318" s="102"/>
      <c r="Z318" s="110"/>
      <c r="AA318" s="110"/>
      <c r="AB318" s="110"/>
      <c r="AC318" s="110"/>
      <c r="AD318" s="110"/>
      <c r="AE318" s="110"/>
      <c r="AF318" s="102"/>
      <c r="AG318" s="119"/>
      <c r="AH318" s="137"/>
      <c r="AI318" s="102"/>
      <c r="AJ318" s="112"/>
    </row>
    <row r="319" spans="1:36" ht="25.5">
      <c r="A319" s="5">
        <v>294</v>
      </c>
      <c r="B319" s="6">
        <v>48101512</v>
      </c>
      <c r="C319" s="6">
        <v>4451505</v>
      </c>
      <c r="D319" s="7" t="s">
        <v>14</v>
      </c>
      <c r="E319" s="7" t="s">
        <v>14</v>
      </c>
      <c r="F319" s="17" t="s">
        <v>309</v>
      </c>
      <c r="G319" s="6" t="s">
        <v>16</v>
      </c>
      <c r="H319" s="9">
        <v>1</v>
      </c>
      <c r="I319" s="82">
        <v>246980.69349579833</v>
      </c>
      <c r="J319" s="82">
        <f t="shared" ref="J319:J321" si="190">+I319*0.19</f>
        <v>46926.331764201685</v>
      </c>
      <c r="K319" s="10">
        <f t="shared" si="146"/>
        <v>293907.02526000002</v>
      </c>
      <c r="L319" s="122">
        <f t="shared" si="147"/>
        <v>293907.02526000002</v>
      </c>
      <c r="M319" s="95">
        <v>204568.90756302522</v>
      </c>
      <c r="N319" s="95">
        <v>38868.092436974795</v>
      </c>
      <c r="O319" s="96">
        <v>243437</v>
      </c>
      <c r="P319" s="125">
        <v>243437</v>
      </c>
      <c r="Q319" s="95">
        <v>187678.15126050421</v>
      </c>
      <c r="R319" s="95">
        <v>35658.848739495799</v>
      </c>
      <c r="S319" s="96">
        <v>223337</v>
      </c>
      <c r="T319" s="122">
        <v>223337</v>
      </c>
      <c r="U319" s="87">
        <v>511000</v>
      </c>
      <c r="V319" s="101">
        <f t="shared" si="148"/>
        <v>97090</v>
      </c>
      <c r="W319" s="102">
        <f t="shared" si="149"/>
        <v>608090</v>
      </c>
      <c r="X319" s="102">
        <f t="shared" si="150"/>
        <v>31012.589999999997</v>
      </c>
      <c r="Y319" s="102">
        <f t="shared" si="151"/>
        <v>639102.59</v>
      </c>
      <c r="Z319" s="110">
        <f>MIN(L319,P319,T319,Y319)</f>
        <v>223337</v>
      </c>
      <c r="AA319" s="110">
        <f>MAX(L319,P319,T319,Y319)</f>
        <v>639102.59</v>
      </c>
      <c r="AB319" s="110">
        <f>MEDIAN(L319,P319,T319,Y319)</f>
        <v>268672.01263000001</v>
      </c>
      <c r="AC319" s="110">
        <f>AVERAGE(L319,P319,T319,Y319)</f>
        <v>349945.90381499997</v>
      </c>
      <c r="AD319" s="110">
        <f t="shared" si="159"/>
        <v>246004.50631500001</v>
      </c>
      <c r="AE319" s="110">
        <f t="shared" si="152"/>
        <v>453887.30131499999</v>
      </c>
      <c r="AF319" s="102">
        <f>HARMEAN(L319,P319,T319,Y319)</f>
        <v>295148.32303099806</v>
      </c>
      <c r="AG319" s="119">
        <f>STDEVA(L319,P319,T319,Y319)</f>
        <v>195043.50471309517</v>
      </c>
      <c r="AH319" s="137">
        <f t="shared" si="153"/>
        <v>0.72595393470215341</v>
      </c>
      <c r="AI319" s="102">
        <f>+AF319</f>
        <v>295148.32303099806</v>
      </c>
      <c r="AJ319" s="112" t="s">
        <v>2114</v>
      </c>
    </row>
    <row r="320" spans="1:36" ht="25.5">
      <c r="A320" s="5">
        <v>295</v>
      </c>
      <c r="B320" s="6">
        <v>31162402</v>
      </c>
      <c r="C320" s="6">
        <v>4622001</v>
      </c>
      <c r="D320" s="7" t="s">
        <v>14</v>
      </c>
      <c r="E320" s="7" t="s">
        <v>14</v>
      </c>
      <c r="F320" s="17" t="s">
        <v>310</v>
      </c>
      <c r="G320" s="6" t="s">
        <v>16</v>
      </c>
      <c r="H320" s="9">
        <v>1</v>
      </c>
      <c r="I320" s="82">
        <v>541384.21921008406</v>
      </c>
      <c r="J320" s="82">
        <f t="shared" si="190"/>
        <v>102863.00164991597</v>
      </c>
      <c r="K320" s="10">
        <f t="shared" si="146"/>
        <v>644247.22086</v>
      </c>
      <c r="L320" s="122">
        <f t="shared" si="147"/>
        <v>644247.22086</v>
      </c>
      <c r="M320" s="95">
        <v>431962.18487394962</v>
      </c>
      <c r="N320" s="95">
        <v>82072.815126050424</v>
      </c>
      <c r="O320" s="96">
        <v>514035.00000000006</v>
      </c>
      <c r="P320" s="125">
        <v>514035.00000000006</v>
      </c>
      <c r="Q320" s="95">
        <v>411392.43697478995</v>
      </c>
      <c r="R320" s="95">
        <v>78164.563025210096</v>
      </c>
      <c r="S320" s="96">
        <v>489557.00000000006</v>
      </c>
      <c r="T320" s="122">
        <v>489557.00000000006</v>
      </c>
      <c r="U320" s="87">
        <v>636000</v>
      </c>
      <c r="V320" s="101">
        <f t="shared" si="148"/>
        <v>120840</v>
      </c>
      <c r="W320" s="102">
        <f t="shared" si="149"/>
        <v>756840</v>
      </c>
      <c r="X320" s="102">
        <f t="shared" si="150"/>
        <v>38598.839999999997</v>
      </c>
      <c r="Y320" s="102">
        <f t="shared" si="151"/>
        <v>795438.84</v>
      </c>
      <c r="Z320" s="110">
        <f>MIN(L320,P320,T320,Y320)</f>
        <v>489557.00000000006</v>
      </c>
      <c r="AA320" s="110">
        <f>MAX(L320,P320,T320,Y320)</f>
        <v>795438.84</v>
      </c>
      <c r="AB320" s="110">
        <f>MEDIAN(L320,P320,T320,Y320)</f>
        <v>579141.11043</v>
      </c>
      <c r="AC320" s="110">
        <f>AVERAGE(L320,P320,T320,Y320)</f>
        <v>610819.51521500002</v>
      </c>
      <c r="AD320" s="110">
        <f t="shared" si="159"/>
        <v>534349.05521500006</v>
      </c>
      <c r="AE320" s="110">
        <f t="shared" si="152"/>
        <v>687289.97521499998</v>
      </c>
      <c r="AF320" s="102">
        <f>HARMEAN(L320,P320,T320,Y320)</f>
        <v>588458.32583975128</v>
      </c>
      <c r="AG320" s="119">
        <f>STDEVA(L320,P320,T320,Y320)</f>
        <v>140562.61543102266</v>
      </c>
      <c r="AH320" s="137">
        <f t="shared" si="153"/>
        <v>0.24270875076828494</v>
      </c>
      <c r="AI320" s="102">
        <f>+Z320</f>
        <v>489557.00000000006</v>
      </c>
      <c r="AJ320" s="112" t="s">
        <v>2117</v>
      </c>
    </row>
    <row r="321" spans="1:37" ht="25.5">
      <c r="A321" s="5">
        <v>296</v>
      </c>
      <c r="B321" s="6">
        <v>39122229</v>
      </c>
      <c r="C321" s="6">
        <v>4826603</v>
      </c>
      <c r="D321" s="7" t="s">
        <v>14</v>
      </c>
      <c r="E321" s="7" t="s">
        <v>14</v>
      </c>
      <c r="F321" s="17" t="s">
        <v>311</v>
      </c>
      <c r="G321" s="6" t="s">
        <v>16</v>
      </c>
      <c r="H321" s="9">
        <v>1</v>
      </c>
      <c r="I321" s="82">
        <v>168825.85774789916</v>
      </c>
      <c r="J321" s="82">
        <f t="shared" si="190"/>
        <v>32076.912972100843</v>
      </c>
      <c r="K321" s="10">
        <f t="shared" si="146"/>
        <v>200902.77072</v>
      </c>
      <c r="L321" s="122">
        <f t="shared" si="147"/>
        <v>200902.77072</v>
      </c>
      <c r="M321" s="95">
        <v>139835.29411764708</v>
      </c>
      <c r="N321" s="95">
        <v>26568.705882352944</v>
      </c>
      <c r="O321" s="96">
        <v>166404.00000000003</v>
      </c>
      <c r="P321" s="125">
        <v>166404.00000000003</v>
      </c>
      <c r="Q321" s="95">
        <v>128289.0756302521</v>
      </c>
      <c r="R321" s="95">
        <v>24374.9243697479</v>
      </c>
      <c r="S321" s="96">
        <v>152664</v>
      </c>
      <c r="T321" s="122">
        <v>152664</v>
      </c>
      <c r="U321" s="87">
        <v>642000</v>
      </c>
      <c r="V321" s="101">
        <f t="shared" si="148"/>
        <v>121980</v>
      </c>
      <c r="W321" s="102">
        <f t="shared" si="149"/>
        <v>763980</v>
      </c>
      <c r="X321" s="102">
        <f t="shared" si="150"/>
        <v>38962.979999999996</v>
      </c>
      <c r="Y321" s="102">
        <f t="shared" si="151"/>
        <v>802942.98</v>
      </c>
      <c r="Z321" s="110">
        <f>MIN(L321,P321,T321)</f>
        <v>152664</v>
      </c>
      <c r="AA321" s="110">
        <f>MAX(L321,P321,T321)</f>
        <v>200902.77072</v>
      </c>
      <c r="AB321" s="110">
        <f>MEDIAN(L321,P321,T321)</f>
        <v>166404.00000000003</v>
      </c>
      <c r="AC321" s="110">
        <f>AVERAGE(L321,P321,T321)</f>
        <v>173323.59024000002</v>
      </c>
      <c r="AD321" s="110">
        <f t="shared" si="159"/>
        <v>159534</v>
      </c>
      <c r="AE321" s="110">
        <f t="shared" si="152"/>
        <v>183653.38536000001</v>
      </c>
      <c r="AF321" s="102">
        <f>HARMEAN(L321,P321,T321)</f>
        <v>171063.61130300333</v>
      </c>
      <c r="AG321" s="119">
        <f>STDEVA(L321,P321,T321)</f>
        <v>24852.671827417496</v>
      </c>
      <c r="AH321" s="137">
        <f t="shared" si="153"/>
        <v>0.14935140878474973</v>
      </c>
      <c r="AI321" s="102">
        <f>+Z321</f>
        <v>152664</v>
      </c>
      <c r="AJ321" s="112" t="s">
        <v>2117</v>
      </c>
      <c r="AK321" t="s">
        <v>2121</v>
      </c>
    </row>
    <row r="322" spans="1:37">
      <c r="A322" s="143" t="s">
        <v>312</v>
      </c>
      <c r="B322" s="144"/>
      <c r="C322" s="144"/>
      <c r="D322" s="144"/>
      <c r="E322" s="144"/>
      <c r="F322" s="144"/>
      <c r="G322" s="144"/>
      <c r="H322" s="144"/>
      <c r="I322" s="144"/>
      <c r="J322" s="144"/>
      <c r="K322" s="144"/>
      <c r="L322" s="145"/>
      <c r="M322" s="90"/>
      <c r="N322" s="90"/>
      <c r="O322" s="90"/>
      <c r="P322" s="126"/>
      <c r="Q322" s="105"/>
      <c r="R322" s="105"/>
      <c r="S322" s="105"/>
      <c r="T322" s="131"/>
      <c r="U322" s="104"/>
      <c r="V322" s="101"/>
      <c r="W322" s="102"/>
      <c r="X322" s="102"/>
      <c r="Y322" s="102"/>
      <c r="Z322" s="110"/>
      <c r="AA322" s="110"/>
      <c r="AB322" s="110"/>
      <c r="AC322" s="110"/>
      <c r="AD322" s="110"/>
      <c r="AE322" s="110"/>
      <c r="AF322" s="102"/>
      <c r="AG322" s="119"/>
      <c r="AH322" s="137"/>
      <c r="AI322" s="102"/>
      <c r="AJ322" s="112"/>
    </row>
    <row r="323" spans="1:37" ht="51">
      <c r="A323" s="1" t="s">
        <v>2</v>
      </c>
      <c r="B323" s="2" t="s">
        <v>3</v>
      </c>
      <c r="C323" s="2" t="s">
        <v>4</v>
      </c>
      <c r="D323" s="2" t="s">
        <v>5</v>
      </c>
      <c r="E323" s="2" t="s">
        <v>6</v>
      </c>
      <c r="F323" s="2" t="s">
        <v>7</v>
      </c>
      <c r="G323" s="3" t="s">
        <v>8</v>
      </c>
      <c r="H323" s="4" t="s">
        <v>9</v>
      </c>
      <c r="I323" s="81" t="s">
        <v>10</v>
      </c>
      <c r="J323" s="2" t="s">
        <v>11</v>
      </c>
      <c r="K323" s="2" t="s">
        <v>12</v>
      </c>
      <c r="L323" s="121" t="s">
        <v>13</v>
      </c>
      <c r="M323" s="93" t="s">
        <v>10</v>
      </c>
      <c r="N323" s="93" t="s">
        <v>11</v>
      </c>
      <c r="O323" s="93" t="s">
        <v>12</v>
      </c>
      <c r="P323" s="124" t="s">
        <v>13</v>
      </c>
      <c r="Q323" s="2"/>
      <c r="R323" s="2"/>
      <c r="S323" s="2"/>
      <c r="T323" s="121"/>
      <c r="U323" s="104"/>
      <c r="V323" s="101"/>
      <c r="W323" s="102"/>
      <c r="X323" s="102"/>
      <c r="Y323" s="102"/>
      <c r="Z323" s="110"/>
      <c r="AA323" s="110"/>
      <c r="AB323" s="110"/>
      <c r="AC323" s="110"/>
      <c r="AD323" s="110"/>
      <c r="AE323" s="110"/>
      <c r="AF323" s="102"/>
      <c r="AG323" s="119"/>
      <c r="AH323" s="137"/>
      <c r="AI323" s="102"/>
      <c r="AJ323" s="112"/>
    </row>
    <row r="324" spans="1:37">
      <c r="A324" s="5">
        <v>297</v>
      </c>
      <c r="B324" s="6">
        <v>31181701</v>
      </c>
      <c r="C324" s="6">
        <v>4151601</v>
      </c>
      <c r="D324" s="7" t="s">
        <v>14</v>
      </c>
      <c r="E324" s="7" t="s">
        <v>14</v>
      </c>
      <c r="F324" s="17" t="s">
        <v>313</v>
      </c>
      <c r="G324" s="6" t="s">
        <v>16</v>
      </c>
      <c r="H324" s="9">
        <v>1</v>
      </c>
      <c r="I324" s="82">
        <v>2501261.0686890758</v>
      </c>
      <c r="J324" s="82">
        <f t="shared" ref="J324:J330" si="191">+I324*0.19</f>
        <v>475239.60305092437</v>
      </c>
      <c r="K324" s="10">
        <f t="shared" ref="K324:K386" si="192">+I324+J324</f>
        <v>2976500.6717400001</v>
      </c>
      <c r="L324" s="122">
        <f t="shared" ref="L324:L386" si="193">+H324*K324</f>
        <v>2976500.6717400001</v>
      </c>
      <c r="M324" s="95">
        <v>2052737.8151260505</v>
      </c>
      <c r="N324" s="95">
        <v>390020.18487394962</v>
      </c>
      <c r="O324" s="96">
        <v>2442758</v>
      </c>
      <c r="P324" s="125">
        <v>2442758</v>
      </c>
      <c r="Q324" s="95">
        <v>1900683.193277311</v>
      </c>
      <c r="R324" s="95">
        <v>361129.80672268913</v>
      </c>
      <c r="S324" s="96">
        <v>2261813</v>
      </c>
      <c r="T324" s="122">
        <v>2261813</v>
      </c>
      <c r="U324" s="87">
        <v>789000</v>
      </c>
      <c r="V324" s="101">
        <f t="shared" si="148"/>
        <v>149910</v>
      </c>
      <c r="W324" s="102">
        <f t="shared" si="149"/>
        <v>938910</v>
      </c>
      <c r="X324" s="102">
        <f t="shared" si="150"/>
        <v>47884.409999999996</v>
      </c>
      <c r="Y324" s="102">
        <f t="shared" si="151"/>
        <v>986794.41</v>
      </c>
      <c r="Z324" s="110">
        <f>MIN(L324,P324,T324,Y324)</f>
        <v>986794.41</v>
      </c>
      <c r="AA324" s="110">
        <f t="shared" ref="AA324:AA330" si="194">MAX(L324,P324,T324,Y324)</f>
        <v>2976500.6717400001</v>
      </c>
      <c r="AB324" s="110">
        <f t="shared" ref="AB324:AB330" si="195">MEDIAN(L324,P324,T324,Y324)</f>
        <v>2352285.5</v>
      </c>
      <c r="AC324" s="110">
        <f t="shared" ref="AC324:AC330" si="196">AVERAGE(L324,P324,T324,Y324)</f>
        <v>2166966.5204349998</v>
      </c>
      <c r="AD324" s="110">
        <f t="shared" si="159"/>
        <v>1669539.9550000001</v>
      </c>
      <c r="AE324" s="110">
        <f t="shared" si="152"/>
        <v>2664393.0858700001</v>
      </c>
      <c r="AF324" s="102">
        <f>HARMEAN(L324,P324,T324,Y324)</f>
        <v>1817484.7020916713</v>
      </c>
      <c r="AG324" s="119">
        <f t="shared" ref="AG324:AG330" si="197">STDEVA(L324,P324,T324,Y324)</f>
        <v>843249.37933848856</v>
      </c>
      <c r="AH324" s="137">
        <f t="shared" si="153"/>
        <v>0.35848088139747009</v>
      </c>
      <c r="AI324" s="102">
        <f>+Z324</f>
        <v>986794.41</v>
      </c>
      <c r="AJ324" s="112" t="s">
        <v>2117</v>
      </c>
    </row>
    <row r="325" spans="1:37">
      <c r="A325" s="5">
        <v>298</v>
      </c>
      <c r="B325" s="6">
        <v>40161513</v>
      </c>
      <c r="C325" s="6">
        <v>4299938</v>
      </c>
      <c r="D325" s="7" t="s">
        <v>14</v>
      </c>
      <c r="E325" s="7" t="s">
        <v>14</v>
      </c>
      <c r="F325" s="17" t="s">
        <v>314</v>
      </c>
      <c r="G325" s="6" t="s">
        <v>16</v>
      </c>
      <c r="H325" s="9">
        <v>1</v>
      </c>
      <c r="I325" s="82">
        <v>2054086.6412268907</v>
      </c>
      <c r="J325" s="82">
        <f t="shared" si="191"/>
        <v>390276.46183310926</v>
      </c>
      <c r="K325" s="10">
        <f t="shared" si="192"/>
        <v>2444363.1030600001</v>
      </c>
      <c r="L325" s="122">
        <f t="shared" si="193"/>
        <v>2444363.1030600001</v>
      </c>
      <c r="M325" s="95">
        <v>1670141.1764705882</v>
      </c>
      <c r="N325" s="95">
        <v>317326.82352941175</v>
      </c>
      <c r="O325" s="96">
        <v>1987468</v>
      </c>
      <c r="P325" s="125">
        <v>1987468</v>
      </c>
      <c r="Q325" s="95">
        <v>1560879.8319327731</v>
      </c>
      <c r="R325" s="95">
        <v>296567.16806722688</v>
      </c>
      <c r="S325" s="96">
        <v>1857447</v>
      </c>
      <c r="T325" s="122">
        <v>1857447</v>
      </c>
      <c r="U325" s="87"/>
      <c r="V325" s="101">
        <f t="shared" ref="V325:V386" si="198">+U325*19%</f>
        <v>0</v>
      </c>
      <c r="W325" s="102">
        <f t="shared" ref="W325:W386" si="199">+U325+V325</f>
        <v>0</v>
      </c>
      <c r="X325" s="102">
        <f t="shared" ref="X325:X386" si="200">+W325*5.1%</f>
        <v>0</v>
      </c>
      <c r="Y325" s="102">
        <f t="shared" ref="Y325:Y386" si="201">+W325+X325</f>
        <v>0</v>
      </c>
      <c r="Z325" s="110">
        <f>MIN(L325,P325,T325)</f>
        <v>1857447</v>
      </c>
      <c r="AA325" s="110">
        <f t="shared" si="194"/>
        <v>2444363.1030600001</v>
      </c>
      <c r="AB325" s="110">
        <f t="shared" si="195"/>
        <v>1922457.5</v>
      </c>
      <c r="AC325" s="110">
        <f t="shared" si="196"/>
        <v>1572319.5257649999</v>
      </c>
      <c r="AD325" s="110">
        <f t="shared" si="159"/>
        <v>1889952.25</v>
      </c>
      <c r="AE325" s="110">
        <f t="shared" ref="AE325:AE386" si="202">AVERAGE(AA325,AB325)</f>
        <v>2183410.3015299998</v>
      </c>
      <c r="AF325" s="102">
        <f>HARMEAN(L325,P325,T325)</f>
        <v>2068066.0552767504</v>
      </c>
      <c r="AG325" s="119">
        <f t="shared" si="197"/>
        <v>1078006.5899654196</v>
      </c>
      <c r="AH325" s="137">
        <f t="shared" ref="AH325:AH386" si="203">+AG325/AB325</f>
        <v>0.56074404243808751</v>
      </c>
      <c r="AI325" s="102">
        <f>+AF325</f>
        <v>2068066.0552767504</v>
      </c>
      <c r="AJ325" s="112" t="s">
        <v>2114</v>
      </c>
    </row>
    <row r="326" spans="1:37">
      <c r="A326" s="5">
        <v>299</v>
      </c>
      <c r="B326" s="6">
        <v>40161505</v>
      </c>
      <c r="C326" s="6">
        <v>4324004</v>
      </c>
      <c r="D326" s="7" t="s">
        <v>14</v>
      </c>
      <c r="E326" s="7" t="s">
        <v>14</v>
      </c>
      <c r="F326" s="17" t="s">
        <v>315</v>
      </c>
      <c r="G326" s="6" t="s">
        <v>16</v>
      </c>
      <c r="H326" s="9">
        <v>1</v>
      </c>
      <c r="I326" s="82">
        <v>681066.09635294124</v>
      </c>
      <c r="J326" s="82">
        <f t="shared" si="191"/>
        <v>129402.55830705883</v>
      </c>
      <c r="K326" s="10">
        <f t="shared" si="192"/>
        <v>810468.65466000012</v>
      </c>
      <c r="L326" s="122">
        <f t="shared" si="193"/>
        <v>810468.65466000012</v>
      </c>
      <c r="M326" s="95">
        <v>553763.02521008404</v>
      </c>
      <c r="N326" s="95">
        <v>105214.97478991597</v>
      </c>
      <c r="O326" s="96">
        <v>658978</v>
      </c>
      <c r="P326" s="125">
        <v>658978</v>
      </c>
      <c r="Q326" s="95">
        <v>517535.29411764711</v>
      </c>
      <c r="R326" s="95">
        <v>98331.705882352951</v>
      </c>
      <c r="S326" s="96">
        <v>615867</v>
      </c>
      <c r="T326" s="122">
        <v>615867</v>
      </c>
      <c r="U326" s="87">
        <v>211000</v>
      </c>
      <c r="V326" s="101">
        <f t="shared" si="198"/>
        <v>40090</v>
      </c>
      <c r="W326" s="102">
        <f t="shared" si="199"/>
        <v>251090</v>
      </c>
      <c r="X326" s="102">
        <f t="shared" si="200"/>
        <v>12805.589999999998</v>
      </c>
      <c r="Y326" s="102">
        <f t="shared" si="201"/>
        <v>263895.59000000003</v>
      </c>
      <c r="Z326" s="110">
        <f>MIN(L326,P326,T326,Y326)</f>
        <v>263895.59000000003</v>
      </c>
      <c r="AA326" s="110">
        <f t="shared" si="194"/>
        <v>810468.65466000012</v>
      </c>
      <c r="AB326" s="110">
        <f t="shared" si="195"/>
        <v>637422.5</v>
      </c>
      <c r="AC326" s="110">
        <f t="shared" si="196"/>
        <v>587302.31116499996</v>
      </c>
      <c r="AD326" s="110">
        <f t="shared" si="159"/>
        <v>450659.04500000004</v>
      </c>
      <c r="AE326" s="110">
        <f t="shared" si="202"/>
        <v>723945.57733</v>
      </c>
      <c r="AF326" s="102">
        <f>HARMEAN(L326,P326,T326,Y326)</f>
        <v>489928.29825156217</v>
      </c>
      <c r="AG326" s="119">
        <f t="shared" si="197"/>
        <v>231191.457441545</v>
      </c>
      <c r="AH326" s="137">
        <f t="shared" si="203"/>
        <v>0.36269735919510998</v>
      </c>
      <c r="AI326" s="102">
        <f t="shared" ref="AI326:AI327" si="204">+Z326</f>
        <v>263895.59000000003</v>
      </c>
      <c r="AJ326" s="112" t="s">
        <v>2117</v>
      </c>
    </row>
    <row r="327" spans="1:37">
      <c r="A327" s="5">
        <v>300</v>
      </c>
      <c r="B327" s="6">
        <v>31181701</v>
      </c>
      <c r="C327" s="6">
        <v>4341001</v>
      </c>
      <c r="D327" s="7" t="s">
        <v>14</v>
      </c>
      <c r="E327" s="7" t="s">
        <v>14</v>
      </c>
      <c r="F327" s="17" t="s">
        <v>316</v>
      </c>
      <c r="G327" s="6" t="s">
        <v>16</v>
      </c>
      <c r="H327" s="9">
        <v>1</v>
      </c>
      <c r="I327" s="82">
        <v>784142.71805042017</v>
      </c>
      <c r="J327" s="82">
        <f t="shared" si="191"/>
        <v>148987.11642957982</v>
      </c>
      <c r="K327" s="10">
        <f t="shared" si="192"/>
        <v>933129.83447999996</v>
      </c>
      <c r="L327" s="122">
        <f t="shared" si="193"/>
        <v>933129.83447999996</v>
      </c>
      <c r="M327" s="95">
        <v>649489.91596638656</v>
      </c>
      <c r="N327" s="95">
        <v>123403.08403361344</v>
      </c>
      <c r="O327" s="96">
        <v>772893</v>
      </c>
      <c r="P327" s="125">
        <v>772893</v>
      </c>
      <c r="Q327" s="95">
        <v>595862.18487394962</v>
      </c>
      <c r="R327" s="95">
        <v>113213.81512605042</v>
      </c>
      <c r="S327" s="96">
        <v>709076</v>
      </c>
      <c r="T327" s="122">
        <v>709076</v>
      </c>
      <c r="U327" s="87">
        <v>243000</v>
      </c>
      <c r="V327" s="101">
        <f t="shared" si="198"/>
        <v>46170</v>
      </c>
      <c r="W327" s="102">
        <f t="shared" si="199"/>
        <v>289170</v>
      </c>
      <c r="X327" s="102">
        <f t="shared" si="200"/>
        <v>14747.669999999998</v>
      </c>
      <c r="Y327" s="102">
        <f t="shared" si="201"/>
        <v>303917.67</v>
      </c>
      <c r="Z327" s="110">
        <f>MIN(L327,P327,T327,Y327)</f>
        <v>303917.67</v>
      </c>
      <c r="AA327" s="110">
        <f t="shared" si="194"/>
        <v>933129.83447999996</v>
      </c>
      <c r="AB327" s="110">
        <f t="shared" si="195"/>
        <v>740984.5</v>
      </c>
      <c r="AC327" s="110">
        <f t="shared" si="196"/>
        <v>679754.12611999991</v>
      </c>
      <c r="AD327" s="110">
        <f t="shared" si="159"/>
        <v>522451.08499999996</v>
      </c>
      <c r="AE327" s="110">
        <f t="shared" si="202"/>
        <v>837057.16723999998</v>
      </c>
      <c r="AF327" s="102">
        <f>HARMEAN(L327,P327,T327,Y327)</f>
        <v>566078.86429518333</v>
      </c>
      <c r="AG327" s="119">
        <f t="shared" si="197"/>
        <v>267698.15928345005</v>
      </c>
      <c r="AH327" s="137">
        <f t="shared" si="203"/>
        <v>0.36127362891322296</v>
      </c>
      <c r="AI327" s="102">
        <f t="shared" si="204"/>
        <v>303917.67</v>
      </c>
      <c r="AJ327" s="112" t="s">
        <v>2117</v>
      </c>
    </row>
    <row r="328" spans="1:37">
      <c r="A328" s="5">
        <v>301</v>
      </c>
      <c r="B328" s="6">
        <v>26101400</v>
      </c>
      <c r="C328" s="6">
        <v>4341003</v>
      </c>
      <c r="D328" s="7" t="s">
        <v>14</v>
      </c>
      <c r="E328" s="7" t="s">
        <v>14</v>
      </c>
      <c r="F328" s="17" t="s">
        <v>317</v>
      </c>
      <c r="G328" s="6" t="s">
        <v>16</v>
      </c>
      <c r="H328" s="9">
        <v>1</v>
      </c>
      <c r="I328" s="82">
        <v>548879.77588235296</v>
      </c>
      <c r="J328" s="82">
        <f t="shared" si="191"/>
        <v>104287.15741764706</v>
      </c>
      <c r="K328" s="10">
        <f t="shared" si="192"/>
        <v>653166.93330000003</v>
      </c>
      <c r="L328" s="122">
        <f t="shared" si="193"/>
        <v>653166.93330000003</v>
      </c>
      <c r="M328" s="95">
        <v>442113.44537815126</v>
      </c>
      <c r="N328" s="95">
        <v>84001.554621848743</v>
      </c>
      <c r="O328" s="96">
        <v>526115</v>
      </c>
      <c r="P328" s="125">
        <v>526115</v>
      </c>
      <c r="Q328" s="95">
        <v>417088.23529411765</v>
      </c>
      <c r="R328" s="95">
        <v>79246.76470588235</v>
      </c>
      <c r="S328" s="96">
        <v>496335</v>
      </c>
      <c r="T328" s="122">
        <v>496335</v>
      </c>
      <c r="U328" s="87"/>
      <c r="V328" s="101">
        <f t="shared" si="198"/>
        <v>0</v>
      </c>
      <c r="W328" s="102">
        <f t="shared" si="199"/>
        <v>0</v>
      </c>
      <c r="X328" s="102">
        <f t="shared" si="200"/>
        <v>0</v>
      </c>
      <c r="Y328" s="102">
        <f t="shared" si="201"/>
        <v>0</v>
      </c>
      <c r="Z328" s="110">
        <f>MIN(L328,P328,T328)</f>
        <v>496335</v>
      </c>
      <c r="AA328" s="110">
        <f t="shared" si="194"/>
        <v>653166.93330000003</v>
      </c>
      <c r="AB328" s="110">
        <f t="shared" si="195"/>
        <v>511225</v>
      </c>
      <c r="AC328" s="110">
        <f t="shared" si="196"/>
        <v>418904.23332500004</v>
      </c>
      <c r="AD328" s="110">
        <f t="shared" si="159"/>
        <v>503780</v>
      </c>
      <c r="AE328" s="110">
        <f t="shared" si="202"/>
        <v>582195.96665000007</v>
      </c>
      <c r="AF328" s="102">
        <f>HARMEAN(L328,P328,T328)</f>
        <v>550812.89740799379</v>
      </c>
      <c r="AG328" s="119">
        <f t="shared" si="197"/>
        <v>287430.8272820334</v>
      </c>
      <c r="AH328" s="137">
        <f t="shared" si="203"/>
        <v>0.56223938047246003</v>
      </c>
      <c r="AI328" s="102">
        <f>+AF328</f>
        <v>550812.89740799379</v>
      </c>
      <c r="AJ328" s="112" t="s">
        <v>2114</v>
      </c>
    </row>
    <row r="329" spans="1:37">
      <c r="A329" s="5">
        <v>302</v>
      </c>
      <c r="B329" s="6">
        <v>26101700</v>
      </c>
      <c r="C329" s="6">
        <v>4492906</v>
      </c>
      <c r="D329" s="7" t="s">
        <v>14</v>
      </c>
      <c r="E329" s="7" t="s">
        <v>14</v>
      </c>
      <c r="F329" s="17" t="s">
        <v>318</v>
      </c>
      <c r="G329" s="6" t="s">
        <v>16</v>
      </c>
      <c r="H329" s="9">
        <v>1</v>
      </c>
      <c r="I329" s="82">
        <v>3958493.2749075629</v>
      </c>
      <c r="J329" s="82">
        <f t="shared" si="191"/>
        <v>752113.72223243699</v>
      </c>
      <c r="K329" s="10">
        <f t="shared" si="192"/>
        <v>4710606.9971399996</v>
      </c>
      <c r="L329" s="122">
        <f t="shared" si="193"/>
        <v>4710606.9971399996</v>
      </c>
      <c r="M329" s="95">
        <v>3158420.1680672271</v>
      </c>
      <c r="N329" s="95">
        <v>600099.83193277312</v>
      </c>
      <c r="O329" s="96">
        <v>3758520</v>
      </c>
      <c r="P329" s="125">
        <v>3758520</v>
      </c>
      <c r="Q329" s="95">
        <v>3008019.3277310925</v>
      </c>
      <c r="R329" s="95">
        <v>571523.67226890754</v>
      </c>
      <c r="S329" s="96">
        <v>3579543</v>
      </c>
      <c r="T329" s="122">
        <v>3579543</v>
      </c>
      <c r="U329" s="87">
        <v>1229000</v>
      </c>
      <c r="V329" s="101">
        <f t="shared" si="198"/>
        <v>233510</v>
      </c>
      <c r="W329" s="102">
        <f t="shared" si="199"/>
        <v>1462510</v>
      </c>
      <c r="X329" s="102">
        <f t="shared" si="200"/>
        <v>74588.009999999995</v>
      </c>
      <c r="Y329" s="102">
        <f t="shared" si="201"/>
        <v>1537098.01</v>
      </c>
      <c r="Z329" s="110">
        <f>MIN(L329,P329,T329,Y329)</f>
        <v>1537098.01</v>
      </c>
      <c r="AA329" s="110">
        <f t="shared" si="194"/>
        <v>4710606.9971399996</v>
      </c>
      <c r="AB329" s="110">
        <f t="shared" si="195"/>
        <v>3669031.5</v>
      </c>
      <c r="AC329" s="110">
        <f t="shared" si="196"/>
        <v>3396442.0017849999</v>
      </c>
      <c r="AD329" s="110">
        <f t="shared" si="159"/>
        <v>2603064.7549999999</v>
      </c>
      <c r="AE329" s="110">
        <f t="shared" si="202"/>
        <v>4189819.2485699998</v>
      </c>
      <c r="AF329" s="102">
        <f>HARMEAN(L329,P329,T329,Y329)</f>
        <v>2840322.2397461426</v>
      </c>
      <c r="AG329" s="119">
        <f t="shared" si="197"/>
        <v>1335267.2849960418</v>
      </c>
      <c r="AH329" s="137">
        <f t="shared" si="203"/>
        <v>0.36392908727985623</v>
      </c>
      <c r="AI329" s="102">
        <f>+Z329</f>
        <v>1537098.01</v>
      </c>
      <c r="AJ329" s="112" t="s">
        <v>2117</v>
      </c>
    </row>
    <row r="330" spans="1:37">
      <c r="A330" s="5">
        <v>303</v>
      </c>
      <c r="B330" s="6">
        <v>26101711</v>
      </c>
      <c r="C330" s="6">
        <v>4492906</v>
      </c>
      <c r="D330" s="7" t="s">
        <v>14</v>
      </c>
      <c r="E330" s="7" t="s">
        <v>14</v>
      </c>
      <c r="F330" s="17" t="s">
        <v>319</v>
      </c>
      <c r="G330" s="6" t="s">
        <v>16</v>
      </c>
      <c r="H330" s="9">
        <v>1</v>
      </c>
      <c r="I330" s="82">
        <v>2054086.6412268907</v>
      </c>
      <c r="J330" s="82">
        <f t="shared" si="191"/>
        <v>390276.46183310926</v>
      </c>
      <c r="K330" s="10">
        <f t="shared" si="192"/>
        <v>2444363.1030600001</v>
      </c>
      <c r="L330" s="122">
        <f t="shared" si="193"/>
        <v>2444363.1030600001</v>
      </c>
      <c r="M330" s="95">
        <v>1670141.1764705882</v>
      </c>
      <c r="N330" s="95">
        <v>317326.82352941175</v>
      </c>
      <c r="O330" s="96">
        <v>1987468</v>
      </c>
      <c r="P330" s="125">
        <v>1987468</v>
      </c>
      <c r="Q330" s="95">
        <v>1560879.8319327731</v>
      </c>
      <c r="R330" s="95">
        <v>296567.16806722688</v>
      </c>
      <c r="S330" s="96">
        <v>1857447</v>
      </c>
      <c r="T330" s="122">
        <v>1857447</v>
      </c>
      <c r="U330" s="87"/>
      <c r="V330" s="101">
        <f t="shared" si="198"/>
        <v>0</v>
      </c>
      <c r="W330" s="102">
        <f t="shared" si="199"/>
        <v>0</v>
      </c>
      <c r="X330" s="102">
        <f t="shared" si="200"/>
        <v>0</v>
      </c>
      <c r="Y330" s="102">
        <f t="shared" si="201"/>
        <v>0</v>
      </c>
      <c r="Z330" s="110">
        <f>MIN(L330,P330,T330)</f>
        <v>1857447</v>
      </c>
      <c r="AA330" s="110">
        <f t="shared" si="194"/>
        <v>2444363.1030600001</v>
      </c>
      <c r="AB330" s="110">
        <f t="shared" si="195"/>
        <v>1922457.5</v>
      </c>
      <c r="AC330" s="110">
        <f t="shared" si="196"/>
        <v>1572319.5257649999</v>
      </c>
      <c r="AD330" s="110">
        <f t="shared" si="159"/>
        <v>1889952.25</v>
      </c>
      <c r="AE330" s="110">
        <f t="shared" si="202"/>
        <v>2183410.3015299998</v>
      </c>
      <c r="AF330" s="102">
        <f>HARMEAN(L330,P330,T330)</f>
        <v>2068066.0552767504</v>
      </c>
      <c r="AG330" s="119">
        <f t="shared" si="197"/>
        <v>1078006.5899654196</v>
      </c>
      <c r="AH330" s="137">
        <f t="shared" si="203"/>
        <v>0.56074404243808751</v>
      </c>
      <c r="AI330" s="102">
        <f>+AF330</f>
        <v>2068066.0552767504</v>
      </c>
      <c r="AJ330" s="112" t="s">
        <v>2114</v>
      </c>
    </row>
    <row r="331" spans="1:37">
      <c r="A331" s="143" t="s">
        <v>320</v>
      </c>
      <c r="B331" s="144"/>
      <c r="C331" s="144"/>
      <c r="D331" s="144"/>
      <c r="E331" s="144"/>
      <c r="F331" s="144"/>
      <c r="G331" s="144"/>
      <c r="H331" s="144"/>
      <c r="I331" s="144"/>
      <c r="J331" s="144"/>
      <c r="K331" s="144"/>
      <c r="L331" s="145"/>
      <c r="M331" s="90"/>
      <c r="N331" s="90"/>
      <c r="O331" s="90"/>
      <c r="P331" s="126"/>
      <c r="Q331" s="105"/>
      <c r="R331" s="105"/>
      <c r="S331" s="105"/>
      <c r="T331" s="131"/>
      <c r="U331" s="104"/>
      <c r="V331" s="101"/>
      <c r="W331" s="102"/>
      <c r="X331" s="102"/>
      <c r="Y331" s="102"/>
      <c r="Z331" s="110"/>
      <c r="AA331" s="110"/>
      <c r="AB331" s="110"/>
      <c r="AC331" s="110"/>
      <c r="AD331" s="110"/>
      <c r="AE331" s="110"/>
      <c r="AF331" s="102"/>
      <c r="AG331" s="119"/>
      <c r="AH331" s="137"/>
      <c r="AI331" s="102"/>
      <c r="AJ331" s="112"/>
    </row>
    <row r="332" spans="1:37" ht="51">
      <c r="A332" s="1" t="s">
        <v>2</v>
      </c>
      <c r="B332" s="2" t="s">
        <v>3</v>
      </c>
      <c r="C332" s="2" t="s">
        <v>4</v>
      </c>
      <c r="D332" s="2" t="s">
        <v>5</v>
      </c>
      <c r="E332" s="2" t="s">
        <v>6</v>
      </c>
      <c r="F332" s="2" t="s">
        <v>7</v>
      </c>
      <c r="G332" s="3" t="s">
        <v>8</v>
      </c>
      <c r="H332" s="4" t="s">
        <v>9</v>
      </c>
      <c r="I332" s="81" t="s">
        <v>10</v>
      </c>
      <c r="J332" s="2" t="s">
        <v>11</v>
      </c>
      <c r="K332" s="2" t="s">
        <v>12</v>
      </c>
      <c r="L332" s="121" t="s">
        <v>13</v>
      </c>
      <c r="M332" s="93" t="s">
        <v>10</v>
      </c>
      <c r="N332" s="93" t="s">
        <v>11</v>
      </c>
      <c r="O332" s="93" t="s">
        <v>12</v>
      </c>
      <c r="P332" s="124" t="s">
        <v>13</v>
      </c>
      <c r="Q332" s="2"/>
      <c r="R332" s="2"/>
      <c r="S332" s="2"/>
      <c r="T332" s="121"/>
      <c r="U332" s="104"/>
      <c r="V332" s="101"/>
      <c r="W332" s="102"/>
      <c r="X332" s="102"/>
      <c r="Y332" s="102"/>
      <c r="Z332" s="110"/>
      <c r="AA332" s="110"/>
      <c r="AB332" s="110"/>
      <c r="AC332" s="110"/>
      <c r="AD332" s="110"/>
      <c r="AE332" s="110"/>
      <c r="AF332" s="102"/>
      <c r="AG332" s="119"/>
      <c r="AH332" s="137"/>
      <c r="AI332" s="102"/>
      <c r="AJ332" s="112"/>
    </row>
    <row r="333" spans="1:37">
      <c r="A333" s="5">
        <v>304</v>
      </c>
      <c r="B333" s="12">
        <v>40101841</v>
      </c>
      <c r="C333" s="13">
        <v>4391501</v>
      </c>
      <c r="D333" s="7" t="s">
        <v>14</v>
      </c>
      <c r="E333" s="7" t="s">
        <v>14</v>
      </c>
      <c r="F333" s="17" t="s">
        <v>321</v>
      </c>
      <c r="G333" s="6" t="s">
        <v>16</v>
      </c>
      <c r="H333" s="9">
        <v>1</v>
      </c>
      <c r="I333" s="82">
        <v>598524.29198319325</v>
      </c>
      <c r="J333" s="82">
        <f t="shared" ref="J333:J353" si="205">+I333*0.19</f>
        <v>113719.61547680672</v>
      </c>
      <c r="K333" s="10">
        <f t="shared" si="192"/>
        <v>712243.90746000002</v>
      </c>
      <c r="L333" s="122">
        <f t="shared" si="193"/>
        <v>712243.90746000002</v>
      </c>
      <c r="M333" s="95">
        <v>495745.37815126055</v>
      </c>
      <c r="N333" s="95">
        <v>94191.621848739509</v>
      </c>
      <c r="O333" s="96">
        <v>589937</v>
      </c>
      <c r="P333" s="125">
        <v>589937</v>
      </c>
      <c r="Q333" s="95">
        <v>454812.60504201683</v>
      </c>
      <c r="R333" s="95">
        <v>86414.394957983197</v>
      </c>
      <c r="S333" s="96">
        <v>541227</v>
      </c>
      <c r="T333" s="122">
        <v>541227</v>
      </c>
      <c r="U333" s="104"/>
      <c r="V333" s="101">
        <f t="shared" si="198"/>
        <v>0</v>
      </c>
      <c r="W333" s="102">
        <f t="shared" si="199"/>
        <v>0</v>
      </c>
      <c r="X333" s="102">
        <f t="shared" si="200"/>
        <v>0</v>
      </c>
      <c r="Y333" s="102">
        <f t="shared" si="201"/>
        <v>0</v>
      </c>
      <c r="Z333" s="110">
        <f t="shared" ref="Z333:Z353" si="206">MIN(L333,P333,T333)</f>
        <v>541227</v>
      </c>
      <c r="AA333" s="110">
        <f t="shared" ref="AA333:AA353" si="207">MAX(L333,P333,T333,Y333)</f>
        <v>712243.90746000002</v>
      </c>
      <c r="AB333" s="110">
        <f t="shared" ref="AB333:AB353" si="208">MEDIAN(L333,P333,T333,Y333)</f>
        <v>565582</v>
      </c>
      <c r="AC333" s="110">
        <f t="shared" ref="AC333:AC353" si="209">AVERAGE(L333,P333,T333,Y333)</f>
        <v>460851.97686499998</v>
      </c>
      <c r="AD333" s="110">
        <f t="shared" si="159"/>
        <v>553404.5</v>
      </c>
      <c r="AE333" s="110">
        <f t="shared" si="202"/>
        <v>638912.95372999995</v>
      </c>
      <c r="AF333" s="102">
        <f t="shared" ref="AF333:AF353" si="210">HARMEAN(L333,P333,T333)</f>
        <v>606457.16261312517</v>
      </c>
      <c r="AG333" s="119">
        <f t="shared" ref="AG333:AG353" si="211">STDEVA(L333,P333,T333,Y333)</f>
        <v>315544.78545861773</v>
      </c>
      <c r="AH333" s="137">
        <f t="shared" si="203"/>
        <v>0.55791164757474199</v>
      </c>
      <c r="AI333" s="102">
        <f t="shared" ref="AI333:AI353" si="212">+AF333</f>
        <v>606457.16261312517</v>
      </c>
      <c r="AJ333" s="112" t="s">
        <v>2114</v>
      </c>
    </row>
    <row r="334" spans="1:37">
      <c r="A334" s="5">
        <v>305</v>
      </c>
      <c r="B334" s="12">
        <v>26111509</v>
      </c>
      <c r="C334" s="13">
        <v>4391501</v>
      </c>
      <c r="D334" s="7" t="s">
        <v>14</v>
      </c>
      <c r="E334" s="7" t="s">
        <v>14</v>
      </c>
      <c r="F334" s="17" t="s">
        <v>322</v>
      </c>
      <c r="G334" s="6" t="s">
        <v>16</v>
      </c>
      <c r="H334" s="9">
        <v>1</v>
      </c>
      <c r="I334" s="82">
        <v>760223.95215126057</v>
      </c>
      <c r="J334" s="82">
        <f t="shared" si="205"/>
        <v>144442.5509087395</v>
      </c>
      <c r="K334" s="10">
        <f t="shared" si="192"/>
        <v>904666.50306000002</v>
      </c>
      <c r="L334" s="122">
        <f t="shared" si="193"/>
        <v>904666.50306000002</v>
      </c>
      <c r="M334" s="95">
        <v>612347.89915966394</v>
      </c>
      <c r="N334" s="95">
        <v>116346.10084033615</v>
      </c>
      <c r="O334" s="96">
        <v>728694.00000000012</v>
      </c>
      <c r="P334" s="125">
        <v>728694.00000000012</v>
      </c>
      <c r="Q334" s="95">
        <v>577686.55462184874</v>
      </c>
      <c r="R334" s="95">
        <v>109760.44537815126</v>
      </c>
      <c r="S334" s="96">
        <v>687447</v>
      </c>
      <c r="T334" s="122">
        <v>687447</v>
      </c>
      <c r="U334" s="104"/>
      <c r="V334" s="101">
        <f t="shared" si="198"/>
        <v>0</v>
      </c>
      <c r="W334" s="102">
        <f t="shared" si="199"/>
        <v>0</v>
      </c>
      <c r="X334" s="102">
        <f t="shared" si="200"/>
        <v>0</v>
      </c>
      <c r="Y334" s="102">
        <f t="shared" si="201"/>
        <v>0</v>
      </c>
      <c r="Z334" s="110">
        <f t="shared" si="206"/>
        <v>687447</v>
      </c>
      <c r="AA334" s="110">
        <f t="shared" si="207"/>
        <v>904666.50306000002</v>
      </c>
      <c r="AB334" s="110">
        <f t="shared" si="208"/>
        <v>708070.5</v>
      </c>
      <c r="AC334" s="110">
        <f t="shared" si="209"/>
        <v>580201.875765</v>
      </c>
      <c r="AD334" s="110">
        <f t="shared" si="159"/>
        <v>697758.75</v>
      </c>
      <c r="AE334" s="110">
        <f t="shared" si="202"/>
        <v>806368.50153000001</v>
      </c>
      <c r="AF334" s="102">
        <f t="shared" si="210"/>
        <v>762901.53151190502</v>
      </c>
      <c r="AG334" s="119">
        <f t="shared" si="211"/>
        <v>398105.06931332883</v>
      </c>
      <c r="AH334" s="137">
        <f t="shared" si="203"/>
        <v>0.56223930994629612</v>
      </c>
      <c r="AI334" s="102">
        <f t="shared" si="212"/>
        <v>762901.53151190502</v>
      </c>
      <c r="AJ334" s="112" t="s">
        <v>2114</v>
      </c>
    </row>
    <row r="335" spans="1:37">
      <c r="A335" s="5">
        <v>306</v>
      </c>
      <c r="B335" s="12">
        <v>40151510</v>
      </c>
      <c r="C335" s="13">
        <v>4391501</v>
      </c>
      <c r="D335" s="7" t="s">
        <v>14</v>
      </c>
      <c r="E335" s="7" t="s">
        <v>14</v>
      </c>
      <c r="F335" s="17" t="s">
        <v>323</v>
      </c>
      <c r="G335" s="6" t="s">
        <v>16</v>
      </c>
      <c r="H335" s="9">
        <v>1</v>
      </c>
      <c r="I335" s="82">
        <v>716110.97551260504</v>
      </c>
      <c r="J335" s="82">
        <f t="shared" si="205"/>
        <v>136061.08534739495</v>
      </c>
      <c r="K335" s="10">
        <f t="shared" si="192"/>
        <v>852172.06085999997</v>
      </c>
      <c r="L335" s="122">
        <f t="shared" si="193"/>
        <v>852172.06085999997</v>
      </c>
      <c r="M335" s="95">
        <v>593140.33613445377</v>
      </c>
      <c r="N335" s="95">
        <v>112696.66386554622</v>
      </c>
      <c r="O335" s="96">
        <v>705837</v>
      </c>
      <c r="P335" s="125">
        <v>705837</v>
      </c>
      <c r="Q335" s="95">
        <v>544165.54621848743</v>
      </c>
      <c r="R335" s="95">
        <v>103391.45378151261</v>
      </c>
      <c r="S335" s="96">
        <v>647557</v>
      </c>
      <c r="T335" s="122">
        <v>647557</v>
      </c>
      <c r="U335" s="104"/>
      <c r="V335" s="101">
        <f t="shared" si="198"/>
        <v>0</v>
      </c>
      <c r="W335" s="102">
        <f t="shared" si="199"/>
        <v>0</v>
      </c>
      <c r="X335" s="102">
        <f t="shared" si="200"/>
        <v>0</v>
      </c>
      <c r="Y335" s="102">
        <f t="shared" si="201"/>
        <v>0</v>
      </c>
      <c r="Z335" s="110">
        <f t="shared" si="206"/>
        <v>647557</v>
      </c>
      <c r="AA335" s="110">
        <f t="shared" si="207"/>
        <v>852172.06085999997</v>
      </c>
      <c r="AB335" s="110">
        <f t="shared" si="208"/>
        <v>676697</v>
      </c>
      <c r="AC335" s="110">
        <f t="shared" si="209"/>
        <v>551391.51521500002</v>
      </c>
      <c r="AD335" s="110">
        <f t="shared" si="159"/>
        <v>662127</v>
      </c>
      <c r="AE335" s="110">
        <f t="shared" si="202"/>
        <v>764434.53043000004</v>
      </c>
      <c r="AF335" s="102">
        <f t="shared" si="210"/>
        <v>725602.48131147865</v>
      </c>
      <c r="AG335" s="119">
        <f t="shared" si="211"/>
        <v>377537.08335473697</v>
      </c>
      <c r="AH335" s="137">
        <f t="shared" si="203"/>
        <v>0.5579115665574651</v>
      </c>
      <c r="AI335" s="102">
        <f t="shared" si="212"/>
        <v>725602.48131147865</v>
      </c>
      <c r="AJ335" s="112" t="s">
        <v>2114</v>
      </c>
    </row>
    <row r="336" spans="1:37">
      <c r="A336" s="5">
        <v>307</v>
      </c>
      <c r="B336" s="12">
        <v>40151524</v>
      </c>
      <c r="C336" s="13">
        <v>4391501</v>
      </c>
      <c r="D336" s="7" t="s">
        <v>14</v>
      </c>
      <c r="E336" s="7" t="s">
        <v>14</v>
      </c>
      <c r="F336" s="17" t="s">
        <v>104</v>
      </c>
      <c r="G336" s="6" t="s">
        <v>16</v>
      </c>
      <c r="H336" s="9">
        <v>1</v>
      </c>
      <c r="I336" s="82">
        <v>2382890.326487395</v>
      </c>
      <c r="J336" s="82">
        <f t="shared" si="205"/>
        <v>452749.16203260503</v>
      </c>
      <c r="K336" s="10">
        <f t="shared" si="192"/>
        <v>2835639.4885200001</v>
      </c>
      <c r="L336" s="122">
        <f t="shared" si="193"/>
        <v>2835639.4885200001</v>
      </c>
      <c r="M336" s="95">
        <v>1901271.4285714286</v>
      </c>
      <c r="N336" s="95">
        <v>361241.57142857142</v>
      </c>
      <c r="O336" s="96">
        <v>2262513</v>
      </c>
      <c r="P336" s="125">
        <v>2262513</v>
      </c>
      <c r="Q336" s="95">
        <v>1810734.4537815128</v>
      </c>
      <c r="R336" s="95">
        <v>344039.54621848743</v>
      </c>
      <c r="S336" s="96">
        <v>2154774</v>
      </c>
      <c r="T336" s="122">
        <v>2154774</v>
      </c>
      <c r="U336" s="104"/>
      <c r="V336" s="101">
        <f t="shared" si="198"/>
        <v>0</v>
      </c>
      <c r="W336" s="102">
        <f t="shared" si="199"/>
        <v>0</v>
      </c>
      <c r="X336" s="102">
        <f t="shared" si="200"/>
        <v>0</v>
      </c>
      <c r="Y336" s="102">
        <f t="shared" si="201"/>
        <v>0</v>
      </c>
      <c r="Z336" s="110">
        <f t="shared" si="206"/>
        <v>2154774</v>
      </c>
      <c r="AA336" s="110">
        <f t="shared" si="207"/>
        <v>2835639.4885200001</v>
      </c>
      <c r="AB336" s="110">
        <f t="shared" si="208"/>
        <v>2208643.5</v>
      </c>
      <c r="AC336" s="110">
        <f t="shared" si="209"/>
        <v>1813231.62213</v>
      </c>
      <c r="AD336" s="110">
        <f t="shared" si="159"/>
        <v>2181708.75</v>
      </c>
      <c r="AE336" s="110">
        <f t="shared" si="202"/>
        <v>2522141.4942600001</v>
      </c>
      <c r="AF336" s="102">
        <f t="shared" si="210"/>
        <v>2383361.5781375752</v>
      </c>
      <c r="AG336" s="119">
        <f t="shared" si="211"/>
        <v>1245208.3778937301</v>
      </c>
      <c r="AH336" s="137">
        <f t="shared" si="203"/>
        <v>0.56378875897976743</v>
      </c>
      <c r="AI336" s="102">
        <f t="shared" si="212"/>
        <v>2383361.5781375752</v>
      </c>
      <c r="AJ336" s="112" t="s">
        <v>2114</v>
      </c>
    </row>
    <row r="337" spans="1:36">
      <c r="A337" s="5">
        <v>308</v>
      </c>
      <c r="B337" s="12">
        <v>40151532</v>
      </c>
      <c r="C337" s="13">
        <v>4391503</v>
      </c>
      <c r="D337" s="7" t="s">
        <v>14</v>
      </c>
      <c r="E337" s="7" t="s">
        <v>14</v>
      </c>
      <c r="F337" s="17" t="s">
        <v>324</v>
      </c>
      <c r="G337" s="6" t="s">
        <v>16</v>
      </c>
      <c r="H337" s="9">
        <v>1</v>
      </c>
      <c r="I337" s="82">
        <v>2207680.3069411763</v>
      </c>
      <c r="J337" s="82">
        <f t="shared" si="205"/>
        <v>419459.25831882353</v>
      </c>
      <c r="K337" s="10">
        <f t="shared" si="192"/>
        <v>2627139.5652599996</v>
      </c>
      <c r="L337" s="122">
        <f t="shared" si="193"/>
        <v>2627139.5652599996</v>
      </c>
      <c r="M337" s="95">
        <v>1761473.9495798319</v>
      </c>
      <c r="N337" s="95">
        <v>334680.05042016809</v>
      </c>
      <c r="O337" s="96">
        <v>2096154</v>
      </c>
      <c r="P337" s="125">
        <v>2096154</v>
      </c>
      <c r="Q337" s="95">
        <v>1677594.1176470588</v>
      </c>
      <c r="R337" s="95">
        <v>318742.8823529412</v>
      </c>
      <c r="S337" s="96">
        <v>1996337</v>
      </c>
      <c r="T337" s="122">
        <v>1996337</v>
      </c>
      <c r="U337" s="104"/>
      <c r="V337" s="101">
        <f t="shared" si="198"/>
        <v>0</v>
      </c>
      <c r="W337" s="102">
        <f t="shared" si="199"/>
        <v>0</v>
      </c>
      <c r="X337" s="102">
        <f t="shared" si="200"/>
        <v>0</v>
      </c>
      <c r="Y337" s="102">
        <f t="shared" si="201"/>
        <v>0</v>
      </c>
      <c r="Z337" s="110">
        <f t="shared" si="206"/>
        <v>1996337</v>
      </c>
      <c r="AA337" s="110">
        <f t="shared" si="207"/>
        <v>2627139.5652599996</v>
      </c>
      <c r="AB337" s="110">
        <f t="shared" si="208"/>
        <v>2046245.5</v>
      </c>
      <c r="AC337" s="110">
        <f t="shared" si="209"/>
        <v>1679907.6413149999</v>
      </c>
      <c r="AD337" s="110">
        <f t="shared" si="159"/>
        <v>2021291.25</v>
      </c>
      <c r="AE337" s="110">
        <f t="shared" si="202"/>
        <v>2336692.5326299998</v>
      </c>
      <c r="AF337" s="102">
        <f t="shared" si="210"/>
        <v>2208116.8609053195</v>
      </c>
      <c r="AG337" s="119">
        <f t="shared" si="211"/>
        <v>1153650.2316914769</v>
      </c>
      <c r="AH337" s="137">
        <f t="shared" si="203"/>
        <v>0.56378876908536968</v>
      </c>
      <c r="AI337" s="102">
        <f t="shared" si="212"/>
        <v>2208116.8609053195</v>
      </c>
      <c r="AJ337" s="112" t="s">
        <v>2114</v>
      </c>
    </row>
    <row r="338" spans="1:36">
      <c r="A338" s="5">
        <v>309</v>
      </c>
      <c r="B338" s="12">
        <v>40141609</v>
      </c>
      <c r="C338" s="13">
        <v>4391503</v>
      </c>
      <c r="D338" s="7" t="s">
        <v>14</v>
      </c>
      <c r="E338" s="7" t="s">
        <v>14</v>
      </c>
      <c r="F338" s="17" t="s">
        <v>325</v>
      </c>
      <c r="G338" s="6" t="s">
        <v>16</v>
      </c>
      <c r="H338" s="9">
        <v>1</v>
      </c>
      <c r="I338" s="82">
        <v>293548.69164705882</v>
      </c>
      <c r="J338" s="82">
        <f t="shared" si="205"/>
        <v>55774.251412941179</v>
      </c>
      <c r="K338" s="10">
        <f t="shared" si="192"/>
        <v>349322.94306000002</v>
      </c>
      <c r="L338" s="122">
        <f t="shared" si="193"/>
        <v>349322.94306000002</v>
      </c>
      <c r="M338" s="95">
        <v>240910.08403361344</v>
      </c>
      <c r="N338" s="95">
        <v>45772.915966386558</v>
      </c>
      <c r="O338" s="96">
        <v>286683</v>
      </c>
      <c r="P338" s="125">
        <v>286683</v>
      </c>
      <c r="Q338" s="95">
        <v>223064.70588235295</v>
      </c>
      <c r="R338" s="95">
        <v>42382.294117647063</v>
      </c>
      <c r="S338" s="96">
        <v>265447</v>
      </c>
      <c r="T338" s="122">
        <v>265447</v>
      </c>
      <c r="U338" s="104"/>
      <c r="V338" s="101">
        <f t="shared" si="198"/>
        <v>0</v>
      </c>
      <c r="W338" s="102">
        <f t="shared" si="199"/>
        <v>0</v>
      </c>
      <c r="X338" s="102">
        <f t="shared" si="200"/>
        <v>0</v>
      </c>
      <c r="Y338" s="102">
        <f t="shared" si="201"/>
        <v>0</v>
      </c>
      <c r="Z338" s="110">
        <f t="shared" si="206"/>
        <v>265447</v>
      </c>
      <c r="AA338" s="110">
        <f t="shared" si="207"/>
        <v>349322.94306000002</v>
      </c>
      <c r="AB338" s="110">
        <f t="shared" si="208"/>
        <v>276065</v>
      </c>
      <c r="AC338" s="110">
        <f t="shared" si="209"/>
        <v>225363.23576499999</v>
      </c>
      <c r="AD338" s="110">
        <f t="shared" ref="AD338:AD364" si="213">AVERAGE(Z338,AB338)</f>
        <v>270756</v>
      </c>
      <c r="AE338" s="110">
        <f t="shared" si="202"/>
        <v>312693.97152999998</v>
      </c>
      <c r="AF338" s="102">
        <f t="shared" si="210"/>
        <v>296498.81499766029</v>
      </c>
      <c r="AG338" s="119">
        <f t="shared" si="211"/>
        <v>154403.6039175858</v>
      </c>
      <c r="AH338" s="137">
        <f t="shared" si="203"/>
        <v>0.55930162794119431</v>
      </c>
      <c r="AI338" s="102">
        <f t="shared" si="212"/>
        <v>296498.81499766029</v>
      </c>
      <c r="AJ338" s="112" t="s">
        <v>2114</v>
      </c>
    </row>
    <row r="339" spans="1:36">
      <c r="A339" s="5">
        <v>310</v>
      </c>
      <c r="B339" s="12">
        <v>40141609</v>
      </c>
      <c r="C339" s="13">
        <v>4391503</v>
      </c>
      <c r="D339" s="7" t="s">
        <v>14</v>
      </c>
      <c r="E339" s="7" t="s">
        <v>14</v>
      </c>
      <c r="F339" s="17" t="s">
        <v>326</v>
      </c>
      <c r="G339" s="6" t="s">
        <v>16</v>
      </c>
      <c r="H339" s="9">
        <v>1</v>
      </c>
      <c r="I339" s="82">
        <v>255942.62788235294</v>
      </c>
      <c r="J339" s="82">
        <f t="shared" si="205"/>
        <v>48629.099297647059</v>
      </c>
      <c r="K339" s="10">
        <f t="shared" si="192"/>
        <v>304571.72717999999</v>
      </c>
      <c r="L339" s="122">
        <f t="shared" si="193"/>
        <v>304571.72717999999</v>
      </c>
      <c r="M339" s="95">
        <v>211992.43697478992</v>
      </c>
      <c r="N339" s="95">
        <v>40278.563025210082</v>
      </c>
      <c r="O339" s="96">
        <v>252271</v>
      </c>
      <c r="P339" s="125">
        <v>252271</v>
      </c>
      <c r="Q339" s="95">
        <v>194488.23529411765</v>
      </c>
      <c r="R339" s="95">
        <v>36952.764705882357</v>
      </c>
      <c r="S339" s="96">
        <v>231441</v>
      </c>
      <c r="T339" s="122">
        <v>231441</v>
      </c>
      <c r="U339" s="104"/>
      <c r="V339" s="101">
        <f t="shared" si="198"/>
        <v>0</v>
      </c>
      <c r="W339" s="102">
        <f t="shared" si="199"/>
        <v>0</v>
      </c>
      <c r="X339" s="102">
        <f t="shared" si="200"/>
        <v>0</v>
      </c>
      <c r="Y339" s="102">
        <f t="shared" si="201"/>
        <v>0</v>
      </c>
      <c r="Z339" s="110">
        <f t="shared" si="206"/>
        <v>231441</v>
      </c>
      <c r="AA339" s="110">
        <f t="shared" si="207"/>
        <v>304571.72717999999</v>
      </c>
      <c r="AB339" s="110">
        <f t="shared" si="208"/>
        <v>241856</v>
      </c>
      <c r="AC339" s="110">
        <f t="shared" si="209"/>
        <v>197070.93179499998</v>
      </c>
      <c r="AD339" s="110">
        <f t="shared" si="213"/>
        <v>236648.5</v>
      </c>
      <c r="AE339" s="110">
        <f t="shared" si="202"/>
        <v>273213.86358999996</v>
      </c>
      <c r="AF339" s="102">
        <f t="shared" si="210"/>
        <v>259335.07813223614</v>
      </c>
      <c r="AG339" s="119">
        <f t="shared" si="211"/>
        <v>134934.20901215795</v>
      </c>
      <c r="AH339" s="137">
        <f t="shared" si="203"/>
        <v>0.55791135639454037</v>
      </c>
      <c r="AI339" s="102">
        <f t="shared" si="212"/>
        <v>259335.07813223614</v>
      </c>
      <c r="AJ339" s="112" t="s">
        <v>2114</v>
      </c>
    </row>
    <row r="340" spans="1:36">
      <c r="A340" s="5">
        <v>311</v>
      </c>
      <c r="B340" s="12">
        <v>31171505</v>
      </c>
      <c r="C340" s="13">
        <v>4391503</v>
      </c>
      <c r="D340" s="7" t="s">
        <v>14</v>
      </c>
      <c r="E340" s="7" t="s">
        <v>14</v>
      </c>
      <c r="F340" s="17" t="s">
        <v>327</v>
      </c>
      <c r="G340" s="6" t="s">
        <v>16</v>
      </c>
      <c r="H340" s="9">
        <v>1</v>
      </c>
      <c r="I340" s="82">
        <v>541407.44238655455</v>
      </c>
      <c r="J340" s="82">
        <f t="shared" si="205"/>
        <v>102867.41405344536</v>
      </c>
      <c r="K340" s="10">
        <f t="shared" si="192"/>
        <v>644274.85643999989</v>
      </c>
      <c r="L340" s="122">
        <f t="shared" si="193"/>
        <v>644274.85643999989</v>
      </c>
      <c r="M340" s="95">
        <v>444322.68907563027</v>
      </c>
      <c r="N340" s="95">
        <v>84421.310924369755</v>
      </c>
      <c r="O340" s="96">
        <v>528744</v>
      </c>
      <c r="P340" s="125">
        <v>528744</v>
      </c>
      <c r="Q340" s="95">
        <v>411410.08403361344</v>
      </c>
      <c r="R340" s="95">
        <v>78167.915966386558</v>
      </c>
      <c r="S340" s="96">
        <v>489578</v>
      </c>
      <c r="T340" s="122">
        <v>489578</v>
      </c>
      <c r="U340" s="104"/>
      <c r="V340" s="101">
        <f t="shared" si="198"/>
        <v>0</v>
      </c>
      <c r="W340" s="102">
        <f t="shared" si="199"/>
        <v>0</v>
      </c>
      <c r="X340" s="102">
        <f t="shared" si="200"/>
        <v>0</v>
      </c>
      <c r="Y340" s="102">
        <f t="shared" si="201"/>
        <v>0</v>
      </c>
      <c r="Z340" s="110">
        <f t="shared" si="206"/>
        <v>489578</v>
      </c>
      <c r="AA340" s="110">
        <f t="shared" si="207"/>
        <v>644274.85643999989</v>
      </c>
      <c r="AB340" s="110">
        <f t="shared" si="208"/>
        <v>509161</v>
      </c>
      <c r="AC340" s="110">
        <f t="shared" si="209"/>
        <v>415649.21410999994</v>
      </c>
      <c r="AD340" s="110">
        <f t="shared" si="213"/>
        <v>499369.5</v>
      </c>
      <c r="AE340" s="110">
        <f t="shared" si="202"/>
        <v>576717.92821999989</v>
      </c>
      <c r="AF340" s="102">
        <f t="shared" si="210"/>
        <v>546848.26816584438</v>
      </c>
      <c r="AG340" s="119">
        <f t="shared" si="211"/>
        <v>284774.67671812634</v>
      </c>
      <c r="AH340" s="137">
        <f t="shared" si="203"/>
        <v>0.55930182539143092</v>
      </c>
      <c r="AI340" s="102">
        <f t="shared" si="212"/>
        <v>546848.26816584438</v>
      </c>
      <c r="AJ340" s="112" t="s">
        <v>2114</v>
      </c>
    </row>
    <row r="341" spans="1:36">
      <c r="A341" s="5">
        <v>312</v>
      </c>
      <c r="B341" s="12">
        <v>31171505</v>
      </c>
      <c r="C341" s="13">
        <v>4391503</v>
      </c>
      <c r="D341" s="7" t="s">
        <v>14</v>
      </c>
      <c r="E341" s="7" t="s">
        <v>14</v>
      </c>
      <c r="F341" s="17" t="s">
        <v>328</v>
      </c>
      <c r="G341" s="6" t="s">
        <v>16</v>
      </c>
      <c r="H341" s="9">
        <v>1</v>
      </c>
      <c r="I341" s="82">
        <v>651849.12862184877</v>
      </c>
      <c r="J341" s="82">
        <f t="shared" si="205"/>
        <v>123851.33443815127</v>
      </c>
      <c r="K341" s="10">
        <f t="shared" si="192"/>
        <v>775700.46305999998</v>
      </c>
      <c r="L341" s="122">
        <f t="shared" si="193"/>
        <v>775700.46305999998</v>
      </c>
      <c r="M341" s="95">
        <v>520100</v>
      </c>
      <c r="N341" s="95">
        <v>98819</v>
      </c>
      <c r="O341" s="96">
        <v>618919</v>
      </c>
      <c r="P341" s="125">
        <v>618919</v>
      </c>
      <c r="Q341" s="95">
        <v>495333.6134453782</v>
      </c>
      <c r="R341" s="95">
        <v>94113.386554621859</v>
      </c>
      <c r="S341" s="96">
        <v>589447</v>
      </c>
      <c r="T341" s="122">
        <v>589447</v>
      </c>
      <c r="U341" s="104"/>
      <c r="V341" s="101">
        <f t="shared" si="198"/>
        <v>0</v>
      </c>
      <c r="W341" s="102">
        <f t="shared" si="199"/>
        <v>0</v>
      </c>
      <c r="X341" s="102">
        <f t="shared" si="200"/>
        <v>0</v>
      </c>
      <c r="Y341" s="102">
        <f t="shared" si="201"/>
        <v>0</v>
      </c>
      <c r="Z341" s="110">
        <f t="shared" si="206"/>
        <v>589447</v>
      </c>
      <c r="AA341" s="110">
        <f t="shared" si="207"/>
        <v>775700.46305999998</v>
      </c>
      <c r="AB341" s="110">
        <f t="shared" si="208"/>
        <v>604183</v>
      </c>
      <c r="AC341" s="110">
        <f t="shared" si="209"/>
        <v>496016.615765</v>
      </c>
      <c r="AD341" s="110">
        <f t="shared" si="213"/>
        <v>596815</v>
      </c>
      <c r="AE341" s="110">
        <f t="shared" si="202"/>
        <v>689941.73152999999</v>
      </c>
      <c r="AF341" s="102">
        <f t="shared" si="210"/>
        <v>651977.88156707212</v>
      </c>
      <c r="AG341" s="119">
        <f t="shared" si="211"/>
        <v>340631.65359942889</v>
      </c>
      <c r="AH341" s="137">
        <f t="shared" si="203"/>
        <v>0.56378887456189419</v>
      </c>
      <c r="AI341" s="102">
        <f t="shared" si="212"/>
        <v>651977.88156707212</v>
      </c>
      <c r="AJ341" s="112" t="s">
        <v>2114</v>
      </c>
    </row>
    <row r="342" spans="1:36">
      <c r="A342" s="5">
        <v>313</v>
      </c>
      <c r="B342" s="12">
        <v>31401601</v>
      </c>
      <c r="C342" s="13">
        <v>4492906</v>
      </c>
      <c r="D342" s="7" t="s">
        <v>14</v>
      </c>
      <c r="E342" s="7" t="s">
        <v>14</v>
      </c>
      <c r="F342" s="17" t="s">
        <v>329</v>
      </c>
      <c r="G342" s="6" t="s">
        <v>16</v>
      </c>
      <c r="H342" s="9">
        <v>1</v>
      </c>
      <c r="I342" s="82">
        <v>551459.76020168071</v>
      </c>
      <c r="J342" s="82">
        <f t="shared" si="205"/>
        <v>104777.35443831934</v>
      </c>
      <c r="K342" s="10">
        <f t="shared" si="192"/>
        <v>656237.11464000004</v>
      </c>
      <c r="L342" s="122">
        <f t="shared" si="193"/>
        <v>656237.11464000004</v>
      </c>
      <c r="M342" s="95">
        <v>440000.84033613448</v>
      </c>
      <c r="N342" s="95">
        <v>83600.159663865546</v>
      </c>
      <c r="O342" s="96">
        <v>523601</v>
      </c>
      <c r="P342" s="125">
        <v>523601</v>
      </c>
      <c r="Q342" s="95">
        <v>419048.73949579836</v>
      </c>
      <c r="R342" s="95">
        <v>79619.260504201695</v>
      </c>
      <c r="S342" s="96">
        <v>498668.00000000006</v>
      </c>
      <c r="T342" s="122">
        <v>498668.00000000006</v>
      </c>
      <c r="U342" s="104"/>
      <c r="V342" s="101">
        <f t="shared" si="198"/>
        <v>0</v>
      </c>
      <c r="W342" s="102">
        <f t="shared" si="199"/>
        <v>0</v>
      </c>
      <c r="X342" s="102">
        <f t="shared" si="200"/>
        <v>0</v>
      </c>
      <c r="Y342" s="102">
        <f t="shared" si="201"/>
        <v>0</v>
      </c>
      <c r="Z342" s="110">
        <f t="shared" si="206"/>
        <v>498668.00000000006</v>
      </c>
      <c r="AA342" s="110">
        <f t="shared" si="207"/>
        <v>656237.11464000004</v>
      </c>
      <c r="AB342" s="110">
        <f t="shared" si="208"/>
        <v>511134.5</v>
      </c>
      <c r="AC342" s="110">
        <f t="shared" si="209"/>
        <v>419626.52866000001</v>
      </c>
      <c r="AD342" s="110">
        <f t="shared" si="213"/>
        <v>504901.25</v>
      </c>
      <c r="AE342" s="110">
        <f t="shared" si="202"/>
        <v>583685.80732000002</v>
      </c>
      <c r="AF342" s="102">
        <f t="shared" si="210"/>
        <v>551568.64585136762</v>
      </c>
      <c r="AG342" s="119">
        <f t="shared" si="211"/>
        <v>288171.96129803307</v>
      </c>
      <c r="AH342" s="137">
        <f t="shared" si="203"/>
        <v>0.56378890741680143</v>
      </c>
      <c r="AI342" s="102">
        <f t="shared" si="212"/>
        <v>551568.64585136762</v>
      </c>
      <c r="AJ342" s="112" t="s">
        <v>2114</v>
      </c>
    </row>
    <row r="343" spans="1:36">
      <c r="A343" s="5">
        <v>314</v>
      </c>
      <c r="B343" s="12">
        <v>40161513</v>
      </c>
      <c r="C343" s="13">
        <v>46410</v>
      </c>
      <c r="D343" s="7" t="s">
        <v>14</v>
      </c>
      <c r="E343" s="7" t="s">
        <v>14</v>
      </c>
      <c r="F343" s="17" t="s">
        <v>330</v>
      </c>
      <c r="G343" s="6" t="s">
        <v>16</v>
      </c>
      <c r="H343" s="9">
        <v>1</v>
      </c>
      <c r="I343" s="82">
        <v>2054086.6412268907</v>
      </c>
      <c r="J343" s="82">
        <f t="shared" si="205"/>
        <v>390276.46183310926</v>
      </c>
      <c r="K343" s="10">
        <f t="shared" si="192"/>
        <v>2444363.1030600001</v>
      </c>
      <c r="L343" s="122">
        <f t="shared" si="193"/>
        <v>2444363.1030600001</v>
      </c>
      <c r="M343" s="95">
        <v>1701358.8235294118</v>
      </c>
      <c r="N343" s="95">
        <v>323258.17647058825</v>
      </c>
      <c r="O343" s="96">
        <v>2024617</v>
      </c>
      <c r="P343" s="125">
        <v>2024617</v>
      </c>
      <c r="Q343" s="95">
        <v>1560879.8319327731</v>
      </c>
      <c r="R343" s="95">
        <v>296567.16806722688</v>
      </c>
      <c r="S343" s="96">
        <v>1857447</v>
      </c>
      <c r="T343" s="122">
        <v>1857447</v>
      </c>
      <c r="U343" s="104"/>
      <c r="V343" s="101">
        <f t="shared" si="198"/>
        <v>0</v>
      </c>
      <c r="W343" s="102">
        <f t="shared" si="199"/>
        <v>0</v>
      </c>
      <c r="X343" s="102">
        <f t="shared" si="200"/>
        <v>0</v>
      </c>
      <c r="Y343" s="102">
        <f t="shared" si="201"/>
        <v>0</v>
      </c>
      <c r="Z343" s="110">
        <f t="shared" si="206"/>
        <v>1857447</v>
      </c>
      <c r="AA343" s="110">
        <f t="shared" si="207"/>
        <v>2444363.1030600001</v>
      </c>
      <c r="AB343" s="110">
        <f t="shared" si="208"/>
        <v>1941032</v>
      </c>
      <c r="AC343" s="110">
        <f t="shared" si="209"/>
        <v>1581606.7757649999</v>
      </c>
      <c r="AD343" s="110">
        <f t="shared" si="213"/>
        <v>1899239.5</v>
      </c>
      <c r="AE343" s="110">
        <f t="shared" si="202"/>
        <v>2192697.5515299998</v>
      </c>
      <c r="AF343" s="102">
        <f t="shared" si="210"/>
        <v>2081312.0461974561</v>
      </c>
      <c r="AG343" s="119">
        <f t="shared" si="211"/>
        <v>1082924.1834828632</v>
      </c>
      <c r="AH343" s="137">
        <f t="shared" si="203"/>
        <v>0.55791155606031395</v>
      </c>
      <c r="AI343" s="102">
        <f t="shared" si="212"/>
        <v>2081312.0461974561</v>
      </c>
      <c r="AJ343" s="112" t="s">
        <v>2114</v>
      </c>
    </row>
    <row r="344" spans="1:36">
      <c r="A344" s="5">
        <v>315</v>
      </c>
      <c r="B344" s="12">
        <v>40161513</v>
      </c>
      <c r="C344" s="13">
        <v>46911</v>
      </c>
      <c r="D344" s="7" t="s">
        <v>14</v>
      </c>
      <c r="E344" s="7" t="s">
        <v>14</v>
      </c>
      <c r="F344" s="17" t="s">
        <v>331</v>
      </c>
      <c r="G344" s="6" t="s">
        <v>16</v>
      </c>
      <c r="H344" s="9">
        <v>1</v>
      </c>
      <c r="I344" s="82">
        <v>541628.61549579829</v>
      </c>
      <c r="J344" s="82">
        <f t="shared" si="205"/>
        <v>102909.43694420168</v>
      </c>
      <c r="K344" s="10">
        <f t="shared" si="192"/>
        <v>644538.05244</v>
      </c>
      <c r="L344" s="122">
        <f t="shared" si="193"/>
        <v>644538.05244</v>
      </c>
      <c r="M344" s="95">
        <v>432157.1428571429</v>
      </c>
      <c r="N344" s="95">
        <v>82109.857142857145</v>
      </c>
      <c r="O344" s="96">
        <v>514267.00000000006</v>
      </c>
      <c r="P344" s="125">
        <v>514267.00000000006</v>
      </c>
      <c r="Q344" s="95">
        <v>411578.15126050421</v>
      </c>
      <c r="R344" s="95">
        <v>78199.848739495807</v>
      </c>
      <c r="S344" s="96">
        <v>489778</v>
      </c>
      <c r="T344" s="122">
        <v>489778</v>
      </c>
      <c r="U344" s="104"/>
      <c r="V344" s="101">
        <f t="shared" si="198"/>
        <v>0</v>
      </c>
      <c r="W344" s="102">
        <f t="shared" si="199"/>
        <v>0</v>
      </c>
      <c r="X344" s="102">
        <f t="shared" si="200"/>
        <v>0</v>
      </c>
      <c r="Y344" s="102">
        <f t="shared" si="201"/>
        <v>0</v>
      </c>
      <c r="Z344" s="110">
        <f t="shared" si="206"/>
        <v>489778</v>
      </c>
      <c r="AA344" s="110">
        <f t="shared" si="207"/>
        <v>644538.05244</v>
      </c>
      <c r="AB344" s="110">
        <f t="shared" si="208"/>
        <v>502022.5</v>
      </c>
      <c r="AC344" s="110">
        <f t="shared" si="209"/>
        <v>412145.76311</v>
      </c>
      <c r="AD344" s="110">
        <f t="shared" si="213"/>
        <v>495900.25</v>
      </c>
      <c r="AE344" s="110">
        <f t="shared" si="202"/>
        <v>573280.27622</v>
      </c>
      <c r="AF344" s="102">
        <f t="shared" si="210"/>
        <v>541735.74229642167</v>
      </c>
      <c r="AG344" s="119">
        <f t="shared" si="211"/>
        <v>283034.63711358205</v>
      </c>
      <c r="AH344" s="137">
        <f t="shared" si="203"/>
        <v>0.56378874873851681</v>
      </c>
      <c r="AI344" s="102">
        <f t="shared" si="212"/>
        <v>541735.74229642167</v>
      </c>
      <c r="AJ344" s="112" t="s">
        <v>2114</v>
      </c>
    </row>
    <row r="345" spans="1:36">
      <c r="A345" s="5">
        <v>316</v>
      </c>
      <c r="B345" s="12">
        <v>40161513</v>
      </c>
      <c r="C345" s="13">
        <v>4611201</v>
      </c>
      <c r="D345" s="7" t="s">
        <v>14</v>
      </c>
      <c r="E345" s="7" t="s">
        <v>14</v>
      </c>
      <c r="F345" s="17" t="s">
        <v>332</v>
      </c>
      <c r="G345" s="6" t="s">
        <v>16</v>
      </c>
      <c r="H345" s="9">
        <v>1</v>
      </c>
      <c r="I345" s="82">
        <v>579602.93248739501</v>
      </c>
      <c r="J345" s="82">
        <f t="shared" si="205"/>
        <v>110124.55717260505</v>
      </c>
      <c r="K345" s="10">
        <f t="shared" si="192"/>
        <v>689727.48966000008</v>
      </c>
      <c r="L345" s="122">
        <f t="shared" si="193"/>
        <v>689727.48966000008</v>
      </c>
      <c r="M345" s="95">
        <v>462456.30252100842</v>
      </c>
      <c r="N345" s="95">
        <v>87866.697478991598</v>
      </c>
      <c r="O345" s="96">
        <v>550323</v>
      </c>
      <c r="P345" s="125">
        <v>550323</v>
      </c>
      <c r="Q345" s="95">
        <v>440434.45378151262</v>
      </c>
      <c r="R345" s="95">
        <v>83682.546218487405</v>
      </c>
      <c r="S345" s="96">
        <v>524117</v>
      </c>
      <c r="T345" s="122">
        <v>524117</v>
      </c>
      <c r="U345" s="104"/>
      <c r="V345" s="101">
        <f t="shared" si="198"/>
        <v>0</v>
      </c>
      <c r="W345" s="102">
        <f t="shared" si="199"/>
        <v>0</v>
      </c>
      <c r="X345" s="102">
        <f t="shared" si="200"/>
        <v>0</v>
      </c>
      <c r="Y345" s="102">
        <f t="shared" si="201"/>
        <v>0</v>
      </c>
      <c r="Z345" s="110">
        <f t="shared" si="206"/>
        <v>524117</v>
      </c>
      <c r="AA345" s="110">
        <f t="shared" si="207"/>
        <v>689727.48966000008</v>
      </c>
      <c r="AB345" s="110">
        <f t="shared" si="208"/>
        <v>537220</v>
      </c>
      <c r="AC345" s="110">
        <f t="shared" si="209"/>
        <v>441041.87241499999</v>
      </c>
      <c r="AD345" s="110">
        <f t="shared" si="213"/>
        <v>530668.5</v>
      </c>
      <c r="AE345" s="110">
        <f t="shared" si="202"/>
        <v>613473.74482999998</v>
      </c>
      <c r="AF345" s="102">
        <f t="shared" si="210"/>
        <v>579717.58599462558</v>
      </c>
      <c r="AG345" s="119">
        <f t="shared" si="211"/>
        <v>302878.58464923367</v>
      </c>
      <c r="AH345" s="137">
        <f t="shared" si="203"/>
        <v>0.56378873580513322</v>
      </c>
      <c r="AI345" s="102">
        <f t="shared" si="212"/>
        <v>579717.58599462558</v>
      </c>
      <c r="AJ345" s="112" t="s">
        <v>2114</v>
      </c>
    </row>
    <row r="346" spans="1:36">
      <c r="A346" s="5">
        <v>317</v>
      </c>
      <c r="B346" s="12">
        <v>40161513</v>
      </c>
      <c r="C346" s="13">
        <v>4611301</v>
      </c>
      <c r="D346" s="7" t="s">
        <v>14</v>
      </c>
      <c r="E346" s="7" t="s">
        <v>14</v>
      </c>
      <c r="F346" s="17" t="s">
        <v>333</v>
      </c>
      <c r="G346" s="6" t="s">
        <v>16</v>
      </c>
      <c r="H346" s="9">
        <v>1</v>
      </c>
      <c r="I346" s="82">
        <v>558588.16951260506</v>
      </c>
      <c r="J346" s="82">
        <f t="shared" si="205"/>
        <v>106131.75220739497</v>
      </c>
      <c r="K346" s="10">
        <f t="shared" si="192"/>
        <v>664719.92171999998</v>
      </c>
      <c r="L346" s="122">
        <f t="shared" si="193"/>
        <v>664719.92171999998</v>
      </c>
      <c r="M346" s="95">
        <v>449933.6134453782</v>
      </c>
      <c r="N346" s="95">
        <v>85487.386554621859</v>
      </c>
      <c r="O346" s="96">
        <v>535421</v>
      </c>
      <c r="P346" s="125">
        <v>535421</v>
      </c>
      <c r="Q346" s="95">
        <v>424465.54621848743</v>
      </c>
      <c r="R346" s="95">
        <v>80648.45378151261</v>
      </c>
      <c r="S346" s="96">
        <v>505114.00000000006</v>
      </c>
      <c r="T346" s="122">
        <v>505114.00000000006</v>
      </c>
      <c r="U346" s="104"/>
      <c r="V346" s="101">
        <f t="shared" si="198"/>
        <v>0</v>
      </c>
      <c r="W346" s="102">
        <f t="shared" si="199"/>
        <v>0</v>
      </c>
      <c r="X346" s="102">
        <f t="shared" si="200"/>
        <v>0</v>
      </c>
      <c r="Y346" s="102">
        <f t="shared" si="201"/>
        <v>0</v>
      </c>
      <c r="Z346" s="110">
        <f t="shared" si="206"/>
        <v>505114.00000000006</v>
      </c>
      <c r="AA346" s="110">
        <f t="shared" si="207"/>
        <v>664719.92171999998</v>
      </c>
      <c r="AB346" s="110">
        <f t="shared" si="208"/>
        <v>520267.5</v>
      </c>
      <c r="AC346" s="110">
        <f t="shared" si="209"/>
        <v>426313.73043</v>
      </c>
      <c r="AD346" s="110">
        <f t="shared" si="213"/>
        <v>512690.75</v>
      </c>
      <c r="AE346" s="110">
        <f t="shared" si="202"/>
        <v>592493.71085999999</v>
      </c>
      <c r="AF346" s="102">
        <f t="shared" si="210"/>
        <v>560555.57905693713</v>
      </c>
      <c r="AG346" s="119">
        <f t="shared" si="211"/>
        <v>292514.83583792922</v>
      </c>
      <c r="AH346" s="137">
        <f t="shared" si="203"/>
        <v>0.56223930158606716</v>
      </c>
      <c r="AI346" s="102">
        <f t="shared" si="212"/>
        <v>560555.57905693713</v>
      </c>
      <c r="AJ346" s="112" t="s">
        <v>2114</v>
      </c>
    </row>
    <row r="347" spans="1:36">
      <c r="A347" s="5">
        <v>318</v>
      </c>
      <c r="B347" s="12">
        <v>40161504</v>
      </c>
      <c r="C347" s="13">
        <v>4613101</v>
      </c>
      <c r="D347" s="7" t="s">
        <v>14</v>
      </c>
      <c r="E347" s="7" t="s">
        <v>14</v>
      </c>
      <c r="F347" s="17" t="s">
        <v>334</v>
      </c>
      <c r="G347" s="6" t="s">
        <v>16</v>
      </c>
      <c r="H347" s="9">
        <v>1</v>
      </c>
      <c r="I347" s="82">
        <v>550110.60423529404</v>
      </c>
      <c r="J347" s="82">
        <f t="shared" si="205"/>
        <v>104521.01480470588</v>
      </c>
      <c r="K347" s="10">
        <f t="shared" si="192"/>
        <v>654631.6190399999</v>
      </c>
      <c r="L347" s="122">
        <f t="shared" si="193"/>
        <v>654631.6190399999</v>
      </c>
      <c r="M347" s="95">
        <v>451465.54621848743</v>
      </c>
      <c r="N347" s="95">
        <v>85778.45378151261</v>
      </c>
      <c r="O347" s="96">
        <v>537244</v>
      </c>
      <c r="P347" s="125">
        <v>537244</v>
      </c>
      <c r="Q347" s="95">
        <v>418023.5294117647</v>
      </c>
      <c r="R347" s="95">
        <v>79424.470588235301</v>
      </c>
      <c r="S347" s="96">
        <v>497448</v>
      </c>
      <c r="T347" s="122">
        <v>497448</v>
      </c>
      <c r="U347" s="104"/>
      <c r="V347" s="101">
        <f t="shared" si="198"/>
        <v>0</v>
      </c>
      <c r="W347" s="102">
        <f t="shared" si="199"/>
        <v>0</v>
      </c>
      <c r="X347" s="102">
        <f t="shared" si="200"/>
        <v>0</v>
      </c>
      <c r="Y347" s="102">
        <f t="shared" si="201"/>
        <v>0</v>
      </c>
      <c r="Z347" s="110">
        <f t="shared" si="206"/>
        <v>497448</v>
      </c>
      <c r="AA347" s="110">
        <f t="shared" si="207"/>
        <v>654631.6190399999</v>
      </c>
      <c r="AB347" s="110">
        <f t="shared" si="208"/>
        <v>517346</v>
      </c>
      <c r="AC347" s="110">
        <f t="shared" si="209"/>
        <v>422330.90475999995</v>
      </c>
      <c r="AD347" s="110">
        <f t="shared" si="213"/>
        <v>507397</v>
      </c>
      <c r="AE347" s="110">
        <f t="shared" si="202"/>
        <v>585988.80951999989</v>
      </c>
      <c r="AF347" s="102">
        <f t="shared" si="210"/>
        <v>555639.03565881203</v>
      </c>
      <c r="AG347" s="119">
        <f t="shared" si="211"/>
        <v>289352.50268218468</v>
      </c>
      <c r="AH347" s="137">
        <f t="shared" si="203"/>
        <v>0.55930171042626153</v>
      </c>
      <c r="AI347" s="102">
        <f t="shared" si="212"/>
        <v>555639.03565881203</v>
      </c>
      <c r="AJ347" s="112" t="s">
        <v>2114</v>
      </c>
    </row>
    <row r="348" spans="1:36">
      <c r="A348" s="5">
        <v>319</v>
      </c>
      <c r="B348" s="12">
        <v>40161505</v>
      </c>
      <c r="C348" s="13">
        <v>4613105</v>
      </c>
      <c r="D348" s="7" t="s">
        <v>14</v>
      </c>
      <c r="E348" s="7" t="s">
        <v>14</v>
      </c>
      <c r="F348" s="17" t="s">
        <v>335</v>
      </c>
      <c r="G348" s="6" t="s">
        <v>16</v>
      </c>
      <c r="H348" s="9">
        <v>1</v>
      </c>
      <c r="I348" s="82">
        <v>572227.91515966388</v>
      </c>
      <c r="J348" s="82">
        <f t="shared" si="205"/>
        <v>108723.30388033614</v>
      </c>
      <c r="K348" s="10">
        <f t="shared" si="192"/>
        <v>680951.21904</v>
      </c>
      <c r="L348" s="122">
        <f t="shared" si="193"/>
        <v>680951.21904</v>
      </c>
      <c r="M348" s="95">
        <v>473964.70588235295</v>
      </c>
      <c r="N348" s="95">
        <v>90053.294117647063</v>
      </c>
      <c r="O348" s="96">
        <v>564018</v>
      </c>
      <c r="P348" s="125">
        <v>564018</v>
      </c>
      <c r="Q348" s="95">
        <v>434830.25210084033</v>
      </c>
      <c r="R348" s="95">
        <v>82617.747899159658</v>
      </c>
      <c r="S348" s="96">
        <v>517448</v>
      </c>
      <c r="T348" s="122">
        <v>517448</v>
      </c>
      <c r="U348" s="104"/>
      <c r="V348" s="101">
        <f t="shared" si="198"/>
        <v>0</v>
      </c>
      <c r="W348" s="102">
        <f t="shared" si="199"/>
        <v>0</v>
      </c>
      <c r="X348" s="102">
        <f t="shared" si="200"/>
        <v>0</v>
      </c>
      <c r="Y348" s="102">
        <f t="shared" si="201"/>
        <v>0</v>
      </c>
      <c r="Z348" s="110">
        <f t="shared" si="206"/>
        <v>517448</v>
      </c>
      <c r="AA348" s="110">
        <f t="shared" si="207"/>
        <v>680951.21904</v>
      </c>
      <c r="AB348" s="110">
        <f t="shared" si="208"/>
        <v>540733</v>
      </c>
      <c r="AC348" s="110">
        <f t="shared" si="209"/>
        <v>440604.30475999997</v>
      </c>
      <c r="AD348" s="110">
        <f t="shared" si="213"/>
        <v>529090.5</v>
      </c>
      <c r="AE348" s="110">
        <f t="shared" si="202"/>
        <v>610842.10951999994</v>
      </c>
      <c r="AF348" s="102">
        <f t="shared" si="210"/>
        <v>579812.28440183355</v>
      </c>
      <c r="AG348" s="119">
        <f t="shared" si="211"/>
        <v>301681.22593663348</v>
      </c>
      <c r="AH348" s="137">
        <f t="shared" si="203"/>
        <v>0.5579116235492072</v>
      </c>
      <c r="AI348" s="102">
        <f t="shared" si="212"/>
        <v>579812.28440183355</v>
      </c>
      <c r="AJ348" s="112" t="s">
        <v>2114</v>
      </c>
    </row>
    <row r="349" spans="1:36">
      <c r="A349" s="5">
        <v>320</v>
      </c>
      <c r="B349" s="12">
        <v>40161505</v>
      </c>
      <c r="C349" s="13">
        <v>4315199</v>
      </c>
      <c r="D349" s="7" t="s">
        <v>14</v>
      </c>
      <c r="E349" s="7" t="s">
        <v>14</v>
      </c>
      <c r="F349" s="17" t="s">
        <v>336</v>
      </c>
      <c r="G349" s="6" t="s">
        <v>16</v>
      </c>
      <c r="H349" s="9">
        <v>1</v>
      </c>
      <c r="I349" s="82">
        <v>2781001.9231260503</v>
      </c>
      <c r="J349" s="82">
        <f t="shared" si="205"/>
        <v>528390.36539394956</v>
      </c>
      <c r="K349" s="10">
        <f t="shared" si="192"/>
        <v>3309392.2885199999</v>
      </c>
      <c r="L349" s="122">
        <f t="shared" si="193"/>
        <v>3309392.2885199999</v>
      </c>
      <c r="M349" s="95">
        <v>2282315.9663865548</v>
      </c>
      <c r="N349" s="95">
        <v>433640.03361344541</v>
      </c>
      <c r="O349" s="96">
        <v>2715956</v>
      </c>
      <c r="P349" s="125">
        <v>2715956</v>
      </c>
      <c r="Q349" s="95">
        <v>2113255.4621848739</v>
      </c>
      <c r="R349" s="95">
        <v>401518.53781512607</v>
      </c>
      <c r="S349" s="96">
        <v>2514774</v>
      </c>
      <c r="T349" s="122">
        <v>2514774</v>
      </c>
      <c r="U349" s="104"/>
      <c r="V349" s="101">
        <f t="shared" si="198"/>
        <v>0</v>
      </c>
      <c r="W349" s="102">
        <f t="shared" si="199"/>
        <v>0</v>
      </c>
      <c r="X349" s="102">
        <f t="shared" si="200"/>
        <v>0</v>
      </c>
      <c r="Y349" s="102">
        <f t="shared" si="201"/>
        <v>0</v>
      </c>
      <c r="Z349" s="110">
        <f t="shared" si="206"/>
        <v>2514774</v>
      </c>
      <c r="AA349" s="110">
        <f t="shared" si="207"/>
        <v>3309392.2885199999</v>
      </c>
      <c r="AB349" s="110">
        <f t="shared" si="208"/>
        <v>2615365</v>
      </c>
      <c r="AC349" s="110">
        <f t="shared" si="209"/>
        <v>2135030.5721300002</v>
      </c>
      <c r="AD349" s="110">
        <f t="shared" si="213"/>
        <v>2565069.5</v>
      </c>
      <c r="AE349" s="110">
        <f t="shared" si="202"/>
        <v>2962378.64426</v>
      </c>
      <c r="AF349" s="102">
        <f t="shared" si="210"/>
        <v>2808949.8218628191</v>
      </c>
      <c r="AG349" s="119">
        <f t="shared" si="211"/>
        <v>1462778.2252285792</v>
      </c>
      <c r="AH349" s="137">
        <f t="shared" si="203"/>
        <v>0.55930175146818106</v>
      </c>
      <c r="AI349" s="102">
        <f t="shared" si="212"/>
        <v>2808949.8218628191</v>
      </c>
      <c r="AJ349" s="112" t="s">
        <v>2114</v>
      </c>
    </row>
    <row r="350" spans="1:36">
      <c r="A350" s="5">
        <v>321</v>
      </c>
      <c r="B350" s="12">
        <v>40161505</v>
      </c>
      <c r="C350" s="13">
        <v>4391501</v>
      </c>
      <c r="D350" s="7" t="s">
        <v>14</v>
      </c>
      <c r="E350" s="7" t="s">
        <v>14</v>
      </c>
      <c r="F350" s="17" t="s">
        <v>337</v>
      </c>
      <c r="G350" s="6" t="s">
        <v>16</v>
      </c>
      <c r="H350" s="9">
        <v>1</v>
      </c>
      <c r="I350" s="82">
        <v>1565655.6878319327</v>
      </c>
      <c r="J350" s="82">
        <f t="shared" si="205"/>
        <v>297474.58068806719</v>
      </c>
      <c r="K350" s="10">
        <f t="shared" si="192"/>
        <v>1863130.2685199999</v>
      </c>
      <c r="L350" s="122">
        <f t="shared" si="193"/>
        <v>1863130.2685199999</v>
      </c>
      <c r="M350" s="95">
        <v>1284904.2016806724</v>
      </c>
      <c r="N350" s="95">
        <v>244131.79831932776</v>
      </c>
      <c r="O350" s="96">
        <v>1529036</v>
      </c>
      <c r="P350" s="125">
        <v>1529036</v>
      </c>
      <c r="Q350" s="95">
        <v>1189726.0504201681</v>
      </c>
      <c r="R350" s="95">
        <v>226047.94957983194</v>
      </c>
      <c r="S350" s="96">
        <v>1415774</v>
      </c>
      <c r="T350" s="122">
        <v>1415774</v>
      </c>
      <c r="U350" s="104"/>
      <c r="V350" s="101">
        <f t="shared" si="198"/>
        <v>0</v>
      </c>
      <c r="W350" s="102">
        <f t="shared" si="199"/>
        <v>0</v>
      </c>
      <c r="X350" s="102">
        <f t="shared" si="200"/>
        <v>0</v>
      </c>
      <c r="Y350" s="102">
        <f t="shared" si="201"/>
        <v>0</v>
      </c>
      <c r="Z350" s="110">
        <f t="shared" si="206"/>
        <v>1415774</v>
      </c>
      <c r="AA350" s="110">
        <f t="shared" si="207"/>
        <v>1863130.2685199999</v>
      </c>
      <c r="AB350" s="110">
        <f t="shared" si="208"/>
        <v>1472405</v>
      </c>
      <c r="AC350" s="110">
        <f t="shared" si="209"/>
        <v>1201985.0671299999</v>
      </c>
      <c r="AD350" s="110">
        <f t="shared" si="213"/>
        <v>1444089.5</v>
      </c>
      <c r="AE350" s="110">
        <f t="shared" si="202"/>
        <v>1667767.63426</v>
      </c>
      <c r="AF350" s="102">
        <f t="shared" si="210"/>
        <v>1581389.8809379868</v>
      </c>
      <c r="AG350" s="119">
        <f t="shared" si="211"/>
        <v>823518.69022169465</v>
      </c>
      <c r="AH350" s="137">
        <f t="shared" si="203"/>
        <v>0.5593017479713086</v>
      </c>
      <c r="AI350" s="102">
        <f t="shared" si="212"/>
        <v>1581389.8809379868</v>
      </c>
      <c r="AJ350" s="112" t="s">
        <v>2114</v>
      </c>
    </row>
    <row r="351" spans="1:36">
      <c r="A351" s="5">
        <v>322</v>
      </c>
      <c r="B351" s="12">
        <v>40161504</v>
      </c>
      <c r="C351" s="13">
        <v>4391503</v>
      </c>
      <c r="D351" s="7" t="s">
        <v>14</v>
      </c>
      <c r="E351" s="7" t="s">
        <v>14</v>
      </c>
      <c r="F351" s="17" t="s">
        <v>181</v>
      </c>
      <c r="G351" s="6" t="s">
        <v>16</v>
      </c>
      <c r="H351" s="9">
        <v>1</v>
      </c>
      <c r="I351" s="82">
        <v>1387249.716857143</v>
      </c>
      <c r="J351" s="82">
        <f t="shared" si="205"/>
        <v>263577.44620285719</v>
      </c>
      <c r="K351" s="10">
        <f t="shared" si="192"/>
        <v>1650827.1630600002</v>
      </c>
      <c r="L351" s="122">
        <f t="shared" si="193"/>
        <v>1650827.1630600002</v>
      </c>
      <c r="M351" s="95">
        <v>1117406.7226890756</v>
      </c>
      <c r="N351" s="95">
        <v>212307.27731092437</v>
      </c>
      <c r="O351" s="96">
        <v>1329714</v>
      </c>
      <c r="P351" s="125">
        <v>1329714</v>
      </c>
      <c r="Q351" s="95">
        <v>1054157.142857143</v>
      </c>
      <c r="R351" s="95">
        <v>200289.85714285716</v>
      </c>
      <c r="S351" s="96">
        <v>1254447</v>
      </c>
      <c r="T351" s="122">
        <v>1254447</v>
      </c>
      <c r="U351" s="104"/>
      <c r="V351" s="101">
        <f t="shared" si="198"/>
        <v>0</v>
      </c>
      <c r="W351" s="102">
        <f t="shared" si="199"/>
        <v>0</v>
      </c>
      <c r="X351" s="102">
        <f t="shared" si="200"/>
        <v>0</v>
      </c>
      <c r="Y351" s="102">
        <f t="shared" si="201"/>
        <v>0</v>
      </c>
      <c r="Z351" s="110">
        <f t="shared" si="206"/>
        <v>1254447</v>
      </c>
      <c r="AA351" s="110">
        <f t="shared" si="207"/>
        <v>1650827.1630600002</v>
      </c>
      <c r="AB351" s="110">
        <f t="shared" si="208"/>
        <v>1292080.5</v>
      </c>
      <c r="AC351" s="110">
        <f t="shared" si="209"/>
        <v>1058747.040765</v>
      </c>
      <c r="AD351" s="110">
        <f t="shared" si="213"/>
        <v>1273263.75</v>
      </c>
      <c r="AE351" s="110">
        <f t="shared" si="202"/>
        <v>1471453.8315300001</v>
      </c>
      <c r="AF351" s="102">
        <f t="shared" si="210"/>
        <v>1392135.684949528</v>
      </c>
      <c r="AG351" s="119">
        <f t="shared" si="211"/>
        <v>726458.47199206764</v>
      </c>
      <c r="AH351" s="137">
        <f t="shared" si="203"/>
        <v>0.56223932796142939</v>
      </c>
      <c r="AI351" s="102">
        <f t="shared" si="212"/>
        <v>1392135.684949528</v>
      </c>
      <c r="AJ351" s="112" t="s">
        <v>2114</v>
      </c>
    </row>
    <row r="352" spans="1:36">
      <c r="A352" s="5">
        <v>323</v>
      </c>
      <c r="B352" s="12">
        <v>40142019</v>
      </c>
      <c r="C352" s="13">
        <v>4613105</v>
      </c>
      <c r="D352" s="7" t="s">
        <v>14</v>
      </c>
      <c r="E352" s="7" t="s">
        <v>14</v>
      </c>
      <c r="F352" s="17" t="s">
        <v>338</v>
      </c>
      <c r="G352" s="6" t="s">
        <v>16</v>
      </c>
      <c r="H352" s="9">
        <v>1</v>
      </c>
      <c r="I352" s="82">
        <v>1606454.3854285716</v>
      </c>
      <c r="J352" s="82">
        <f t="shared" si="205"/>
        <v>305226.33323142864</v>
      </c>
      <c r="K352" s="10">
        <f t="shared" si="192"/>
        <v>1911680.7186600002</v>
      </c>
      <c r="L352" s="122">
        <f t="shared" si="193"/>
        <v>1911680.7186600002</v>
      </c>
      <c r="M352" s="95">
        <v>1318386.5546218487</v>
      </c>
      <c r="N352" s="95">
        <v>250493.44537815126</v>
      </c>
      <c r="O352" s="96">
        <v>1568880</v>
      </c>
      <c r="P352" s="125">
        <v>1568880</v>
      </c>
      <c r="Q352" s="95">
        <v>1220728.5714285716</v>
      </c>
      <c r="R352" s="95">
        <v>231938.42857142861</v>
      </c>
      <c r="S352" s="96">
        <v>1452667.0000000002</v>
      </c>
      <c r="T352" s="122">
        <v>1452667.0000000002</v>
      </c>
      <c r="U352" s="104"/>
      <c r="V352" s="101">
        <f t="shared" si="198"/>
        <v>0</v>
      </c>
      <c r="W352" s="102">
        <f t="shared" si="199"/>
        <v>0</v>
      </c>
      <c r="X352" s="102">
        <f t="shared" si="200"/>
        <v>0</v>
      </c>
      <c r="Y352" s="102">
        <f t="shared" si="201"/>
        <v>0</v>
      </c>
      <c r="Z352" s="110">
        <f t="shared" si="206"/>
        <v>1452667.0000000002</v>
      </c>
      <c r="AA352" s="110">
        <f t="shared" si="207"/>
        <v>1911680.7186600002</v>
      </c>
      <c r="AB352" s="110">
        <f t="shared" si="208"/>
        <v>1510773.5</v>
      </c>
      <c r="AC352" s="110">
        <f t="shared" si="209"/>
        <v>1233306.9296650002</v>
      </c>
      <c r="AD352" s="110">
        <f t="shared" si="213"/>
        <v>1481720.25</v>
      </c>
      <c r="AE352" s="110">
        <f t="shared" si="202"/>
        <v>1711227.1093300001</v>
      </c>
      <c r="AF352" s="102">
        <f t="shared" si="210"/>
        <v>1622598.4309715398</v>
      </c>
      <c r="AG352" s="119">
        <f t="shared" si="211"/>
        <v>844978.32444518502</v>
      </c>
      <c r="AH352" s="137">
        <f t="shared" si="203"/>
        <v>0.55930179106608968</v>
      </c>
      <c r="AI352" s="102">
        <f t="shared" si="212"/>
        <v>1622598.4309715398</v>
      </c>
      <c r="AJ352" s="112" t="s">
        <v>2114</v>
      </c>
    </row>
    <row r="353" spans="1:36">
      <c r="A353" s="5">
        <v>324</v>
      </c>
      <c r="B353" s="12">
        <v>26111703</v>
      </c>
      <c r="C353" s="13">
        <v>4621203</v>
      </c>
      <c r="D353" s="7" t="s">
        <v>14</v>
      </c>
      <c r="E353" s="7" t="s">
        <v>14</v>
      </c>
      <c r="F353" s="17" t="s">
        <v>184</v>
      </c>
      <c r="G353" s="6" t="s">
        <v>16</v>
      </c>
      <c r="H353" s="9">
        <v>1</v>
      </c>
      <c r="I353" s="82">
        <v>284200.81018487399</v>
      </c>
      <c r="J353" s="82">
        <f t="shared" si="205"/>
        <v>53998.153935126058</v>
      </c>
      <c r="K353" s="10">
        <f t="shared" si="192"/>
        <v>338198.96412000002</v>
      </c>
      <c r="L353" s="122">
        <f t="shared" si="193"/>
        <v>338198.96412000002</v>
      </c>
      <c r="M353" s="95">
        <v>228919.32773109246</v>
      </c>
      <c r="N353" s="95">
        <v>43494.672268907569</v>
      </c>
      <c r="O353" s="96">
        <v>272414</v>
      </c>
      <c r="P353" s="125">
        <v>272414</v>
      </c>
      <c r="Q353" s="95">
        <v>215961.34453781514</v>
      </c>
      <c r="R353" s="95">
        <v>41032.655462184877</v>
      </c>
      <c r="S353" s="96">
        <v>256994</v>
      </c>
      <c r="T353" s="122">
        <v>256994</v>
      </c>
      <c r="U353" s="104"/>
      <c r="V353" s="101">
        <f t="shared" si="198"/>
        <v>0</v>
      </c>
      <c r="W353" s="102">
        <f t="shared" si="199"/>
        <v>0</v>
      </c>
      <c r="X353" s="102">
        <f t="shared" si="200"/>
        <v>0</v>
      </c>
      <c r="Y353" s="102">
        <f t="shared" si="201"/>
        <v>0</v>
      </c>
      <c r="Z353" s="110">
        <f t="shared" si="206"/>
        <v>256994</v>
      </c>
      <c r="AA353" s="110">
        <f t="shared" si="207"/>
        <v>338198.96412000002</v>
      </c>
      <c r="AB353" s="110">
        <f t="shared" si="208"/>
        <v>264704</v>
      </c>
      <c r="AC353" s="110">
        <f t="shared" si="209"/>
        <v>216901.74103</v>
      </c>
      <c r="AD353" s="110">
        <f t="shared" si="213"/>
        <v>260849</v>
      </c>
      <c r="AE353" s="110">
        <f t="shared" si="202"/>
        <v>301451.48206000001</v>
      </c>
      <c r="AF353" s="102">
        <f t="shared" si="210"/>
        <v>285201.8987769566</v>
      </c>
      <c r="AG353" s="119">
        <f t="shared" si="211"/>
        <v>148826.94840704571</v>
      </c>
      <c r="AH353" s="137">
        <f t="shared" si="203"/>
        <v>0.5622391365715883</v>
      </c>
      <c r="AI353" s="102">
        <f t="shared" si="212"/>
        <v>285201.8987769566</v>
      </c>
      <c r="AJ353" s="112" t="s">
        <v>2114</v>
      </c>
    </row>
    <row r="354" spans="1:36">
      <c r="A354" s="143" t="s">
        <v>339</v>
      </c>
      <c r="B354" s="144"/>
      <c r="C354" s="144"/>
      <c r="D354" s="144"/>
      <c r="E354" s="144"/>
      <c r="F354" s="144"/>
      <c r="G354" s="144"/>
      <c r="H354" s="144"/>
      <c r="I354" s="144"/>
      <c r="J354" s="144"/>
      <c r="K354" s="144"/>
      <c r="L354" s="145"/>
      <c r="M354" s="90"/>
      <c r="N354" s="90"/>
      <c r="O354" s="90"/>
      <c r="P354" s="126"/>
      <c r="Q354" s="105"/>
      <c r="R354" s="105"/>
      <c r="S354" s="105"/>
      <c r="T354" s="131"/>
      <c r="U354" s="104"/>
      <c r="V354" s="101"/>
      <c r="W354" s="102"/>
      <c r="X354" s="102"/>
      <c r="Y354" s="102"/>
      <c r="Z354" s="110"/>
      <c r="AA354" s="110"/>
      <c r="AB354" s="110"/>
      <c r="AC354" s="110"/>
      <c r="AD354" s="110"/>
      <c r="AE354" s="110"/>
      <c r="AF354" s="102"/>
      <c r="AG354" s="119"/>
      <c r="AH354" s="137"/>
      <c r="AI354" s="102"/>
      <c r="AJ354" s="112"/>
    </row>
    <row r="355" spans="1:36" ht="51">
      <c r="A355" s="1" t="s">
        <v>2</v>
      </c>
      <c r="B355" s="2" t="s">
        <v>3</v>
      </c>
      <c r="C355" s="2" t="s">
        <v>4</v>
      </c>
      <c r="D355" s="2" t="s">
        <v>5</v>
      </c>
      <c r="E355" s="2" t="s">
        <v>6</v>
      </c>
      <c r="F355" s="2" t="s">
        <v>7</v>
      </c>
      <c r="G355" s="3" t="s">
        <v>8</v>
      </c>
      <c r="H355" s="4" t="s">
        <v>9</v>
      </c>
      <c r="I355" s="81" t="s">
        <v>10</v>
      </c>
      <c r="J355" s="2" t="s">
        <v>11</v>
      </c>
      <c r="K355" s="2" t="s">
        <v>12</v>
      </c>
      <c r="L355" s="121" t="s">
        <v>13</v>
      </c>
      <c r="M355" s="93" t="s">
        <v>10</v>
      </c>
      <c r="N355" s="93" t="s">
        <v>11</v>
      </c>
      <c r="O355" s="93" t="s">
        <v>12</v>
      </c>
      <c r="P355" s="124" t="s">
        <v>13</v>
      </c>
      <c r="Q355" s="2"/>
      <c r="R355" s="2"/>
      <c r="S355" s="2"/>
      <c r="T355" s="121"/>
      <c r="U355" s="104"/>
      <c r="V355" s="101"/>
      <c r="W355" s="102"/>
      <c r="X355" s="102"/>
      <c r="Y355" s="102"/>
      <c r="Z355" s="110"/>
      <c r="AA355" s="110"/>
      <c r="AB355" s="110"/>
      <c r="AC355" s="110"/>
      <c r="AD355" s="110"/>
      <c r="AE355" s="110"/>
      <c r="AF355" s="102"/>
      <c r="AG355" s="119"/>
      <c r="AH355" s="137"/>
      <c r="AI355" s="102"/>
      <c r="AJ355" s="112"/>
    </row>
    <row r="356" spans="1:36" ht="63.75">
      <c r="A356" s="5">
        <v>325</v>
      </c>
      <c r="B356" s="20">
        <v>39131709</v>
      </c>
      <c r="C356" s="21">
        <v>4315199</v>
      </c>
      <c r="D356" s="7" t="s">
        <v>14</v>
      </c>
      <c r="E356" s="22" t="s">
        <v>340</v>
      </c>
      <c r="F356" s="11" t="s">
        <v>341</v>
      </c>
      <c r="G356" s="6" t="s">
        <v>16</v>
      </c>
      <c r="H356" s="9">
        <v>1</v>
      </c>
      <c r="I356" s="82">
        <v>33669.117613445378</v>
      </c>
      <c r="J356" s="82">
        <f t="shared" ref="J356:J364" si="214">+I356*0.19</f>
        <v>6397.132346554622</v>
      </c>
      <c r="K356" s="10">
        <f t="shared" si="192"/>
        <v>40066.249960000001</v>
      </c>
      <c r="L356" s="122">
        <f t="shared" si="193"/>
        <v>40066.249960000001</v>
      </c>
      <c r="M356" s="95">
        <v>21663.025210084033</v>
      </c>
      <c r="N356" s="95">
        <v>4115.9747899159665</v>
      </c>
      <c r="O356" s="96">
        <v>25779</v>
      </c>
      <c r="P356" s="125">
        <v>25779</v>
      </c>
      <c r="Q356" s="95">
        <v>20631.092436974792</v>
      </c>
      <c r="R356" s="95">
        <v>3919.9075630252105</v>
      </c>
      <c r="S356" s="96">
        <v>24551.000000000004</v>
      </c>
      <c r="T356" s="122">
        <v>24551.000000000004</v>
      </c>
      <c r="U356" s="87"/>
      <c r="V356" s="101">
        <f t="shared" si="198"/>
        <v>0</v>
      </c>
      <c r="W356" s="102">
        <f t="shared" si="199"/>
        <v>0</v>
      </c>
      <c r="X356" s="102">
        <f t="shared" si="200"/>
        <v>0</v>
      </c>
      <c r="Y356" s="102">
        <f t="shared" si="201"/>
        <v>0</v>
      </c>
      <c r="Z356" s="110">
        <f>MIN(L356,P356,T356)</f>
        <v>24551.000000000004</v>
      </c>
      <c r="AA356" s="110">
        <f t="shared" ref="AA356:AA364" si="215">MAX(L356,P356,T356,Y356)</f>
        <v>40066.249960000001</v>
      </c>
      <c r="AB356" s="110">
        <f t="shared" ref="AB356:AB364" si="216">MEDIAN(L356,P356,T356,Y356)</f>
        <v>25165</v>
      </c>
      <c r="AC356" s="110">
        <f t="shared" ref="AC356:AC364" si="217">AVERAGE(L356,P356,T356,Y356)</f>
        <v>22599.06249</v>
      </c>
      <c r="AD356" s="110">
        <f t="shared" si="213"/>
        <v>24858</v>
      </c>
      <c r="AE356" s="110">
        <f t="shared" si="202"/>
        <v>32615.624980000001</v>
      </c>
      <c r="AF356" s="102">
        <f>HARMEAN(L356,P356,T356)</f>
        <v>28713.226824483092</v>
      </c>
      <c r="AG356" s="119">
        <f t="shared" ref="AG356:AG364" si="218">STDEVA(L356,P356,T356,Y356)</f>
        <v>16630.717825252363</v>
      </c>
      <c r="AH356" s="137">
        <f t="shared" si="203"/>
        <v>0.66086699087035017</v>
      </c>
      <c r="AI356" s="102">
        <f t="shared" ref="AI356:AI364" si="219">+AF356</f>
        <v>28713.226824483092</v>
      </c>
      <c r="AJ356" s="112" t="s">
        <v>2114</v>
      </c>
    </row>
    <row r="357" spans="1:36" ht="76.5">
      <c r="A357" s="5">
        <v>326</v>
      </c>
      <c r="B357" s="20">
        <v>40161500</v>
      </c>
      <c r="C357" s="21">
        <v>4315199</v>
      </c>
      <c r="D357" s="7" t="s">
        <v>14</v>
      </c>
      <c r="E357" s="22" t="s">
        <v>342</v>
      </c>
      <c r="F357" s="11" t="s">
        <v>343</v>
      </c>
      <c r="G357" s="6" t="s">
        <v>16</v>
      </c>
      <c r="H357" s="9">
        <v>1</v>
      </c>
      <c r="I357" s="82">
        <v>666188.01431932766</v>
      </c>
      <c r="J357" s="82">
        <f t="shared" si="214"/>
        <v>126575.72272067226</v>
      </c>
      <c r="K357" s="10">
        <f t="shared" si="192"/>
        <v>792763.73703999992</v>
      </c>
      <c r="L357" s="122">
        <f t="shared" si="193"/>
        <v>792763.73703999992</v>
      </c>
      <c r="M357" s="95">
        <v>440870.58823529416</v>
      </c>
      <c r="N357" s="95">
        <v>83765.411764705888</v>
      </c>
      <c r="O357" s="96">
        <v>524636</v>
      </c>
      <c r="P357" s="125">
        <v>524636</v>
      </c>
      <c r="Q357" s="95">
        <v>408213.44537815126</v>
      </c>
      <c r="R357" s="95">
        <v>77560.554621848743</v>
      </c>
      <c r="S357" s="96">
        <v>485774</v>
      </c>
      <c r="T357" s="122">
        <v>485774</v>
      </c>
      <c r="U357" s="87"/>
      <c r="V357" s="101">
        <f t="shared" si="198"/>
        <v>0</v>
      </c>
      <c r="W357" s="102">
        <f t="shared" si="199"/>
        <v>0</v>
      </c>
      <c r="X357" s="102">
        <f t="shared" si="200"/>
        <v>0</v>
      </c>
      <c r="Y357" s="102">
        <f t="shared" si="201"/>
        <v>0</v>
      </c>
      <c r="Z357" s="110">
        <f>MIN(L357,P357,T357)</f>
        <v>485774</v>
      </c>
      <c r="AA357" s="110">
        <f t="shared" si="215"/>
        <v>792763.73703999992</v>
      </c>
      <c r="AB357" s="110">
        <f t="shared" si="216"/>
        <v>505205</v>
      </c>
      <c r="AC357" s="110">
        <f t="shared" si="217"/>
        <v>450793.43426000001</v>
      </c>
      <c r="AD357" s="110">
        <f t="shared" si="213"/>
        <v>495489.5</v>
      </c>
      <c r="AE357" s="110">
        <f t="shared" si="202"/>
        <v>648984.36852000002</v>
      </c>
      <c r="AF357" s="102">
        <f>HARMEAN(L357,P357,T357)</f>
        <v>574045.80818524689</v>
      </c>
      <c r="AG357" s="119">
        <f t="shared" si="218"/>
        <v>330068.06007747661</v>
      </c>
      <c r="AH357" s="137">
        <f t="shared" si="203"/>
        <v>0.6533349038063293</v>
      </c>
      <c r="AI357" s="102">
        <f t="shared" si="219"/>
        <v>574045.80818524689</v>
      </c>
      <c r="AJ357" s="112" t="s">
        <v>2114</v>
      </c>
    </row>
    <row r="358" spans="1:36" ht="38.25">
      <c r="A358" s="5">
        <v>327</v>
      </c>
      <c r="B358" s="20">
        <v>40151600</v>
      </c>
      <c r="C358" s="21">
        <v>4394107</v>
      </c>
      <c r="D358" s="7" t="s">
        <v>14</v>
      </c>
      <c r="E358" s="22" t="s">
        <v>344</v>
      </c>
      <c r="F358" s="11" t="s">
        <v>345</v>
      </c>
      <c r="G358" s="6" t="s">
        <v>16</v>
      </c>
      <c r="H358" s="9">
        <v>1</v>
      </c>
      <c r="I358" s="82">
        <v>4316394.317714286</v>
      </c>
      <c r="J358" s="82">
        <f t="shared" si="214"/>
        <v>820114.92036571435</v>
      </c>
      <c r="K358" s="10">
        <f t="shared" si="192"/>
        <v>5136509.2380800005</v>
      </c>
      <c r="L358" s="122">
        <f t="shared" si="193"/>
        <v>5136509.2380800005</v>
      </c>
      <c r="M358" s="95">
        <v>2830057.9831932774</v>
      </c>
      <c r="N358" s="95">
        <v>537711.01680672274</v>
      </c>
      <c r="O358" s="96">
        <v>3367769</v>
      </c>
      <c r="P358" s="125">
        <v>3367769</v>
      </c>
      <c r="Q358" s="95">
        <v>2644914.2857142859</v>
      </c>
      <c r="R358" s="95">
        <v>502533.71428571432</v>
      </c>
      <c r="S358" s="96">
        <v>3147448</v>
      </c>
      <c r="T358" s="122">
        <v>3147448</v>
      </c>
      <c r="U358" s="87"/>
      <c r="V358" s="101">
        <f t="shared" si="198"/>
        <v>0</v>
      </c>
      <c r="W358" s="102">
        <f t="shared" si="199"/>
        <v>0</v>
      </c>
      <c r="X358" s="102">
        <f t="shared" si="200"/>
        <v>0</v>
      </c>
      <c r="Y358" s="102">
        <f t="shared" si="201"/>
        <v>0</v>
      </c>
      <c r="Z358" s="110">
        <f>MIN(L358,P358,T358)</f>
        <v>3147448</v>
      </c>
      <c r="AA358" s="110">
        <f t="shared" si="215"/>
        <v>5136509.2380800005</v>
      </c>
      <c r="AB358" s="110">
        <f t="shared" si="216"/>
        <v>3257608.5</v>
      </c>
      <c r="AC358" s="110">
        <f t="shared" si="217"/>
        <v>2912931.5595200001</v>
      </c>
      <c r="AD358" s="110">
        <f t="shared" si="213"/>
        <v>3202528.25</v>
      </c>
      <c r="AE358" s="110">
        <f t="shared" si="202"/>
        <v>4197058.8690400003</v>
      </c>
      <c r="AF358" s="102">
        <f>HARMEAN(L358,P358,T358)</f>
        <v>3706747.1463456</v>
      </c>
      <c r="AG358" s="119">
        <f t="shared" si="218"/>
        <v>2136300.7763542808</v>
      </c>
      <c r="AH358" s="137">
        <f t="shared" si="203"/>
        <v>0.6557880654947581</v>
      </c>
      <c r="AI358" s="102">
        <f t="shared" si="219"/>
        <v>3706747.1463456</v>
      </c>
      <c r="AJ358" s="112" t="s">
        <v>2114</v>
      </c>
    </row>
    <row r="359" spans="1:36" ht="89.25">
      <c r="A359" s="5">
        <v>328</v>
      </c>
      <c r="B359" s="23">
        <v>31401500</v>
      </c>
      <c r="C359" s="7">
        <v>4394107</v>
      </c>
      <c r="D359" s="7" t="s">
        <v>14</v>
      </c>
      <c r="E359" s="22" t="s">
        <v>346</v>
      </c>
      <c r="F359" s="11" t="s">
        <v>347</v>
      </c>
      <c r="G359" s="6" t="s">
        <v>16</v>
      </c>
      <c r="H359" s="9">
        <v>1</v>
      </c>
      <c r="I359" s="82">
        <v>1026567.2955630252</v>
      </c>
      <c r="J359" s="82">
        <f t="shared" si="214"/>
        <v>195047.78615697479</v>
      </c>
      <c r="K359" s="10">
        <f t="shared" si="192"/>
        <v>1221615.0817199999</v>
      </c>
      <c r="L359" s="122">
        <f t="shared" si="193"/>
        <v>1221615.0817199999</v>
      </c>
      <c r="M359" s="95">
        <v>673072.26890756306</v>
      </c>
      <c r="N359" s="95">
        <v>127883.73109243698</v>
      </c>
      <c r="O359" s="96">
        <v>800956</v>
      </c>
      <c r="P359" s="125">
        <v>800956</v>
      </c>
      <c r="Q359" s="95">
        <v>629039.49579831935</v>
      </c>
      <c r="R359" s="95">
        <v>119517.50420168068</v>
      </c>
      <c r="S359" s="96">
        <v>748557</v>
      </c>
      <c r="T359" s="122">
        <v>748557</v>
      </c>
      <c r="U359" s="87"/>
      <c r="V359" s="101">
        <f t="shared" si="198"/>
        <v>0</v>
      </c>
      <c r="W359" s="102">
        <f t="shared" si="199"/>
        <v>0</v>
      </c>
      <c r="X359" s="102">
        <f t="shared" si="200"/>
        <v>0</v>
      </c>
      <c r="Y359" s="102">
        <f t="shared" si="201"/>
        <v>0</v>
      </c>
      <c r="Z359" s="110">
        <f>MIN(L359,P359,T359)</f>
        <v>748557</v>
      </c>
      <c r="AA359" s="110">
        <f t="shared" si="215"/>
        <v>1221615.0817199999</v>
      </c>
      <c r="AB359" s="110">
        <f t="shared" si="216"/>
        <v>774756.5</v>
      </c>
      <c r="AC359" s="110">
        <f t="shared" si="217"/>
        <v>692782.02043000003</v>
      </c>
      <c r="AD359" s="110">
        <f t="shared" si="213"/>
        <v>761656.75</v>
      </c>
      <c r="AE359" s="110">
        <f t="shared" si="202"/>
        <v>998185.79085999995</v>
      </c>
      <c r="AF359" s="102">
        <f>HARMEAN(L359,P359,T359)</f>
        <v>881575.05545969121</v>
      </c>
      <c r="AG359" s="119">
        <f t="shared" si="218"/>
        <v>508076.04179770494</v>
      </c>
      <c r="AH359" s="137">
        <f t="shared" si="203"/>
        <v>0.65578803378571837</v>
      </c>
      <c r="AI359" s="102">
        <f t="shared" si="219"/>
        <v>881575.05545969121</v>
      </c>
      <c r="AJ359" s="112" t="s">
        <v>2114</v>
      </c>
    </row>
    <row r="360" spans="1:36" ht="25.5">
      <c r="A360" s="5">
        <v>329</v>
      </c>
      <c r="B360" s="20">
        <v>40171400</v>
      </c>
      <c r="C360" s="21">
        <v>4394107</v>
      </c>
      <c r="D360" s="7" t="s">
        <v>14</v>
      </c>
      <c r="E360" s="22" t="s">
        <v>348</v>
      </c>
      <c r="F360" s="11" t="s">
        <v>349</v>
      </c>
      <c r="G360" s="6" t="s">
        <v>16</v>
      </c>
      <c r="H360" s="9">
        <v>1</v>
      </c>
      <c r="I360" s="82">
        <v>375918.55751260504</v>
      </c>
      <c r="J360" s="82">
        <f t="shared" si="214"/>
        <v>71424.525927394963</v>
      </c>
      <c r="K360" s="10">
        <f t="shared" si="192"/>
        <v>447343.08344000002</v>
      </c>
      <c r="L360" s="122">
        <f t="shared" si="193"/>
        <v>447343.08344000002</v>
      </c>
      <c r="M360" s="95">
        <v>248775.63025210085</v>
      </c>
      <c r="N360" s="95">
        <v>47267.36974789916</v>
      </c>
      <c r="O360" s="96">
        <v>296043</v>
      </c>
      <c r="P360" s="125">
        <v>296043</v>
      </c>
      <c r="Q360" s="95">
        <v>230347.89915966388</v>
      </c>
      <c r="R360" s="95">
        <v>43766.100840336141</v>
      </c>
      <c r="S360" s="96">
        <v>274114</v>
      </c>
      <c r="T360" s="122">
        <v>274114</v>
      </c>
      <c r="U360" s="87">
        <v>96000</v>
      </c>
      <c r="V360" s="101">
        <f t="shared" si="198"/>
        <v>18240</v>
      </c>
      <c r="W360" s="102">
        <f t="shared" si="199"/>
        <v>114240</v>
      </c>
      <c r="X360" s="102">
        <f t="shared" si="200"/>
        <v>5826.24</v>
      </c>
      <c r="Y360" s="102">
        <f t="shared" si="201"/>
        <v>120066.24000000001</v>
      </c>
      <c r="Z360" s="110">
        <f>MIN(L360,P360,T360,Y360)</f>
        <v>120066.24000000001</v>
      </c>
      <c r="AA360" s="110">
        <f t="shared" si="215"/>
        <v>447343.08344000002</v>
      </c>
      <c r="AB360" s="110">
        <f t="shared" si="216"/>
        <v>285078.5</v>
      </c>
      <c r="AC360" s="110">
        <f t="shared" si="217"/>
        <v>284391.58085999999</v>
      </c>
      <c r="AD360" s="110">
        <f t="shared" si="213"/>
        <v>202572.37</v>
      </c>
      <c r="AE360" s="110">
        <f t="shared" si="202"/>
        <v>366210.79171999998</v>
      </c>
      <c r="AF360" s="102">
        <f>HARMEAN(L360,P360,T360,Y360)</f>
        <v>227399.84540429775</v>
      </c>
      <c r="AG360" s="119">
        <f t="shared" si="218"/>
        <v>133912.15289403321</v>
      </c>
      <c r="AH360" s="137">
        <f t="shared" si="203"/>
        <v>0.46973781921131619</v>
      </c>
      <c r="AI360" s="102">
        <f t="shared" si="219"/>
        <v>227399.84540429775</v>
      </c>
      <c r="AJ360" s="112" t="s">
        <v>2114</v>
      </c>
    </row>
    <row r="361" spans="1:36" ht="63.75">
      <c r="A361" s="5">
        <v>330</v>
      </c>
      <c r="B361" s="20">
        <v>40181300</v>
      </c>
      <c r="C361" s="20">
        <v>4391506</v>
      </c>
      <c r="D361" s="7" t="s">
        <v>14</v>
      </c>
      <c r="E361" s="22" t="s">
        <v>350</v>
      </c>
      <c r="F361" s="11" t="s">
        <v>351</v>
      </c>
      <c r="G361" s="6" t="s">
        <v>16</v>
      </c>
      <c r="H361" s="9">
        <v>1</v>
      </c>
      <c r="I361" s="82">
        <v>842844.25583193277</v>
      </c>
      <c r="J361" s="82">
        <f t="shared" si="214"/>
        <v>160140.40860806723</v>
      </c>
      <c r="K361" s="10">
        <f t="shared" si="192"/>
        <v>1002984.66444</v>
      </c>
      <c r="L361" s="122">
        <f t="shared" si="193"/>
        <v>1002984.66444</v>
      </c>
      <c r="M361" s="95">
        <v>552613.44537815126</v>
      </c>
      <c r="N361" s="95">
        <v>104996.55462184874</v>
      </c>
      <c r="O361" s="96">
        <v>657610</v>
      </c>
      <c r="P361" s="125">
        <v>657610</v>
      </c>
      <c r="Q361" s="95">
        <v>516461.34453781514</v>
      </c>
      <c r="R361" s="95">
        <v>98127.655462184877</v>
      </c>
      <c r="S361" s="96">
        <v>614589</v>
      </c>
      <c r="T361" s="122">
        <v>614589</v>
      </c>
      <c r="U361" s="87"/>
      <c r="V361" s="101">
        <f t="shared" si="198"/>
        <v>0</v>
      </c>
      <c r="W361" s="102">
        <f t="shared" si="199"/>
        <v>0</v>
      </c>
      <c r="X361" s="102">
        <f t="shared" si="200"/>
        <v>0</v>
      </c>
      <c r="Y361" s="102">
        <f t="shared" si="201"/>
        <v>0</v>
      </c>
      <c r="Z361" s="110">
        <f>MIN(L361,P361,T361)</f>
        <v>614589</v>
      </c>
      <c r="AA361" s="110">
        <f t="shared" si="215"/>
        <v>1002984.66444</v>
      </c>
      <c r="AB361" s="110">
        <f t="shared" si="216"/>
        <v>636099.5</v>
      </c>
      <c r="AC361" s="110">
        <f t="shared" si="217"/>
        <v>568795.91610999999</v>
      </c>
      <c r="AD361" s="110">
        <f t="shared" si="213"/>
        <v>625344.25</v>
      </c>
      <c r="AE361" s="110">
        <f t="shared" si="202"/>
        <v>819542.08221999998</v>
      </c>
      <c r="AF361" s="102">
        <f>HARMEAN(L361,P361,T361)</f>
        <v>723800.93934654992</v>
      </c>
      <c r="AG361" s="119">
        <f t="shared" si="218"/>
        <v>417146.50159912359</v>
      </c>
      <c r="AH361" s="137">
        <f t="shared" si="203"/>
        <v>0.65578813000029645</v>
      </c>
      <c r="AI361" s="102">
        <f t="shared" si="219"/>
        <v>723800.93934654992</v>
      </c>
      <c r="AJ361" s="112" t="s">
        <v>2114</v>
      </c>
    </row>
    <row r="362" spans="1:36" ht="25.5">
      <c r="A362" s="5">
        <v>331</v>
      </c>
      <c r="B362" s="20">
        <v>40191200</v>
      </c>
      <c r="C362" s="21">
        <v>4315199</v>
      </c>
      <c r="D362" s="7" t="s">
        <v>14</v>
      </c>
      <c r="E362" s="22" t="s">
        <v>352</v>
      </c>
      <c r="F362" s="11" t="s">
        <v>353</v>
      </c>
      <c r="G362" s="6" t="s">
        <v>16</v>
      </c>
      <c r="H362" s="9">
        <v>1</v>
      </c>
      <c r="I362" s="82">
        <v>289124.34201680671</v>
      </c>
      <c r="J362" s="82">
        <f t="shared" si="214"/>
        <v>54933.624983193273</v>
      </c>
      <c r="K362" s="10">
        <f t="shared" si="192"/>
        <v>344057.967</v>
      </c>
      <c r="L362" s="122">
        <f t="shared" si="193"/>
        <v>344057.967</v>
      </c>
      <c r="M362" s="95">
        <v>193108.40336134454</v>
      </c>
      <c r="N362" s="95">
        <v>36690.596638655465</v>
      </c>
      <c r="O362" s="96">
        <v>229799</v>
      </c>
      <c r="P362" s="125">
        <v>229799</v>
      </c>
      <c r="Q362" s="95">
        <v>177163.8655462185</v>
      </c>
      <c r="R362" s="95">
        <v>33661.134453781517</v>
      </c>
      <c r="S362" s="96">
        <v>210825</v>
      </c>
      <c r="T362" s="122">
        <v>210825</v>
      </c>
      <c r="U362" s="87"/>
      <c r="V362" s="101">
        <f t="shared" si="198"/>
        <v>0</v>
      </c>
      <c r="W362" s="102">
        <f t="shared" si="199"/>
        <v>0</v>
      </c>
      <c r="X362" s="102">
        <f t="shared" si="200"/>
        <v>0</v>
      </c>
      <c r="Y362" s="102">
        <f t="shared" si="201"/>
        <v>0</v>
      </c>
      <c r="Z362" s="110">
        <f>MIN(L362,P362,T362)</f>
        <v>210825</v>
      </c>
      <c r="AA362" s="110">
        <f t="shared" si="215"/>
        <v>344057.967</v>
      </c>
      <c r="AB362" s="110">
        <f t="shared" si="216"/>
        <v>220312</v>
      </c>
      <c r="AC362" s="110">
        <f t="shared" si="217"/>
        <v>196170.49174999999</v>
      </c>
      <c r="AD362" s="110">
        <f t="shared" si="213"/>
        <v>215568.5</v>
      </c>
      <c r="AE362" s="110">
        <f t="shared" si="202"/>
        <v>282184.98349999997</v>
      </c>
      <c r="AF362" s="102">
        <f>HARMEAN(L362,P362,T362)</f>
        <v>249971.11806390429</v>
      </c>
      <c r="AG362" s="119">
        <f t="shared" si="218"/>
        <v>143409.900109704</v>
      </c>
      <c r="AH362" s="137">
        <f t="shared" si="203"/>
        <v>0.6509400310001453</v>
      </c>
      <c r="AI362" s="102">
        <f t="shared" si="219"/>
        <v>249971.11806390429</v>
      </c>
      <c r="AJ362" s="112" t="s">
        <v>2114</v>
      </c>
    </row>
    <row r="363" spans="1:36" ht="102">
      <c r="A363" s="5">
        <v>332</v>
      </c>
      <c r="B363" s="20">
        <v>40201100</v>
      </c>
      <c r="C363" s="21">
        <v>4315199</v>
      </c>
      <c r="D363" s="7" t="s">
        <v>14</v>
      </c>
      <c r="E363" s="22" t="s">
        <v>354</v>
      </c>
      <c r="F363" s="11" t="s">
        <v>355</v>
      </c>
      <c r="G363" s="6" t="s">
        <v>16</v>
      </c>
      <c r="H363" s="9">
        <v>1</v>
      </c>
      <c r="I363" s="82">
        <v>384603.60178151261</v>
      </c>
      <c r="J363" s="82">
        <f t="shared" si="214"/>
        <v>73074.684338487394</v>
      </c>
      <c r="K363" s="10">
        <f t="shared" si="192"/>
        <v>457678.28612</v>
      </c>
      <c r="L363" s="122">
        <f t="shared" si="193"/>
        <v>457678.28612</v>
      </c>
      <c r="M363" s="95">
        <v>247452.9411764706</v>
      </c>
      <c r="N363" s="95">
        <v>47016.058823529413</v>
      </c>
      <c r="O363" s="96">
        <v>294469</v>
      </c>
      <c r="P363" s="125">
        <v>294469</v>
      </c>
      <c r="Q363" s="95">
        <v>235669.74789915967</v>
      </c>
      <c r="R363" s="95">
        <v>44777.252100840342</v>
      </c>
      <c r="S363" s="96">
        <v>280447</v>
      </c>
      <c r="T363" s="122">
        <v>280447</v>
      </c>
      <c r="U363" s="87"/>
      <c r="V363" s="101">
        <f t="shared" si="198"/>
        <v>0</v>
      </c>
      <c r="W363" s="102">
        <f t="shared" si="199"/>
        <v>0</v>
      </c>
      <c r="X363" s="102">
        <f t="shared" si="200"/>
        <v>0</v>
      </c>
      <c r="Y363" s="102">
        <f t="shared" si="201"/>
        <v>0</v>
      </c>
      <c r="Z363" s="110">
        <f>MIN(L363,P363,T363)</f>
        <v>280447</v>
      </c>
      <c r="AA363" s="110">
        <f t="shared" si="215"/>
        <v>457678.28612</v>
      </c>
      <c r="AB363" s="110">
        <f t="shared" si="216"/>
        <v>287458</v>
      </c>
      <c r="AC363" s="110">
        <f t="shared" si="217"/>
        <v>258148.57153000002</v>
      </c>
      <c r="AD363" s="110">
        <f t="shared" si="213"/>
        <v>283952.5</v>
      </c>
      <c r="AE363" s="110">
        <f t="shared" si="202"/>
        <v>372568.14306000003</v>
      </c>
      <c r="AF363" s="102">
        <f>HARMEAN(L363,P363,T363)</f>
        <v>327990.00369712949</v>
      </c>
      <c r="AG363" s="119">
        <f t="shared" si="218"/>
        <v>189972.96774701259</v>
      </c>
      <c r="AH363" s="137">
        <f t="shared" si="203"/>
        <v>0.66087208478112491</v>
      </c>
      <c r="AI363" s="102">
        <f t="shared" si="219"/>
        <v>327990.00369712949</v>
      </c>
      <c r="AJ363" s="112" t="s">
        <v>2114</v>
      </c>
    </row>
    <row r="364" spans="1:36" ht="51">
      <c r="A364" s="5">
        <v>333</v>
      </c>
      <c r="B364" s="20">
        <v>40211000</v>
      </c>
      <c r="C364" s="21">
        <v>4315199</v>
      </c>
      <c r="D364" s="7" t="s">
        <v>14</v>
      </c>
      <c r="E364" s="22" t="s">
        <v>354</v>
      </c>
      <c r="F364" s="11" t="s">
        <v>356</v>
      </c>
      <c r="G364" s="6" t="s">
        <v>16</v>
      </c>
      <c r="H364" s="9">
        <v>1</v>
      </c>
      <c r="I364" s="82">
        <v>375924.04309243703</v>
      </c>
      <c r="J364" s="82">
        <f t="shared" si="214"/>
        <v>71425.56818756304</v>
      </c>
      <c r="K364" s="10">
        <f t="shared" si="192"/>
        <v>447349.61128000007</v>
      </c>
      <c r="L364" s="122">
        <f t="shared" si="193"/>
        <v>447349.61128000007</v>
      </c>
      <c r="M364" s="95">
        <v>246475.63025210085</v>
      </c>
      <c r="N364" s="95">
        <v>46830.36974789916</v>
      </c>
      <c r="O364" s="96">
        <v>293306</v>
      </c>
      <c r="P364" s="125">
        <v>293306</v>
      </c>
      <c r="Q364" s="95">
        <v>230351.26050420169</v>
      </c>
      <c r="R364" s="95">
        <v>43766.73949579832</v>
      </c>
      <c r="S364" s="96">
        <v>274118</v>
      </c>
      <c r="T364" s="122">
        <v>274118</v>
      </c>
      <c r="U364" s="87"/>
      <c r="V364" s="101">
        <f t="shared" si="198"/>
        <v>0</v>
      </c>
      <c r="W364" s="102">
        <f t="shared" si="199"/>
        <v>0</v>
      </c>
      <c r="X364" s="102">
        <f t="shared" si="200"/>
        <v>0</v>
      </c>
      <c r="Y364" s="102">
        <f t="shared" si="201"/>
        <v>0</v>
      </c>
      <c r="Z364" s="110">
        <f>MIN(L364,P364,T364)</f>
        <v>274118</v>
      </c>
      <c r="AA364" s="110">
        <f t="shared" si="215"/>
        <v>447349.61128000007</v>
      </c>
      <c r="AB364" s="110">
        <f t="shared" si="216"/>
        <v>283712</v>
      </c>
      <c r="AC364" s="110">
        <f t="shared" si="217"/>
        <v>253693.40282000002</v>
      </c>
      <c r="AD364" s="110">
        <f t="shared" si="213"/>
        <v>278915</v>
      </c>
      <c r="AE364" s="110">
        <f t="shared" si="202"/>
        <v>365530.80564000004</v>
      </c>
      <c r="AF364" s="102">
        <f>HARMEAN(L364,P364,T364)</f>
        <v>322828.47044854256</v>
      </c>
      <c r="AG364" s="119">
        <f t="shared" si="218"/>
        <v>186055.00238263237</v>
      </c>
      <c r="AH364" s="137">
        <f t="shared" si="203"/>
        <v>0.65578827255326655</v>
      </c>
      <c r="AI364" s="102">
        <f t="shared" si="219"/>
        <v>322828.47044854256</v>
      </c>
      <c r="AJ364" s="112" t="s">
        <v>2114</v>
      </c>
    </row>
    <row r="365" spans="1:36">
      <c r="A365" s="143" t="s">
        <v>357</v>
      </c>
      <c r="B365" s="144"/>
      <c r="C365" s="144"/>
      <c r="D365" s="144"/>
      <c r="E365" s="144"/>
      <c r="F365" s="144"/>
      <c r="G365" s="144"/>
      <c r="H365" s="144"/>
      <c r="I365" s="144"/>
      <c r="J365" s="144"/>
      <c r="K365" s="144"/>
      <c r="L365" s="145"/>
      <c r="M365" s="90"/>
      <c r="N365" s="90"/>
      <c r="O365" s="90"/>
      <c r="P365" s="126"/>
      <c r="Q365" s="105"/>
      <c r="R365" s="105"/>
      <c r="S365" s="105"/>
      <c r="T365" s="131"/>
      <c r="U365" s="104"/>
      <c r="V365" s="101"/>
      <c r="W365" s="102"/>
      <c r="X365" s="102"/>
      <c r="Y365" s="102"/>
      <c r="Z365" s="110"/>
      <c r="AA365" s="112"/>
      <c r="AB365" s="112"/>
      <c r="AC365" s="112"/>
      <c r="AD365" s="112"/>
      <c r="AE365" s="110"/>
      <c r="AF365" s="102"/>
      <c r="AG365" s="119"/>
      <c r="AH365" s="137"/>
      <c r="AI365" s="102"/>
      <c r="AJ365" s="112"/>
    </row>
    <row r="366" spans="1:36" ht="51">
      <c r="A366" s="1" t="s">
        <v>2</v>
      </c>
      <c r="B366" s="2" t="s">
        <v>3</v>
      </c>
      <c r="C366" s="2" t="s">
        <v>4</v>
      </c>
      <c r="D366" s="2" t="s">
        <v>5</v>
      </c>
      <c r="E366" s="2" t="s">
        <v>6</v>
      </c>
      <c r="F366" s="2" t="s">
        <v>7</v>
      </c>
      <c r="G366" s="3" t="s">
        <v>8</v>
      </c>
      <c r="H366" s="4" t="s">
        <v>9</v>
      </c>
      <c r="I366" s="81" t="s">
        <v>10</v>
      </c>
      <c r="J366" s="2" t="s">
        <v>11</v>
      </c>
      <c r="K366" s="2" t="s">
        <v>12</v>
      </c>
      <c r="L366" s="121" t="s">
        <v>13</v>
      </c>
      <c r="M366" s="93" t="s">
        <v>10</v>
      </c>
      <c r="N366" s="93" t="s">
        <v>11</v>
      </c>
      <c r="O366" s="93" t="s">
        <v>12</v>
      </c>
      <c r="P366" s="124" t="s">
        <v>13</v>
      </c>
      <c r="Q366" s="2"/>
      <c r="R366" s="2"/>
      <c r="S366" s="2"/>
      <c r="T366" s="121"/>
      <c r="U366" s="104"/>
      <c r="V366" s="101"/>
      <c r="W366" s="102"/>
      <c r="X366" s="102"/>
      <c r="Y366" s="102"/>
      <c r="Z366" s="110"/>
      <c r="AA366" s="112"/>
      <c r="AB366" s="112"/>
      <c r="AC366" s="112"/>
      <c r="AD366" s="112"/>
      <c r="AE366" s="110"/>
      <c r="AF366" s="102"/>
      <c r="AG366" s="119"/>
      <c r="AH366" s="137"/>
      <c r="AI366" s="102"/>
      <c r="AJ366" s="112"/>
    </row>
    <row r="367" spans="1:36" s="109" customFormat="1" ht="114.75">
      <c r="A367" s="5">
        <v>334</v>
      </c>
      <c r="B367" s="20">
        <v>39131709</v>
      </c>
      <c r="C367" s="24">
        <v>4343005</v>
      </c>
      <c r="D367" s="7" t="s">
        <v>14</v>
      </c>
      <c r="E367" s="7" t="s">
        <v>14</v>
      </c>
      <c r="F367" s="11" t="s">
        <v>358</v>
      </c>
      <c r="G367" s="6" t="s">
        <v>16</v>
      </c>
      <c r="H367" s="9">
        <v>1</v>
      </c>
      <c r="I367" s="82">
        <v>357321.74596638652</v>
      </c>
      <c r="J367" s="82">
        <f t="shared" ref="J367:J368" si="220">+I367*0.19</f>
        <v>67891.131733613438</v>
      </c>
      <c r="K367" s="10">
        <f t="shared" si="192"/>
        <v>425212.87769999995</v>
      </c>
      <c r="L367" s="122">
        <f t="shared" si="193"/>
        <v>425212.87769999995</v>
      </c>
      <c r="M367" s="95">
        <v>293247.0588235294</v>
      </c>
      <c r="N367" s="95">
        <v>55716.941176470587</v>
      </c>
      <c r="O367" s="96">
        <v>348964</v>
      </c>
      <c r="P367" s="125">
        <v>348964</v>
      </c>
      <c r="Q367" s="95">
        <v>271525.21008403361</v>
      </c>
      <c r="R367" s="95">
        <v>51589.789915966387</v>
      </c>
      <c r="S367" s="96">
        <v>323115</v>
      </c>
      <c r="T367" s="122">
        <v>323115</v>
      </c>
      <c r="U367" s="108"/>
      <c r="V367" s="101">
        <f t="shared" si="198"/>
        <v>0</v>
      </c>
      <c r="W367" s="101">
        <f t="shared" si="199"/>
        <v>0</v>
      </c>
      <c r="X367" s="101">
        <f t="shared" si="200"/>
        <v>0</v>
      </c>
      <c r="Y367" s="113">
        <f t="shared" si="201"/>
        <v>0</v>
      </c>
      <c r="Z367" s="114">
        <f>MIN(L367,P367,T367)</f>
        <v>323115</v>
      </c>
      <c r="AA367" s="114">
        <f>MAX(L367,P367,T367,Y367)</f>
        <v>425212.87769999995</v>
      </c>
      <c r="AB367" s="114">
        <f>MEDIAN(L367,P367,T367,Y367)</f>
        <v>336039.5</v>
      </c>
      <c r="AC367" s="114">
        <f>AVERAGE(L367,P367,T367,Y367)</f>
        <v>274322.96942500002</v>
      </c>
      <c r="AD367" s="110">
        <f t="shared" ref="AD367:AD368" si="221">AVERAGE(Z367,AB367)</f>
        <v>329577.25</v>
      </c>
      <c r="AE367" s="110">
        <f t="shared" si="202"/>
        <v>380626.18884999998</v>
      </c>
      <c r="AF367" s="102">
        <f>HARMEAN(L367,P367,T367)</f>
        <v>360912.60413290164</v>
      </c>
      <c r="AG367" s="119">
        <f>STDEVA(L367,P367,T367,Y367)</f>
        <v>187947.51188059323</v>
      </c>
      <c r="AH367" s="137">
        <f t="shared" si="203"/>
        <v>0.55930184362431568</v>
      </c>
      <c r="AI367" s="102">
        <f t="shared" ref="AI367:AI368" si="222">+AF367</f>
        <v>360912.60413290164</v>
      </c>
      <c r="AJ367" s="112" t="s">
        <v>2114</v>
      </c>
    </row>
    <row r="368" spans="1:36" ht="25.5">
      <c r="A368" s="5">
        <v>335</v>
      </c>
      <c r="B368" s="20">
        <v>39121633</v>
      </c>
      <c r="C368" s="24">
        <v>4343005</v>
      </c>
      <c r="D368" s="7" t="s">
        <v>14</v>
      </c>
      <c r="E368" s="7" t="s">
        <v>14</v>
      </c>
      <c r="F368" s="11" t="s">
        <v>359</v>
      </c>
      <c r="G368" s="6" t="s">
        <v>16</v>
      </c>
      <c r="H368" s="9">
        <v>1</v>
      </c>
      <c r="I368" s="82">
        <v>106657.41433613445</v>
      </c>
      <c r="J368" s="82">
        <f t="shared" si="220"/>
        <v>20264.908723865545</v>
      </c>
      <c r="K368" s="10">
        <f t="shared" si="192"/>
        <v>126922.32306</v>
      </c>
      <c r="L368" s="122">
        <f t="shared" si="193"/>
        <v>126922.32306</v>
      </c>
      <c r="M368" s="95">
        <v>87531.932773109249</v>
      </c>
      <c r="N368" s="95">
        <v>16631.067226890758</v>
      </c>
      <c r="O368" s="96">
        <v>104163</v>
      </c>
      <c r="P368" s="125">
        <v>104163</v>
      </c>
      <c r="Q368" s="95">
        <v>81047.899159663866</v>
      </c>
      <c r="R368" s="95">
        <v>15399.100840336134</v>
      </c>
      <c r="S368" s="96">
        <v>96447</v>
      </c>
      <c r="T368" s="122">
        <v>96447</v>
      </c>
      <c r="U368" s="104"/>
      <c r="V368" s="101">
        <f t="shared" si="198"/>
        <v>0</v>
      </c>
      <c r="W368" s="102">
        <f t="shared" si="199"/>
        <v>0</v>
      </c>
      <c r="X368" s="102">
        <f t="shared" si="200"/>
        <v>0</v>
      </c>
      <c r="Y368" s="102">
        <f t="shared" si="201"/>
        <v>0</v>
      </c>
      <c r="Z368" s="110">
        <f>MIN(L368,P368,T368)</f>
        <v>96447</v>
      </c>
      <c r="AA368" s="111">
        <f>MAX(L368,P368,T368,Y368)</f>
        <v>126922.32306</v>
      </c>
      <c r="AB368" s="110">
        <f>MEDIAN(L368,P368,T368,Y368)</f>
        <v>100305</v>
      </c>
      <c r="AC368" s="114">
        <f>AVERAGE(L368,P368,T368,Y368)</f>
        <v>81883.080764999992</v>
      </c>
      <c r="AD368" s="110">
        <f t="shared" si="221"/>
        <v>98376</v>
      </c>
      <c r="AE368" s="110">
        <f t="shared" si="202"/>
        <v>113613.66153</v>
      </c>
      <c r="AF368" s="102">
        <f>HARMEAN(L368,P368,T368)</f>
        <v>107729.36093361391</v>
      </c>
      <c r="AG368" s="119">
        <f>STDEVA(L368,P368,T368,Y368)</f>
        <v>56100.727287849426</v>
      </c>
      <c r="AH368" s="137">
        <f t="shared" si="203"/>
        <v>0.55930140359752178</v>
      </c>
      <c r="AI368" s="102">
        <f t="shared" si="222"/>
        <v>107729.36093361391</v>
      </c>
      <c r="AJ368" s="112" t="s">
        <v>2114</v>
      </c>
    </row>
    <row r="369" spans="1:36">
      <c r="A369" s="143" t="s">
        <v>360</v>
      </c>
      <c r="B369" s="144"/>
      <c r="C369" s="144"/>
      <c r="D369" s="144"/>
      <c r="E369" s="144"/>
      <c r="F369" s="144"/>
      <c r="G369" s="144"/>
      <c r="H369" s="144"/>
      <c r="I369" s="144"/>
      <c r="J369" s="144"/>
      <c r="K369" s="144"/>
      <c r="L369" s="145"/>
      <c r="M369" s="90"/>
      <c r="N369" s="90"/>
      <c r="O369" s="90"/>
      <c r="P369" s="126"/>
      <c r="Q369" s="105"/>
      <c r="R369" s="105"/>
      <c r="S369" s="105"/>
      <c r="T369" s="131"/>
      <c r="U369" s="104"/>
      <c r="V369" s="101"/>
      <c r="W369" s="102"/>
      <c r="X369" s="102"/>
      <c r="Y369" s="102"/>
      <c r="Z369" s="110"/>
      <c r="AA369" s="111"/>
      <c r="AB369" s="112"/>
      <c r="AC369" s="114"/>
      <c r="AD369" s="112"/>
      <c r="AE369" s="110"/>
      <c r="AF369" s="102"/>
      <c r="AG369" s="119"/>
      <c r="AH369" s="137"/>
      <c r="AI369" s="102"/>
      <c r="AJ369" s="112"/>
    </row>
    <row r="370" spans="1:36" ht="51">
      <c r="A370" s="1" t="s">
        <v>2</v>
      </c>
      <c r="B370" s="2" t="s">
        <v>3</v>
      </c>
      <c r="C370" s="2" t="s">
        <v>4</v>
      </c>
      <c r="D370" s="2" t="s">
        <v>5</v>
      </c>
      <c r="E370" s="2" t="s">
        <v>6</v>
      </c>
      <c r="F370" s="2" t="s">
        <v>7</v>
      </c>
      <c r="G370" s="3" t="s">
        <v>8</v>
      </c>
      <c r="H370" s="4" t="s">
        <v>9</v>
      </c>
      <c r="I370" s="81" t="s">
        <v>10</v>
      </c>
      <c r="J370" s="2" t="s">
        <v>11</v>
      </c>
      <c r="K370" s="2" t="s">
        <v>12</v>
      </c>
      <c r="L370" s="121" t="s">
        <v>13</v>
      </c>
      <c r="M370" s="93" t="s">
        <v>10</v>
      </c>
      <c r="N370" s="93" t="s">
        <v>11</v>
      </c>
      <c r="O370" s="93" t="s">
        <v>12</v>
      </c>
      <c r="P370" s="124" t="s">
        <v>13</v>
      </c>
      <c r="Q370" s="2"/>
      <c r="R370" s="2"/>
      <c r="S370" s="2"/>
      <c r="T370" s="121"/>
      <c r="U370" s="104"/>
      <c r="V370" s="101"/>
      <c r="W370" s="102"/>
      <c r="X370" s="102"/>
      <c r="Y370" s="102"/>
      <c r="Z370" s="110"/>
      <c r="AA370" s="112"/>
      <c r="AB370" s="112"/>
      <c r="AC370" s="112"/>
      <c r="AD370" s="112"/>
      <c r="AE370" s="110"/>
      <c r="AF370" s="102"/>
      <c r="AG370" s="119"/>
      <c r="AH370" s="137"/>
      <c r="AI370" s="102"/>
      <c r="AJ370" s="112"/>
    </row>
    <row r="371" spans="1:36">
      <c r="A371" s="5">
        <v>336</v>
      </c>
      <c r="B371" s="25">
        <v>24131500</v>
      </c>
      <c r="C371" s="26">
        <v>4325301</v>
      </c>
      <c r="D371" s="7" t="s">
        <v>14</v>
      </c>
      <c r="E371" s="7" t="s">
        <v>14</v>
      </c>
      <c r="F371" s="11" t="s">
        <v>361</v>
      </c>
      <c r="G371" s="6" t="s">
        <v>16</v>
      </c>
      <c r="H371" s="9">
        <v>1</v>
      </c>
      <c r="I371" s="82">
        <v>5291076.7402184876</v>
      </c>
      <c r="J371" s="82">
        <f t="shared" ref="J371:J378" si="223">+I371*0.19</f>
        <v>1005304.5806415126</v>
      </c>
      <c r="K371" s="10">
        <f t="shared" si="192"/>
        <v>6296381.3208600003</v>
      </c>
      <c r="L371" s="122">
        <f t="shared" si="193"/>
        <v>6296381.3208600003</v>
      </c>
      <c r="M371" s="95">
        <v>4342287.3949579829</v>
      </c>
      <c r="N371" s="95">
        <v>825034.60504201672</v>
      </c>
      <c r="O371" s="96">
        <v>5167322</v>
      </c>
      <c r="P371" s="125">
        <v>5167322</v>
      </c>
      <c r="Q371" s="95">
        <v>4020636.1344537819</v>
      </c>
      <c r="R371" s="95">
        <v>763920.86554621859</v>
      </c>
      <c r="S371" s="96">
        <v>4784557</v>
      </c>
      <c r="T371" s="122">
        <v>4784557</v>
      </c>
      <c r="U371" s="104"/>
      <c r="V371" s="101">
        <f t="shared" si="198"/>
        <v>0</v>
      </c>
      <c r="W371" s="102">
        <f t="shared" si="199"/>
        <v>0</v>
      </c>
      <c r="X371" s="102">
        <f t="shared" si="200"/>
        <v>0</v>
      </c>
      <c r="Y371" s="102">
        <f t="shared" si="201"/>
        <v>0</v>
      </c>
      <c r="Z371" s="110">
        <f t="shared" ref="Z371:Z378" si="224">MIN(L371,P371,T371)</f>
        <v>4784557</v>
      </c>
      <c r="AA371" s="111">
        <f t="shared" ref="AA371:AA378" si="225">MAX(L371,P371,T371,Y371)</f>
        <v>6296381.3208600003</v>
      </c>
      <c r="AB371" s="110">
        <f t="shared" ref="AB371:AB378" si="226">MEDIAN(L371,P371,T371,Y371)</f>
        <v>4975939.5</v>
      </c>
      <c r="AC371" s="114">
        <f t="shared" ref="AC371:AC378" si="227">AVERAGE(L371,P371,T371,Y371)</f>
        <v>4062065.0802150001</v>
      </c>
      <c r="AD371" s="110">
        <f t="shared" ref="AD371:AD378" si="228">AVERAGE(Z371,AB371)</f>
        <v>4880248.25</v>
      </c>
      <c r="AE371" s="110">
        <f t="shared" si="202"/>
        <v>5636160.4104300002</v>
      </c>
      <c r="AF371" s="102">
        <f t="shared" ref="AF371:AF378" si="229">HARMEAN(L371,P371,T371)</f>
        <v>5344249.9369291412</v>
      </c>
      <c r="AG371" s="119">
        <f t="shared" ref="AG371:AG378" si="230">STDEVA(L371,P371,T371,Y371)</f>
        <v>2783051.635165934</v>
      </c>
      <c r="AH371" s="137">
        <f t="shared" si="203"/>
        <v>0.55930174295043855</v>
      </c>
      <c r="AI371" s="102">
        <f t="shared" ref="AI371:AI378" si="231">+AF371</f>
        <v>5344249.9369291412</v>
      </c>
      <c r="AJ371" s="112" t="s">
        <v>2114</v>
      </c>
    </row>
    <row r="372" spans="1:36">
      <c r="A372" s="5">
        <v>337</v>
      </c>
      <c r="B372" s="25">
        <v>24131500</v>
      </c>
      <c r="C372" s="26">
        <v>44824</v>
      </c>
      <c r="D372" s="7" t="s">
        <v>14</v>
      </c>
      <c r="E372" s="7" t="s">
        <v>14</v>
      </c>
      <c r="F372" s="11" t="s">
        <v>362</v>
      </c>
      <c r="G372" s="6" t="s">
        <v>16</v>
      </c>
      <c r="H372" s="9">
        <v>1</v>
      </c>
      <c r="I372" s="82">
        <v>760707.21539495792</v>
      </c>
      <c r="J372" s="82">
        <f t="shared" si="223"/>
        <v>144534.37092504199</v>
      </c>
      <c r="K372" s="10">
        <f t="shared" si="192"/>
        <v>905241.58631999989</v>
      </c>
      <c r="L372" s="122">
        <f t="shared" si="193"/>
        <v>905241.58631999989</v>
      </c>
      <c r="M372" s="95">
        <v>606956.30252100842</v>
      </c>
      <c r="N372" s="95">
        <v>115321.6974789916</v>
      </c>
      <c r="O372" s="96">
        <v>722278</v>
      </c>
      <c r="P372" s="125">
        <v>722278</v>
      </c>
      <c r="Q372" s="95">
        <v>578053.78151260503</v>
      </c>
      <c r="R372" s="95">
        <v>109830.21848739496</v>
      </c>
      <c r="S372" s="96">
        <v>687884</v>
      </c>
      <c r="T372" s="122">
        <v>687884</v>
      </c>
      <c r="U372" s="104"/>
      <c r="V372" s="101">
        <f t="shared" si="198"/>
        <v>0</v>
      </c>
      <c r="W372" s="102">
        <f t="shared" si="199"/>
        <v>0</v>
      </c>
      <c r="X372" s="102">
        <f t="shared" si="200"/>
        <v>0</v>
      </c>
      <c r="Y372" s="102">
        <f t="shared" si="201"/>
        <v>0</v>
      </c>
      <c r="Z372" s="110">
        <f t="shared" si="224"/>
        <v>687884</v>
      </c>
      <c r="AA372" s="111">
        <f t="shared" si="225"/>
        <v>905241.58631999989</v>
      </c>
      <c r="AB372" s="110">
        <f t="shared" si="226"/>
        <v>705081</v>
      </c>
      <c r="AC372" s="114">
        <f t="shared" si="227"/>
        <v>578850.89657999994</v>
      </c>
      <c r="AD372" s="110">
        <f t="shared" si="228"/>
        <v>696482.5</v>
      </c>
      <c r="AE372" s="110">
        <f t="shared" si="202"/>
        <v>805161.29315999988</v>
      </c>
      <c r="AF372" s="102">
        <f t="shared" si="229"/>
        <v>760857.54704444064</v>
      </c>
      <c r="AG372" s="119">
        <f t="shared" si="230"/>
        <v>397516.78977424785</v>
      </c>
      <c r="AH372" s="137">
        <f t="shared" si="203"/>
        <v>0.56378882677911879</v>
      </c>
      <c r="AI372" s="102">
        <f t="shared" si="231"/>
        <v>760857.54704444064</v>
      </c>
      <c r="AJ372" s="112" t="s">
        <v>2114</v>
      </c>
    </row>
    <row r="373" spans="1:36">
      <c r="A373" s="5">
        <v>338</v>
      </c>
      <c r="B373" s="25">
        <v>24131500</v>
      </c>
      <c r="C373" s="27">
        <v>47111</v>
      </c>
      <c r="D373" s="7" t="s">
        <v>14</v>
      </c>
      <c r="E373" s="7" t="s">
        <v>14</v>
      </c>
      <c r="F373" s="11" t="s">
        <v>363</v>
      </c>
      <c r="G373" s="6" t="s">
        <v>16</v>
      </c>
      <c r="H373" s="9">
        <v>1</v>
      </c>
      <c r="I373" s="82">
        <v>1509016.5721512605</v>
      </c>
      <c r="J373" s="82">
        <f t="shared" si="223"/>
        <v>286713.14870873949</v>
      </c>
      <c r="K373" s="10">
        <f t="shared" si="192"/>
        <v>1795729.72086</v>
      </c>
      <c r="L373" s="122">
        <f t="shared" si="193"/>
        <v>1795729.72086</v>
      </c>
      <c r="M373" s="95">
        <v>1215487.3949579832</v>
      </c>
      <c r="N373" s="95">
        <v>230942.6050420168</v>
      </c>
      <c r="O373" s="96">
        <v>1446430</v>
      </c>
      <c r="P373" s="125">
        <v>1446430</v>
      </c>
      <c r="Q373" s="95">
        <v>1146686.5546218487</v>
      </c>
      <c r="R373" s="95">
        <v>217870.44537815126</v>
      </c>
      <c r="S373" s="96">
        <v>1364557</v>
      </c>
      <c r="T373" s="122">
        <v>1364557</v>
      </c>
      <c r="U373" s="104"/>
      <c r="V373" s="101">
        <f t="shared" si="198"/>
        <v>0</v>
      </c>
      <c r="W373" s="102">
        <f t="shared" si="199"/>
        <v>0</v>
      </c>
      <c r="X373" s="102">
        <f t="shared" si="200"/>
        <v>0</v>
      </c>
      <c r="Y373" s="102">
        <f t="shared" si="201"/>
        <v>0</v>
      </c>
      <c r="Z373" s="110">
        <f t="shared" si="224"/>
        <v>1364557</v>
      </c>
      <c r="AA373" s="111">
        <f t="shared" si="225"/>
        <v>1795729.72086</v>
      </c>
      <c r="AB373" s="110">
        <f t="shared" si="226"/>
        <v>1405493.5</v>
      </c>
      <c r="AC373" s="114">
        <f t="shared" si="227"/>
        <v>1151679.1802149999</v>
      </c>
      <c r="AD373" s="110">
        <f t="shared" si="228"/>
        <v>1385025.25</v>
      </c>
      <c r="AE373" s="110">
        <f t="shared" si="202"/>
        <v>1600611.6104299999</v>
      </c>
      <c r="AF373" s="102">
        <f t="shared" si="229"/>
        <v>1514331.1846642564</v>
      </c>
      <c r="AG373" s="119">
        <f t="shared" si="230"/>
        <v>790223.81744375778</v>
      </c>
      <c r="AH373" s="137">
        <f t="shared" si="203"/>
        <v>0.56223939665587763</v>
      </c>
      <c r="AI373" s="102">
        <f t="shared" si="231"/>
        <v>1514331.1846642564</v>
      </c>
      <c r="AJ373" s="112" t="s">
        <v>2114</v>
      </c>
    </row>
    <row r="374" spans="1:36">
      <c r="A374" s="5">
        <v>339</v>
      </c>
      <c r="B374" s="25">
        <v>24131500</v>
      </c>
      <c r="C374" s="27">
        <v>47111</v>
      </c>
      <c r="D374" s="7" t="s">
        <v>14</v>
      </c>
      <c r="E374" s="7" t="s">
        <v>14</v>
      </c>
      <c r="F374" s="11" t="s">
        <v>364</v>
      </c>
      <c r="G374" s="6" t="s">
        <v>16</v>
      </c>
      <c r="H374" s="9">
        <v>1</v>
      </c>
      <c r="I374" s="82">
        <v>989259.7654285715</v>
      </c>
      <c r="J374" s="82">
        <f t="shared" si="223"/>
        <v>187959.35543142859</v>
      </c>
      <c r="K374" s="10">
        <f t="shared" si="192"/>
        <v>1177219.1208600001</v>
      </c>
      <c r="L374" s="122">
        <f t="shared" si="193"/>
        <v>1177219.1208600001</v>
      </c>
      <c r="M374" s="95">
        <v>804349.57983193279</v>
      </c>
      <c r="N374" s="95">
        <v>152826.42016806724</v>
      </c>
      <c r="O374" s="96">
        <v>957176</v>
      </c>
      <c r="P374" s="125">
        <v>957176</v>
      </c>
      <c r="Q374" s="95">
        <v>751728.57142857148</v>
      </c>
      <c r="R374" s="95">
        <v>142828.42857142858</v>
      </c>
      <c r="S374" s="96">
        <v>894557</v>
      </c>
      <c r="T374" s="122">
        <v>894557</v>
      </c>
      <c r="U374" s="104"/>
      <c r="V374" s="101">
        <f t="shared" si="198"/>
        <v>0</v>
      </c>
      <c r="W374" s="102">
        <f t="shared" si="199"/>
        <v>0</v>
      </c>
      <c r="X374" s="102">
        <f t="shared" si="200"/>
        <v>0</v>
      </c>
      <c r="Y374" s="102">
        <f t="shared" si="201"/>
        <v>0</v>
      </c>
      <c r="Z374" s="110">
        <f t="shared" si="224"/>
        <v>894557</v>
      </c>
      <c r="AA374" s="111">
        <f t="shared" si="225"/>
        <v>1177219.1208600001</v>
      </c>
      <c r="AB374" s="110">
        <f t="shared" si="226"/>
        <v>925866.5</v>
      </c>
      <c r="AC374" s="114">
        <f t="shared" si="227"/>
        <v>757238.03021500004</v>
      </c>
      <c r="AD374" s="110">
        <f t="shared" si="228"/>
        <v>910211.75</v>
      </c>
      <c r="AE374" s="110">
        <f t="shared" si="202"/>
        <v>1051542.8104300001</v>
      </c>
      <c r="AF374" s="102">
        <f t="shared" si="229"/>
        <v>995992.38446300779</v>
      </c>
      <c r="AG374" s="119">
        <f t="shared" si="230"/>
        <v>519174.10121840576</v>
      </c>
      <c r="AH374" s="137">
        <f t="shared" si="203"/>
        <v>0.56074401786694494</v>
      </c>
      <c r="AI374" s="102">
        <f t="shared" si="231"/>
        <v>995992.38446300779</v>
      </c>
      <c r="AJ374" s="112" t="s">
        <v>2114</v>
      </c>
    </row>
    <row r="375" spans="1:36">
      <c r="A375" s="5">
        <v>340</v>
      </c>
      <c r="B375" s="25">
        <v>24131500</v>
      </c>
      <c r="C375" s="28">
        <v>4826603</v>
      </c>
      <c r="D375" s="7" t="s">
        <v>14</v>
      </c>
      <c r="E375" s="7" t="s">
        <v>14</v>
      </c>
      <c r="F375" s="11" t="s">
        <v>365</v>
      </c>
      <c r="G375" s="6" t="s">
        <v>16</v>
      </c>
      <c r="H375" s="9">
        <v>1</v>
      </c>
      <c r="I375" s="82">
        <v>499722.94648739498</v>
      </c>
      <c r="J375" s="82">
        <f t="shared" si="223"/>
        <v>94947.359832605041</v>
      </c>
      <c r="K375" s="10">
        <f t="shared" si="192"/>
        <v>594670.30631999997</v>
      </c>
      <c r="L375" s="122">
        <f t="shared" si="193"/>
        <v>594670.30631999997</v>
      </c>
      <c r="M375" s="95">
        <v>406315.96638655465</v>
      </c>
      <c r="N375" s="95">
        <v>77200.033613445383</v>
      </c>
      <c r="O375" s="96">
        <v>483516</v>
      </c>
      <c r="P375" s="125">
        <v>483516</v>
      </c>
      <c r="Q375" s="95">
        <v>379734.45378151262</v>
      </c>
      <c r="R375" s="95">
        <v>72149.546218487405</v>
      </c>
      <c r="S375" s="96">
        <v>451884</v>
      </c>
      <c r="T375" s="122">
        <v>451884</v>
      </c>
      <c r="U375" s="104"/>
      <c r="V375" s="101">
        <f t="shared" si="198"/>
        <v>0</v>
      </c>
      <c r="W375" s="102">
        <f t="shared" si="199"/>
        <v>0</v>
      </c>
      <c r="X375" s="102">
        <f t="shared" si="200"/>
        <v>0</v>
      </c>
      <c r="Y375" s="102">
        <f t="shared" si="201"/>
        <v>0</v>
      </c>
      <c r="Z375" s="110">
        <f t="shared" si="224"/>
        <v>451884</v>
      </c>
      <c r="AA375" s="111">
        <f t="shared" si="225"/>
        <v>594670.30631999997</v>
      </c>
      <c r="AB375" s="110">
        <f t="shared" si="226"/>
        <v>467700</v>
      </c>
      <c r="AC375" s="114">
        <f t="shared" si="227"/>
        <v>382517.57657999999</v>
      </c>
      <c r="AD375" s="110">
        <f t="shared" si="228"/>
        <v>459792</v>
      </c>
      <c r="AE375" s="110">
        <f t="shared" si="202"/>
        <v>531185.15315999999</v>
      </c>
      <c r="AF375" s="102">
        <f t="shared" si="229"/>
        <v>503123.95942688466</v>
      </c>
      <c r="AG375" s="119">
        <f t="shared" si="230"/>
        <v>262259.95968388434</v>
      </c>
      <c r="AH375" s="137">
        <f t="shared" si="203"/>
        <v>0.56074398050862595</v>
      </c>
      <c r="AI375" s="102">
        <f t="shared" si="231"/>
        <v>503123.95942688466</v>
      </c>
      <c r="AJ375" s="112" t="s">
        <v>2114</v>
      </c>
    </row>
    <row r="376" spans="1:36">
      <c r="A376" s="5">
        <v>341</v>
      </c>
      <c r="B376" s="25">
        <v>24131500</v>
      </c>
      <c r="C376" s="28">
        <v>4712001</v>
      </c>
      <c r="D376" s="7" t="s">
        <v>14</v>
      </c>
      <c r="E376" s="7" t="s">
        <v>14</v>
      </c>
      <c r="F376" s="11" t="s">
        <v>366</v>
      </c>
      <c r="G376" s="6" t="s">
        <v>16</v>
      </c>
      <c r="H376" s="9">
        <v>1</v>
      </c>
      <c r="I376" s="82">
        <v>572710.07253781508</v>
      </c>
      <c r="J376" s="82">
        <f t="shared" si="223"/>
        <v>108814.91378218487</v>
      </c>
      <c r="K376" s="10">
        <f t="shared" si="192"/>
        <v>681524.98631999991</v>
      </c>
      <c r="L376" s="122">
        <f t="shared" si="193"/>
        <v>681524.98631999991</v>
      </c>
      <c r="M376" s="95">
        <v>474364.70588235295</v>
      </c>
      <c r="N376" s="95">
        <v>90129.294117647063</v>
      </c>
      <c r="O376" s="96">
        <v>564494</v>
      </c>
      <c r="P376" s="125">
        <v>564494</v>
      </c>
      <c r="Q376" s="95">
        <v>435196.63865546219</v>
      </c>
      <c r="R376" s="95">
        <v>82687.361344537814</v>
      </c>
      <c r="S376" s="96">
        <v>517884</v>
      </c>
      <c r="T376" s="122">
        <v>517884</v>
      </c>
      <c r="U376" s="104"/>
      <c r="V376" s="101">
        <f t="shared" si="198"/>
        <v>0</v>
      </c>
      <c r="W376" s="102">
        <f t="shared" si="199"/>
        <v>0</v>
      </c>
      <c r="X376" s="102">
        <f t="shared" si="200"/>
        <v>0</v>
      </c>
      <c r="Y376" s="102">
        <f t="shared" si="201"/>
        <v>0</v>
      </c>
      <c r="Z376" s="110">
        <f t="shared" si="224"/>
        <v>517884</v>
      </c>
      <c r="AA376" s="111">
        <f t="shared" si="225"/>
        <v>681524.98631999991</v>
      </c>
      <c r="AB376" s="110">
        <f t="shared" si="226"/>
        <v>541189</v>
      </c>
      <c r="AC376" s="114">
        <f t="shared" si="227"/>
        <v>440975.74657999998</v>
      </c>
      <c r="AD376" s="110">
        <f t="shared" si="228"/>
        <v>529536.5</v>
      </c>
      <c r="AE376" s="110">
        <f t="shared" si="202"/>
        <v>611356.99315999995</v>
      </c>
      <c r="AF376" s="102">
        <f t="shared" si="229"/>
        <v>580301.10015981528</v>
      </c>
      <c r="AG376" s="119">
        <f t="shared" si="230"/>
        <v>301935.52522755729</v>
      </c>
      <c r="AH376" s="137">
        <f t="shared" si="203"/>
        <v>0.55791142323210063</v>
      </c>
      <c r="AI376" s="102">
        <f t="shared" si="231"/>
        <v>580301.10015981528</v>
      </c>
      <c r="AJ376" s="112" t="s">
        <v>2114</v>
      </c>
    </row>
    <row r="377" spans="1:36">
      <c r="A377" s="5">
        <v>342</v>
      </c>
      <c r="B377" s="25">
        <v>24131500</v>
      </c>
      <c r="C377" s="27">
        <v>43240</v>
      </c>
      <c r="D377" s="7" t="s">
        <v>14</v>
      </c>
      <c r="E377" s="7" t="s">
        <v>14</v>
      </c>
      <c r="F377" s="11" t="s">
        <v>367</v>
      </c>
      <c r="G377" s="6" t="s">
        <v>16</v>
      </c>
      <c r="H377" s="9">
        <v>1</v>
      </c>
      <c r="I377" s="82">
        <v>598767.58240336133</v>
      </c>
      <c r="J377" s="82">
        <f t="shared" si="223"/>
        <v>113765.84065663865</v>
      </c>
      <c r="K377" s="10">
        <f t="shared" si="192"/>
        <v>712533.42305999994</v>
      </c>
      <c r="L377" s="122">
        <f t="shared" si="193"/>
        <v>712533.42305999994</v>
      </c>
      <c r="M377" s="95">
        <v>486847.05882352946</v>
      </c>
      <c r="N377" s="95">
        <v>92500.941176470602</v>
      </c>
      <c r="O377" s="96">
        <v>579348</v>
      </c>
      <c r="P377" s="125">
        <v>579348</v>
      </c>
      <c r="Q377" s="95">
        <v>454997.47899159667</v>
      </c>
      <c r="R377" s="95">
        <v>86449.521008403375</v>
      </c>
      <c r="S377" s="96">
        <v>541447</v>
      </c>
      <c r="T377" s="122">
        <v>541447</v>
      </c>
      <c r="U377" s="104"/>
      <c r="V377" s="101">
        <f t="shared" si="198"/>
        <v>0</v>
      </c>
      <c r="W377" s="102">
        <f t="shared" si="199"/>
        <v>0</v>
      </c>
      <c r="X377" s="102">
        <f t="shared" si="200"/>
        <v>0</v>
      </c>
      <c r="Y377" s="102">
        <f t="shared" si="201"/>
        <v>0</v>
      </c>
      <c r="Z377" s="110">
        <f t="shared" si="224"/>
        <v>541447</v>
      </c>
      <c r="AA377" s="111">
        <f t="shared" si="225"/>
        <v>712533.42305999994</v>
      </c>
      <c r="AB377" s="110">
        <f t="shared" si="226"/>
        <v>560397.5</v>
      </c>
      <c r="AC377" s="114">
        <f t="shared" si="227"/>
        <v>458332.10576499999</v>
      </c>
      <c r="AD377" s="110">
        <f t="shared" si="228"/>
        <v>550922.25</v>
      </c>
      <c r="AE377" s="110">
        <f t="shared" si="202"/>
        <v>636465.46152999997</v>
      </c>
      <c r="AF377" s="102">
        <f t="shared" si="229"/>
        <v>602842.51647075661</v>
      </c>
      <c r="AG377" s="119">
        <f t="shared" si="230"/>
        <v>314239.59075344849</v>
      </c>
      <c r="AH377" s="137">
        <f t="shared" si="203"/>
        <v>0.5607440981686187</v>
      </c>
      <c r="AI377" s="102">
        <f t="shared" si="231"/>
        <v>602842.51647075661</v>
      </c>
      <c r="AJ377" s="112" t="s">
        <v>2114</v>
      </c>
    </row>
    <row r="378" spans="1:36">
      <c r="A378" s="5">
        <v>343</v>
      </c>
      <c r="B378" s="25">
        <v>24131500</v>
      </c>
      <c r="C378" s="26">
        <v>4325101</v>
      </c>
      <c r="D378" s="7" t="s">
        <v>14</v>
      </c>
      <c r="E378" s="7" t="s">
        <v>14</v>
      </c>
      <c r="F378" s="11" t="s">
        <v>368</v>
      </c>
      <c r="G378" s="6" t="s">
        <v>16</v>
      </c>
      <c r="H378" s="9">
        <v>1</v>
      </c>
      <c r="I378" s="82">
        <v>1231316.0396470588</v>
      </c>
      <c r="J378" s="82">
        <f t="shared" si="223"/>
        <v>233950.04753294119</v>
      </c>
      <c r="K378" s="10">
        <f t="shared" si="192"/>
        <v>1465266.08718</v>
      </c>
      <c r="L378" s="122">
        <f t="shared" si="193"/>
        <v>1465266.08718</v>
      </c>
      <c r="M378" s="95">
        <v>1019874.7899159665</v>
      </c>
      <c r="N378" s="95">
        <v>193776.21008403364</v>
      </c>
      <c r="O378" s="96">
        <v>1213651</v>
      </c>
      <c r="P378" s="125">
        <v>1213651</v>
      </c>
      <c r="Q378" s="95">
        <v>935664.70588235301</v>
      </c>
      <c r="R378" s="95">
        <v>177776.29411764708</v>
      </c>
      <c r="S378" s="96">
        <v>1113441</v>
      </c>
      <c r="T378" s="122">
        <v>1113441</v>
      </c>
      <c r="U378" s="104"/>
      <c r="V378" s="101">
        <f t="shared" si="198"/>
        <v>0</v>
      </c>
      <c r="W378" s="102">
        <f t="shared" si="199"/>
        <v>0</v>
      </c>
      <c r="X378" s="102">
        <f t="shared" si="200"/>
        <v>0</v>
      </c>
      <c r="Y378" s="102">
        <f t="shared" si="201"/>
        <v>0</v>
      </c>
      <c r="Z378" s="110">
        <f t="shared" si="224"/>
        <v>1113441</v>
      </c>
      <c r="AA378" s="111">
        <f t="shared" si="225"/>
        <v>1465266.08718</v>
      </c>
      <c r="AB378" s="110">
        <f t="shared" si="226"/>
        <v>1163546</v>
      </c>
      <c r="AC378" s="114">
        <f t="shared" si="227"/>
        <v>948089.52179499995</v>
      </c>
      <c r="AD378" s="110">
        <f t="shared" si="228"/>
        <v>1138493.5</v>
      </c>
      <c r="AE378" s="110">
        <f t="shared" si="202"/>
        <v>1314406.0435899999</v>
      </c>
      <c r="AF378" s="102">
        <f t="shared" si="229"/>
        <v>1247636.3842833191</v>
      </c>
      <c r="AG378" s="119">
        <f t="shared" si="230"/>
        <v>649155.69554406602</v>
      </c>
      <c r="AH378" s="137">
        <f t="shared" si="203"/>
        <v>0.55791150117319477</v>
      </c>
      <c r="AI378" s="102">
        <f t="shared" si="231"/>
        <v>1247636.3842833191</v>
      </c>
      <c r="AJ378" s="112" t="s">
        <v>2114</v>
      </c>
    </row>
    <row r="379" spans="1:36">
      <c r="A379" s="143" t="s">
        <v>369</v>
      </c>
      <c r="B379" s="144"/>
      <c r="C379" s="144"/>
      <c r="D379" s="144"/>
      <c r="E379" s="144"/>
      <c r="F379" s="144"/>
      <c r="G379" s="144"/>
      <c r="H379" s="144"/>
      <c r="I379" s="144"/>
      <c r="J379" s="144"/>
      <c r="K379" s="144"/>
      <c r="L379" s="145"/>
      <c r="M379" s="90"/>
      <c r="N379" s="90"/>
      <c r="O379" s="90"/>
      <c r="P379" s="126"/>
      <c r="Q379" s="105"/>
      <c r="R379" s="105"/>
      <c r="S379" s="105"/>
      <c r="T379" s="131"/>
      <c r="U379" s="104"/>
      <c r="V379" s="101"/>
      <c r="W379" s="102"/>
      <c r="X379" s="102"/>
      <c r="Y379" s="102"/>
      <c r="Z379" s="110"/>
      <c r="AA379" s="112"/>
      <c r="AB379" s="112"/>
      <c r="AC379" s="112"/>
      <c r="AD379" s="112"/>
      <c r="AE379" s="110"/>
      <c r="AF379" s="102"/>
      <c r="AG379" s="119"/>
      <c r="AH379" s="137"/>
      <c r="AI379" s="102"/>
      <c r="AJ379" s="112"/>
    </row>
    <row r="380" spans="1:36" ht="51">
      <c r="A380" s="1" t="s">
        <v>2</v>
      </c>
      <c r="B380" s="2" t="s">
        <v>3</v>
      </c>
      <c r="C380" s="2" t="s">
        <v>4</v>
      </c>
      <c r="D380" s="2" t="s">
        <v>5</v>
      </c>
      <c r="E380" s="2" t="s">
        <v>6</v>
      </c>
      <c r="F380" s="2" t="s">
        <v>7</v>
      </c>
      <c r="G380" s="3" t="s">
        <v>8</v>
      </c>
      <c r="H380" s="4" t="s">
        <v>9</v>
      </c>
      <c r="I380" s="81" t="s">
        <v>10</v>
      </c>
      <c r="J380" s="2" t="s">
        <v>11</v>
      </c>
      <c r="K380" s="2" t="s">
        <v>12</v>
      </c>
      <c r="L380" s="121" t="s">
        <v>13</v>
      </c>
      <c r="M380" s="93" t="s">
        <v>10</v>
      </c>
      <c r="N380" s="93" t="s">
        <v>11</v>
      </c>
      <c r="O380" s="93" t="s">
        <v>12</v>
      </c>
      <c r="P380" s="124" t="s">
        <v>13</v>
      </c>
      <c r="Q380" s="2"/>
      <c r="R380" s="2"/>
      <c r="S380" s="2"/>
      <c r="T380" s="121"/>
      <c r="U380" s="104"/>
      <c r="V380" s="101"/>
      <c r="W380" s="102"/>
      <c r="X380" s="102"/>
      <c r="Y380" s="102"/>
      <c r="Z380" s="110"/>
      <c r="AA380" s="112"/>
      <c r="AB380" s="112"/>
      <c r="AC380" s="112"/>
      <c r="AD380" s="112"/>
      <c r="AE380" s="110"/>
      <c r="AF380" s="102"/>
      <c r="AG380" s="119"/>
      <c r="AH380" s="137"/>
      <c r="AI380" s="102"/>
      <c r="AJ380" s="112"/>
    </row>
    <row r="381" spans="1:36">
      <c r="A381" s="5">
        <v>344</v>
      </c>
      <c r="B381" s="25">
        <v>73152100</v>
      </c>
      <c r="C381" s="26">
        <v>8715201</v>
      </c>
      <c r="D381" s="7" t="s">
        <v>14</v>
      </c>
      <c r="E381" s="7" t="s">
        <v>14</v>
      </c>
      <c r="F381" s="11" t="s">
        <v>370</v>
      </c>
      <c r="G381" s="6" t="s">
        <v>16</v>
      </c>
      <c r="H381" s="9">
        <v>1</v>
      </c>
      <c r="I381" s="82">
        <v>32808.819025210083</v>
      </c>
      <c r="J381" s="82">
        <f t="shared" ref="J381:J386" si="232">+I381*0.19</f>
        <v>6233.6756147899159</v>
      </c>
      <c r="K381" s="10">
        <f t="shared" si="192"/>
        <v>39042.494639999997</v>
      </c>
      <c r="L381" s="122">
        <f t="shared" si="193"/>
        <v>39042.494639999997</v>
      </c>
      <c r="M381" s="95">
        <v>26925.210084033613</v>
      </c>
      <c r="N381" s="95">
        <v>5115.7899159663866</v>
      </c>
      <c r="O381" s="96">
        <v>32041</v>
      </c>
      <c r="P381" s="125">
        <v>32041</v>
      </c>
      <c r="Q381" s="95">
        <v>24931.092436974792</v>
      </c>
      <c r="R381" s="95">
        <v>4736.9075630252109</v>
      </c>
      <c r="S381" s="96">
        <v>29668.000000000004</v>
      </c>
      <c r="T381" s="122">
        <v>29668.000000000004</v>
      </c>
      <c r="U381" s="104"/>
      <c r="V381" s="101">
        <f t="shared" si="198"/>
        <v>0</v>
      </c>
      <c r="W381" s="102">
        <f t="shared" si="199"/>
        <v>0</v>
      </c>
      <c r="X381" s="102">
        <f t="shared" si="200"/>
        <v>0</v>
      </c>
      <c r="Y381" s="102">
        <f t="shared" si="201"/>
        <v>0</v>
      </c>
      <c r="Z381" s="110">
        <f t="shared" ref="Z381:Z386" si="233">MIN(L381,P381,T381)</f>
        <v>29668.000000000004</v>
      </c>
      <c r="AA381" s="111">
        <f t="shared" ref="AA381:AA386" si="234">MAX(L381,P381,T381,Y381)</f>
        <v>39042.494639999997</v>
      </c>
      <c r="AB381" s="110">
        <f t="shared" ref="AB381:AB386" si="235">MEDIAN(L381,P381,T381,Y381)</f>
        <v>30854.5</v>
      </c>
      <c r="AC381" s="114">
        <f t="shared" ref="AC381:AC386" si="236">AVERAGE(L381,P381,T381,Y381)</f>
        <v>25187.873659999997</v>
      </c>
      <c r="AD381" s="110">
        <f t="shared" ref="AD381:AD386" si="237">AVERAGE(Z381,AB381)</f>
        <v>30261.25</v>
      </c>
      <c r="AE381" s="110">
        <f t="shared" si="202"/>
        <v>34948.497319999995</v>
      </c>
      <c r="AF381" s="102">
        <f t="shared" ref="AF381:AF386" si="238">HARMEAN(L381,P381,T381)</f>
        <v>33138.376626170531</v>
      </c>
      <c r="AG381" s="119">
        <f t="shared" ref="AG381:AG386" si="239">STDEVA(L381,P381,T381,Y381)</f>
        <v>17257.040830396756</v>
      </c>
      <c r="AH381" s="137">
        <f t="shared" si="203"/>
        <v>0.5593038561764655</v>
      </c>
      <c r="AI381" s="102">
        <f t="shared" ref="AI381:AI386" si="240">+AF381</f>
        <v>33138.376626170531</v>
      </c>
      <c r="AJ381" s="112" t="s">
        <v>2114</v>
      </c>
    </row>
    <row r="382" spans="1:36">
      <c r="A382" s="5">
        <v>345</v>
      </c>
      <c r="B382" s="25">
        <v>73152100</v>
      </c>
      <c r="C382" s="26">
        <v>8715201</v>
      </c>
      <c r="D382" s="7" t="s">
        <v>14</v>
      </c>
      <c r="E382" s="7" t="s">
        <v>14</v>
      </c>
      <c r="F382" s="11" t="s">
        <v>371</v>
      </c>
      <c r="G382" s="6" t="s">
        <v>16</v>
      </c>
      <c r="H382" s="9">
        <v>1</v>
      </c>
      <c r="I382" s="82">
        <v>867614.55534453783</v>
      </c>
      <c r="J382" s="82">
        <f t="shared" si="232"/>
        <v>164846.7655154622</v>
      </c>
      <c r="K382" s="10">
        <f t="shared" si="192"/>
        <v>1032461.3208600001</v>
      </c>
      <c r="L382" s="122">
        <f t="shared" si="193"/>
        <v>1032461.3208600001</v>
      </c>
      <c r="M382" s="95">
        <v>692256.30252100842</v>
      </c>
      <c r="N382" s="95">
        <v>131528.69747899161</v>
      </c>
      <c r="O382" s="96">
        <v>823785</v>
      </c>
      <c r="P382" s="125">
        <v>823785</v>
      </c>
      <c r="Q382" s="95">
        <v>659291.59663865552</v>
      </c>
      <c r="R382" s="95">
        <v>125265.40336134455</v>
      </c>
      <c r="S382" s="96">
        <v>784557.00000000012</v>
      </c>
      <c r="T382" s="122">
        <v>784557.00000000012</v>
      </c>
      <c r="U382" s="104"/>
      <c r="V382" s="101">
        <f t="shared" si="198"/>
        <v>0</v>
      </c>
      <c r="W382" s="102">
        <f t="shared" si="199"/>
        <v>0</v>
      </c>
      <c r="X382" s="102">
        <f t="shared" si="200"/>
        <v>0</v>
      </c>
      <c r="Y382" s="102">
        <f t="shared" si="201"/>
        <v>0</v>
      </c>
      <c r="Z382" s="110">
        <f t="shared" si="233"/>
        <v>784557.00000000012</v>
      </c>
      <c r="AA382" s="111">
        <f t="shared" si="234"/>
        <v>1032461.3208600001</v>
      </c>
      <c r="AB382" s="110">
        <f t="shared" si="235"/>
        <v>804171</v>
      </c>
      <c r="AC382" s="114">
        <f t="shared" si="236"/>
        <v>660200.83021500008</v>
      </c>
      <c r="AD382" s="110">
        <f t="shared" si="237"/>
        <v>794364</v>
      </c>
      <c r="AE382" s="110">
        <f t="shared" si="202"/>
        <v>918316.16043000005</v>
      </c>
      <c r="AF382" s="102">
        <f t="shared" si="238"/>
        <v>867786.15397885616</v>
      </c>
      <c r="AG382" s="119">
        <f t="shared" si="239"/>
        <v>453382.56350815349</v>
      </c>
      <c r="AH382" s="137">
        <f t="shared" si="203"/>
        <v>0.5637887507857825</v>
      </c>
      <c r="AI382" s="102">
        <f t="shared" si="240"/>
        <v>867786.15397885616</v>
      </c>
      <c r="AJ382" s="112" t="s">
        <v>2114</v>
      </c>
    </row>
    <row r="383" spans="1:36">
      <c r="A383" s="5">
        <v>346</v>
      </c>
      <c r="B383" s="25">
        <v>73152100</v>
      </c>
      <c r="C383" s="26">
        <v>8715201</v>
      </c>
      <c r="D383" s="7" t="s">
        <v>14</v>
      </c>
      <c r="E383" s="7" t="s">
        <v>14</v>
      </c>
      <c r="F383" s="11" t="s">
        <v>372</v>
      </c>
      <c r="G383" s="6" t="s">
        <v>16</v>
      </c>
      <c r="H383" s="9">
        <v>1</v>
      </c>
      <c r="I383" s="82">
        <v>967142.45450420177</v>
      </c>
      <c r="J383" s="82">
        <f t="shared" si="232"/>
        <v>183757.06635579834</v>
      </c>
      <c r="K383" s="10">
        <f t="shared" si="192"/>
        <v>1150899.52086</v>
      </c>
      <c r="L383" s="122">
        <f t="shared" si="193"/>
        <v>1150899.52086</v>
      </c>
      <c r="M383" s="95">
        <v>779016.80672268907</v>
      </c>
      <c r="N383" s="95">
        <v>148013.19327731093</v>
      </c>
      <c r="O383" s="96">
        <v>927030</v>
      </c>
      <c r="P383" s="125">
        <v>927030</v>
      </c>
      <c r="Q383" s="95">
        <v>734921.84873949585</v>
      </c>
      <c r="R383" s="95">
        <v>139635.15126050421</v>
      </c>
      <c r="S383" s="96">
        <v>874557</v>
      </c>
      <c r="T383" s="122">
        <v>874557</v>
      </c>
      <c r="U383" s="104"/>
      <c r="V383" s="101">
        <f t="shared" si="198"/>
        <v>0</v>
      </c>
      <c r="W383" s="102">
        <f t="shared" si="199"/>
        <v>0</v>
      </c>
      <c r="X383" s="102">
        <f t="shared" si="200"/>
        <v>0</v>
      </c>
      <c r="Y383" s="102">
        <f t="shared" si="201"/>
        <v>0</v>
      </c>
      <c r="Z383" s="110">
        <f t="shared" si="233"/>
        <v>874557</v>
      </c>
      <c r="AA383" s="111">
        <f t="shared" si="234"/>
        <v>1150899.52086</v>
      </c>
      <c r="AB383" s="110">
        <f t="shared" si="235"/>
        <v>900793.5</v>
      </c>
      <c r="AC383" s="114">
        <f t="shared" si="236"/>
        <v>738121.63021500001</v>
      </c>
      <c r="AD383" s="110">
        <f t="shared" si="237"/>
        <v>887675.25</v>
      </c>
      <c r="AE383" s="110">
        <f t="shared" si="202"/>
        <v>1025846.51043</v>
      </c>
      <c r="AF383" s="102">
        <f t="shared" si="238"/>
        <v>970548.58292802679</v>
      </c>
      <c r="AG383" s="119">
        <f t="shared" si="239"/>
        <v>506461.6175979448</v>
      </c>
      <c r="AH383" s="137">
        <f t="shared" si="203"/>
        <v>0.56223942290652051</v>
      </c>
      <c r="AI383" s="102">
        <f t="shared" si="240"/>
        <v>970548.58292802679</v>
      </c>
      <c r="AJ383" s="112" t="s">
        <v>2114</v>
      </c>
    </row>
    <row r="384" spans="1:36" ht="25.5">
      <c r="A384" s="5">
        <v>347</v>
      </c>
      <c r="B384" s="25">
        <v>73152100</v>
      </c>
      <c r="C384" s="26">
        <v>8715201</v>
      </c>
      <c r="D384" s="7" t="s">
        <v>14</v>
      </c>
      <c r="E384" s="7" t="s">
        <v>14</v>
      </c>
      <c r="F384" s="11" t="s">
        <v>373</v>
      </c>
      <c r="G384" s="6" t="s">
        <v>16</v>
      </c>
      <c r="H384" s="9">
        <v>1</v>
      </c>
      <c r="I384" s="82">
        <v>1122947.8513109244</v>
      </c>
      <c r="J384" s="82">
        <f t="shared" si="232"/>
        <v>213360.09174907563</v>
      </c>
      <c r="K384" s="10">
        <f t="shared" si="192"/>
        <v>1336307.94306</v>
      </c>
      <c r="L384" s="122">
        <f t="shared" si="193"/>
        <v>1336307.94306</v>
      </c>
      <c r="M384" s="95">
        <v>913048.73949579836</v>
      </c>
      <c r="N384" s="95">
        <v>173479.26050420169</v>
      </c>
      <c r="O384" s="96">
        <v>1086528</v>
      </c>
      <c r="P384" s="125">
        <v>1086528</v>
      </c>
      <c r="Q384" s="95">
        <v>853316.80672268907</v>
      </c>
      <c r="R384" s="95">
        <v>162130.19327731093</v>
      </c>
      <c r="S384" s="96">
        <v>1015447</v>
      </c>
      <c r="T384" s="122">
        <v>1015447</v>
      </c>
      <c r="U384" s="104"/>
      <c r="V384" s="101">
        <f t="shared" si="198"/>
        <v>0</v>
      </c>
      <c r="W384" s="102">
        <f t="shared" si="199"/>
        <v>0</v>
      </c>
      <c r="X384" s="102">
        <f t="shared" si="200"/>
        <v>0</v>
      </c>
      <c r="Y384" s="102">
        <f t="shared" si="201"/>
        <v>0</v>
      </c>
      <c r="Z384" s="110">
        <f t="shared" si="233"/>
        <v>1015447</v>
      </c>
      <c r="AA384" s="111">
        <f t="shared" si="234"/>
        <v>1336307.94306</v>
      </c>
      <c r="AB384" s="110">
        <f t="shared" si="235"/>
        <v>1050987.5</v>
      </c>
      <c r="AC384" s="114">
        <f t="shared" si="236"/>
        <v>859570.73576499999</v>
      </c>
      <c r="AD384" s="110">
        <f t="shared" si="237"/>
        <v>1033217.25</v>
      </c>
      <c r="AE384" s="110">
        <f t="shared" si="202"/>
        <v>1193647.72153</v>
      </c>
      <c r="AF384" s="102">
        <f t="shared" si="238"/>
        <v>1130590.2044601568</v>
      </c>
      <c r="AG384" s="119">
        <f t="shared" si="239"/>
        <v>589334.99928419734</v>
      </c>
      <c r="AH384" s="137">
        <f t="shared" si="203"/>
        <v>0.56074406145096622</v>
      </c>
      <c r="AI384" s="102">
        <f t="shared" si="240"/>
        <v>1130590.2044601568</v>
      </c>
      <c r="AJ384" s="112" t="s">
        <v>2114</v>
      </c>
    </row>
    <row r="385" spans="1:36">
      <c r="A385" s="5">
        <v>348</v>
      </c>
      <c r="B385" s="25">
        <v>73152100</v>
      </c>
      <c r="C385" s="26">
        <v>8715201</v>
      </c>
      <c r="D385" s="7" t="s">
        <v>14</v>
      </c>
      <c r="E385" s="7" t="s">
        <v>14</v>
      </c>
      <c r="F385" s="11" t="s">
        <v>374</v>
      </c>
      <c r="G385" s="6" t="s">
        <v>16</v>
      </c>
      <c r="H385" s="9">
        <v>1</v>
      </c>
      <c r="I385" s="82">
        <v>1058808.7554957983</v>
      </c>
      <c r="J385" s="82">
        <f t="shared" si="232"/>
        <v>201173.66354420167</v>
      </c>
      <c r="K385" s="10">
        <f t="shared" si="192"/>
        <v>1259982.4190400001</v>
      </c>
      <c r="L385" s="122">
        <f t="shared" si="193"/>
        <v>1259982.4190400001</v>
      </c>
      <c r="M385" s="95">
        <v>852852.9411764706</v>
      </c>
      <c r="N385" s="95">
        <v>162042.05882352943</v>
      </c>
      <c r="O385" s="96">
        <v>1014895</v>
      </c>
      <c r="P385" s="125">
        <v>1014895</v>
      </c>
      <c r="Q385" s="95">
        <v>804578.15126050427</v>
      </c>
      <c r="R385" s="95">
        <v>152869.84873949582</v>
      </c>
      <c r="S385" s="96">
        <v>957448.00000000012</v>
      </c>
      <c r="T385" s="122">
        <v>957448.00000000012</v>
      </c>
      <c r="U385" s="104"/>
      <c r="V385" s="101">
        <f t="shared" si="198"/>
        <v>0</v>
      </c>
      <c r="W385" s="102">
        <f t="shared" si="199"/>
        <v>0</v>
      </c>
      <c r="X385" s="102">
        <f t="shared" si="200"/>
        <v>0</v>
      </c>
      <c r="Y385" s="102">
        <f t="shared" si="201"/>
        <v>0</v>
      </c>
      <c r="Z385" s="110">
        <f t="shared" si="233"/>
        <v>957448.00000000012</v>
      </c>
      <c r="AA385" s="111">
        <f t="shared" si="234"/>
        <v>1259982.4190400001</v>
      </c>
      <c r="AB385" s="110">
        <f t="shared" si="235"/>
        <v>986171.5</v>
      </c>
      <c r="AC385" s="114">
        <f t="shared" si="236"/>
        <v>808081.35476000002</v>
      </c>
      <c r="AD385" s="110">
        <f t="shared" si="237"/>
        <v>971809.75</v>
      </c>
      <c r="AE385" s="110">
        <f t="shared" si="202"/>
        <v>1123076.95952</v>
      </c>
      <c r="AF385" s="102">
        <f t="shared" si="238"/>
        <v>1062537.9305112688</v>
      </c>
      <c r="AG385" s="119">
        <f t="shared" si="239"/>
        <v>554464.40414026659</v>
      </c>
      <c r="AH385" s="137">
        <f t="shared" si="203"/>
        <v>0.56223933072520005</v>
      </c>
      <c r="AI385" s="102">
        <f t="shared" si="240"/>
        <v>1062537.9305112688</v>
      </c>
      <c r="AJ385" s="112" t="s">
        <v>2114</v>
      </c>
    </row>
    <row r="386" spans="1:36">
      <c r="A386" s="5">
        <v>349</v>
      </c>
      <c r="B386" s="25">
        <v>73152100</v>
      </c>
      <c r="C386" s="26">
        <v>8715201</v>
      </c>
      <c r="D386" s="7" t="s">
        <v>14</v>
      </c>
      <c r="E386" s="7" t="s">
        <v>14</v>
      </c>
      <c r="F386" s="11" t="s">
        <v>375</v>
      </c>
      <c r="G386" s="6" t="s">
        <v>16</v>
      </c>
      <c r="H386" s="9">
        <v>1</v>
      </c>
      <c r="I386" s="82">
        <v>537444.02026890754</v>
      </c>
      <c r="J386" s="82">
        <f t="shared" si="232"/>
        <v>102114.36385109244</v>
      </c>
      <c r="K386" s="10">
        <f t="shared" si="192"/>
        <v>639558.38411999994</v>
      </c>
      <c r="L386" s="122">
        <f t="shared" si="193"/>
        <v>639558.38411999994</v>
      </c>
      <c r="M386" s="95">
        <v>445153.78151260508</v>
      </c>
      <c r="N386" s="95">
        <v>84579.218487394974</v>
      </c>
      <c r="O386" s="96">
        <v>529733</v>
      </c>
      <c r="P386" s="125">
        <v>529733</v>
      </c>
      <c r="Q386" s="95">
        <v>408398.31932773109</v>
      </c>
      <c r="R386" s="95">
        <v>77595.680672268907</v>
      </c>
      <c r="S386" s="96">
        <v>485994</v>
      </c>
      <c r="T386" s="122">
        <v>485994</v>
      </c>
      <c r="U386" s="104"/>
      <c r="V386" s="101">
        <f t="shared" si="198"/>
        <v>0</v>
      </c>
      <c r="W386" s="102">
        <f t="shared" si="199"/>
        <v>0</v>
      </c>
      <c r="X386" s="102">
        <f t="shared" si="200"/>
        <v>0</v>
      </c>
      <c r="Y386" s="102">
        <f t="shared" si="201"/>
        <v>0</v>
      </c>
      <c r="Z386" s="110">
        <f t="shared" si="233"/>
        <v>485994</v>
      </c>
      <c r="AA386" s="111">
        <f t="shared" si="234"/>
        <v>639558.38411999994</v>
      </c>
      <c r="AB386" s="110">
        <f t="shared" si="235"/>
        <v>507863.5</v>
      </c>
      <c r="AC386" s="114">
        <f t="shared" si="236"/>
        <v>413821.34603000002</v>
      </c>
      <c r="AD386" s="110">
        <f t="shared" si="237"/>
        <v>496928.75</v>
      </c>
      <c r="AE386" s="110">
        <f t="shared" si="202"/>
        <v>573710.94206000003</v>
      </c>
      <c r="AF386" s="102">
        <f t="shared" si="238"/>
        <v>544567.30392430234</v>
      </c>
      <c r="AG386" s="119">
        <f t="shared" si="239"/>
        <v>283342.9725632061</v>
      </c>
      <c r="AH386" s="137">
        <f t="shared" si="203"/>
        <v>0.55791166831876304</v>
      </c>
      <c r="AI386" s="102">
        <f t="shared" si="240"/>
        <v>544567.30392430234</v>
      </c>
      <c r="AJ386" s="112" t="s">
        <v>2114</v>
      </c>
    </row>
    <row r="387" spans="1:36">
      <c r="A387" s="143" t="s">
        <v>376</v>
      </c>
      <c r="B387" s="144"/>
      <c r="C387" s="144"/>
      <c r="D387" s="144"/>
      <c r="E387" s="144"/>
      <c r="F387" s="144"/>
      <c r="G387" s="144"/>
      <c r="H387" s="144"/>
      <c r="I387" s="144"/>
      <c r="J387" s="144"/>
      <c r="K387" s="144"/>
      <c r="L387" s="145"/>
      <c r="M387" s="90"/>
      <c r="N387" s="90"/>
      <c r="O387" s="90"/>
      <c r="P387" s="126"/>
      <c r="Q387" s="105"/>
      <c r="R387" s="105"/>
      <c r="S387" s="105"/>
      <c r="T387" s="131"/>
      <c r="U387" s="104"/>
      <c r="V387" s="101"/>
      <c r="W387" s="102"/>
      <c r="X387" s="102"/>
      <c r="Y387" s="102"/>
      <c r="Z387" s="110"/>
      <c r="AA387" s="112"/>
      <c r="AB387" s="112"/>
      <c r="AC387" s="112"/>
      <c r="AD387" s="112"/>
      <c r="AE387" s="110"/>
      <c r="AF387" s="102"/>
      <c r="AG387" s="119"/>
      <c r="AH387" s="137"/>
      <c r="AI387" s="102"/>
      <c r="AJ387" s="112"/>
    </row>
    <row r="388" spans="1:36" ht="51">
      <c r="A388" s="1" t="s">
        <v>2</v>
      </c>
      <c r="B388" s="2" t="s">
        <v>3</v>
      </c>
      <c r="C388" s="2" t="s">
        <v>4</v>
      </c>
      <c r="D388" s="2" t="s">
        <v>5</v>
      </c>
      <c r="E388" s="2" t="s">
        <v>6</v>
      </c>
      <c r="F388" s="2" t="s">
        <v>7</v>
      </c>
      <c r="G388" s="3" t="s">
        <v>8</v>
      </c>
      <c r="H388" s="4" t="s">
        <v>9</v>
      </c>
      <c r="I388" s="81" t="s">
        <v>10</v>
      </c>
      <c r="J388" s="2" t="s">
        <v>11</v>
      </c>
      <c r="K388" s="2" t="s">
        <v>12</v>
      </c>
      <c r="L388" s="121" t="s">
        <v>13</v>
      </c>
      <c r="M388" s="93" t="s">
        <v>10</v>
      </c>
      <c r="N388" s="93" t="s">
        <v>11</v>
      </c>
      <c r="O388" s="93" t="s">
        <v>12</v>
      </c>
      <c r="P388" s="124" t="s">
        <v>13</v>
      </c>
      <c r="Q388" s="2"/>
      <c r="R388" s="2"/>
      <c r="S388" s="2"/>
      <c r="T388" s="121"/>
      <c r="U388" s="104"/>
      <c r="V388" s="101"/>
      <c r="W388" s="102"/>
      <c r="X388" s="102"/>
      <c r="Y388" s="102"/>
      <c r="Z388" s="110"/>
      <c r="AA388" s="112"/>
      <c r="AB388" s="112"/>
      <c r="AC388" s="112"/>
      <c r="AD388" s="112"/>
      <c r="AE388" s="110"/>
      <c r="AF388" s="102"/>
      <c r="AG388" s="119"/>
      <c r="AH388" s="137"/>
      <c r="AI388" s="102"/>
      <c r="AJ388" s="112"/>
    </row>
    <row r="389" spans="1:36">
      <c r="A389" s="5">
        <v>350</v>
      </c>
      <c r="B389" s="25">
        <v>23153500</v>
      </c>
      <c r="C389" s="26">
        <v>8714300</v>
      </c>
      <c r="D389" s="7" t="s">
        <v>14</v>
      </c>
      <c r="E389" s="7" t="s">
        <v>14</v>
      </c>
      <c r="F389" s="29" t="s">
        <v>377</v>
      </c>
      <c r="G389" s="6" t="s">
        <v>16</v>
      </c>
      <c r="H389" s="9">
        <v>1</v>
      </c>
      <c r="I389" s="82">
        <v>63027.700941176474</v>
      </c>
      <c r="J389" s="82">
        <f t="shared" ref="J389:J401" si="241">+I389*0.19</f>
        <v>11975.26317882353</v>
      </c>
      <c r="K389" s="10">
        <f t="shared" ref="K389:K452" si="242">+I389+J389</f>
        <v>75002.964120000004</v>
      </c>
      <c r="L389" s="122">
        <f t="shared" ref="L389:L452" si="243">+H389*K389</f>
        <v>75002.964120000004</v>
      </c>
      <c r="M389" s="95">
        <v>51726.050420168067</v>
      </c>
      <c r="N389" s="95">
        <v>9827.9495798319331</v>
      </c>
      <c r="O389" s="96">
        <v>61554</v>
      </c>
      <c r="P389" s="125">
        <v>61554</v>
      </c>
      <c r="Q389" s="95">
        <v>47894.117647058825</v>
      </c>
      <c r="R389" s="95">
        <v>9099.8823529411766</v>
      </c>
      <c r="S389" s="96">
        <v>56994</v>
      </c>
      <c r="T389" s="122">
        <v>56994</v>
      </c>
      <c r="U389" s="87">
        <v>159000</v>
      </c>
      <c r="V389" s="101">
        <f t="shared" ref="V389:V452" si="244">+U389*19%</f>
        <v>30210</v>
      </c>
      <c r="W389" s="102">
        <f t="shared" ref="W389:W452" si="245">+U389+V389</f>
        <v>189210</v>
      </c>
      <c r="X389" s="102">
        <f t="shared" ref="X389:X452" si="246">+W389*5.1%</f>
        <v>9649.7099999999991</v>
      </c>
      <c r="Y389" s="102">
        <f t="shared" ref="Y389:Y452" si="247">+W389+X389</f>
        <v>198859.71</v>
      </c>
      <c r="Z389" s="110">
        <f>MIN(L389,P389,T389,Y389)</f>
        <v>56994</v>
      </c>
      <c r="AA389" s="111">
        <f t="shared" ref="AA389:AA401" si="248">MAX(L389,P389,T389,Y389)</f>
        <v>198859.71</v>
      </c>
      <c r="AB389" s="110">
        <f t="shared" ref="AB389:AB401" si="249">MEDIAN(L389,P389,T389,Y389)</f>
        <v>68278.482060000009</v>
      </c>
      <c r="AC389" s="114">
        <f t="shared" ref="AC389:AC401" si="250">AVERAGE(L389,P389,T389,Y389)</f>
        <v>98102.668529999995</v>
      </c>
      <c r="AD389" s="110">
        <f t="shared" ref="AD389:AD401" si="251">AVERAGE(Z389,AB389)</f>
        <v>62636.241030000005</v>
      </c>
      <c r="AE389" s="110">
        <f t="shared" ref="AE389:AE452" si="252">AVERAGE(AA389,AB389)</f>
        <v>133569.09603000002</v>
      </c>
      <c r="AF389" s="102">
        <f>HARMEAN(L389,P389,T389,Y389)</f>
        <v>76697.289556273812</v>
      </c>
      <c r="AG389" s="119">
        <f t="shared" ref="AG389:AG401" si="253">STDEVA(L389,P389,T389,Y389)</f>
        <v>67604.993773245995</v>
      </c>
      <c r="AH389" s="137">
        <f t="shared" ref="AH389:AH452" si="254">+AG389/AB389</f>
        <v>0.99013615612950823</v>
      </c>
      <c r="AI389" s="102">
        <f t="shared" ref="AI389:AI390" si="255">+AF389</f>
        <v>76697.289556273812</v>
      </c>
      <c r="AJ389" s="112" t="s">
        <v>2114</v>
      </c>
    </row>
    <row r="390" spans="1:36" ht="25.5">
      <c r="A390" s="5">
        <v>351</v>
      </c>
      <c r="B390" s="25">
        <v>27131603</v>
      </c>
      <c r="C390" s="26">
        <v>8714300</v>
      </c>
      <c r="D390" s="7" t="s">
        <v>14</v>
      </c>
      <c r="E390" s="7" t="s">
        <v>14</v>
      </c>
      <c r="F390" s="29" t="s">
        <v>378</v>
      </c>
      <c r="G390" s="6" t="s">
        <v>16</v>
      </c>
      <c r="H390" s="9">
        <v>1</v>
      </c>
      <c r="I390" s="82">
        <v>183567.04547899158</v>
      </c>
      <c r="J390" s="82">
        <f t="shared" si="241"/>
        <v>34877.7386410084</v>
      </c>
      <c r="K390" s="10">
        <f t="shared" si="242"/>
        <v>218444.78411999997</v>
      </c>
      <c r="L390" s="122">
        <f t="shared" si="243"/>
        <v>218444.78411999997</v>
      </c>
      <c r="M390" s="95">
        <v>147860.50420168068</v>
      </c>
      <c r="N390" s="95">
        <v>28093.495798319331</v>
      </c>
      <c r="O390" s="96">
        <v>175954</v>
      </c>
      <c r="P390" s="125">
        <v>175954</v>
      </c>
      <c r="Q390" s="95">
        <v>139490.75630252101</v>
      </c>
      <c r="R390" s="95">
        <v>26503.243697478993</v>
      </c>
      <c r="S390" s="96">
        <v>165994</v>
      </c>
      <c r="T390" s="122">
        <v>165994</v>
      </c>
      <c r="U390" s="87"/>
      <c r="V390" s="101">
        <f t="shared" si="244"/>
        <v>0</v>
      </c>
      <c r="W390" s="102">
        <f t="shared" si="245"/>
        <v>0</v>
      </c>
      <c r="X390" s="102">
        <f t="shared" si="246"/>
        <v>0</v>
      </c>
      <c r="Y390" s="102">
        <f t="shared" si="247"/>
        <v>0</v>
      </c>
      <c r="Z390" s="110">
        <f>MIN(L390,P390,T390)</f>
        <v>165994</v>
      </c>
      <c r="AA390" s="111">
        <f t="shared" si="248"/>
        <v>218444.78411999997</v>
      </c>
      <c r="AB390" s="110">
        <f t="shared" si="249"/>
        <v>170974</v>
      </c>
      <c r="AC390" s="114">
        <f t="shared" si="250"/>
        <v>140098.19602999999</v>
      </c>
      <c r="AD390" s="110">
        <f t="shared" si="251"/>
        <v>168484</v>
      </c>
      <c r="AE390" s="110">
        <f t="shared" si="252"/>
        <v>194709.39205999998</v>
      </c>
      <c r="AF390" s="102">
        <f>HARMEAN(L390,P390,T390)</f>
        <v>184213.70131159778</v>
      </c>
      <c r="AG390" s="119">
        <f t="shared" si="253"/>
        <v>96128.25415001942</v>
      </c>
      <c r="AH390" s="137">
        <f t="shared" si="254"/>
        <v>0.56223901967561984</v>
      </c>
      <c r="AI390" s="102">
        <f t="shared" si="255"/>
        <v>184213.70131159778</v>
      </c>
      <c r="AJ390" s="112" t="s">
        <v>2114</v>
      </c>
    </row>
    <row r="391" spans="1:36" ht="25.5">
      <c r="A391" s="5">
        <v>352</v>
      </c>
      <c r="B391" s="25">
        <v>40142002</v>
      </c>
      <c r="C391" s="26">
        <v>8714300</v>
      </c>
      <c r="D391" s="7" t="s">
        <v>14</v>
      </c>
      <c r="E391" s="7" t="s">
        <v>14</v>
      </c>
      <c r="F391" s="29" t="s">
        <v>379</v>
      </c>
      <c r="G391" s="6" t="s">
        <v>16</v>
      </c>
      <c r="H391" s="9">
        <v>1</v>
      </c>
      <c r="I391" s="82">
        <v>491572.71741176472</v>
      </c>
      <c r="J391" s="82">
        <f t="shared" si="241"/>
        <v>93398.816308235298</v>
      </c>
      <c r="K391" s="10">
        <f t="shared" si="242"/>
        <v>584971.53372000006</v>
      </c>
      <c r="L391" s="122">
        <f t="shared" si="243"/>
        <v>584971.53372000006</v>
      </c>
      <c r="M391" s="95">
        <v>407159.66386554623</v>
      </c>
      <c r="N391" s="95">
        <v>77360.336134453784</v>
      </c>
      <c r="O391" s="96">
        <v>484520</v>
      </c>
      <c r="P391" s="125">
        <v>484520</v>
      </c>
      <c r="Q391" s="95">
        <v>373541.17647058825</v>
      </c>
      <c r="R391" s="95">
        <v>70972.823529411762</v>
      </c>
      <c r="S391" s="96">
        <v>444514</v>
      </c>
      <c r="T391" s="122">
        <v>444514</v>
      </c>
      <c r="U391" s="87">
        <v>543000</v>
      </c>
      <c r="V391" s="101">
        <f t="shared" si="244"/>
        <v>103170</v>
      </c>
      <c r="W391" s="102">
        <f t="shared" si="245"/>
        <v>646170</v>
      </c>
      <c r="X391" s="102">
        <f t="shared" si="246"/>
        <v>32954.67</v>
      </c>
      <c r="Y391" s="102">
        <f t="shared" si="247"/>
        <v>679124.67</v>
      </c>
      <c r="Z391" s="110">
        <f>MIN(L391,P391,T391,Y391)</f>
        <v>444514</v>
      </c>
      <c r="AA391" s="111">
        <f t="shared" si="248"/>
        <v>679124.67</v>
      </c>
      <c r="AB391" s="110">
        <f t="shared" si="249"/>
        <v>534745.76686000009</v>
      </c>
      <c r="AC391" s="114">
        <f t="shared" si="250"/>
        <v>548282.55093000003</v>
      </c>
      <c r="AD391" s="110">
        <f t="shared" si="251"/>
        <v>489629.88343000005</v>
      </c>
      <c r="AE391" s="110">
        <f t="shared" si="252"/>
        <v>606935.21843000012</v>
      </c>
      <c r="AF391" s="102">
        <f>HARMEAN(L391,P391,T391,Y391)</f>
        <v>533652.47141624941</v>
      </c>
      <c r="AG391" s="119">
        <f t="shared" si="253"/>
        <v>105355.45650179674</v>
      </c>
      <c r="AH391" s="137">
        <f t="shared" si="254"/>
        <v>0.19701971110578137</v>
      </c>
      <c r="AI391" s="102">
        <f>+Z391</f>
        <v>444514</v>
      </c>
      <c r="AJ391" s="112" t="s">
        <v>2117</v>
      </c>
    </row>
    <row r="392" spans="1:36">
      <c r="A392" s="5">
        <v>353</v>
      </c>
      <c r="B392" s="25">
        <v>25191817</v>
      </c>
      <c r="C392" s="26">
        <v>8714300</v>
      </c>
      <c r="D392" s="7" t="s">
        <v>14</v>
      </c>
      <c r="E392" s="7" t="s">
        <v>14</v>
      </c>
      <c r="F392" s="29" t="s">
        <v>380</v>
      </c>
      <c r="G392" s="6" t="s">
        <v>16</v>
      </c>
      <c r="H392" s="9">
        <v>1</v>
      </c>
      <c r="I392" s="82">
        <v>330285.54509243695</v>
      </c>
      <c r="J392" s="82">
        <f t="shared" si="241"/>
        <v>62754.253567563021</v>
      </c>
      <c r="K392" s="10">
        <f t="shared" si="242"/>
        <v>393039.79865999997</v>
      </c>
      <c r="L392" s="122">
        <f t="shared" si="243"/>
        <v>393039.79865999997</v>
      </c>
      <c r="M392" s="95">
        <v>268549.57983193279</v>
      </c>
      <c r="N392" s="95">
        <v>51024.420168067227</v>
      </c>
      <c r="O392" s="96">
        <v>319574</v>
      </c>
      <c r="P392" s="125">
        <v>319574</v>
      </c>
      <c r="Q392" s="95">
        <v>250980.67226890757</v>
      </c>
      <c r="R392" s="95">
        <v>47686.327731092439</v>
      </c>
      <c r="S392" s="96">
        <v>298667</v>
      </c>
      <c r="T392" s="122">
        <v>298667</v>
      </c>
      <c r="U392" s="87"/>
      <c r="V392" s="101">
        <f t="shared" si="244"/>
        <v>0</v>
      </c>
      <c r="W392" s="102">
        <f t="shared" si="245"/>
        <v>0</v>
      </c>
      <c r="X392" s="102">
        <f t="shared" si="246"/>
        <v>0</v>
      </c>
      <c r="Y392" s="102">
        <f t="shared" si="247"/>
        <v>0</v>
      </c>
      <c r="Z392" s="110">
        <f t="shared" ref="Z392:Z401" si="256">MIN(L392,P392,T392)</f>
        <v>298667</v>
      </c>
      <c r="AA392" s="111">
        <f t="shared" si="248"/>
        <v>393039.79865999997</v>
      </c>
      <c r="AB392" s="110">
        <f t="shared" si="249"/>
        <v>309120.5</v>
      </c>
      <c r="AC392" s="114">
        <f t="shared" si="250"/>
        <v>252820.19966499999</v>
      </c>
      <c r="AD392" s="110">
        <f t="shared" si="251"/>
        <v>303893.75</v>
      </c>
      <c r="AE392" s="110">
        <f t="shared" si="252"/>
        <v>351080.14932999999</v>
      </c>
      <c r="AF392" s="102">
        <f t="shared" ref="AF392:AF401" si="257">HARMEAN(L392,P392,T392)</f>
        <v>332533.48472957185</v>
      </c>
      <c r="AG392" s="119">
        <f t="shared" si="253"/>
        <v>173337.42456174077</v>
      </c>
      <c r="AH392" s="137">
        <f t="shared" si="254"/>
        <v>0.56074386707365176</v>
      </c>
      <c r="AI392" s="102">
        <f t="shared" ref="AI392:AI401" si="258">+AF392</f>
        <v>332533.48472957185</v>
      </c>
      <c r="AJ392" s="112" t="s">
        <v>2114</v>
      </c>
    </row>
    <row r="393" spans="1:36">
      <c r="A393" s="5">
        <v>354</v>
      </c>
      <c r="B393" s="25">
        <v>40151605</v>
      </c>
      <c r="C393" s="26">
        <v>8714300</v>
      </c>
      <c r="D393" s="7" t="s">
        <v>14</v>
      </c>
      <c r="E393" s="7" t="s">
        <v>14</v>
      </c>
      <c r="F393" s="29" t="s">
        <v>381</v>
      </c>
      <c r="G393" s="6" t="s">
        <v>16</v>
      </c>
      <c r="H393" s="9">
        <v>1</v>
      </c>
      <c r="I393" s="82">
        <v>1834627.6235798323</v>
      </c>
      <c r="J393" s="82">
        <f t="shared" si="241"/>
        <v>348579.24848016811</v>
      </c>
      <c r="K393" s="10">
        <f t="shared" si="242"/>
        <v>2183206.8720600004</v>
      </c>
      <c r="L393" s="122">
        <f t="shared" si="243"/>
        <v>2183206.8720600004</v>
      </c>
      <c r="M393" s="95">
        <v>1491703.3613445379</v>
      </c>
      <c r="N393" s="95">
        <v>283423.63865546219</v>
      </c>
      <c r="O393" s="96">
        <v>1775127</v>
      </c>
      <c r="P393" s="125">
        <v>1775127</v>
      </c>
      <c r="Q393" s="95">
        <v>1394115.1260504203</v>
      </c>
      <c r="R393" s="95">
        <v>264881.87394957989</v>
      </c>
      <c r="S393" s="96">
        <v>1658997.0000000002</v>
      </c>
      <c r="T393" s="122">
        <v>1658997.0000000002</v>
      </c>
      <c r="U393" s="87"/>
      <c r="V393" s="101">
        <f t="shared" si="244"/>
        <v>0</v>
      </c>
      <c r="W393" s="102">
        <f t="shared" si="245"/>
        <v>0</v>
      </c>
      <c r="X393" s="102">
        <f t="shared" si="246"/>
        <v>0</v>
      </c>
      <c r="Y393" s="102">
        <f t="shared" si="247"/>
        <v>0</v>
      </c>
      <c r="Z393" s="110">
        <f t="shared" si="256"/>
        <v>1658997.0000000002</v>
      </c>
      <c r="AA393" s="111">
        <f t="shared" si="248"/>
        <v>2183206.8720600004</v>
      </c>
      <c r="AB393" s="110">
        <f t="shared" si="249"/>
        <v>1717062</v>
      </c>
      <c r="AC393" s="114">
        <f t="shared" si="250"/>
        <v>1404332.7180150002</v>
      </c>
      <c r="AD393" s="110">
        <f t="shared" si="251"/>
        <v>1688029.5</v>
      </c>
      <c r="AE393" s="110">
        <f t="shared" si="252"/>
        <v>1950134.4360300002</v>
      </c>
      <c r="AF393" s="102">
        <f t="shared" si="257"/>
        <v>1847113.6435801424</v>
      </c>
      <c r="AG393" s="119">
        <f t="shared" si="253"/>
        <v>962832.21570503805</v>
      </c>
      <c r="AH393" s="137">
        <f t="shared" si="254"/>
        <v>0.56074400091845145</v>
      </c>
      <c r="AI393" s="102">
        <f t="shared" si="258"/>
        <v>1847113.6435801424</v>
      </c>
      <c r="AJ393" s="112" t="s">
        <v>2114</v>
      </c>
    </row>
    <row r="394" spans="1:36" ht="25.5">
      <c r="A394" s="5">
        <v>355</v>
      </c>
      <c r="B394" s="25">
        <v>27131603</v>
      </c>
      <c r="C394" s="26">
        <v>8714300</v>
      </c>
      <c r="D394" s="7" t="s">
        <v>14</v>
      </c>
      <c r="E394" s="7" t="s">
        <v>14</v>
      </c>
      <c r="F394" s="29" t="s">
        <v>382</v>
      </c>
      <c r="G394" s="6" t="s">
        <v>16</v>
      </c>
      <c r="H394" s="9">
        <v>1</v>
      </c>
      <c r="I394" s="82">
        <v>548361.1249411765</v>
      </c>
      <c r="J394" s="82">
        <f t="shared" si="241"/>
        <v>104188.61373882354</v>
      </c>
      <c r="K394" s="10">
        <f t="shared" si="242"/>
        <v>652549.73868000007</v>
      </c>
      <c r="L394" s="122">
        <f t="shared" si="243"/>
        <v>652549.73868000007</v>
      </c>
      <c r="M394" s="95">
        <v>441695.79831932776</v>
      </c>
      <c r="N394" s="95">
        <v>83922.201680672282</v>
      </c>
      <c r="O394" s="96">
        <v>525618</v>
      </c>
      <c r="P394" s="125">
        <v>525618</v>
      </c>
      <c r="Q394" s="95">
        <v>416694.11764705885</v>
      </c>
      <c r="R394" s="95">
        <v>79171.882352941189</v>
      </c>
      <c r="S394" s="96">
        <v>495866.00000000006</v>
      </c>
      <c r="T394" s="122">
        <v>495866.00000000006</v>
      </c>
      <c r="U394" s="87"/>
      <c r="V394" s="101">
        <f t="shared" si="244"/>
        <v>0</v>
      </c>
      <c r="W394" s="102">
        <f t="shared" si="245"/>
        <v>0</v>
      </c>
      <c r="X394" s="102">
        <f t="shared" si="246"/>
        <v>0</v>
      </c>
      <c r="Y394" s="102">
        <f t="shared" si="247"/>
        <v>0</v>
      </c>
      <c r="Z394" s="110">
        <f t="shared" si="256"/>
        <v>495866.00000000006</v>
      </c>
      <c r="AA394" s="111">
        <f t="shared" si="248"/>
        <v>652549.73868000007</v>
      </c>
      <c r="AB394" s="110">
        <f t="shared" si="249"/>
        <v>510742</v>
      </c>
      <c r="AC394" s="114">
        <f t="shared" si="250"/>
        <v>418508.43466999999</v>
      </c>
      <c r="AD394" s="110">
        <f t="shared" si="251"/>
        <v>503304</v>
      </c>
      <c r="AE394" s="110">
        <f t="shared" si="252"/>
        <v>581645.86933999998</v>
      </c>
      <c r="AF394" s="102">
        <f t="shared" si="257"/>
        <v>550292.47092583403</v>
      </c>
      <c r="AG394" s="119">
        <f t="shared" si="253"/>
        <v>287159.24372584734</v>
      </c>
      <c r="AH394" s="137">
        <f t="shared" si="254"/>
        <v>0.56223933752432209</v>
      </c>
      <c r="AI394" s="102">
        <f t="shared" si="258"/>
        <v>550292.47092583403</v>
      </c>
      <c r="AJ394" s="112" t="s">
        <v>2114</v>
      </c>
    </row>
    <row r="395" spans="1:36">
      <c r="A395" s="5">
        <v>356</v>
      </c>
      <c r="B395" s="25">
        <v>40141745</v>
      </c>
      <c r="C395" s="26">
        <v>8714300</v>
      </c>
      <c r="D395" s="7" t="s">
        <v>14</v>
      </c>
      <c r="E395" s="7" t="s">
        <v>14</v>
      </c>
      <c r="F395" s="29" t="s">
        <v>383</v>
      </c>
      <c r="G395" s="6" t="s">
        <v>16</v>
      </c>
      <c r="H395" s="9">
        <v>1</v>
      </c>
      <c r="I395" s="82">
        <v>38577.01371428572</v>
      </c>
      <c r="J395" s="82">
        <f t="shared" si="241"/>
        <v>7329.6326057142869</v>
      </c>
      <c r="K395" s="10">
        <f t="shared" si="242"/>
        <v>45906.646320000007</v>
      </c>
      <c r="L395" s="122">
        <f t="shared" si="243"/>
        <v>45906.646320000007</v>
      </c>
      <c r="M395" s="95">
        <v>31659.663865546219</v>
      </c>
      <c r="N395" s="95">
        <v>6015.3361344537816</v>
      </c>
      <c r="O395" s="96">
        <v>37675</v>
      </c>
      <c r="P395" s="125">
        <v>37675</v>
      </c>
      <c r="Q395" s="95">
        <v>29314.285714285717</v>
      </c>
      <c r="R395" s="95">
        <v>5569.7142857142862</v>
      </c>
      <c r="S395" s="96">
        <v>34884</v>
      </c>
      <c r="T395" s="122">
        <v>34884</v>
      </c>
      <c r="U395" s="87"/>
      <c r="V395" s="101">
        <f t="shared" si="244"/>
        <v>0</v>
      </c>
      <c r="W395" s="102">
        <f t="shared" si="245"/>
        <v>0</v>
      </c>
      <c r="X395" s="102">
        <f t="shared" si="246"/>
        <v>0</v>
      </c>
      <c r="Y395" s="102">
        <f t="shared" si="247"/>
        <v>0</v>
      </c>
      <c r="Z395" s="110">
        <f t="shared" si="256"/>
        <v>34884</v>
      </c>
      <c r="AA395" s="111">
        <f t="shared" si="248"/>
        <v>45906.646320000007</v>
      </c>
      <c r="AB395" s="110">
        <f t="shared" si="249"/>
        <v>36279.5</v>
      </c>
      <c r="AC395" s="114">
        <f t="shared" si="250"/>
        <v>29616.41158</v>
      </c>
      <c r="AD395" s="110">
        <f t="shared" si="251"/>
        <v>35581.75</v>
      </c>
      <c r="AE395" s="110">
        <f t="shared" si="252"/>
        <v>41093.07316</v>
      </c>
      <c r="AF395" s="102">
        <f t="shared" si="257"/>
        <v>38964.795902148937</v>
      </c>
      <c r="AG395" s="119">
        <f t="shared" si="253"/>
        <v>20291.146820273927</v>
      </c>
      <c r="AH395" s="137">
        <f t="shared" si="254"/>
        <v>0.55930061936559017</v>
      </c>
      <c r="AI395" s="102">
        <f t="shared" si="258"/>
        <v>38964.795902148937</v>
      </c>
      <c r="AJ395" s="112" t="s">
        <v>2114</v>
      </c>
    </row>
    <row r="396" spans="1:36">
      <c r="A396" s="5">
        <v>357</v>
      </c>
      <c r="B396" s="25">
        <v>26101721</v>
      </c>
      <c r="C396" s="26">
        <v>8714300</v>
      </c>
      <c r="D396" s="7" t="s">
        <v>14</v>
      </c>
      <c r="E396" s="7" t="s">
        <v>14</v>
      </c>
      <c r="F396" s="29" t="s">
        <v>384</v>
      </c>
      <c r="G396" s="6" t="s">
        <v>16</v>
      </c>
      <c r="H396" s="9">
        <v>1</v>
      </c>
      <c r="I396" s="82">
        <v>485469.44546218484</v>
      </c>
      <c r="J396" s="82">
        <f t="shared" si="241"/>
        <v>92239.194637815119</v>
      </c>
      <c r="K396" s="10">
        <f t="shared" si="242"/>
        <v>577708.64009999996</v>
      </c>
      <c r="L396" s="122">
        <f t="shared" si="243"/>
        <v>577708.64009999996</v>
      </c>
      <c r="M396" s="95">
        <v>391037.81512605044</v>
      </c>
      <c r="N396" s="95">
        <v>74297.184873949591</v>
      </c>
      <c r="O396" s="96">
        <v>465335</v>
      </c>
      <c r="P396" s="125">
        <v>465335</v>
      </c>
      <c r="Q396" s="95">
        <v>368903.36134453781</v>
      </c>
      <c r="R396" s="95">
        <v>70091.638655462186</v>
      </c>
      <c r="S396" s="96">
        <v>438995</v>
      </c>
      <c r="T396" s="122">
        <v>438995</v>
      </c>
      <c r="U396" s="87"/>
      <c r="V396" s="101">
        <f t="shared" si="244"/>
        <v>0</v>
      </c>
      <c r="W396" s="102">
        <f t="shared" si="245"/>
        <v>0</v>
      </c>
      <c r="X396" s="102">
        <f t="shared" si="246"/>
        <v>0</v>
      </c>
      <c r="Y396" s="102">
        <f t="shared" si="247"/>
        <v>0</v>
      </c>
      <c r="Z396" s="110">
        <f t="shared" si="256"/>
        <v>438995</v>
      </c>
      <c r="AA396" s="111">
        <f t="shared" si="248"/>
        <v>577708.64009999996</v>
      </c>
      <c r="AB396" s="110">
        <f t="shared" si="249"/>
        <v>452165</v>
      </c>
      <c r="AC396" s="114">
        <f t="shared" si="250"/>
        <v>370509.66002499999</v>
      </c>
      <c r="AD396" s="110">
        <f t="shared" si="251"/>
        <v>445580</v>
      </c>
      <c r="AE396" s="110">
        <f t="shared" si="252"/>
        <v>514936.82004999998</v>
      </c>
      <c r="AF396" s="102">
        <f t="shared" si="257"/>
        <v>487179.38154620322</v>
      </c>
      <c r="AG396" s="119">
        <f t="shared" si="253"/>
        <v>254224.9085677398</v>
      </c>
      <c r="AH396" s="137">
        <f t="shared" si="254"/>
        <v>0.56223924577917306</v>
      </c>
      <c r="AI396" s="102">
        <f t="shared" si="258"/>
        <v>487179.38154620322</v>
      </c>
      <c r="AJ396" s="112" t="s">
        <v>2114</v>
      </c>
    </row>
    <row r="397" spans="1:36">
      <c r="A397" s="5">
        <v>358</v>
      </c>
      <c r="B397" s="25">
        <v>26111804</v>
      </c>
      <c r="C397" s="26">
        <v>8714300</v>
      </c>
      <c r="D397" s="7" t="s">
        <v>14</v>
      </c>
      <c r="E397" s="7" t="s">
        <v>14</v>
      </c>
      <c r="F397" s="29" t="s">
        <v>385</v>
      </c>
      <c r="G397" s="6" t="s">
        <v>16</v>
      </c>
      <c r="H397" s="9">
        <v>1</v>
      </c>
      <c r="I397" s="82">
        <v>242179.02529411769</v>
      </c>
      <c r="J397" s="82">
        <f t="shared" si="241"/>
        <v>46014.014805882362</v>
      </c>
      <c r="K397" s="10">
        <f t="shared" si="242"/>
        <v>288193.04010000004</v>
      </c>
      <c r="L397" s="122">
        <f t="shared" si="243"/>
        <v>288193.04010000004</v>
      </c>
      <c r="M397" s="95">
        <v>196911.76470588235</v>
      </c>
      <c r="N397" s="95">
        <v>37413.23529411765</v>
      </c>
      <c r="O397" s="96">
        <v>234325</v>
      </c>
      <c r="P397" s="125">
        <v>234325</v>
      </c>
      <c r="Q397" s="95">
        <v>184029.4117647059</v>
      </c>
      <c r="R397" s="95">
        <v>34965.588235294119</v>
      </c>
      <c r="S397" s="96">
        <v>218995.00000000003</v>
      </c>
      <c r="T397" s="122">
        <v>218995.00000000003</v>
      </c>
      <c r="U397" s="87"/>
      <c r="V397" s="101">
        <f t="shared" si="244"/>
        <v>0</v>
      </c>
      <c r="W397" s="102">
        <f t="shared" si="245"/>
        <v>0</v>
      </c>
      <c r="X397" s="102">
        <f t="shared" si="246"/>
        <v>0</v>
      </c>
      <c r="Y397" s="102">
        <f t="shared" si="247"/>
        <v>0</v>
      </c>
      <c r="Z397" s="110">
        <f t="shared" si="256"/>
        <v>218995.00000000003</v>
      </c>
      <c r="AA397" s="111">
        <f t="shared" si="248"/>
        <v>288193.04010000004</v>
      </c>
      <c r="AB397" s="110">
        <f t="shared" si="249"/>
        <v>226660</v>
      </c>
      <c r="AC397" s="114">
        <f t="shared" si="250"/>
        <v>185378.26002500003</v>
      </c>
      <c r="AD397" s="110">
        <f t="shared" si="251"/>
        <v>222827.5</v>
      </c>
      <c r="AE397" s="110">
        <f t="shared" si="252"/>
        <v>257426.52005000002</v>
      </c>
      <c r="AF397" s="102">
        <f t="shared" si="257"/>
        <v>243827.35191410544</v>
      </c>
      <c r="AG397" s="119">
        <f t="shared" si="253"/>
        <v>127098.18626098246</v>
      </c>
      <c r="AH397" s="137">
        <f t="shared" si="254"/>
        <v>0.56074378479212239</v>
      </c>
      <c r="AI397" s="102">
        <f t="shared" si="258"/>
        <v>243827.35191410544</v>
      </c>
      <c r="AJ397" s="112" t="s">
        <v>2114</v>
      </c>
    </row>
    <row r="398" spans="1:36">
      <c r="A398" s="5">
        <v>359</v>
      </c>
      <c r="B398" s="25">
        <v>26101736</v>
      </c>
      <c r="C398" s="26">
        <v>8714300</v>
      </c>
      <c r="D398" s="7" t="s">
        <v>14</v>
      </c>
      <c r="E398" s="7" t="s">
        <v>14</v>
      </c>
      <c r="F398" s="29" t="s">
        <v>386</v>
      </c>
      <c r="G398" s="6" t="s">
        <v>16</v>
      </c>
      <c r="H398" s="9">
        <v>1</v>
      </c>
      <c r="I398" s="82">
        <v>652093.52490756311</v>
      </c>
      <c r="J398" s="82">
        <f t="shared" si="241"/>
        <v>123897.76973243699</v>
      </c>
      <c r="K398" s="10">
        <f t="shared" si="242"/>
        <v>775991.29464000009</v>
      </c>
      <c r="L398" s="122">
        <f t="shared" si="243"/>
        <v>775991.29464000009</v>
      </c>
      <c r="M398" s="95">
        <v>520294.95798319328</v>
      </c>
      <c r="N398" s="95">
        <v>98856.042016806721</v>
      </c>
      <c r="O398" s="96">
        <v>619151</v>
      </c>
      <c r="P398" s="125">
        <v>619151</v>
      </c>
      <c r="Q398" s="95">
        <v>495519.32773109246</v>
      </c>
      <c r="R398" s="95">
        <v>94148.672268907569</v>
      </c>
      <c r="S398" s="96">
        <v>589668</v>
      </c>
      <c r="T398" s="122">
        <v>589668</v>
      </c>
      <c r="U398" s="87"/>
      <c r="V398" s="101">
        <f t="shared" si="244"/>
        <v>0</v>
      </c>
      <c r="W398" s="102">
        <f t="shared" si="245"/>
        <v>0</v>
      </c>
      <c r="X398" s="102">
        <f t="shared" si="246"/>
        <v>0</v>
      </c>
      <c r="Y398" s="102">
        <f t="shared" si="247"/>
        <v>0</v>
      </c>
      <c r="Z398" s="110">
        <f t="shared" si="256"/>
        <v>589668</v>
      </c>
      <c r="AA398" s="111">
        <f t="shared" si="248"/>
        <v>775991.29464000009</v>
      </c>
      <c r="AB398" s="110">
        <f t="shared" si="249"/>
        <v>604409.5</v>
      </c>
      <c r="AC398" s="114">
        <f t="shared" si="250"/>
        <v>496202.57365999999</v>
      </c>
      <c r="AD398" s="110">
        <f t="shared" si="251"/>
        <v>597038.75</v>
      </c>
      <c r="AE398" s="110">
        <f t="shared" si="252"/>
        <v>690200.39731999999</v>
      </c>
      <c r="AF398" s="102">
        <f t="shared" si="257"/>
        <v>652222.30767968751</v>
      </c>
      <c r="AG398" s="119">
        <f t="shared" si="253"/>
        <v>340759.35983957583</v>
      </c>
      <c r="AH398" s="137">
        <f t="shared" si="254"/>
        <v>0.56378888789732096</v>
      </c>
      <c r="AI398" s="102">
        <f t="shared" si="258"/>
        <v>652222.30767968751</v>
      </c>
      <c r="AJ398" s="112" t="s">
        <v>2114</v>
      </c>
    </row>
    <row r="399" spans="1:36">
      <c r="A399" s="5">
        <v>360</v>
      </c>
      <c r="B399" s="25">
        <v>23153029</v>
      </c>
      <c r="C399" s="26">
        <v>8714300</v>
      </c>
      <c r="D399" s="7" t="s">
        <v>14</v>
      </c>
      <c r="E399" s="7" t="s">
        <v>14</v>
      </c>
      <c r="F399" s="29" t="s">
        <v>387</v>
      </c>
      <c r="G399" s="6" t="s">
        <v>16</v>
      </c>
      <c r="H399" s="9">
        <v>1</v>
      </c>
      <c r="I399" s="82">
        <v>1933668.9418991599</v>
      </c>
      <c r="J399" s="82">
        <f t="shared" si="241"/>
        <v>367397.09896084038</v>
      </c>
      <c r="K399" s="10">
        <f t="shared" si="242"/>
        <v>2301066.0408600001</v>
      </c>
      <c r="L399" s="122">
        <f t="shared" si="243"/>
        <v>2301066.0408600001</v>
      </c>
      <c r="M399" s="95">
        <v>1542844.5378151261</v>
      </c>
      <c r="N399" s="95">
        <v>293140.46218487399</v>
      </c>
      <c r="O399" s="96">
        <v>1835985</v>
      </c>
      <c r="P399" s="125">
        <v>1835985</v>
      </c>
      <c r="Q399" s="95">
        <v>1469375.630252101</v>
      </c>
      <c r="R399" s="95">
        <v>279181.36974789918</v>
      </c>
      <c r="S399" s="96">
        <v>1748557.0000000002</v>
      </c>
      <c r="T399" s="122">
        <v>1748557.0000000002</v>
      </c>
      <c r="U399" s="87"/>
      <c r="V399" s="101">
        <f t="shared" si="244"/>
        <v>0</v>
      </c>
      <c r="W399" s="102">
        <f t="shared" si="245"/>
        <v>0</v>
      </c>
      <c r="X399" s="102">
        <f t="shared" si="246"/>
        <v>0</v>
      </c>
      <c r="Y399" s="102">
        <f t="shared" si="247"/>
        <v>0</v>
      </c>
      <c r="Z399" s="110">
        <f t="shared" si="256"/>
        <v>1748557.0000000002</v>
      </c>
      <c r="AA399" s="111">
        <f t="shared" si="248"/>
        <v>2301066.0408600001</v>
      </c>
      <c r="AB399" s="110">
        <f t="shared" si="249"/>
        <v>1792271</v>
      </c>
      <c r="AC399" s="114">
        <f t="shared" si="250"/>
        <v>1471402.010215</v>
      </c>
      <c r="AD399" s="110">
        <f t="shared" si="251"/>
        <v>1770414</v>
      </c>
      <c r="AE399" s="110">
        <f t="shared" si="252"/>
        <v>2046668.52043</v>
      </c>
      <c r="AF399" s="102">
        <f t="shared" si="257"/>
        <v>1934051.3188413815</v>
      </c>
      <c r="AG399" s="119">
        <f t="shared" si="253"/>
        <v>1010462.2579483355</v>
      </c>
      <c r="AH399" s="137">
        <f t="shared" si="254"/>
        <v>0.56378876740645556</v>
      </c>
      <c r="AI399" s="102">
        <f t="shared" si="258"/>
        <v>1934051.3188413815</v>
      </c>
      <c r="AJ399" s="112" t="s">
        <v>2114</v>
      </c>
    </row>
    <row r="400" spans="1:36" ht="25.5">
      <c r="A400" s="5">
        <v>361</v>
      </c>
      <c r="B400" s="25">
        <v>40171511</v>
      </c>
      <c r="C400" s="26">
        <v>8714300</v>
      </c>
      <c r="D400" s="7" t="s">
        <v>14</v>
      </c>
      <c r="E400" s="7" t="s">
        <v>14</v>
      </c>
      <c r="F400" s="29" t="s">
        <v>388</v>
      </c>
      <c r="G400" s="6" t="s">
        <v>16</v>
      </c>
      <c r="H400" s="9">
        <v>1</v>
      </c>
      <c r="I400" s="82">
        <v>430799.8763193278</v>
      </c>
      <c r="J400" s="82">
        <f t="shared" si="241"/>
        <v>81851.976500672288</v>
      </c>
      <c r="K400" s="10">
        <f t="shared" si="242"/>
        <v>512651.85282000009</v>
      </c>
      <c r="L400" s="122">
        <f t="shared" si="243"/>
        <v>512651.85282000009</v>
      </c>
      <c r="M400" s="95">
        <v>356822.68907563027</v>
      </c>
      <c r="N400" s="95">
        <v>67796.310924369755</v>
      </c>
      <c r="O400" s="96">
        <v>424619</v>
      </c>
      <c r="P400" s="125">
        <v>424619</v>
      </c>
      <c r="Q400" s="95">
        <v>327360.50420168071</v>
      </c>
      <c r="R400" s="95">
        <v>62198.495798319338</v>
      </c>
      <c r="S400" s="96">
        <v>389559.00000000006</v>
      </c>
      <c r="T400" s="122">
        <v>389559.00000000006</v>
      </c>
      <c r="U400" s="87"/>
      <c r="V400" s="101">
        <f t="shared" si="244"/>
        <v>0</v>
      </c>
      <c r="W400" s="102">
        <f t="shared" si="245"/>
        <v>0</v>
      </c>
      <c r="X400" s="102">
        <f t="shared" si="246"/>
        <v>0</v>
      </c>
      <c r="Y400" s="102">
        <f t="shared" si="247"/>
        <v>0</v>
      </c>
      <c r="Z400" s="110">
        <f t="shared" si="256"/>
        <v>389559.00000000006</v>
      </c>
      <c r="AA400" s="111">
        <f t="shared" si="248"/>
        <v>512651.85282000009</v>
      </c>
      <c r="AB400" s="110">
        <f t="shared" si="249"/>
        <v>407089</v>
      </c>
      <c r="AC400" s="114">
        <f t="shared" si="250"/>
        <v>331707.46320500004</v>
      </c>
      <c r="AD400" s="110">
        <f t="shared" si="251"/>
        <v>398324</v>
      </c>
      <c r="AE400" s="110">
        <f t="shared" si="252"/>
        <v>459870.42641000007</v>
      </c>
      <c r="AF400" s="102">
        <f t="shared" si="257"/>
        <v>436509.71905558161</v>
      </c>
      <c r="AG400" s="119">
        <f t="shared" si="253"/>
        <v>227119.69477068933</v>
      </c>
      <c r="AH400" s="137">
        <f t="shared" si="254"/>
        <v>0.5579116477494831</v>
      </c>
      <c r="AI400" s="102">
        <f t="shared" si="258"/>
        <v>436509.71905558161</v>
      </c>
      <c r="AJ400" s="112" t="s">
        <v>2114</v>
      </c>
    </row>
    <row r="401" spans="1:36">
      <c r="A401" s="5">
        <v>362</v>
      </c>
      <c r="B401" s="25">
        <v>24111802</v>
      </c>
      <c r="C401" s="26">
        <v>8714300</v>
      </c>
      <c r="D401" s="7" t="s">
        <v>14</v>
      </c>
      <c r="E401" s="7" t="s">
        <v>14</v>
      </c>
      <c r="F401" s="29" t="s">
        <v>389</v>
      </c>
      <c r="G401" s="6" t="s">
        <v>16</v>
      </c>
      <c r="H401" s="9">
        <v>1</v>
      </c>
      <c r="I401" s="82">
        <v>2375270.9128739499</v>
      </c>
      <c r="J401" s="82">
        <f t="shared" si="241"/>
        <v>451301.47344605048</v>
      </c>
      <c r="K401" s="10">
        <f t="shared" si="242"/>
        <v>2826572.3863200005</v>
      </c>
      <c r="L401" s="122">
        <f t="shared" si="243"/>
        <v>2826572.3863200005</v>
      </c>
      <c r="M401" s="95">
        <v>1931290.7563025211</v>
      </c>
      <c r="N401" s="95">
        <v>366945.24369747902</v>
      </c>
      <c r="O401" s="96">
        <v>2298236</v>
      </c>
      <c r="P401" s="125">
        <v>2298236</v>
      </c>
      <c r="Q401" s="95">
        <v>1804944.5378151261</v>
      </c>
      <c r="R401" s="95">
        <v>342939.46218487399</v>
      </c>
      <c r="S401" s="96">
        <v>2147884</v>
      </c>
      <c r="T401" s="122">
        <v>2147884</v>
      </c>
      <c r="U401" s="87"/>
      <c r="V401" s="101">
        <f t="shared" si="244"/>
        <v>0</v>
      </c>
      <c r="W401" s="102">
        <f t="shared" si="245"/>
        <v>0</v>
      </c>
      <c r="X401" s="102">
        <f t="shared" si="246"/>
        <v>0</v>
      </c>
      <c r="Y401" s="102">
        <f t="shared" si="247"/>
        <v>0</v>
      </c>
      <c r="Z401" s="110">
        <f t="shared" si="256"/>
        <v>2147884</v>
      </c>
      <c r="AA401" s="111">
        <f t="shared" si="248"/>
        <v>2826572.3863200005</v>
      </c>
      <c r="AB401" s="110">
        <f t="shared" si="249"/>
        <v>2223060</v>
      </c>
      <c r="AC401" s="114">
        <f t="shared" si="250"/>
        <v>1818173.0965800001</v>
      </c>
      <c r="AD401" s="110">
        <f t="shared" si="251"/>
        <v>2185472</v>
      </c>
      <c r="AE401" s="110">
        <f t="shared" si="252"/>
        <v>2524816.1931600003</v>
      </c>
      <c r="AF401" s="102">
        <f t="shared" si="257"/>
        <v>2391436.3620218178</v>
      </c>
      <c r="AG401" s="119">
        <f t="shared" si="253"/>
        <v>1246567.5817686361</v>
      </c>
      <c r="AH401" s="137">
        <f t="shared" si="254"/>
        <v>0.56074401130362483</v>
      </c>
      <c r="AI401" s="102">
        <f t="shared" si="258"/>
        <v>2391436.3620218178</v>
      </c>
      <c r="AJ401" s="112" t="s">
        <v>2114</v>
      </c>
    </row>
    <row r="402" spans="1:36">
      <c r="A402" s="143" t="s">
        <v>390</v>
      </c>
      <c r="B402" s="144"/>
      <c r="C402" s="144"/>
      <c r="D402" s="144"/>
      <c r="E402" s="144"/>
      <c r="F402" s="144"/>
      <c r="G402" s="144"/>
      <c r="H402" s="144"/>
      <c r="I402" s="144"/>
      <c r="J402" s="144"/>
      <c r="K402" s="144"/>
      <c r="L402" s="145"/>
      <c r="M402" s="90"/>
      <c r="N402" s="90"/>
      <c r="O402" s="90"/>
      <c r="P402" s="126"/>
      <c r="Q402" s="105"/>
      <c r="R402" s="105"/>
      <c r="S402" s="105"/>
      <c r="T402" s="131"/>
      <c r="U402" s="104"/>
      <c r="V402" s="101"/>
      <c r="W402" s="102"/>
      <c r="X402" s="102"/>
      <c r="Y402" s="102"/>
      <c r="Z402" s="110"/>
      <c r="AA402" s="111"/>
      <c r="AB402" s="110"/>
      <c r="AC402" s="114"/>
      <c r="AD402" s="112"/>
      <c r="AE402" s="110"/>
      <c r="AF402" s="102"/>
      <c r="AG402" s="119"/>
      <c r="AH402" s="137"/>
      <c r="AI402" s="102"/>
      <c r="AJ402" s="112"/>
    </row>
    <row r="403" spans="1:36" ht="51">
      <c r="A403" s="1" t="s">
        <v>2</v>
      </c>
      <c r="B403" s="2" t="s">
        <v>3</v>
      </c>
      <c r="C403" s="2" t="s">
        <v>4</v>
      </c>
      <c r="D403" s="2" t="s">
        <v>5</v>
      </c>
      <c r="E403" s="2" t="s">
        <v>6</v>
      </c>
      <c r="F403" s="2" t="s">
        <v>7</v>
      </c>
      <c r="G403" s="3" t="s">
        <v>8</v>
      </c>
      <c r="H403" s="4" t="s">
        <v>9</v>
      </c>
      <c r="I403" s="81" t="s">
        <v>10</v>
      </c>
      <c r="J403" s="2" t="s">
        <v>11</v>
      </c>
      <c r="K403" s="2" t="s">
        <v>12</v>
      </c>
      <c r="L403" s="121" t="s">
        <v>13</v>
      </c>
      <c r="M403" s="93" t="s">
        <v>10</v>
      </c>
      <c r="N403" s="93" t="s">
        <v>11</v>
      </c>
      <c r="O403" s="93" t="s">
        <v>12</v>
      </c>
      <c r="P403" s="124" t="s">
        <v>13</v>
      </c>
      <c r="Q403" s="2"/>
      <c r="R403" s="2"/>
      <c r="S403" s="2"/>
      <c r="T403" s="121"/>
      <c r="U403" s="104"/>
      <c r="V403" s="101"/>
      <c r="W403" s="102"/>
      <c r="X403" s="102"/>
      <c r="Y403" s="102"/>
      <c r="Z403" s="110"/>
      <c r="AA403" s="111"/>
      <c r="AB403" s="110"/>
      <c r="AC403" s="114"/>
      <c r="AD403" s="112"/>
      <c r="AE403" s="110"/>
      <c r="AF403" s="102"/>
      <c r="AG403" s="119"/>
      <c r="AH403" s="137"/>
      <c r="AI403" s="102"/>
      <c r="AJ403" s="112"/>
    </row>
    <row r="404" spans="1:36" s="109" customFormat="1" ht="89.25">
      <c r="A404" s="5">
        <v>363</v>
      </c>
      <c r="B404" s="6" t="s">
        <v>391</v>
      </c>
      <c r="C404" s="6">
        <v>36113</v>
      </c>
      <c r="D404" s="30">
        <v>1144837</v>
      </c>
      <c r="E404" s="31" t="s">
        <v>392</v>
      </c>
      <c r="F404" s="29" t="s">
        <v>393</v>
      </c>
      <c r="G404" s="32" t="s">
        <v>394</v>
      </c>
      <c r="H404" s="9">
        <v>1</v>
      </c>
      <c r="I404" s="82">
        <v>5391561.2130756304</v>
      </c>
      <c r="J404" s="82">
        <f t="shared" ref="J404:J467" si="259">+I404*0.19</f>
        <v>1024396.6304843698</v>
      </c>
      <c r="K404" s="10">
        <f t="shared" si="242"/>
        <v>6415957.84356</v>
      </c>
      <c r="L404" s="122">
        <f t="shared" si="243"/>
        <v>6415957.84356</v>
      </c>
      <c r="M404" s="95">
        <v>4342812.6050420171</v>
      </c>
      <c r="N404" s="95">
        <v>825134.39495798328</v>
      </c>
      <c r="O404" s="96">
        <v>5167947</v>
      </c>
      <c r="P404" s="125">
        <f>+O404</f>
        <v>5167947</v>
      </c>
      <c r="Q404" s="95">
        <v>4096993.2773109246</v>
      </c>
      <c r="R404" s="95">
        <v>778428.72268907563</v>
      </c>
      <c r="S404" s="96">
        <v>4875422</v>
      </c>
      <c r="T404" s="122">
        <f>+S404</f>
        <v>4875422</v>
      </c>
      <c r="U404" s="87"/>
      <c r="V404" s="101">
        <f t="shared" si="244"/>
        <v>0</v>
      </c>
      <c r="W404" s="101">
        <f t="shared" si="245"/>
        <v>0</v>
      </c>
      <c r="X404" s="101">
        <f t="shared" si="246"/>
        <v>0</v>
      </c>
      <c r="Y404" s="101">
        <f t="shared" si="247"/>
        <v>0</v>
      </c>
      <c r="Z404" s="111">
        <f t="shared" ref="Z404:Z427" si="260">MIN(L404,P404,T404)</f>
        <v>4875422</v>
      </c>
      <c r="AA404" s="111">
        <f t="shared" ref="AA404:AA467" si="261">MAX(L404,P404,T404,Y404)</f>
        <v>6415957.84356</v>
      </c>
      <c r="AB404" s="111">
        <f t="shared" ref="AB404:AB467" si="262">MEDIAN(L404,P404,T404,Y404)</f>
        <v>5021684.5</v>
      </c>
      <c r="AC404" s="114">
        <f t="shared" ref="AC404:AC467" si="263">AVERAGE(L404,P404,T404,Y404)</f>
        <v>4114831.7108899998</v>
      </c>
      <c r="AD404" s="111">
        <f t="shared" ref="AD404:AD467" si="264">AVERAGE(Z404,AB404)</f>
        <v>4948553.25</v>
      </c>
      <c r="AE404" s="111">
        <f t="shared" si="252"/>
        <v>5718821.1717799995</v>
      </c>
      <c r="AF404" s="101">
        <f t="shared" ref="AF404:AF427" si="265">HARMEAN(L404,P404,T404)</f>
        <v>5410550.2090468025</v>
      </c>
      <c r="AG404" s="120">
        <f t="shared" ref="AG404:AG467" si="266">STDEVA(L404,P404,T404,Y404)</f>
        <v>2823388.6783702788</v>
      </c>
      <c r="AH404" s="141">
        <f t="shared" si="254"/>
        <v>0.56223935979456274</v>
      </c>
      <c r="AI404" s="101">
        <f t="shared" ref="AI404:AI427" si="267">+AF404</f>
        <v>5410550.2090468025</v>
      </c>
      <c r="AJ404" s="118" t="s">
        <v>2114</v>
      </c>
    </row>
    <row r="405" spans="1:36" ht="89.25">
      <c r="A405" s="5">
        <v>364</v>
      </c>
      <c r="B405" s="6">
        <v>25171903</v>
      </c>
      <c r="C405" s="6">
        <v>36113</v>
      </c>
      <c r="D405" s="30">
        <v>1028348</v>
      </c>
      <c r="E405" s="31" t="s">
        <v>395</v>
      </c>
      <c r="F405" s="29" t="s">
        <v>396</v>
      </c>
      <c r="G405" s="32" t="s">
        <v>394</v>
      </c>
      <c r="H405" s="9">
        <v>1</v>
      </c>
      <c r="I405" s="82">
        <v>3182829.2280000001</v>
      </c>
      <c r="J405" s="82">
        <f t="shared" si="259"/>
        <v>604737.55332000006</v>
      </c>
      <c r="K405" s="10">
        <f t="shared" si="242"/>
        <v>3787566.7813200001</v>
      </c>
      <c r="L405" s="122">
        <f t="shared" si="243"/>
        <v>3787566.7813200001</v>
      </c>
      <c r="M405" s="95">
        <v>2587901.6806722688</v>
      </c>
      <c r="N405" s="95">
        <v>491701.31932773109</v>
      </c>
      <c r="O405" s="96">
        <v>3079603</v>
      </c>
      <c r="P405" s="125">
        <f t="shared" ref="P405:P468" si="268">+O405</f>
        <v>3079603</v>
      </c>
      <c r="Q405" s="95">
        <v>2418600</v>
      </c>
      <c r="R405" s="95">
        <v>459534</v>
      </c>
      <c r="S405" s="96">
        <v>2878134</v>
      </c>
      <c r="T405" s="122">
        <f t="shared" ref="T405:T468" si="269">+S405</f>
        <v>2878134</v>
      </c>
      <c r="U405" s="87"/>
      <c r="V405" s="101">
        <f t="shared" si="244"/>
        <v>0</v>
      </c>
      <c r="W405" s="102">
        <f t="shared" si="245"/>
        <v>0</v>
      </c>
      <c r="X405" s="102">
        <f t="shared" si="246"/>
        <v>0</v>
      </c>
      <c r="Y405" s="102">
        <f t="shared" si="247"/>
        <v>0</v>
      </c>
      <c r="Z405" s="110">
        <f t="shared" si="260"/>
        <v>2878134</v>
      </c>
      <c r="AA405" s="111">
        <f t="shared" si="261"/>
        <v>3787566.7813200001</v>
      </c>
      <c r="AB405" s="110">
        <f t="shared" si="262"/>
        <v>2978868.5</v>
      </c>
      <c r="AC405" s="114">
        <f t="shared" si="263"/>
        <v>2436325.94533</v>
      </c>
      <c r="AD405" s="110">
        <f t="shared" si="264"/>
        <v>2928501.25</v>
      </c>
      <c r="AE405" s="110">
        <f t="shared" si="252"/>
        <v>3383217.64066</v>
      </c>
      <c r="AF405" s="102">
        <f t="shared" si="265"/>
        <v>3204490.5046735997</v>
      </c>
      <c r="AG405" s="119">
        <f t="shared" si="266"/>
        <v>1670382.7540388533</v>
      </c>
      <c r="AH405" s="137">
        <f t="shared" si="254"/>
        <v>0.56074403889894886</v>
      </c>
      <c r="AI405" s="102">
        <f t="shared" si="267"/>
        <v>3204490.5046735997</v>
      </c>
      <c r="AJ405" s="112" t="s">
        <v>2114</v>
      </c>
    </row>
    <row r="406" spans="1:36" ht="25.5">
      <c r="A406" s="5">
        <v>365</v>
      </c>
      <c r="B406" s="6" t="s">
        <v>397</v>
      </c>
      <c r="C406" s="6">
        <v>36113</v>
      </c>
      <c r="D406" s="30">
        <v>1144837</v>
      </c>
      <c r="E406" s="31" t="s">
        <v>398</v>
      </c>
      <c r="F406" s="29" t="s">
        <v>399</v>
      </c>
      <c r="G406" s="32" t="s">
        <v>394</v>
      </c>
      <c r="H406" s="9">
        <v>1</v>
      </c>
      <c r="I406" s="82">
        <v>349195.84593277308</v>
      </c>
      <c r="J406" s="82">
        <f t="shared" si="259"/>
        <v>66347.210727226891</v>
      </c>
      <c r="K406" s="10">
        <f t="shared" si="242"/>
        <v>415543.05666</v>
      </c>
      <c r="L406" s="122">
        <f t="shared" si="243"/>
        <v>415543.05666</v>
      </c>
      <c r="M406" s="95">
        <v>289231.09243697481</v>
      </c>
      <c r="N406" s="95">
        <v>54953.907563025212</v>
      </c>
      <c r="O406" s="96">
        <v>344185</v>
      </c>
      <c r="P406" s="125">
        <f t="shared" si="268"/>
        <v>344185</v>
      </c>
      <c r="Q406" s="95">
        <v>265350.42016806721</v>
      </c>
      <c r="R406" s="95">
        <v>50416.579831932773</v>
      </c>
      <c r="S406" s="96">
        <v>315767</v>
      </c>
      <c r="T406" s="122">
        <f t="shared" si="269"/>
        <v>315767</v>
      </c>
      <c r="U406" s="87"/>
      <c r="V406" s="101">
        <f t="shared" si="244"/>
        <v>0</v>
      </c>
      <c r="W406" s="102">
        <f t="shared" si="245"/>
        <v>0</v>
      </c>
      <c r="X406" s="102">
        <f t="shared" si="246"/>
        <v>0</v>
      </c>
      <c r="Y406" s="102">
        <f t="shared" si="247"/>
        <v>0</v>
      </c>
      <c r="Z406" s="110">
        <f t="shared" si="260"/>
        <v>315767</v>
      </c>
      <c r="AA406" s="111">
        <f t="shared" si="261"/>
        <v>415543.05666</v>
      </c>
      <c r="AB406" s="110">
        <f t="shared" si="262"/>
        <v>329976</v>
      </c>
      <c r="AC406" s="114">
        <f t="shared" si="263"/>
        <v>268873.764165</v>
      </c>
      <c r="AD406" s="110">
        <f t="shared" si="264"/>
        <v>322871.5</v>
      </c>
      <c r="AE406" s="110">
        <f t="shared" si="252"/>
        <v>372759.52833</v>
      </c>
      <c r="AF406" s="102">
        <f t="shared" si="265"/>
        <v>353823.83052346937</v>
      </c>
      <c r="AG406" s="119">
        <f t="shared" si="266"/>
        <v>184097.56491899595</v>
      </c>
      <c r="AH406" s="137">
        <f t="shared" si="254"/>
        <v>0.55791198426247957</v>
      </c>
      <c r="AI406" s="102">
        <f t="shared" si="267"/>
        <v>353823.83052346937</v>
      </c>
      <c r="AJ406" s="112" t="s">
        <v>2114</v>
      </c>
    </row>
    <row r="407" spans="1:36" ht="38.25">
      <c r="A407" s="5">
        <v>366</v>
      </c>
      <c r="B407" s="6" t="s">
        <v>397</v>
      </c>
      <c r="C407" s="6">
        <v>36113</v>
      </c>
      <c r="D407" s="30">
        <v>1028348</v>
      </c>
      <c r="E407" s="31" t="s">
        <v>400</v>
      </c>
      <c r="F407" s="29" t="s">
        <v>401</v>
      </c>
      <c r="G407" s="32" t="s">
        <v>394</v>
      </c>
      <c r="H407" s="9">
        <v>1</v>
      </c>
      <c r="I407" s="82">
        <v>232796.86199999999</v>
      </c>
      <c r="J407" s="82">
        <f t="shared" si="259"/>
        <v>44231.403780000001</v>
      </c>
      <c r="K407" s="10">
        <f t="shared" si="242"/>
        <v>277028.26578000002</v>
      </c>
      <c r="L407" s="122">
        <f t="shared" si="243"/>
        <v>277028.26578000002</v>
      </c>
      <c r="M407" s="95">
        <v>192821.00840336137</v>
      </c>
      <c r="N407" s="95">
        <v>36635.991596638662</v>
      </c>
      <c r="O407" s="96">
        <v>229457.00000000003</v>
      </c>
      <c r="P407" s="125">
        <f t="shared" si="268"/>
        <v>229457.00000000003</v>
      </c>
      <c r="Q407" s="95">
        <v>176900</v>
      </c>
      <c r="R407" s="95">
        <v>33611</v>
      </c>
      <c r="S407" s="96">
        <v>210511</v>
      </c>
      <c r="T407" s="122">
        <f t="shared" si="269"/>
        <v>210511</v>
      </c>
      <c r="U407" s="87"/>
      <c r="V407" s="101">
        <f t="shared" si="244"/>
        <v>0</v>
      </c>
      <c r="W407" s="102">
        <f t="shared" si="245"/>
        <v>0</v>
      </c>
      <c r="X407" s="102">
        <f t="shared" si="246"/>
        <v>0</v>
      </c>
      <c r="Y407" s="102">
        <f t="shared" si="247"/>
        <v>0</v>
      </c>
      <c r="Z407" s="110">
        <f t="shared" si="260"/>
        <v>210511</v>
      </c>
      <c r="AA407" s="111">
        <f t="shared" si="261"/>
        <v>277028.26578000002</v>
      </c>
      <c r="AB407" s="110">
        <f t="shared" si="262"/>
        <v>219984</v>
      </c>
      <c r="AC407" s="114">
        <f t="shared" si="263"/>
        <v>179249.066445</v>
      </c>
      <c r="AD407" s="110">
        <f t="shared" si="264"/>
        <v>215247.5</v>
      </c>
      <c r="AE407" s="110">
        <f t="shared" si="252"/>
        <v>248506.13289000001</v>
      </c>
      <c r="AF407" s="102">
        <f t="shared" si="265"/>
        <v>235882.42558516734</v>
      </c>
      <c r="AG407" s="119">
        <f t="shared" si="266"/>
        <v>122731.61060549728</v>
      </c>
      <c r="AH407" s="137">
        <f t="shared" si="254"/>
        <v>0.55791153268190996</v>
      </c>
      <c r="AI407" s="102">
        <f t="shared" si="267"/>
        <v>235882.42558516734</v>
      </c>
      <c r="AJ407" s="112" t="s">
        <v>2114</v>
      </c>
    </row>
    <row r="408" spans="1:36" ht="25.5">
      <c r="A408" s="5">
        <v>367</v>
      </c>
      <c r="B408" s="31">
        <v>26101700</v>
      </c>
      <c r="C408" s="33">
        <v>36270</v>
      </c>
      <c r="D408" s="31">
        <v>1068425</v>
      </c>
      <c r="E408" s="31" t="s">
        <v>402</v>
      </c>
      <c r="F408" s="29" t="s">
        <v>403</v>
      </c>
      <c r="G408" s="32" t="s">
        <v>394</v>
      </c>
      <c r="H408" s="9">
        <v>1</v>
      </c>
      <c r="I408" s="82">
        <v>372093.89793277311</v>
      </c>
      <c r="J408" s="82">
        <f t="shared" si="259"/>
        <v>70697.840607226884</v>
      </c>
      <c r="K408" s="10">
        <f t="shared" si="242"/>
        <v>442791.73853999999</v>
      </c>
      <c r="L408" s="122">
        <f t="shared" si="243"/>
        <v>442791.73853999999</v>
      </c>
      <c r="M408" s="95">
        <v>308197.47899159667</v>
      </c>
      <c r="N408" s="95">
        <v>58557.521008403368</v>
      </c>
      <c r="O408" s="96">
        <v>366755.00000000006</v>
      </c>
      <c r="P408" s="125">
        <f t="shared" si="268"/>
        <v>366755.00000000006</v>
      </c>
      <c r="Q408" s="95">
        <v>282750.42016806721</v>
      </c>
      <c r="R408" s="95">
        <v>53722.579831932773</v>
      </c>
      <c r="S408" s="96">
        <v>336473</v>
      </c>
      <c r="T408" s="122">
        <f t="shared" si="269"/>
        <v>336473</v>
      </c>
      <c r="U408" s="87"/>
      <c r="V408" s="101">
        <f t="shared" si="244"/>
        <v>0</v>
      </c>
      <c r="W408" s="102">
        <f t="shared" si="245"/>
        <v>0</v>
      </c>
      <c r="X408" s="102">
        <f t="shared" si="246"/>
        <v>0</v>
      </c>
      <c r="Y408" s="102">
        <f t="shared" si="247"/>
        <v>0</v>
      </c>
      <c r="Z408" s="110">
        <f t="shared" si="260"/>
        <v>336473</v>
      </c>
      <c r="AA408" s="111">
        <f t="shared" si="261"/>
        <v>442791.73853999999</v>
      </c>
      <c r="AB408" s="110">
        <f t="shared" si="262"/>
        <v>351614</v>
      </c>
      <c r="AC408" s="114">
        <f t="shared" si="263"/>
        <v>286504.93463500001</v>
      </c>
      <c r="AD408" s="110">
        <f t="shared" si="264"/>
        <v>344043.5</v>
      </c>
      <c r="AE408" s="110">
        <f t="shared" si="252"/>
        <v>397202.86927000002</v>
      </c>
      <c r="AF408" s="102">
        <f t="shared" si="265"/>
        <v>377025.54227613466</v>
      </c>
      <c r="AG408" s="119">
        <f t="shared" si="266"/>
        <v>196169.58920999389</v>
      </c>
      <c r="AH408" s="137">
        <f t="shared" si="254"/>
        <v>0.55791177032198347</v>
      </c>
      <c r="AI408" s="102">
        <f t="shared" si="267"/>
        <v>377025.54227613466</v>
      </c>
      <c r="AJ408" s="112" t="s">
        <v>2114</v>
      </c>
    </row>
    <row r="409" spans="1:36" ht="25.5">
      <c r="A409" s="5">
        <v>368</v>
      </c>
      <c r="B409" s="34" t="s">
        <v>404</v>
      </c>
      <c r="C409" s="33">
        <v>36270</v>
      </c>
      <c r="D409" s="31">
        <v>1144837</v>
      </c>
      <c r="E409" s="31" t="s">
        <v>405</v>
      </c>
      <c r="F409" s="29" t="s">
        <v>406</v>
      </c>
      <c r="G409" s="32" t="s">
        <v>394</v>
      </c>
      <c r="H409" s="9">
        <v>1</v>
      </c>
      <c r="I409" s="82">
        <v>654503.20593277318</v>
      </c>
      <c r="J409" s="82">
        <f t="shared" si="259"/>
        <v>124355.60912722691</v>
      </c>
      <c r="K409" s="10">
        <f t="shared" si="242"/>
        <v>778858.81506000005</v>
      </c>
      <c r="L409" s="122">
        <f t="shared" si="243"/>
        <v>778858.81506000005</v>
      </c>
      <c r="M409" s="95">
        <v>537137.8151260505</v>
      </c>
      <c r="N409" s="95">
        <v>102056.18487394959</v>
      </c>
      <c r="O409" s="96">
        <v>639194.00000000012</v>
      </c>
      <c r="P409" s="125">
        <f t="shared" si="268"/>
        <v>639194.00000000012</v>
      </c>
      <c r="Q409" s="95">
        <v>497350.42016806727</v>
      </c>
      <c r="R409" s="95">
        <v>94496.579831932788</v>
      </c>
      <c r="S409" s="96">
        <v>591847</v>
      </c>
      <c r="T409" s="122">
        <f t="shared" si="269"/>
        <v>591847</v>
      </c>
      <c r="U409" s="87"/>
      <c r="V409" s="101">
        <f t="shared" si="244"/>
        <v>0</v>
      </c>
      <c r="W409" s="102">
        <f t="shared" si="245"/>
        <v>0</v>
      </c>
      <c r="X409" s="102">
        <f t="shared" si="246"/>
        <v>0</v>
      </c>
      <c r="Y409" s="102">
        <f t="shared" si="247"/>
        <v>0</v>
      </c>
      <c r="Z409" s="110">
        <f t="shared" si="260"/>
        <v>591847</v>
      </c>
      <c r="AA409" s="111">
        <f t="shared" si="261"/>
        <v>778858.81506000005</v>
      </c>
      <c r="AB409" s="110">
        <f t="shared" si="262"/>
        <v>615520.5</v>
      </c>
      <c r="AC409" s="114">
        <f t="shared" si="263"/>
        <v>502474.95376500004</v>
      </c>
      <c r="AD409" s="110">
        <f t="shared" si="264"/>
        <v>603683.75</v>
      </c>
      <c r="AE409" s="110">
        <f t="shared" si="252"/>
        <v>697189.65752999997</v>
      </c>
      <c r="AF409" s="102">
        <f t="shared" si="265"/>
        <v>661080.40996444051</v>
      </c>
      <c r="AG409" s="119">
        <f t="shared" si="266"/>
        <v>344261.80841384456</v>
      </c>
      <c r="AH409" s="137">
        <f t="shared" si="254"/>
        <v>0.55930193781335402</v>
      </c>
      <c r="AI409" s="102">
        <f t="shared" si="267"/>
        <v>661080.40996444051</v>
      </c>
      <c r="AJ409" s="112" t="s">
        <v>2114</v>
      </c>
    </row>
    <row r="410" spans="1:36" ht="25.5">
      <c r="A410" s="5">
        <v>369</v>
      </c>
      <c r="B410" s="34" t="s">
        <v>404</v>
      </c>
      <c r="C410" s="33">
        <v>36270</v>
      </c>
      <c r="D410" s="31">
        <v>1144837</v>
      </c>
      <c r="E410" s="31" t="s">
        <v>407</v>
      </c>
      <c r="F410" s="29" t="s">
        <v>408</v>
      </c>
      <c r="G410" s="32" t="s">
        <v>394</v>
      </c>
      <c r="H410" s="9">
        <v>1</v>
      </c>
      <c r="I410" s="82">
        <v>1221229.44</v>
      </c>
      <c r="J410" s="82">
        <f t="shared" si="259"/>
        <v>232033.59359999999</v>
      </c>
      <c r="K410" s="10">
        <f t="shared" si="242"/>
        <v>1453263.0336</v>
      </c>
      <c r="L410" s="122">
        <f t="shared" si="243"/>
        <v>1453263.0336</v>
      </c>
      <c r="M410" s="95">
        <v>1002240.3361344538</v>
      </c>
      <c r="N410" s="95">
        <v>190425.66386554623</v>
      </c>
      <c r="O410" s="96">
        <v>1192666</v>
      </c>
      <c r="P410" s="125">
        <f t="shared" si="268"/>
        <v>1192666</v>
      </c>
      <c r="Q410" s="95">
        <v>928000</v>
      </c>
      <c r="R410" s="95">
        <v>176320</v>
      </c>
      <c r="S410" s="96">
        <v>1104320</v>
      </c>
      <c r="T410" s="122">
        <f t="shared" si="269"/>
        <v>1104320</v>
      </c>
      <c r="U410" s="87"/>
      <c r="V410" s="101">
        <f t="shared" si="244"/>
        <v>0</v>
      </c>
      <c r="W410" s="102">
        <f t="shared" si="245"/>
        <v>0</v>
      </c>
      <c r="X410" s="102">
        <f t="shared" si="246"/>
        <v>0</v>
      </c>
      <c r="Y410" s="102">
        <f t="shared" si="247"/>
        <v>0</v>
      </c>
      <c r="Z410" s="110">
        <f t="shared" si="260"/>
        <v>1104320</v>
      </c>
      <c r="AA410" s="111">
        <f t="shared" si="261"/>
        <v>1453263.0336</v>
      </c>
      <c r="AB410" s="110">
        <f t="shared" si="262"/>
        <v>1148493</v>
      </c>
      <c r="AC410" s="114">
        <f t="shared" si="263"/>
        <v>937562.25839999993</v>
      </c>
      <c r="AD410" s="110">
        <f t="shared" si="264"/>
        <v>1126406.5</v>
      </c>
      <c r="AE410" s="110">
        <f t="shared" si="252"/>
        <v>1300878.0167999999</v>
      </c>
      <c r="AF410" s="102">
        <f t="shared" si="265"/>
        <v>1233502.4119215226</v>
      </c>
      <c r="AG410" s="119">
        <f t="shared" si="266"/>
        <v>642354.09271414613</v>
      </c>
      <c r="AH410" s="137">
        <f t="shared" si="254"/>
        <v>0.55930170468095686</v>
      </c>
      <c r="AI410" s="102">
        <f t="shared" si="267"/>
        <v>1233502.4119215226</v>
      </c>
      <c r="AJ410" s="112" t="s">
        <v>2114</v>
      </c>
    </row>
    <row r="411" spans="1:36" ht="25.5">
      <c r="A411" s="5">
        <v>370</v>
      </c>
      <c r="B411" s="31">
        <v>39122109</v>
      </c>
      <c r="C411" s="33">
        <v>36270</v>
      </c>
      <c r="D411" s="31">
        <v>1028348</v>
      </c>
      <c r="E411" s="31" t="s">
        <v>409</v>
      </c>
      <c r="F411" s="29" t="s">
        <v>410</v>
      </c>
      <c r="G411" s="32" t="s">
        <v>394</v>
      </c>
      <c r="H411" s="9">
        <v>1</v>
      </c>
      <c r="I411" s="82">
        <v>38493534.135932773</v>
      </c>
      <c r="J411" s="82">
        <f t="shared" si="259"/>
        <v>7313771.4858272271</v>
      </c>
      <c r="K411" s="10">
        <f t="shared" si="242"/>
        <v>45807305.621760003</v>
      </c>
      <c r="L411" s="122">
        <f t="shared" si="243"/>
        <v>45807305.621760003</v>
      </c>
      <c r="M411" s="95">
        <v>31883426.890756305</v>
      </c>
      <c r="N411" s="95">
        <v>6057851.1092436984</v>
      </c>
      <c r="O411" s="96">
        <v>37941278</v>
      </c>
      <c r="P411" s="125">
        <f t="shared" si="268"/>
        <v>37941278</v>
      </c>
      <c r="Q411" s="95">
        <v>29250850.420168068</v>
      </c>
      <c r="R411" s="95">
        <v>5557661.5798319327</v>
      </c>
      <c r="S411" s="96">
        <v>34808512</v>
      </c>
      <c r="T411" s="122">
        <f t="shared" si="269"/>
        <v>34808512</v>
      </c>
      <c r="U411" s="87"/>
      <c r="V411" s="101">
        <f t="shared" si="244"/>
        <v>0</v>
      </c>
      <c r="W411" s="102">
        <f t="shared" si="245"/>
        <v>0</v>
      </c>
      <c r="X411" s="102">
        <f t="shared" si="246"/>
        <v>0</v>
      </c>
      <c r="Y411" s="102">
        <f t="shared" si="247"/>
        <v>0</v>
      </c>
      <c r="Z411" s="110">
        <f t="shared" si="260"/>
        <v>34808512</v>
      </c>
      <c r="AA411" s="111">
        <f t="shared" si="261"/>
        <v>45807305.621760003</v>
      </c>
      <c r="AB411" s="110">
        <f t="shared" si="262"/>
        <v>36374895</v>
      </c>
      <c r="AC411" s="114">
        <f t="shared" si="263"/>
        <v>29639273.905440003</v>
      </c>
      <c r="AD411" s="110">
        <f t="shared" si="264"/>
        <v>35591703.5</v>
      </c>
      <c r="AE411" s="110">
        <f t="shared" si="252"/>
        <v>41091100.310880005</v>
      </c>
      <c r="AF411" s="102">
        <f t="shared" si="265"/>
        <v>39003739.058863409</v>
      </c>
      <c r="AG411" s="119">
        <f t="shared" si="266"/>
        <v>20293973.667782657</v>
      </c>
      <c r="AH411" s="137">
        <f t="shared" si="254"/>
        <v>0.5579115394775066</v>
      </c>
      <c r="AI411" s="102">
        <f t="shared" si="267"/>
        <v>39003739.058863409</v>
      </c>
      <c r="AJ411" s="112" t="s">
        <v>2114</v>
      </c>
    </row>
    <row r="412" spans="1:36" ht="25.5">
      <c r="A412" s="5">
        <v>371</v>
      </c>
      <c r="B412" s="31">
        <v>40151527</v>
      </c>
      <c r="C412" s="33">
        <v>36270</v>
      </c>
      <c r="D412" s="31">
        <v>1557470</v>
      </c>
      <c r="E412" s="31" t="s">
        <v>411</v>
      </c>
      <c r="F412" s="29" t="s">
        <v>412</v>
      </c>
      <c r="G412" s="32" t="s">
        <v>394</v>
      </c>
      <c r="H412" s="9">
        <v>1</v>
      </c>
      <c r="I412" s="82">
        <v>38337064.113932773</v>
      </c>
      <c r="J412" s="82">
        <f t="shared" si="259"/>
        <v>7284042.1816472271</v>
      </c>
      <c r="K412" s="10">
        <f t="shared" si="242"/>
        <v>45621106.29558</v>
      </c>
      <c r="L412" s="122">
        <f t="shared" si="243"/>
        <v>45621106.29558</v>
      </c>
      <c r="M412" s="95">
        <v>31171186.554621849</v>
      </c>
      <c r="N412" s="95">
        <v>5922525.4453781517</v>
      </c>
      <c r="O412" s="96">
        <v>37093712</v>
      </c>
      <c r="P412" s="125">
        <f t="shared" si="268"/>
        <v>37093712</v>
      </c>
      <c r="Q412" s="95">
        <v>29131950.420168068</v>
      </c>
      <c r="R412" s="95">
        <v>5535070.5798319327</v>
      </c>
      <c r="S412" s="96">
        <v>34667021</v>
      </c>
      <c r="T412" s="122">
        <f t="shared" si="269"/>
        <v>34667021</v>
      </c>
      <c r="U412" s="87"/>
      <c r="V412" s="101">
        <f t="shared" si="244"/>
        <v>0</v>
      </c>
      <c r="W412" s="102">
        <f t="shared" si="245"/>
        <v>0</v>
      </c>
      <c r="X412" s="102">
        <f t="shared" si="246"/>
        <v>0</v>
      </c>
      <c r="Y412" s="102">
        <f t="shared" si="247"/>
        <v>0</v>
      </c>
      <c r="Z412" s="110">
        <f t="shared" si="260"/>
        <v>34667021</v>
      </c>
      <c r="AA412" s="111">
        <f t="shared" si="261"/>
        <v>45621106.29558</v>
      </c>
      <c r="AB412" s="110">
        <f t="shared" si="262"/>
        <v>35880366.5</v>
      </c>
      <c r="AC412" s="114">
        <f t="shared" si="263"/>
        <v>29345459.823895</v>
      </c>
      <c r="AD412" s="110">
        <f t="shared" si="264"/>
        <v>35273693.75</v>
      </c>
      <c r="AE412" s="110">
        <f t="shared" si="252"/>
        <v>40750736.39779</v>
      </c>
      <c r="AF412" s="102">
        <f t="shared" si="265"/>
        <v>38597974.898363657</v>
      </c>
      <c r="AG412" s="119">
        <f t="shared" si="266"/>
        <v>20119701.004095893</v>
      </c>
      <c r="AH412" s="137">
        <f t="shared" si="254"/>
        <v>0.56074402149977742</v>
      </c>
      <c r="AI412" s="102">
        <f t="shared" si="267"/>
        <v>38597974.898363657</v>
      </c>
      <c r="AJ412" s="112" t="s">
        <v>2114</v>
      </c>
    </row>
    <row r="413" spans="1:36" ht="25.5">
      <c r="A413" s="5">
        <v>372</v>
      </c>
      <c r="B413" s="31">
        <v>31171714</v>
      </c>
      <c r="C413" s="33">
        <v>36270</v>
      </c>
      <c r="D413" s="31">
        <v>1557470</v>
      </c>
      <c r="E413" s="31" t="s">
        <v>413</v>
      </c>
      <c r="F413" s="29" t="s">
        <v>414</v>
      </c>
      <c r="G413" s="32" t="s">
        <v>394</v>
      </c>
      <c r="H413" s="9">
        <v>1</v>
      </c>
      <c r="I413" s="82">
        <v>125939.28599999999</v>
      </c>
      <c r="J413" s="82">
        <f t="shared" si="259"/>
        <v>23928.464339999999</v>
      </c>
      <c r="K413" s="10">
        <f t="shared" si="242"/>
        <v>149867.75034</v>
      </c>
      <c r="L413" s="122">
        <f t="shared" si="243"/>
        <v>149867.75034</v>
      </c>
      <c r="M413" s="95">
        <v>104312.60504201682</v>
      </c>
      <c r="N413" s="95">
        <v>19819.394957983197</v>
      </c>
      <c r="O413" s="96">
        <v>124132.00000000001</v>
      </c>
      <c r="P413" s="125">
        <f t="shared" si="268"/>
        <v>124132.00000000001</v>
      </c>
      <c r="Q413" s="95">
        <v>95700</v>
      </c>
      <c r="R413" s="95">
        <v>18183</v>
      </c>
      <c r="S413" s="96">
        <v>113883</v>
      </c>
      <c r="T413" s="122">
        <f t="shared" si="269"/>
        <v>113883</v>
      </c>
      <c r="U413" s="87"/>
      <c r="V413" s="101">
        <f t="shared" si="244"/>
        <v>0</v>
      </c>
      <c r="W413" s="102">
        <f t="shared" si="245"/>
        <v>0</v>
      </c>
      <c r="X413" s="102">
        <f t="shared" si="246"/>
        <v>0</v>
      </c>
      <c r="Y413" s="102">
        <f t="shared" si="247"/>
        <v>0</v>
      </c>
      <c r="Z413" s="110">
        <f t="shared" si="260"/>
        <v>113883</v>
      </c>
      <c r="AA413" s="111">
        <f t="shared" si="261"/>
        <v>149867.75034</v>
      </c>
      <c r="AB413" s="110">
        <f t="shared" si="262"/>
        <v>119007.5</v>
      </c>
      <c r="AC413" s="114">
        <f t="shared" si="263"/>
        <v>96970.687585000007</v>
      </c>
      <c r="AD413" s="110">
        <f t="shared" si="264"/>
        <v>116445.25</v>
      </c>
      <c r="AE413" s="110">
        <f t="shared" si="252"/>
        <v>134437.62517000001</v>
      </c>
      <c r="AF413" s="102">
        <f t="shared" si="265"/>
        <v>127608.35784674763</v>
      </c>
      <c r="AG413" s="119">
        <f t="shared" si="266"/>
        <v>66395.724516321774</v>
      </c>
      <c r="AH413" s="137">
        <f t="shared" si="254"/>
        <v>0.5579121023155833</v>
      </c>
      <c r="AI413" s="102">
        <f t="shared" si="267"/>
        <v>127608.35784674763</v>
      </c>
      <c r="AJ413" s="112" t="s">
        <v>2114</v>
      </c>
    </row>
    <row r="414" spans="1:36" ht="25.5">
      <c r="A414" s="5">
        <v>373</v>
      </c>
      <c r="B414" s="31">
        <v>31171714</v>
      </c>
      <c r="C414" s="33">
        <v>36270</v>
      </c>
      <c r="D414" s="31">
        <v>1076338</v>
      </c>
      <c r="E414" s="31" t="s">
        <v>415</v>
      </c>
      <c r="F414" s="29" t="s">
        <v>416</v>
      </c>
      <c r="G414" s="32" t="s">
        <v>394</v>
      </c>
      <c r="H414" s="9">
        <v>1</v>
      </c>
      <c r="I414" s="82">
        <v>587716.66800000006</v>
      </c>
      <c r="J414" s="82">
        <f t="shared" si="259"/>
        <v>111666.16692000002</v>
      </c>
      <c r="K414" s="10">
        <f t="shared" si="242"/>
        <v>699382.83492000005</v>
      </c>
      <c r="L414" s="122">
        <f t="shared" si="243"/>
        <v>699382.83492000005</v>
      </c>
      <c r="M414" s="95">
        <v>473395.79831932776</v>
      </c>
      <c r="N414" s="95">
        <v>89945.201680672282</v>
      </c>
      <c r="O414" s="96">
        <v>563341</v>
      </c>
      <c r="P414" s="125">
        <f t="shared" si="268"/>
        <v>563341</v>
      </c>
      <c r="Q414" s="95">
        <v>446600</v>
      </c>
      <c r="R414" s="95">
        <v>84854</v>
      </c>
      <c r="S414" s="96">
        <v>531454</v>
      </c>
      <c r="T414" s="122">
        <f t="shared" si="269"/>
        <v>531454</v>
      </c>
      <c r="U414" s="87"/>
      <c r="V414" s="101">
        <f t="shared" si="244"/>
        <v>0</v>
      </c>
      <c r="W414" s="102">
        <f t="shared" si="245"/>
        <v>0</v>
      </c>
      <c r="X414" s="102">
        <f t="shared" si="246"/>
        <v>0</v>
      </c>
      <c r="Y414" s="102">
        <f t="shared" si="247"/>
        <v>0</v>
      </c>
      <c r="Z414" s="110">
        <f t="shared" si="260"/>
        <v>531454</v>
      </c>
      <c r="AA414" s="111">
        <f t="shared" si="261"/>
        <v>699382.83492000005</v>
      </c>
      <c r="AB414" s="110">
        <f t="shared" si="262"/>
        <v>547397.5</v>
      </c>
      <c r="AC414" s="114">
        <f t="shared" si="263"/>
        <v>448544.45873000001</v>
      </c>
      <c r="AD414" s="110">
        <f t="shared" si="264"/>
        <v>539425.75</v>
      </c>
      <c r="AE414" s="110">
        <f t="shared" si="252"/>
        <v>623390.16746000003</v>
      </c>
      <c r="AF414" s="102">
        <f t="shared" si="265"/>
        <v>589786.52215576975</v>
      </c>
      <c r="AG414" s="119">
        <f t="shared" si="266"/>
        <v>307768.45211304631</v>
      </c>
      <c r="AH414" s="137">
        <f t="shared" si="254"/>
        <v>0.56223941854510906</v>
      </c>
      <c r="AI414" s="102">
        <f t="shared" si="267"/>
        <v>589786.52215576975</v>
      </c>
      <c r="AJ414" s="112" t="s">
        <v>2114</v>
      </c>
    </row>
    <row r="415" spans="1:36" ht="38.25">
      <c r="A415" s="5">
        <v>374</v>
      </c>
      <c r="B415" s="34" t="s">
        <v>404</v>
      </c>
      <c r="C415" s="33">
        <v>36230</v>
      </c>
      <c r="D415" s="31">
        <v>1809009</v>
      </c>
      <c r="E415" s="31" t="s">
        <v>417</v>
      </c>
      <c r="F415" s="29" t="s">
        <v>418</v>
      </c>
      <c r="G415" s="32" t="s">
        <v>394</v>
      </c>
      <c r="H415" s="9">
        <v>1</v>
      </c>
      <c r="I415" s="82">
        <v>209898.81</v>
      </c>
      <c r="J415" s="82">
        <f t="shared" si="259"/>
        <v>39880.7739</v>
      </c>
      <c r="K415" s="10">
        <f t="shared" si="242"/>
        <v>249779.5839</v>
      </c>
      <c r="L415" s="122">
        <f t="shared" si="243"/>
        <v>249779.5839</v>
      </c>
      <c r="M415" s="95">
        <v>170664.70588235295</v>
      </c>
      <c r="N415" s="95">
        <v>32426.294117647059</v>
      </c>
      <c r="O415" s="96">
        <v>203091</v>
      </c>
      <c r="P415" s="125">
        <f t="shared" si="268"/>
        <v>203091</v>
      </c>
      <c r="Q415" s="95">
        <v>159500</v>
      </c>
      <c r="R415" s="95">
        <v>30305</v>
      </c>
      <c r="S415" s="96">
        <v>189805</v>
      </c>
      <c r="T415" s="122">
        <f t="shared" si="269"/>
        <v>189805</v>
      </c>
      <c r="U415" s="87"/>
      <c r="V415" s="101">
        <f t="shared" si="244"/>
        <v>0</v>
      </c>
      <c r="W415" s="102">
        <f t="shared" si="245"/>
        <v>0</v>
      </c>
      <c r="X415" s="102">
        <f t="shared" si="246"/>
        <v>0</v>
      </c>
      <c r="Y415" s="102">
        <f t="shared" si="247"/>
        <v>0</v>
      </c>
      <c r="Z415" s="110">
        <f t="shared" si="260"/>
        <v>189805</v>
      </c>
      <c r="AA415" s="111">
        <f t="shared" si="261"/>
        <v>249779.5839</v>
      </c>
      <c r="AB415" s="110">
        <f t="shared" si="262"/>
        <v>196448</v>
      </c>
      <c r="AC415" s="114">
        <f t="shared" si="263"/>
        <v>160668.89597499999</v>
      </c>
      <c r="AD415" s="110">
        <f t="shared" si="264"/>
        <v>193126.5</v>
      </c>
      <c r="AE415" s="110">
        <f t="shared" si="252"/>
        <v>223113.79194999998</v>
      </c>
      <c r="AF415" s="102">
        <f t="shared" si="265"/>
        <v>211327.19418280284</v>
      </c>
      <c r="AG415" s="119">
        <f t="shared" si="266"/>
        <v>110157.0943455386</v>
      </c>
      <c r="AH415" s="137">
        <f t="shared" si="254"/>
        <v>0.56074429032384443</v>
      </c>
      <c r="AI415" s="102">
        <f t="shared" si="267"/>
        <v>211327.19418280284</v>
      </c>
      <c r="AJ415" s="112" t="s">
        <v>2114</v>
      </c>
    </row>
    <row r="416" spans="1:36" ht="51">
      <c r="A416" s="5">
        <v>375</v>
      </c>
      <c r="B416" s="34" t="s">
        <v>404</v>
      </c>
      <c r="C416" s="33">
        <v>36230</v>
      </c>
      <c r="D416" s="31">
        <v>1784478</v>
      </c>
      <c r="E416" s="31" t="s">
        <v>419</v>
      </c>
      <c r="F416" s="29" t="s">
        <v>420</v>
      </c>
      <c r="G416" s="32" t="s">
        <v>394</v>
      </c>
      <c r="H416" s="9">
        <v>1</v>
      </c>
      <c r="I416" s="82">
        <v>8878720.2159327734</v>
      </c>
      <c r="J416" s="82">
        <f t="shared" si="259"/>
        <v>1686956.841027227</v>
      </c>
      <c r="K416" s="10">
        <f t="shared" si="242"/>
        <v>10565677.05696</v>
      </c>
      <c r="L416" s="122">
        <f t="shared" si="243"/>
        <v>10565677.05696</v>
      </c>
      <c r="M416" s="95">
        <v>7219129.4117647065</v>
      </c>
      <c r="N416" s="95">
        <v>1371634.5882352942</v>
      </c>
      <c r="O416" s="96">
        <v>8590764</v>
      </c>
      <c r="P416" s="125">
        <f t="shared" si="268"/>
        <v>8590764</v>
      </c>
      <c r="Q416" s="95">
        <v>6746850.4201680673</v>
      </c>
      <c r="R416" s="95">
        <v>1281901.5798319329</v>
      </c>
      <c r="S416" s="96">
        <v>8028752</v>
      </c>
      <c r="T416" s="122">
        <f t="shared" si="269"/>
        <v>8028752</v>
      </c>
      <c r="U416" s="87"/>
      <c r="V416" s="101">
        <f t="shared" si="244"/>
        <v>0</v>
      </c>
      <c r="W416" s="102">
        <f t="shared" si="245"/>
        <v>0</v>
      </c>
      <c r="X416" s="102">
        <f t="shared" si="246"/>
        <v>0</v>
      </c>
      <c r="Y416" s="102">
        <f t="shared" si="247"/>
        <v>0</v>
      </c>
      <c r="Z416" s="110">
        <f t="shared" si="260"/>
        <v>8028752</v>
      </c>
      <c r="AA416" s="111">
        <f t="shared" si="261"/>
        <v>10565677.05696</v>
      </c>
      <c r="AB416" s="110">
        <f t="shared" si="262"/>
        <v>8309758</v>
      </c>
      <c r="AC416" s="114">
        <f t="shared" si="263"/>
        <v>6796298.2642400004</v>
      </c>
      <c r="AD416" s="110">
        <f t="shared" si="264"/>
        <v>8169255</v>
      </c>
      <c r="AE416" s="110">
        <f t="shared" si="252"/>
        <v>9437717.5284800008</v>
      </c>
      <c r="AF416" s="102">
        <f t="shared" si="265"/>
        <v>8939145.9830219354</v>
      </c>
      <c r="AG416" s="119">
        <f t="shared" si="266"/>
        <v>4659647.1993461903</v>
      </c>
      <c r="AH416" s="137">
        <f t="shared" si="254"/>
        <v>0.560744031215613</v>
      </c>
      <c r="AI416" s="102">
        <f t="shared" si="267"/>
        <v>8939145.9830219354</v>
      </c>
      <c r="AJ416" s="112" t="s">
        <v>2114</v>
      </c>
    </row>
    <row r="417" spans="1:36" ht="25.5">
      <c r="A417" s="5">
        <v>376</v>
      </c>
      <c r="B417" s="34" t="s">
        <v>404</v>
      </c>
      <c r="C417" s="33">
        <v>36230</v>
      </c>
      <c r="D417" s="31">
        <v>1072172</v>
      </c>
      <c r="E417" s="31" t="s">
        <v>421</v>
      </c>
      <c r="F417" s="29" t="s">
        <v>422</v>
      </c>
      <c r="G417" s="32" t="s">
        <v>394</v>
      </c>
      <c r="H417" s="9">
        <v>1</v>
      </c>
      <c r="I417" s="82">
        <v>349195.84593277308</v>
      </c>
      <c r="J417" s="82">
        <f t="shared" si="259"/>
        <v>66347.210727226891</v>
      </c>
      <c r="K417" s="10">
        <f t="shared" si="242"/>
        <v>415543.05666</v>
      </c>
      <c r="L417" s="122">
        <f t="shared" si="243"/>
        <v>415543.05666</v>
      </c>
      <c r="M417" s="95">
        <v>289231.09243697481</v>
      </c>
      <c r="N417" s="95">
        <v>54953.907563025212</v>
      </c>
      <c r="O417" s="96">
        <v>344185</v>
      </c>
      <c r="P417" s="125">
        <f t="shared" si="268"/>
        <v>344185</v>
      </c>
      <c r="Q417" s="95">
        <v>265350.42016806721</v>
      </c>
      <c r="R417" s="95">
        <v>50416.579831932773</v>
      </c>
      <c r="S417" s="96">
        <v>315767</v>
      </c>
      <c r="T417" s="122">
        <f t="shared" si="269"/>
        <v>315767</v>
      </c>
      <c r="U417" s="87"/>
      <c r="V417" s="101">
        <f t="shared" si="244"/>
        <v>0</v>
      </c>
      <c r="W417" s="102">
        <f t="shared" si="245"/>
        <v>0</v>
      </c>
      <c r="X417" s="102">
        <f t="shared" si="246"/>
        <v>0</v>
      </c>
      <c r="Y417" s="102">
        <f t="shared" si="247"/>
        <v>0</v>
      </c>
      <c r="Z417" s="110">
        <f t="shared" si="260"/>
        <v>315767</v>
      </c>
      <c r="AA417" s="111">
        <f t="shared" si="261"/>
        <v>415543.05666</v>
      </c>
      <c r="AB417" s="110">
        <f t="shared" si="262"/>
        <v>329976</v>
      </c>
      <c r="AC417" s="114">
        <f t="shared" si="263"/>
        <v>268873.764165</v>
      </c>
      <c r="AD417" s="110">
        <f t="shared" si="264"/>
        <v>322871.5</v>
      </c>
      <c r="AE417" s="110">
        <f t="shared" si="252"/>
        <v>372759.52833</v>
      </c>
      <c r="AF417" s="102">
        <f t="shared" si="265"/>
        <v>353823.83052346937</v>
      </c>
      <c r="AG417" s="119">
        <f t="shared" si="266"/>
        <v>184097.56491899595</v>
      </c>
      <c r="AH417" s="137">
        <f t="shared" si="254"/>
        <v>0.55791198426247957</v>
      </c>
      <c r="AI417" s="102">
        <f t="shared" si="267"/>
        <v>353823.83052346937</v>
      </c>
      <c r="AJ417" s="112" t="s">
        <v>2114</v>
      </c>
    </row>
    <row r="418" spans="1:36" ht="25.5">
      <c r="A418" s="5">
        <v>377</v>
      </c>
      <c r="B418" s="34" t="s">
        <v>404</v>
      </c>
      <c r="C418" s="33">
        <v>36230</v>
      </c>
      <c r="D418" s="31">
        <v>1068425</v>
      </c>
      <c r="E418" s="31" t="s">
        <v>423</v>
      </c>
      <c r="F418" s="29" t="s">
        <v>424</v>
      </c>
      <c r="G418" s="32" t="s">
        <v>394</v>
      </c>
      <c r="H418" s="9">
        <v>1</v>
      </c>
      <c r="I418" s="82">
        <v>228980.52</v>
      </c>
      <c r="J418" s="82">
        <f t="shared" si="259"/>
        <v>43506.298799999997</v>
      </c>
      <c r="K418" s="10">
        <f t="shared" si="242"/>
        <v>272486.81880000001</v>
      </c>
      <c r="L418" s="122">
        <f t="shared" si="243"/>
        <v>272486.81880000001</v>
      </c>
      <c r="M418" s="95">
        <v>189659.66386554623</v>
      </c>
      <c r="N418" s="95">
        <v>36035.336134453784</v>
      </c>
      <c r="O418" s="96">
        <v>225695</v>
      </c>
      <c r="P418" s="125">
        <f t="shared" si="268"/>
        <v>225695</v>
      </c>
      <c r="Q418" s="95">
        <v>174000</v>
      </c>
      <c r="R418" s="95">
        <v>33060</v>
      </c>
      <c r="S418" s="96">
        <v>207060</v>
      </c>
      <c r="T418" s="122">
        <f t="shared" si="269"/>
        <v>207060</v>
      </c>
      <c r="U418" s="87"/>
      <c r="V418" s="101">
        <f t="shared" si="244"/>
        <v>0</v>
      </c>
      <c r="W418" s="102">
        <f t="shared" si="245"/>
        <v>0</v>
      </c>
      <c r="X418" s="102">
        <f t="shared" si="246"/>
        <v>0</v>
      </c>
      <c r="Y418" s="102">
        <f t="shared" si="247"/>
        <v>0</v>
      </c>
      <c r="Z418" s="110">
        <f t="shared" si="260"/>
        <v>207060</v>
      </c>
      <c r="AA418" s="111">
        <f t="shared" si="261"/>
        <v>272486.81880000001</v>
      </c>
      <c r="AB418" s="110">
        <f t="shared" si="262"/>
        <v>216377.5</v>
      </c>
      <c r="AC418" s="114">
        <f t="shared" si="263"/>
        <v>176310.4547</v>
      </c>
      <c r="AD418" s="110">
        <f t="shared" si="264"/>
        <v>211718.75</v>
      </c>
      <c r="AE418" s="110">
        <f t="shared" si="252"/>
        <v>244432.1594</v>
      </c>
      <c r="AF418" s="102">
        <f t="shared" si="265"/>
        <v>232015.35620523253</v>
      </c>
      <c r="AG418" s="119">
        <f t="shared" si="266"/>
        <v>120719.56110294223</v>
      </c>
      <c r="AH418" s="137">
        <f t="shared" si="254"/>
        <v>0.55791180276573227</v>
      </c>
      <c r="AI418" s="102">
        <f t="shared" si="267"/>
        <v>232015.35620523253</v>
      </c>
      <c r="AJ418" s="112" t="s">
        <v>2114</v>
      </c>
    </row>
    <row r="419" spans="1:36" ht="25.5">
      <c r="A419" s="5">
        <v>378</v>
      </c>
      <c r="B419" s="34" t="s">
        <v>404</v>
      </c>
      <c r="C419" s="33">
        <v>36230</v>
      </c>
      <c r="D419" s="31">
        <v>1144837</v>
      </c>
      <c r="E419" s="31" t="s">
        <v>425</v>
      </c>
      <c r="F419" s="29" t="s">
        <v>426</v>
      </c>
      <c r="G419" s="32" t="s">
        <v>394</v>
      </c>
      <c r="H419" s="9">
        <v>1</v>
      </c>
      <c r="I419" s="82">
        <v>1082030.8261008405</v>
      </c>
      <c r="J419" s="82">
        <f t="shared" si="259"/>
        <v>205585.85695915969</v>
      </c>
      <c r="K419" s="10">
        <f t="shared" si="242"/>
        <v>1287616.6830600002</v>
      </c>
      <c r="L419" s="122">
        <f t="shared" si="243"/>
        <v>1287616.6830600002</v>
      </c>
      <c r="M419" s="95">
        <v>863335.29411764711</v>
      </c>
      <c r="N419" s="95">
        <v>164033.70588235295</v>
      </c>
      <c r="O419" s="96">
        <v>1027369</v>
      </c>
      <c r="P419" s="125">
        <f t="shared" si="268"/>
        <v>1027369</v>
      </c>
      <c r="Q419" s="95">
        <v>822224.36974789924</v>
      </c>
      <c r="R419" s="95">
        <v>156222.63025210085</v>
      </c>
      <c r="S419" s="96">
        <v>978447.00000000012</v>
      </c>
      <c r="T419" s="122">
        <f t="shared" si="269"/>
        <v>978447.00000000012</v>
      </c>
      <c r="U419" s="87"/>
      <c r="V419" s="101">
        <f t="shared" si="244"/>
        <v>0</v>
      </c>
      <c r="W419" s="102">
        <f t="shared" si="245"/>
        <v>0</v>
      </c>
      <c r="X419" s="102">
        <f t="shared" si="246"/>
        <v>0</v>
      </c>
      <c r="Y419" s="102">
        <f t="shared" si="247"/>
        <v>0</v>
      </c>
      <c r="Z419" s="110">
        <f t="shared" si="260"/>
        <v>978447.00000000012</v>
      </c>
      <c r="AA419" s="111">
        <f t="shared" si="261"/>
        <v>1287616.6830600002</v>
      </c>
      <c r="AB419" s="110">
        <f t="shared" si="262"/>
        <v>1002908</v>
      </c>
      <c r="AC419" s="114">
        <f t="shared" si="263"/>
        <v>823358.17076500005</v>
      </c>
      <c r="AD419" s="110">
        <f t="shared" si="264"/>
        <v>990677.5</v>
      </c>
      <c r="AE419" s="110">
        <f t="shared" si="252"/>
        <v>1145262.3415300001</v>
      </c>
      <c r="AF419" s="102">
        <f t="shared" si="265"/>
        <v>1082244.6337782124</v>
      </c>
      <c r="AG419" s="119">
        <f t="shared" si="266"/>
        <v>565428.33527703863</v>
      </c>
      <c r="AH419" s="137">
        <f t="shared" si="254"/>
        <v>0.56378883733805951</v>
      </c>
      <c r="AI419" s="102">
        <f t="shared" si="267"/>
        <v>1082244.6337782124</v>
      </c>
      <c r="AJ419" s="112" t="s">
        <v>2114</v>
      </c>
    </row>
    <row r="420" spans="1:36" ht="25.5">
      <c r="A420" s="5">
        <v>379</v>
      </c>
      <c r="B420" s="34" t="s">
        <v>404</v>
      </c>
      <c r="C420" s="33">
        <v>36230</v>
      </c>
      <c r="D420" s="31">
        <v>1144837</v>
      </c>
      <c r="E420" s="31" t="s">
        <v>427</v>
      </c>
      <c r="F420" s="29" t="s">
        <v>428</v>
      </c>
      <c r="G420" s="32" t="s">
        <v>394</v>
      </c>
      <c r="H420" s="9">
        <v>1</v>
      </c>
      <c r="I420" s="82">
        <v>183184.416</v>
      </c>
      <c r="J420" s="82">
        <f t="shared" si="259"/>
        <v>34805.039040000003</v>
      </c>
      <c r="K420" s="10">
        <f t="shared" si="242"/>
        <v>217989.45504</v>
      </c>
      <c r="L420" s="122">
        <f t="shared" si="243"/>
        <v>217989.45504</v>
      </c>
      <c r="M420" s="95">
        <v>147552.10084033615</v>
      </c>
      <c r="N420" s="95">
        <v>28034.89915966387</v>
      </c>
      <c r="O420" s="96">
        <v>175587.00000000003</v>
      </c>
      <c r="P420" s="125">
        <f t="shared" si="268"/>
        <v>175587.00000000003</v>
      </c>
      <c r="Q420" s="95">
        <v>139200</v>
      </c>
      <c r="R420" s="95">
        <v>26448</v>
      </c>
      <c r="S420" s="96">
        <v>165648</v>
      </c>
      <c r="T420" s="122">
        <f t="shared" si="269"/>
        <v>165648</v>
      </c>
      <c r="U420" s="87"/>
      <c r="V420" s="101">
        <f t="shared" si="244"/>
        <v>0</v>
      </c>
      <c r="W420" s="102">
        <f t="shared" si="245"/>
        <v>0</v>
      </c>
      <c r="X420" s="102">
        <f t="shared" si="246"/>
        <v>0</v>
      </c>
      <c r="Y420" s="102">
        <f t="shared" si="247"/>
        <v>0</v>
      </c>
      <c r="Z420" s="110">
        <f t="shared" si="260"/>
        <v>165648</v>
      </c>
      <c r="AA420" s="111">
        <f t="shared" si="261"/>
        <v>217989.45504</v>
      </c>
      <c r="AB420" s="110">
        <f t="shared" si="262"/>
        <v>170617.5</v>
      </c>
      <c r="AC420" s="114">
        <f t="shared" si="263"/>
        <v>139806.11376000001</v>
      </c>
      <c r="AD420" s="110">
        <f t="shared" si="264"/>
        <v>168132.75</v>
      </c>
      <c r="AE420" s="110">
        <f t="shared" si="252"/>
        <v>194303.47752000001</v>
      </c>
      <c r="AF420" s="102">
        <f t="shared" si="265"/>
        <v>183829.63652199996</v>
      </c>
      <c r="AG420" s="119">
        <f t="shared" si="266"/>
        <v>95927.853450635739</v>
      </c>
      <c r="AH420" s="137">
        <f t="shared" si="254"/>
        <v>0.56223923953073829</v>
      </c>
      <c r="AI420" s="102">
        <f t="shared" si="267"/>
        <v>183829.63652199996</v>
      </c>
      <c r="AJ420" s="112" t="s">
        <v>2114</v>
      </c>
    </row>
    <row r="421" spans="1:36" ht="38.25">
      <c r="A421" s="5">
        <v>380</v>
      </c>
      <c r="B421" s="34" t="s">
        <v>404</v>
      </c>
      <c r="C421" s="33">
        <v>36230</v>
      </c>
      <c r="D421" s="31">
        <v>1028348</v>
      </c>
      <c r="E421" s="31" t="s">
        <v>419</v>
      </c>
      <c r="F421" s="29" t="s">
        <v>429</v>
      </c>
      <c r="G421" s="32" t="s">
        <v>394</v>
      </c>
      <c r="H421" s="9">
        <v>1</v>
      </c>
      <c r="I421" s="82">
        <v>1060156.8055966387</v>
      </c>
      <c r="J421" s="82">
        <f t="shared" si="259"/>
        <v>201429.79306336134</v>
      </c>
      <c r="K421" s="10">
        <f t="shared" si="242"/>
        <v>1261586.5986600001</v>
      </c>
      <c r="L421" s="122">
        <f t="shared" si="243"/>
        <v>1261586.5986600001</v>
      </c>
      <c r="M421" s="95">
        <v>853938.65546218492</v>
      </c>
      <c r="N421" s="95">
        <v>162248.34453781514</v>
      </c>
      <c r="O421" s="96">
        <v>1016187</v>
      </c>
      <c r="P421" s="125">
        <f t="shared" si="268"/>
        <v>1016187</v>
      </c>
      <c r="Q421" s="95">
        <v>805602.52100840339</v>
      </c>
      <c r="R421" s="95">
        <v>153064.47899159664</v>
      </c>
      <c r="S421" s="96">
        <v>958667</v>
      </c>
      <c r="T421" s="122">
        <f t="shared" si="269"/>
        <v>958667</v>
      </c>
      <c r="U421" s="87"/>
      <c r="V421" s="101">
        <f t="shared" si="244"/>
        <v>0</v>
      </c>
      <c r="W421" s="102">
        <f t="shared" si="245"/>
        <v>0</v>
      </c>
      <c r="X421" s="102">
        <f t="shared" si="246"/>
        <v>0</v>
      </c>
      <c r="Y421" s="102">
        <f t="shared" si="247"/>
        <v>0</v>
      </c>
      <c r="Z421" s="110">
        <f t="shared" si="260"/>
        <v>958667</v>
      </c>
      <c r="AA421" s="111">
        <f t="shared" si="261"/>
        <v>1261586.5986600001</v>
      </c>
      <c r="AB421" s="110">
        <f t="shared" si="262"/>
        <v>987427</v>
      </c>
      <c r="AC421" s="114">
        <f t="shared" si="263"/>
        <v>809110.14966500003</v>
      </c>
      <c r="AD421" s="110">
        <f t="shared" si="264"/>
        <v>973047</v>
      </c>
      <c r="AE421" s="110">
        <f t="shared" si="252"/>
        <v>1124506.7993300001</v>
      </c>
      <c r="AF421" s="102">
        <f t="shared" si="265"/>
        <v>1063890.6773022155</v>
      </c>
      <c r="AG421" s="119">
        <f t="shared" si="266"/>
        <v>555170.31759416964</v>
      </c>
      <c r="AH421" s="137">
        <f t="shared" si="254"/>
        <v>0.56223935297917682</v>
      </c>
      <c r="AI421" s="102">
        <f t="shared" si="267"/>
        <v>1063890.6773022155</v>
      </c>
      <c r="AJ421" s="112" t="s">
        <v>2114</v>
      </c>
    </row>
    <row r="422" spans="1:36" ht="25.5">
      <c r="A422" s="5">
        <v>381</v>
      </c>
      <c r="B422" s="34" t="s">
        <v>404</v>
      </c>
      <c r="C422" s="33">
        <v>36230</v>
      </c>
      <c r="D422" s="31">
        <v>1012044</v>
      </c>
      <c r="E422" s="31" t="s">
        <v>427</v>
      </c>
      <c r="F422" s="29" t="s">
        <v>430</v>
      </c>
      <c r="G422" s="32" t="s">
        <v>394</v>
      </c>
      <c r="H422" s="9">
        <v>1</v>
      </c>
      <c r="I422" s="82">
        <v>190817.1</v>
      </c>
      <c r="J422" s="82">
        <f t="shared" si="259"/>
        <v>36255.249000000003</v>
      </c>
      <c r="K422" s="10">
        <f t="shared" si="242"/>
        <v>227072.34900000002</v>
      </c>
      <c r="L422" s="122">
        <f t="shared" si="243"/>
        <v>227072.34900000002</v>
      </c>
      <c r="M422" s="95">
        <v>156600</v>
      </c>
      <c r="N422" s="95">
        <v>29754</v>
      </c>
      <c r="O422" s="96">
        <v>186354</v>
      </c>
      <c r="P422" s="125">
        <f t="shared" si="268"/>
        <v>186354</v>
      </c>
      <c r="Q422" s="95">
        <v>145000</v>
      </c>
      <c r="R422" s="95">
        <v>27550</v>
      </c>
      <c r="S422" s="96">
        <v>172550</v>
      </c>
      <c r="T422" s="122">
        <f t="shared" si="269"/>
        <v>172550</v>
      </c>
      <c r="U422" s="87"/>
      <c r="V422" s="101">
        <f t="shared" si="244"/>
        <v>0</v>
      </c>
      <c r="W422" s="102">
        <f t="shared" si="245"/>
        <v>0</v>
      </c>
      <c r="X422" s="102">
        <f t="shared" si="246"/>
        <v>0</v>
      </c>
      <c r="Y422" s="102">
        <f t="shared" si="247"/>
        <v>0</v>
      </c>
      <c r="Z422" s="110">
        <f t="shared" si="260"/>
        <v>172550</v>
      </c>
      <c r="AA422" s="111">
        <f t="shared" si="261"/>
        <v>227072.34900000002</v>
      </c>
      <c r="AB422" s="110">
        <f t="shared" si="262"/>
        <v>179452</v>
      </c>
      <c r="AC422" s="114">
        <f t="shared" si="263"/>
        <v>146494.08725000001</v>
      </c>
      <c r="AD422" s="110">
        <f t="shared" si="264"/>
        <v>176001</v>
      </c>
      <c r="AE422" s="110">
        <f t="shared" si="252"/>
        <v>203262.17450000002</v>
      </c>
      <c r="AF422" s="102">
        <f t="shared" si="265"/>
        <v>192734.72957832555</v>
      </c>
      <c r="AG422" s="119">
        <f t="shared" si="266"/>
        <v>100367.81871286457</v>
      </c>
      <c r="AH422" s="137">
        <f t="shared" si="254"/>
        <v>0.55930175597298759</v>
      </c>
      <c r="AI422" s="102">
        <f t="shared" si="267"/>
        <v>192734.72957832555</v>
      </c>
      <c r="AJ422" s="112" t="s">
        <v>2114</v>
      </c>
    </row>
    <row r="423" spans="1:36" ht="25.5">
      <c r="A423" s="5">
        <v>382</v>
      </c>
      <c r="B423" s="34" t="s">
        <v>404</v>
      </c>
      <c r="C423" s="33">
        <v>36230</v>
      </c>
      <c r="D423" s="31">
        <v>1671424</v>
      </c>
      <c r="E423" s="31" t="s">
        <v>431</v>
      </c>
      <c r="F423" s="29" t="s">
        <v>432</v>
      </c>
      <c r="G423" s="32" t="s">
        <v>394</v>
      </c>
      <c r="H423" s="9">
        <v>1</v>
      </c>
      <c r="I423" s="82">
        <v>562910.9979327732</v>
      </c>
      <c r="J423" s="82">
        <f t="shared" si="259"/>
        <v>106953.08960722691</v>
      </c>
      <c r="K423" s="10">
        <f t="shared" si="242"/>
        <v>669864.0875400001</v>
      </c>
      <c r="L423" s="122">
        <f t="shared" si="243"/>
        <v>669864.0875400001</v>
      </c>
      <c r="M423" s="95">
        <v>457692.43697478995</v>
      </c>
      <c r="N423" s="95">
        <v>86961.563025210096</v>
      </c>
      <c r="O423" s="96">
        <v>544654</v>
      </c>
      <c r="P423" s="125">
        <f t="shared" si="268"/>
        <v>544654</v>
      </c>
      <c r="Q423" s="95">
        <v>427750.42016806727</v>
      </c>
      <c r="R423" s="95">
        <v>81272.579831932788</v>
      </c>
      <c r="S423" s="96">
        <v>509023.00000000006</v>
      </c>
      <c r="T423" s="122">
        <f t="shared" si="269"/>
        <v>509023.00000000006</v>
      </c>
      <c r="U423" s="87"/>
      <c r="V423" s="101">
        <f t="shared" si="244"/>
        <v>0</v>
      </c>
      <c r="W423" s="102">
        <f t="shared" si="245"/>
        <v>0</v>
      </c>
      <c r="X423" s="102">
        <f t="shared" si="246"/>
        <v>0</v>
      </c>
      <c r="Y423" s="102">
        <f t="shared" si="247"/>
        <v>0</v>
      </c>
      <c r="Z423" s="110">
        <f t="shared" si="260"/>
        <v>509023.00000000006</v>
      </c>
      <c r="AA423" s="111">
        <f t="shared" si="261"/>
        <v>669864.0875400001</v>
      </c>
      <c r="AB423" s="110">
        <f t="shared" si="262"/>
        <v>526838.5</v>
      </c>
      <c r="AC423" s="114">
        <f t="shared" si="263"/>
        <v>430885.27188500005</v>
      </c>
      <c r="AD423" s="110">
        <f t="shared" si="264"/>
        <v>517930.75</v>
      </c>
      <c r="AE423" s="110">
        <f t="shared" si="252"/>
        <v>598351.29377000011</v>
      </c>
      <c r="AF423" s="102">
        <f t="shared" si="265"/>
        <v>566741.78697856434</v>
      </c>
      <c r="AG423" s="119">
        <f t="shared" si="266"/>
        <v>295421.63084375701</v>
      </c>
      <c r="AH423" s="137">
        <f t="shared" si="254"/>
        <v>0.56074419550537213</v>
      </c>
      <c r="AI423" s="102">
        <f t="shared" si="267"/>
        <v>566741.78697856434</v>
      </c>
      <c r="AJ423" s="112" t="s">
        <v>2114</v>
      </c>
    </row>
    <row r="424" spans="1:36" ht="25.5">
      <c r="A424" s="5">
        <v>383</v>
      </c>
      <c r="B424" s="34" t="s">
        <v>404</v>
      </c>
      <c r="C424" s="33">
        <v>36230</v>
      </c>
      <c r="D424" s="31">
        <v>1671424</v>
      </c>
      <c r="E424" s="31" t="s">
        <v>433</v>
      </c>
      <c r="F424" s="29" t="s">
        <v>434</v>
      </c>
      <c r="G424" s="32" t="s">
        <v>394</v>
      </c>
      <c r="H424" s="9">
        <v>1</v>
      </c>
      <c r="I424" s="82">
        <v>520931.23593277315</v>
      </c>
      <c r="J424" s="82">
        <f t="shared" si="259"/>
        <v>98976.934827226898</v>
      </c>
      <c r="K424" s="10">
        <f t="shared" si="242"/>
        <v>619908.17076000001</v>
      </c>
      <c r="L424" s="122">
        <f t="shared" si="243"/>
        <v>619908.17076000001</v>
      </c>
      <c r="M424" s="95">
        <v>423559.66386554623</v>
      </c>
      <c r="N424" s="95">
        <v>80476.336134453784</v>
      </c>
      <c r="O424" s="96">
        <v>504036</v>
      </c>
      <c r="P424" s="125">
        <f t="shared" si="268"/>
        <v>504036</v>
      </c>
      <c r="Q424" s="95">
        <v>395850.42016806727</v>
      </c>
      <c r="R424" s="95">
        <v>75211.579831932788</v>
      </c>
      <c r="S424" s="96">
        <v>471062.00000000006</v>
      </c>
      <c r="T424" s="122">
        <f t="shared" si="269"/>
        <v>471062.00000000006</v>
      </c>
      <c r="U424" s="87"/>
      <c r="V424" s="101">
        <f t="shared" si="244"/>
        <v>0</v>
      </c>
      <c r="W424" s="102">
        <f t="shared" si="245"/>
        <v>0</v>
      </c>
      <c r="X424" s="102">
        <f t="shared" si="246"/>
        <v>0</v>
      </c>
      <c r="Y424" s="102">
        <f t="shared" si="247"/>
        <v>0</v>
      </c>
      <c r="Z424" s="110">
        <f t="shared" si="260"/>
        <v>471062.00000000006</v>
      </c>
      <c r="AA424" s="111">
        <f t="shared" si="261"/>
        <v>619908.17076000001</v>
      </c>
      <c r="AB424" s="110">
        <f t="shared" si="262"/>
        <v>487549</v>
      </c>
      <c r="AC424" s="114">
        <f t="shared" si="263"/>
        <v>398751.54269000003</v>
      </c>
      <c r="AD424" s="110">
        <f t="shared" si="264"/>
        <v>479305.5</v>
      </c>
      <c r="AE424" s="110">
        <f t="shared" si="252"/>
        <v>553728.58538000006</v>
      </c>
      <c r="AF424" s="102">
        <f t="shared" si="265"/>
        <v>524476.42032545689</v>
      </c>
      <c r="AG424" s="119">
        <f t="shared" si="266"/>
        <v>273390.23764842667</v>
      </c>
      <c r="AH424" s="137">
        <f t="shared" si="254"/>
        <v>0.56074412551031116</v>
      </c>
      <c r="AI424" s="102">
        <f t="shared" si="267"/>
        <v>524476.42032545689</v>
      </c>
      <c r="AJ424" s="112" t="s">
        <v>2114</v>
      </c>
    </row>
    <row r="425" spans="1:36" ht="25.5">
      <c r="A425" s="5">
        <v>384</v>
      </c>
      <c r="B425" s="34" t="s">
        <v>404</v>
      </c>
      <c r="C425" s="33">
        <v>36240</v>
      </c>
      <c r="D425" s="31">
        <v>1076338</v>
      </c>
      <c r="E425" s="31" t="s">
        <v>435</v>
      </c>
      <c r="F425" s="29" t="s">
        <v>436</v>
      </c>
      <c r="G425" s="32" t="s">
        <v>394</v>
      </c>
      <c r="H425" s="9">
        <v>1</v>
      </c>
      <c r="I425" s="82">
        <v>553369.59</v>
      </c>
      <c r="J425" s="82">
        <f t="shared" si="259"/>
        <v>105140.2221</v>
      </c>
      <c r="K425" s="10">
        <f t="shared" si="242"/>
        <v>658509.81209999998</v>
      </c>
      <c r="L425" s="122">
        <f t="shared" si="243"/>
        <v>658509.81209999998</v>
      </c>
      <c r="M425" s="95">
        <v>458345.37815126055</v>
      </c>
      <c r="N425" s="95">
        <v>87085.621848739509</v>
      </c>
      <c r="O425" s="96">
        <v>545431</v>
      </c>
      <c r="P425" s="125">
        <f t="shared" si="268"/>
        <v>545431</v>
      </c>
      <c r="Q425" s="95">
        <v>420500</v>
      </c>
      <c r="R425" s="95">
        <v>79895</v>
      </c>
      <c r="S425" s="96">
        <v>500395</v>
      </c>
      <c r="T425" s="122">
        <f t="shared" si="269"/>
        <v>500395</v>
      </c>
      <c r="U425" s="87"/>
      <c r="V425" s="101">
        <f t="shared" si="244"/>
        <v>0</v>
      </c>
      <c r="W425" s="102">
        <f t="shared" si="245"/>
        <v>0</v>
      </c>
      <c r="X425" s="102">
        <f t="shared" si="246"/>
        <v>0</v>
      </c>
      <c r="Y425" s="102">
        <f t="shared" si="247"/>
        <v>0</v>
      </c>
      <c r="Z425" s="110">
        <f t="shared" si="260"/>
        <v>500395</v>
      </c>
      <c r="AA425" s="111">
        <f t="shared" si="261"/>
        <v>658509.81209999998</v>
      </c>
      <c r="AB425" s="110">
        <f t="shared" si="262"/>
        <v>522913</v>
      </c>
      <c r="AC425" s="114">
        <f t="shared" si="263"/>
        <v>426083.953025</v>
      </c>
      <c r="AD425" s="110">
        <f t="shared" si="264"/>
        <v>511654</v>
      </c>
      <c r="AE425" s="110">
        <f t="shared" si="252"/>
        <v>590711.40604999999</v>
      </c>
      <c r="AF425" s="102">
        <f t="shared" si="265"/>
        <v>560704.27653587062</v>
      </c>
      <c r="AG425" s="119">
        <f t="shared" si="266"/>
        <v>291739.13251187018</v>
      </c>
      <c r="AH425" s="137">
        <f t="shared" si="254"/>
        <v>0.55791141645334918</v>
      </c>
      <c r="AI425" s="102">
        <f t="shared" si="267"/>
        <v>560704.27653587062</v>
      </c>
      <c r="AJ425" s="112" t="s">
        <v>2114</v>
      </c>
    </row>
    <row r="426" spans="1:36" ht="25.5">
      <c r="A426" s="5">
        <v>385</v>
      </c>
      <c r="B426" s="7">
        <v>25174001</v>
      </c>
      <c r="C426" s="7">
        <v>36230</v>
      </c>
      <c r="D426" s="30">
        <v>1012044</v>
      </c>
      <c r="E426" s="31" t="s">
        <v>437</v>
      </c>
      <c r="F426" s="29" t="s">
        <v>438</v>
      </c>
      <c r="G426" s="32" t="s">
        <v>394</v>
      </c>
      <c r="H426" s="9">
        <v>1</v>
      </c>
      <c r="I426" s="82">
        <v>664043.50800000003</v>
      </c>
      <c r="J426" s="82">
        <f t="shared" si="259"/>
        <v>126168.26652</v>
      </c>
      <c r="K426" s="10">
        <f t="shared" si="242"/>
        <v>790211.77451999998</v>
      </c>
      <c r="L426" s="122">
        <f t="shared" si="243"/>
        <v>790211.77451999998</v>
      </c>
      <c r="M426" s="95">
        <v>550014.28571428568</v>
      </c>
      <c r="N426" s="95">
        <v>104502.71428571428</v>
      </c>
      <c r="O426" s="96">
        <v>654517</v>
      </c>
      <c r="P426" s="125">
        <f t="shared" si="268"/>
        <v>654517</v>
      </c>
      <c r="Q426" s="95">
        <v>504600</v>
      </c>
      <c r="R426" s="95">
        <v>95874</v>
      </c>
      <c r="S426" s="96">
        <v>600474</v>
      </c>
      <c r="T426" s="122">
        <f t="shared" si="269"/>
        <v>600474</v>
      </c>
      <c r="U426" s="87"/>
      <c r="V426" s="101">
        <f t="shared" si="244"/>
        <v>0</v>
      </c>
      <c r="W426" s="102">
        <f t="shared" si="245"/>
        <v>0</v>
      </c>
      <c r="X426" s="102">
        <f t="shared" si="246"/>
        <v>0</v>
      </c>
      <c r="Y426" s="102">
        <f t="shared" si="247"/>
        <v>0</v>
      </c>
      <c r="Z426" s="110">
        <f t="shared" si="260"/>
        <v>600474</v>
      </c>
      <c r="AA426" s="111">
        <f t="shared" si="261"/>
        <v>790211.77451999998</v>
      </c>
      <c r="AB426" s="110">
        <f t="shared" si="262"/>
        <v>627495.5</v>
      </c>
      <c r="AC426" s="114">
        <f t="shared" si="263"/>
        <v>511300.69362999999</v>
      </c>
      <c r="AD426" s="110">
        <f t="shared" si="264"/>
        <v>613984.75</v>
      </c>
      <c r="AE426" s="110">
        <f t="shared" si="252"/>
        <v>708853.63725999999</v>
      </c>
      <c r="AF426" s="102">
        <f t="shared" si="265"/>
        <v>672845.06139046035</v>
      </c>
      <c r="AG426" s="119">
        <f t="shared" si="266"/>
        <v>350086.93174170848</v>
      </c>
      <c r="AH426" s="137">
        <f t="shared" si="254"/>
        <v>0.55791146190165264</v>
      </c>
      <c r="AI426" s="102">
        <f t="shared" si="267"/>
        <v>672845.06139046035</v>
      </c>
      <c r="AJ426" s="112" t="s">
        <v>2114</v>
      </c>
    </row>
    <row r="427" spans="1:36" ht="25.5">
      <c r="A427" s="5">
        <v>386</v>
      </c>
      <c r="B427" s="35" t="s">
        <v>404</v>
      </c>
      <c r="C427" s="7">
        <v>36230</v>
      </c>
      <c r="D427" s="30">
        <v>1671424</v>
      </c>
      <c r="E427" s="31" t="s">
        <v>439</v>
      </c>
      <c r="F427" s="29" t="s">
        <v>440</v>
      </c>
      <c r="G427" s="32" t="s">
        <v>394</v>
      </c>
      <c r="H427" s="9">
        <v>1</v>
      </c>
      <c r="I427" s="82">
        <v>1557067.5359999998</v>
      </c>
      <c r="J427" s="82">
        <f t="shared" si="259"/>
        <v>295842.83184</v>
      </c>
      <c r="K427" s="10">
        <f t="shared" si="242"/>
        <v>1852910.36784</v>
      </c>
      <c r="L427" s="122">
        <f t="shared" si="243"/>
        <v>1852910.36784</v>
      </c>
      <c r="M427" s="95">
        <v>1266024.3697478992</v>
      </c>
      <c r="N427" s="95">
        <v>240544.63025210085</v>
      </c>
      <c r="O427" s="96">
        <v>1506569</v>
      </c>
      <c r="P427" s="125">
        <f t="shared" si="268"/>
        <v>1506569</v>
      </c>
      <c r="Q427" s="95">
        <v>1183200</v>
      </c>
      <c r="R427" s="95">
        <v>224808</v>
      </c>
      <c r="S427" s="96">
        <v>1408008</v>
      </c>
      <c r="T427" s="122">
        <f t="shared" si="269"/>
        <v>1408008</v>
      </c>
      <c r="U427" s="87"/>
      <c r="V427" s="101">
        <f t="shared" si="244"/>
        <v>0</v>
      </c>
      <c r="W427" s="102">
        <f t="shared" si="245"/>
        <v>0</v>
      </c>
      <c r="X427" s="102">
        <f t="shared" si="246"/>
        <v>0</v>
      </c>
      <c r="Y427" s="102">
        <f t="shared" si="247"/>
        <v>0</v>
      </c>
      <c r="Z427" s="110">
        <f t="shared" si="260"/>
        <v>1408008</v>
      </c>
      <c r="AA427" s="111">
        <f t="shared" si="261"/>
        <v>1852910.36784</v>
      </c>
      <c r="AB427" s="110">
        <f t="shared" si="262"/>
        <v>1457288.5</v>
      </c>
      <c r="AC427" s="114">
        <f t="shared" si="263"/>
        <v>1191871.8419599999</v>
      </c>
      <c r="AD427" s="110">
        <f t="shared" si="264"/>
        <v>1432648.25</v>
      </c>
      <c r="AE427" s="110">
        <f t="shared" si="252"/>
        <v>1655099.43392</v>
      </c>
      <c r="AF427" s="102">
        <f t="shared" si="265"/>
        <v>1567664.6454501385</v>
      </c>
      <c r="AG427" s="119">
        <f t="shared" si="266"/>
        <v>817165.74419258686</v>
      </c>
      <c r="AH427" s="137">
        <f t="shared" si="254"/>
        <v>0.56074397361441253</v>
      </c>
      <c r="AI427" s="102">
        <f t="shared" si="267"/>
        <v>1567664.6454501385</v>
      </c>
      <c r="AJ427" s="112" t="s">
        <v>2114</v>
      </c>
    </row>
    <row r="428" spans="1:36" ht="25.5">
      <c r="A428" s="5">
        <v>387</v>
      </c>
      <c r="B428" s="35" t="s">
        <v>404</v>
      </c>
      <c r="C428" s="7">
        <v>36230</v>
      </c>
      <c r="D428" s="30">
        <v>1671424</v>
      </c>
      <c r="E428" s="31" t="s">
        <v>441</v>
      </c>
      <c r="F428" s="29" t="s">
        <v>442</v>
      </c>
      <c r="G428" s="32" t="s">
        <v>394</v>
      </c>
      <c r="H428" s="9">
        <v>1</v>
      </c>
      <c r="I428" s="82">
        <v>438879.32999999996</v>
      </c>
      <c r="J428" s="82">
        <f t="shared" si="259"/>
        <v>83387.07269999999</v>
      </c>
      <c r="K428" s="10">
        <f t="shared" si="242"/>
        <v>522266.40269999998</v>
      </c>
      <c r="L428" s="122">
        <f t="shared" si="243"/>
        <v>522266.40269999998</v>
      </c>
      <c r="M428" s="95">
        <v>350174.78991596639</v>
      </c>
      <c r="N428" s="95">
        <v>66533.210084033621</v>
      </c>
      <c r="O428" s="96">
        <v>416708</v>
      </c>
      <c r="P428" s="125">
        <f t="shared" si="268"/>
        <v>416708</v>
      </c>
      <c r="Q428" s="95">
        <v>333500</v>
      </c>
      <c r="R428" s="95">
        <v>63365</v>
      </c>
      <c r="S428" s="96">
        <v>396865</v>
      </c>
      <c r="T428" s="122">
        <f t="shared" si="269"/>
        <v>396865</v>
      </c>
      <c r="U428" s="87">
        <v>153000</v>
      </c>
      <c r="V428" s="101">
        <f t="shared" si="244"/>
        <v>29070</v>
      </c>
      <c r="W428" s="102">
        <f t="shared" si="245"/>
        <v>182070</v>
      </c>
      <c r="X428" s="102">
        <f t="shared" si="246"/>
        <v>9285.57</v>
      </c>
      <c r="Y428" s="102">
        <f t="shared" si="247"/>
        <v>191355.57</v>
      </c>
      <c r="Z428" s="110">
        <f>MIN(L428,P428,T428,Y428)</f>
        <v>191355.57</v>
      </c>
      <c r="AA428" s="111">
        <f t="shared" si="261"/>
        <v>522266.40269999998</v>
      </c>
      <c r="AB428" s="110">
        <f t="shared" si="262"/>
        <v>406786.5</v>
      </c>
      <c r="AC428" s="114">
        <f t="shared" si="263"/>
        <v>381798.74317500001</v>
      </c>
      <c r="AD428" s="110">
        <f t="shared" si="264"/>
        <v>299071.03500000003</v>
      </c>
      <c r="AE428" s="110">
        <f t="shared" si="252"/>
        <v>464526.45134999999</v>
      </c>
      <c r="AF428" s="102">
        <f>HARMEAN(L428,P428,T428,Y428)</f>
        <v>331671.77962186828</v>
      </c>
      <c r="AG428" s="119">
        <f t="shared" si="266"/>
        <v>138378.00148889868</v>
      </c>
      <c r="AH428" s="137">
        <f t="shared" si="254"/>
        <v>0.34017353449266058</v>
      </c>
      <c r="AI428" s="102">
        <f t="shared" ref="AI428:AI429" si="270">+Z428</f>
        <v>191355.57</v>
      </c>
      <c r="AJ428" s="112" t="s">
        <v>2117</v>
      </c>
    </row>
    <row r="429" spans="1:36" ht="25.5">
      <c r="A429" s="5">
        <v>388</v>
      </c>
      <c r="B429" s="35" t="s">
        <v>404</v>
      </c>
      <c r="C429" s="7">
        <v>36230</v>
      </c>
      <c r="D429" s="30">
        <v>1557470</v>
      </c>
      <c r="E429" s="31" t="s">
        <v>443</v>
      </c>
      <c r="F429" s="29" t="s">
        <v>444</v>
      </c>
      <c r="G429" s="32" t="s">
        <v>394</v>
      </c>
      <c r="H429" s="9">
        <v>1</v>
      </c>
      <c r="I429" s="82">
        <v>632681.16110924375</v>
      </c>
      <c r="J429" s="82">
        <f t="shared" si="259"/>
        <v>120209.42061075631</v>
      </c>
      <c r="K429" s="10">
        <f t="shared" si="242"/>
        <v>752890.58172000002</v>
      </c>
      <c r="L429" s="122">
        <f t="shared" si="243"/>
        <v>752890.58172000002</v>
      </c>
      <c r="M429" s="95">
        <v>504806.72268907563</v>
      </c>
      <c r="N429" s="95">
        <v>95913.277310924372</v>
      </c>
      <c r="O429" s="96">
        <v>600720</v>
      </c>
      <c r="P429" s="125">
        <f t="shared" si="268"/>
        <v>600720</v>
      </c>
      <c r="Q429" s="95">
        <v>480768.06722689077</v>
      </c>
      <c r="R429" s="95">
        <v>91345.932773109249</v>
      </c>
      <c r="S429" s="96">
        <v>572114</v>
      </c>
      <c r="T429" s="122">
        <f t="shared" si="269"/>
        <v>572114</v>
      </c>
      <c r="U429" s="87">
        <v>736000</v>
      </c>
      <c r="V429" s="101">
        <f t="shared" si="244"/>
        <v>139840</v>
      </c>
      <c r="W429" s="102">
        <f t="shared" si="245"/>
        <v>875840</v>
      </c>
      <c r="X429" s="102">
        <f t="shared" si="246"/>
        <v>44667.839999999997</v>
      </c>
      <c r="Y429" s="102">
        <f t="shared" si="247"/>
        <v>920507.84</v>
      </c>
      <c r="Z429" s="110">
        <f>MIN(L429,P429,T429,Y429)</f>
        <v>572114</v>
      </c>
      <c r="AA429" s="111">
        <f t="shared" si="261"/>
        <v>920507.84</v>
      </c>
      <c r="AB429" s="110">
        <f t="shared" si="262"/>
        <v>676805.29086000007</v>
      </c>
      <c r="AC429" s="114">
        <f t="shared" si="263"/>
        <v>711558.10543</v>
      </c>
      <c r="AD429" s="110">
        <f t="shared" si="264"/>
        <v>624459.64543000003</v>
      </c>
      <c r="AE429" s="110">
        <f t="shared" si="252"/>
        <v>798656.56542999996</v>
      </c>
      <c r="AF429" s="102">
        <f>HARMEAN(L429,P429,T429,Y429)</f>
        <v>686442.67309602094</v>
      </c>
      <c r="AG429" s="119">
        <f t="shared" si="266"/>
        <v>160310.22979171961</v>
      </c>
      <c r="AH429" s="137">
        <f t="shared" si="254"/>
        <v>0.23686314506793718</v>
      </c>
      <c r="AI429" s="102">
        <f t="shared" si="270"/>
        <v>572114</v>
      </c>
      <c r="AJ429" s="112" t="s">
        <v>2117</v>
      </c>
    </row>
    <row r="430" spans="1:36" ht="25.5">
      <c r="A430" s="5">
        <v>389</v>
      </c>
      <c r="B430" s="31">
        <v>25172604</v>
      </c>
      <c r="C430" s="33">
        <v>37116</v>
      </c>
      <c r="D430" s="31">
        <v>40141645</v>
      </c>
      <c r="E430" s="31" t="s">
        <v>445</v>
      </c>
      <c r="F430" s="29" t="s">
        <v>446</v>
      </c>
      <c r="G430" s="32" t="s">
        <v>394</v>
      </c>
      <c r="H430" s="9">
        <v>1</v>
      </c>
      <c r="I430" s="82">
        <v>2505429.0759327733</v>
      </c>
      <c r="J430" s="82">
        <f t="shared" si="259"/>
        <v>476031.52442722692</v>
      </c>
      <c r="K430" s="10">
        <f t="shared" si="242"/>
        <v>2981460.60036</v>
      </c>
      <c r="L430" s="122">
        <f t="shared" si="243"/>
        <v>2981460.60036</v>
      </c>
      <c r="M430" s="95">
        <v>2037119.3277310925</v>
      </c>
      <c r="N430" s="95">
        <v>387052.6722689076</v>
      </c>
      <c r="O430" s="96">
        <v>2424172</v>
      </c>
      <c r="P430" s="125">
        <f t="shared" si="268"/>
        <v>2424172</v>
      </c>
      <c r="Q430" s="95">
        <v>1903850.4201680673</v>
      </c>
      <c r="R430" s="95">
        <v>361731.57983193279</v>
      </c>
      <c r="S430" s="96">
        <v>2265582</v>
      </c>
      <c r="T430" s="122">
        <f t="shared" si="269"/>
        <v>2265582</v>
      </c>
      <c r="U430" s="87"/>
      <c r="V430" s="101">
        <f t="shared" si="244"/>
        <v>0</v>
      </c>
      <c r="W430" s="102">
        <f t="shared" si="245"/>
        <v>0</v>
      </c>
      <c r="X430" s="102">
        <f t="shared" si="246"/>
        <v>0</v>
      </c>
      <c r="Y430" s="102">
        <f t="shared" si="247"/>
        <v>0</v>
      </c>
      <c r="Z430" s="110">
        <f>MIN(L430,P430,T430)</f>
        <v>2265582</v>
      </c>
      <c r="AA430" s="111">
        <f t="shared" si="261"/>
        <v>2981460.60036</v>
      </c>
      <c r="AB430" s="110">
        <f t="shared" si="262"/>
        <v>2344877</v>
      </c>
      <c r="AC430" s="114">
        <f t="shared" si="263"/>
        <v>1917803.6500900001</v>
      </c>
      <c r="AD430" s="110">
        <f t="shared" si="264"/>
        <v>2305229.5</v>
      </c>
      <c r="AE430" s="110">
        <f t="shared" si="252"/>
        <v>2663168.8001800003</v>
      </c>
      <c r="AF430" s="102">
        <f>HARMEAN(L430,P430,T430)</f>
        <v>2522480.0334496577</v>
      </c>
      <c r="AG430" s="119">
        <f t="shared" si="266"/>
        <v>1314875.8667155493</v>
      </c>
      <c r="AH430" s="137">
        <f t="shared" si="254"/>
        <v>0.56074406747797401</v>
      </c>
      <c r="AI430" s="102">
        <f>+AF430</f>
        <v>2522480.0334496577</v>
      </c>
      <c r="AJ430" s="112" t="s">
        <v>2114</v>
      </c>
    </row>
    <row r="431" spans="1:36" ht="25.5">
      <c r="A431" s="5">
        <v>390</v>
      </c>
      <c r="B431" s="31">
        <v>25172303</v>
      </c>
      <c r="C431" s="33">
        <v>37116</v>
      </c>
      <c r="D431" s="31">
        <v>26101411</v>
      </c>
      <c r="E431" s="31" t="s">
        <v>447</v>
      </c>
      <c r="F431" s="29" t="s">
        <v>448</v>
      </c>
      <c r="G431" s="32" t="s">
        <v>394</v>
      </c>
      <c r="H431" s="9">
        <v>1</v>
      </c>
      <c r="I431" s="82">
        <v>803340.54393277306</v>
      </c>
      <c r="J431" s="82">
        <f t="shared" si="259"/>
        <v>152634.7033472269</v>
      </c>
      <c r="K431" s="10">
        <f t="shared" si="242"/>
        <v>955975.24728000001</v>
      </c>
      <c r="L431" s="122">
        <f t="shared" si="243"/>
        <v>955975.24728000001</v>
      </c>
      <c r="M431" s="95">
        <v>659285.71428571432</v>
      </c>
      <c r="N431" s="95">
        <v>125264.28571428572</v>
      </c>
      <c r="O431" s="96">
        <v>784550</v>
      </c>
      <c r="P431" s="125">
        <f t="shared" si="268"/>
        <v>784550</v>
      </c>
      <c r="Q431" s="95">
        <v>610450.42016806721</v>
      </c>
      <c r="R431" s="95">
        <v>115985.57983193277</v>
      </c>
      <c r="S431" s="96">
        <v>726436</v>
      </c>
      <c r="T431" s="122">
        <f t="shared" si="269"/>
        <v>726436</v>
      </c>
      <c r="U431" s="87">
        <v>310000</v>
      </c>
      <c r="V431" s="101">
        <f t="shared" si="244"/>
        <v>58900</v>
      </c>
      <c r="W431" s="102">
        <f t="shared" si="245"/>
        <v>368900</v>
      </c>
      <c r="X431" s="102">
        <f t="shared" si="246"/>
        <v>18813.899999999998</v>
      </c>
      <c r="Y431" s="102">
        <f t="shared" si="247"/>
        <v>387713.9</v>
      </c>
      <c r="Z431" s="110">
        <f>MIN(L431,P431,T431,Y431)</f>
        <v>387713.9</v>
      </c>
      <c r="AA431" s="111">
        <f t="shared" si="261"/>
        <v>955975.24728000001</v>
      </c>
      <c r="AB431" s="110">
        <f t="shared" si="262"/>
        <v>755493</v>
      </c>
      <c r="AC431" s="114">
        <f t="shared" si="263"/>
        <v>713668.78681999992</v>
      </c>
      <c r="AD431" s="110">
        <f t="shared" si="264"/>
        <v>571603.44999999995</v>
      </c>
      <c r="AE431" s="110">
        <f t="shared" si="252"/>
        <v>855734.12364000001</v>
      </c>
      <c r="AF431" s="102">
        <f>HARMEAN(L431,P431,T431,Y431)</f>
        <v>637300.55782793486</v>
      </c>
      <c r="AG431" s="119">
        <f t="shared" si="266"/>
        <v>238149.92276347347</v>
      </c>
      <c r="AH431" s="137">
        <f t="shared" si="254"/>
        <v>0.31522452592343475</v>
      </c>
      <c r="AI431" s="102">
        <f>+Z431</f>
        <v>387713.9</v>
      </c>
      <c r="AJ431" s="112" t="s">
        <v>2117</v>
      </c>
    </row>
    <row r="432" spans="1:36" ht="25.5">
      <c r="A432" s="5">
        <v>391</v>
      </c>
      <c r="B432" s="31">
        <v>31161807</v>
      </c>
      <c r="C432" s="31">
        <v>42944</v>
      </c>
      <c r="D432" s="31">
        <v>25173902</v>
      </c>
      <c r="E432" s="31" t="s">
        <v>449</v>
      </c>
      <c r="F432" s="29" t="s">
        <v>450</v>
      </c>
      <c r="G432" s="32" t="s">
        <v>394</v>
      </c>
      <c r="H432" s="9">
        <v>1</v>
      </c>
      <c r="I432" s="82">
        <v>851044.26600000006</v>
      </c>
      <c r="J432" s="82">
        <f t="shared" si="259"/>
        <v>161698.41054000001</v>
      </c>
      <c r="K432" s="10">
        <f t="shared" si="242"/>
        <v>1012742.6765400001</v>
      </c>
      <c r="L432" s="122">
        <f t="shared" si="243"/>
        <v>1012742.6765400001</v>
      </c>
      <c r="M432" s="95">
        <v>704903.36134453781</v>
      </c>
      <c r="N432" s="95">
        <v>133931.63865546219</v>
      </c>
      <c r="O432" s="96">
        <v>838835</v>
      </c>
      <c r="P432" s="125">
        <f t="shared" si="268"/>
        <v>838835</v>
      </c>
      <c r="Q432" s="95">
        <v>646700</v>
      </c>
      <c r="R432" s="95">
        <v>122873</v>
      </c>
      <c r="S432" s="96">
        <v>769573</v>
      </c>
      <c r="T432" s="122">
        <f t="shared" si="269"/>
        <v>769573</v>
      </c>
      <c r="U432" s="87"/>
      <c r="V432" s="101">
        <f t="shared" si="244"/>
        <v>0</v>
      </c>
      <c r="W432" s="102">
        <f t="shared" si="245"/>
        <v>0</v>
      </c>
      <c r="X432" s="102">
        <f t="shared" si="246"/>
        <v>0</v>
      </c>
      <c r="Y432" s="102">
        <f t="shared" si="247"/>
        <v>0</v>
      </c>
      <c r="Z432" s="110">
        <f>MIN(L432,P432,T432)</f>
        <v>769573</v>
      </c>
      <c r="AA432" s="111">
        <f t="shared" si="261"/>
        <v>1012742.6765400001</v>
      </c>
      <c r="AB432" s="110">
        <f t="shared" si="262"/>
        <v>804204</v>
      </c>
      <c r="AC432" s="114">
        <f t="shared" si="263"/>
        <v>655287.66913500009</v>
      </c>
      <c r="AD432" s="110">
        <f t="shared" si="264"/>
        <v>786888.5</v>
      </c>
      <c r="AE432" s="110">
        <f t="shared" si="252"/>
        <v>908473.33827000007</v>
      </c>
      <c r="AF432" s="102">
        <f>HARMEAN(L432,P432,T432)</f>
        <v>862324.41573453834</v>
      </c>
      <c r="AG432" s="119">
        <f t="shared" si="266"/>
        <v>448674.6301266572</v>
      </c>
      <c r="AH432" s="137">
        <f t="shared" si="254"/>
        <v>0.5579114629206734</v>
      </c>
      <c r="AI432" s="102">
        <f t="shared" ref="AI432:AI433" si="271">+AF432</f>
        <v>862324.41573453834</v>
      </c>
      <c r="AJ432" s="112" t="s">
        <v>2114</v>
      </c>
    </row>
    <row r="433" spans="1:36" ht="25.5">
      <c r="A433" s="5">
        <v>392</v>
      </c>
      <c r="B433" s="31">
        <v>31161807</v>
      </c>
      <c r="C433" s="31">
        <v>42944</v>
      </c>
      <c r="D433" s="31">
        <v>40141645</v>
      </c>
      <c r="E433" s="31" t="s">
        <v>451</v>
      </c>
      <c r="F433" s="29" t="s">
        <v>452</v>
      </c>
      <c r="G433" s="32" t="s">
        <v>394</v>
      </c>
      <c r="H433" s="9">
        <v>1</v>
      </c>
      <c r="I433" s="82">
        <v>1797497.0819999999</v>
      </c>
      <c r="J433" s="82">
        <f t="shared" si="259"/>
        <v>341524.44558</v>
      </c>
      <c r="K433" s="10">
        <f t="shared" si="242"/>
        <v>2139021.52758</v>
      </c>
      <c r="L433" s="122">
        <f t="shared" si="243"/>
        <v>2139021.52758</v>
      </c>
      <c r="M433" s="95">
        <v>1475172.2689075631</v>
      </c>
      <c r="N433" s="95">
        <v>280282.731092437</v>
      </c>
      <c r="O433" s="96">
        <v>1755455</v>
      </c>
      <c r="P433" s="125">
        <f t="shared" si="268"/>
        <v>1755455</v>
      </c>
      <c r="Q433" s="95">
        <v>1365900</v>
      </c>
      <c r="R433" s="95">
        <v>259521</v>
      </c>
      <c r="S433" s="96">
        <v>1625421</v>
      </c>
      <c r="T433" s="122">
        <f t="shared" si="269"/>
        <v>1625421</v>
      </c>
      <c r="U433" s="87"/>
      <c r="V433" s="101">
        <f t="shared" si="244"/>
        <v>0</v>
      </c>
      <c r="W433" s="102">
        <f t="shared" si="245"/>
        <v>0</v>
      </c>
      <c r="X433" s="102">
        <f t="shared" si="246"/>
        <v>0</v>
      </c>
      <c r="Y433" s="102">
        <f t="shared" si="247"/>
        <v>0</v>
      </c>
      <c r="Z433" s="110">
        <f>MIN(L433,P433,T433)</f>
        <v>1625421</v>
      </c>
      <c r="AA433" s="111">
        <f t="shared" si="261"/>
        <v>2139021.52758</v>
      </c>
      <c r="AB433" s="110">
        <f t="shared" si="262"/>
        <v>1690438</v>
      </c>
      <c r="AC433" s="114">
        <f t="shared" si="263"/>
        <v>1379974.3818950001</v>
      </c>
      <c r="AD433" s="110">
        <f t="shared" si="264"/>
        <v>1657929.5</v>
      </c>
      <c r="AE433" s="110">
        <f t="shared" si="252"/>
        <v>1914729.76379</v>
      </c>
      <c r="AF433" s="102">
        <f>HARMEAN(L433,P433,T433)</f>
        <v>1815561.2667240293</v>
      </c>
      <c r="AG433" s="119">
        <f t="shared" si="266"/>
        <v>945464.89463662368</v>
      </c>
      <c r="AH433" s="137">
        <f t="shared" si="254"/>
        <v>0.55930172809450784</v>
      </c>
      <c r="AI433" s="102">
        <f t="shared" si="271"/>
        <v>1815561.2667240293</v>
      </c>
      <c r="AJ433" s="112" t="s">
        <v>2114</v>
      </c>
    </row>
    <row r="434" spans="1:36" ht="25.5">
      <c r="A434" s="5">
        <v>393</v>
      </c>
      <c r="B434" s="31">
        <v>31161807</v>
      </c>
      <c r="C434" s="31">
        <v>42944</v>
      </c>
      <c r="D434" s="31">
        <v>26101411</v>
      </c>
      <c r="E434" s="31" t="s">
        <v>453</v>
      </c>
      <c r="F434" s="29" t="s">
        <v>454</v>
      </c>
      <c r="G434" s="32" t="s">
        <v>394</v>
      </c>
      <c r="H434" s="9">
        <v>1</v>
      </c>
      <c r="I434" s="82">
        <v>852952.98993277305</v>
      </c>
      <c r="J434" s="82">
        <f t="shared" si="259"/>
        <v>162061.06808722689</v>
      </c>
      <c r="K434" s="10">
        <f t="shared" si="242"/>
        <v>1015014.0580199999</v>
      </c>
      <c r="L434" s="122">
        <f t="shared" si="243"/>
        <v>1015014.0580199999</v>
      </c>
      <c r="M434" s="95">
        <v>700001.68067226897</v>
      </c>
      <c r="N434" s="95">
        <v>133000.31932773109</v>
      </c>
      <c r="O434" s="96">
        <v>833002</v>
      </c>
      <c r="P434" s="125">
        <f t="shared" si="268"/>
        <v>833002</v>
      </c>
      <c r="Q434" s="95">
        <v>648150.42016806721</v>
      </c>
      <c r="R434" s="95">
        <v>123148.57983193277</v>
      </c>
      <c r="S434" s="96">
        <v>771299</v>
      </c>
      <c r="T434" s="122">
        <f t="shared" si="269"/>
        <v>771299</v>
      </c>
      <c r="U434" s="87">
        <v>643000</v>
      </c>
      <c r="V434" s="101">
        <f t="shared" si="244"/>
        <v>122170</v>
      </c>
      <c r="W434" s="102">
        <f t="shared" si="245"/>
        <v>765170</v>
      </c>
      <c r="X434" s="102">
        <f t="shared" si="246"/>
        <v>39023.67</v>
      </c>
      <c r="Y434" s="102">
        <f t="shared" si="247"/>
        <v>804193.67</v>
      </c>
      <c r="Z434" s="110">
        <f>MIN(L434,P434,T434,Y434)</f>
        <v>771299</v>
      </c>
      <c r="AA434" s="111">
        <f t="shared" si="261"/>
        <v>1015014.0580199999</v>
      </c>
      <c r="AB434" s="110">
        <f t="shared" si="262"/>
        <v>818597.83499999996</v>
      </c>
      <c r="AC434" s="114">
        <f t="shared" si="263"/>
        <v>855877.18200499995</v>
      </c>
      <c r="AD434" s="110">
        <f t="shared" si="264"/>
        <v>794948.41749999998</v>
      </c>
      <c r="AE434" s="110">
        <f t="shared" si="252"/>
        <v>916805.94650999992</v>
      </c>
      <c r="AF434" s="102">
        <f>HARMEAN(L434,P434,T434,Y434)</f>
        <v>846438.8585529885</v>
      </c>
      <c r="AG434" s="119">
        <f t="shared" si="266"/>
        <v>109045.05726841709</v>
      </c>
      <c r="AH434" s="137">
        <f t="shared" si="254"/>
        <v>0.1332095598181213</v>
      </c>
      <c r="AI434" s="102">
        <f>+Z434</f>
        <v>771299</v>
      </c>
      <c r="AJ434" s="112" t="s">
        <v>2117</v>
      </c>
    </row>
    <row r="435" spans="1:36" ht="25.5">
      <c r="A435" s="5">
        <v>394</v>
      </c>
      <c r="B435" s="31">
        <v>31162801</v>
      </c>
      <c r="C435" s="31">
        <v>42944</v>
      </c>
      <c r="D435" s="31">
        <v>39121552</v>
      </c>
      <c r="E435" s="31" t="s">
        <v>455</v>
      </c>
      <c r="F435" s="29" t="s">
        <v>456</v>
      </c>
      <c r="G435" s="32" t="s">
        <v>394</v>
      </c>
      <c r="H435" s="9">
        <v>1</v>
      </c>
      <c r="I435" s="82">
        <v>2049375.6540000001</v>
      </c>
      <c r="J435" s="82">
        <f t="shared" si="259"/>
        <v>389381.37426000001</v>
      </c>
      <c r="K435" s="10">
        <f t="shared" si="242"/>
        <v>2438757.0282600001</v>
      </c>
      <c r="L435" s="122">
        <f t="shared" si="243"/>
        <v>2438757.0282600001</v>
      </c>
      <c r="M435" s="95">
        <v>1635164.705882353</v>
      </c>
      <c r="N435" s="95">
        <v>310681.29411764705</v>
      </c>
      <c r="O435" s="96">
        <v>1945846</v>
      </c>
      <c r="P435" s="125">
        <f t="shared" si="268"/>
        <v>1945846</v>
      </c>
      <c r="Q435" s="95">
        <v>1557300</v>
      </c>
      <c r="R435" s="95">
        <v>295887</v>
      </c>
      <c r="S435" s="96">
        <v>1853187</v>
      </c>
      <c r="T435" s="122">
        <f t="shared" si="269"/>
        <v>1853187</v>
      </c>
      <c r="U435" s="87"/>
      <c r="V435" s="101">
        <f t="shared" si="244"/>
        <v>0</v>
      </c>
      <c r="W435" s="102">
        <f t="shared" si="245"/>
        <v>0</v>
      </c>
      <c r="X435" s="102">
        <f t="shared" si="246"/>
        <v>0</v>
      </c>
      <c r="Y435" s="102">
        <f t="shared" si="247"/>
        <v>0</v>
      </c>
      <c r="Z435" s="110">
        <f t="shared" ref="Z435:Z461" si="272">MIN(L435,P435,T435)</f>
        <v>1853187</v>
      </c>
      <c r="AA435" s="111">
        <f t="shared" si="261"/>
        <v>2438757.0282600001</v>
      </c>
      <c r="AB435" s="110">
        <f t="shared" si="262"/>
        <v>1899516.5</v>
      </c>
      <c r="AC435" s="114">
        <f t="shared" si="263"/>
        <v>1559447.507065</v>
      </c>
      <c r="AD435" s="110">
        <f t="shared" si="264"/>
        <v>1876351.75</v>
      </c>
      <c r="AE435" s="110">
        <f t="shared" si="252"/>
        <v>2169136.76413</v>
      </c>
      <c r="AF435" s="102">
        <f t="shared" ref="AF435:AF461" si="273">HARMEAN(L435,P435,T435)</f>
        <v>2049780.7233133321</v>
      </c>
      <c r="AG435" s="119">
        <f t="shared" si="266"/>
        <v>1070926.148466453</v>
      </c>
      <c r="AH435" s="137">
        <f t="shared" si="254"/>
        <v>0.56378881071391218</v>
      </c>
      <c r="AI435" s="102">
        <f t="shared" ref="AI435:AI461" si="274">+AF435</f>
        <v>2049780.7233133321</v>
      </c>
      <c r="AJ435" s="112" t="s">
        <v>2114</v>
      </c>
    </row>
    <row r="436" spans="1:36" ht="25.5">
      <c r="A436" s="5">
        <v>395</v>
      </c>
      <c r="B436" s="31">
        <v>24111803</v>
      </c>
      <c r="C436" s="31">
        <v>42944</v>
      </c>
      <c r="D436" s="31">
        <v>25174402</v>
      </c>
      <c r="E436" s="31" t="s">
        <v>457</v>
      </c>
      <c r="F436" s="29" t="s">
        <v>458</v>
      </c>
      <c r="G436" s="32" t="s">
        <v>394</v>
      </c>
      <c r="H436" s="9">
        <v>1</v>
      </c>
      <c r="I436" s="82">
        <v>894932.75193277304</v>
      </c>
      <c r="J436" s="82">
        <f t="shared" si="259"/>
        <v>170037.22286722687</v>
      </c>
      <c r="K436" s="10">
        <f t="shared" si="242"/>
        <v>1064969.9748</v>
      </c>
      <c r="L436" s="122">
        <f t="shared" si="243"/>
        <v>1064969.9748</v>
      </c>
      <c r="M436" s="95">
        <v>734453.78151260503</v>
      </c>
      <c r="N436" s="95">
        <v>139546.21848739494</v>
      </c>
      <c r="O436" s="96">
        <v>874000</v>
      </c>
      <c r="P436" s="125">
        <f t="shared" si="268"/>
        <v>874000</v>
      </c>
      <c r="Q436" s="95">
        <v>680050.42016806721</v>
      </c>
      <c r="R436" s="95">
        <v>129209.57983193277</v>
      </c>
      <c r="S436" s="96">
        <v>809260</v>
      </c>
      <c r="T436" s="122">
        <f t="shared" si="269"/>
        <v>809260</v>
      </c>
      <c r="U436" s="87"/>
      <c r="V436" s="101">
        <f t="shared" si="244"/>
        <v>0</v>
      </c>
      <c r="W436" s="102">
        <f t="shared" si="245"/>
        <v>0</v>
      </c>
      <c r="X436" s="102">
        <f t="shared" si="246"/>
        <v>0</v>
      </c>
      <c r="Y436" s="102">
        <f t="shared" si="247"/>
        <v>0</v>
      </c>
      <c r="Z436" s="110">
        <f t="shared" si="272"/>
        <v>809260</v>
      </c>
      <c r="AA436" s="111">
        <f t="shared" si="261"/>
        <v>1064969.9748</v>
      </c>
      <c r="AB436" s="110">
        <f t="shared" si="262"/>
        <v>841630</v>
      </c>
      <c r="AC436" s="114">
        <f t="shared" si="263"/>
        <v>687057.49369999999</v>
      </c>
      <c r="AD436" s="110">
        <f t="shared" si="264"/>
        <v>825445</v>
      </c>
      <c r="AE436" s="110">
        <f t="shared" si="252"/>
        <v>953299.98739999998</v>
      </c>
      <c r="AF436" s="102">
        <f t="shared" si="273"/>
        <v>903926.15497114346</v>
      </c>
      <c r="AG436" s="119">
        <f t="shared" si="266"/>
        <v>470725.25469683862</v>
      </c>
      <c r="AH436" s="137">
        <f t="shared" si="254"/>
        <v>0.55930189596002833</v>
      </c>
      <c r="AI436" s="102">
        <f t="shared" si="274"/>
        <v>903926.15497114346</v>
      </c>
      <c r="AJ436" s="112" t="s">
        <v>2114</v>
      </c>
    </row>
    <row r="437" spans="1:36" ht="38.25">
      <c r="A437" s="5">
        <v>396</v>
      </c>
      <c r="B437" s="31">
        <v>31161500</v>
      </c>
      <c r="C437" s="31">
        <v>42944</v>
      </c>
      <c r="D437" s="31">
        <v>25174402</v>
      </c>
      <c r="E437" s="31" t="s">
        <v>459</v>
      </c>
      <c r="F437" s="29" t="s">
        <v>460</v>
      </c>
      <c r="G437" s="32" t="s">
        <v>394</v>
      </c>
      <c r="H437" s="9">
        <v>1</v>
      </c>
      <c r="I437" s="82">
        <v>299583.39993277314</v>
      </c>
      <c r="J437" s="82">
        <f t="shared" si="259"/>
        <v>56920.845987226901</v>
      </c>
      <c r="K437" s="10">
        <f t="shared" si="242"/>
        <v>356504.24592000002</v>
      </c>
      <c r="L437" s="122">
        <f t="shared" si="243"/>
        <v>356504.24592000002</v>
      </c>
      <c r="M437" s="95">
        <v>239032.77310924372</v>
      </c>
      <c r="N437" s="95">
        <v>45416.226890756305</v>
      </c>
      <c r="O437" s="96">
        <v>284449</v>
      </c>
      <c r="P437" s="125">
        <f t="shared" si="268"/>
        <v>284449</v>
      </c>
      <c r="Q437" s="95">
        <v>227650.42016806724</v>
      </c>
      <c r="R437" s="95">
        <v>43253.579831932773</v>
      </c>
      <c r="S437" s="96">
        <v>270904</v>
      </c>
      <c r="T437" s="122">
        <f t="shared" si="269"/>
        <v>270904</v>
      </c>
      <c r="U437" s="87"/>
      <c r="V437" s="101">
        <f t="shared" si="244"/>
        <v>0</v>
      </c>
      <c r="W437" s="102">
        <f t="shared" si="245"/>
        <v>0</v>
      </c>
      <c r="X437" s="102">
        <f t="shared" si="246"/>
        <v>0</v>
      </c>
      <c r="Y437" s="102">
        <f t="shared" si="247"/>
        <v>0</v>
      </c>
      <c r="Z437" s="110">
        <f t="shared" si="272"/>
        <v>270904</v>
      </c>
      <c r="AA437" s="111">
        <f t="shared" si="261"/>
        <v>356504.24592000002</v>
      </c>
      <c r="AB437" s="110">
        <f t="shared" si="262"/>
        <v>277676.5</v>
      </c>
      <c r="AC437" s="114">
        <f t="shared" si="263"/>
        <v>227964.31148</v>
      </c>
      <c r="AD437" s="110">
        <f t="shared" si="264"/>
        <v>274290.25</v>
      </c>
      <c r="AE437" s="110">
        <f t="shared" si="252"/>
        <v>317090.37296000001</v>
      </c>
      <c r="AF437" s="102">
        <f t="shared" si="273"/>
        <v>299642.55903158366</v>
      </c>
      <c r="AG437" s="119">
        <f t="shared" si="266"/>
        <v>156550.92775386333</v>
      </c>
      <c r="AH437" s="137">
        <f t="shared" si="254"/>
        <v>0.56378889734588034</v>
      </c>
      <c r="AI437" s="102">
        <f t="shared" si="274"/>
        <v>299642.55903158366</v>
      </c>
      <c r="AJ437" s="112" t="s">
        <v>2114</v>
      </c>
    </row>
    <row r="438" spans="1:36" ht="25.5">
      <c r="A438" s="5">
        <v>397</v>
      </c>
      <c r="B438" s="31">
        <v>31161512</v>
      </c>
      <c r="C438" s="31">
        <v>42944</v>
      </c>
      <c r="D438" s="31">
        <v>26101700</v>
      </c>
      <c r="E438" s="31" t="s">
        <v>461</v>
      </c>
      <c r="F438" s="29" t="s">
        <v>462</v>
      </c>
      <c r="G438" s="32" t="s">
        <v>394</v>
      </c>
      <c r="H438" s="9">
        <v>1</v>
      </c>
      <c r="I438" s="82">
        <v>316756.386</v>
      </c>
      <c r="J438" s="82">
        <f t="shared" si="259"/>
        <v>60183.713340000002</v>
      </c>
      <c r="K438" s="10">
        <f t="shared" si="242"/>
        <v>376940.09934000002</v>
      </c>
      <c r="L438" s="122">
        <f t="shared" si="243"/>
        <v>376940.09934000002</v>
      </c>
      <c r="M438" s="95">
        <v>255142.01680672271</v>
      </c>
      <c r="N438" s="95">
        <v>48476.983193277316</v>
      </c>
      <c r="O438" s="96">
        <v>303619</v>
      </c>
      <c r="P438" s="125">
        <f t="shared" si="268"/>
        <v>303619</v>
      </c>
      <c r="Q438" s="95">
        <v>240700</v>
      </c>
      <c r="R438" s="95">
        <v>45733</v>
      </c>
      <c r="S438" s="96">
        <v>286433</v>
      </c>
      <c r="T438" s="122">
        <f t="shared" si="269"/>
        <v>286433</v>
      </c>
      <c r="U438" s="87"/>
      <c r="V438" s="101">
        <f t="shared" si="244"/>
        <v>0</v>
      </c>
      <c r="W438" s="102">
        <f t="shared" si="245"/>
        <v>0</v>
      </c>
      <c r="X438" s="102">
        <f t="shared" si="246"/>
        <v>0</v>
      </c>
      <c r="Y438" s="102">
        <f t="shared" si="247"/>
        <v>0</v>
      </c>
      <c r="Z438" s="110">
        <f t="shared" si="272"/>
        <v>286433</v>
      </c>
      <c r="AA438" s="111">
        <f t="shared" si="261"/>
        <v>376940.09934000002</v>
      </c>
      <c r="AB438" s="110">
        <f t="shared" si="262"/>
        <v>295026</v>
      </c>
      <c r="AC438" s="114">
        <f t="shared" si="263"/>
        <v>241748.02483499999</v>
      </c>
      <c r="AD438" s="110">
        <f t="shared" si="264"/>
        <v>290729.5</v>
      </c>
      <c r="AE438" s="110">
        <f t="shared" si="252"/>
        <v>335983.04966999998</v>
      </c>
      <c r="AF438" s="102">
        <f t="shared" si="273"/>
        <v>317872.0113136195</v>
      </c>
      <c r="AG438" s="119">
        <f t="shared" si="266"/>
        <v>165875.22327938152</v>
      </c>
      <c r="AH438" s="137">
        <f t="shared" si="254"/>
        <v>0.56223933917478974</v>
      </c>
      <c r="AI438" s="102">
        <f t="shared" si="274"/>
        <v>317872.0113136195</v>
      </c>
      <c r="AJ438" s="112" t="s">
        <v>2114</v>
      </c>
    </row>
    <row r="439" spans="1:36" ht="25.5">
      <c r="A439" s="5">
        <v>398</v>
      </c>
      <c r="B439" s="31">
        <v>31161501</v>
      </c>
      <c r="C439" s="31">
        <v>42944</v>
      </c>
      <c r="D439" s="31">
        <v>26101411</v>
      </c>
      <c r="E439" s="31" t="s">
        <v>463</v>
      </c>
      <c r="F439" s="29" t="s">
        <v>464</v>
      </c>
      <c r="G439" s="32" t="s">
        <v>394</v>
      </c>
      <c r="H439" s="9">
        <v>1</v>
      </c>
      <c r="I439" s="82">
        <v>1184974.7439327731</v>
      </c>
      <c r="J439" s="82">
        <f t="shared" si="259"/>
        <v>225145.20134722689</v>
      </c>
      <c r="K439" s="10">
        <f t="shared" si="242"/>
        <v>1410119.9452800001</v>
      </c>
      <c r="L439" s="122">
        <f t="shared" si="243"/>
        <v>1410119.9452800001</v>
      </c>
      <c r="M439" s="95">
        <v>954477.31092436984</v>
      </c>
      <c r="N439" s="95">
        <v>181350.68907563027</v>
      </c>
      <c r="O439" s="96">
        <v>1135828</v>
      </c>
      <c r="P439" s="125">
        <f t="shared" si="268"/>
        <v>1135828</v>
      </c>
      <c r="Q439" s="95">
        <v>900450.42016806721</v>
      </c>
      <c r="R439" s="95">
        <v>171085.57983193276</v>
      </c>
      <c r="S439" s="96">
        <v>1071536</v>
      </c>
      <c r="T439" s="122">
        <f t="shared" si="269"/>
        <v>1071536</v>
      </c>
      <c r="U439" s="87"/>
      <c r="V439" s="101">
        <f t="shared" si="244"/>
        <v>0</v>
      </c>
      <c r="W439" s="102">
        <f t="shared" si="245"/>
        <v>0</v>
      </c>
      <c r="X439" s="102">
        <f t="shared" si="246"/>
        <v>0</v>
      </c>
      <c r="Y439" s="102">
        <f t="shared" si="247"/>
        <v>0</v>
      </c>
      <c r="Z439" s="110">
        <f t="shared" si="272"/>
        <v>1071536</v>
      </c>
      <c r="AA439" s="111">
        <f t="shared" si="261"/>
        <v>1410119.9452800001</v>
      </c>
      <c r="AB439" s="110">
        <f t="shared" si="262"/>
        <v>1103682</v>
      </c>
      <c r="AC439" s="114">
        <f t="shared" si="263"/>
        <v>904370.98632000003</v>
      </c>
      <c r="AD439" s="110">
        <f t="shared" si="264"/>
        <v>1087609</v>
      </c>
      <c r="AE439" s="110">
        <f t="shared" si="252"/>
        <v>1256900.9726400001</v>
      </c>
      <c r="AF439" s="102">
        <f t="shared" si="273"/>
        <v>1189148.174060191</v>
      </c>
      <c r="AG439" s="119">
        <f t="shared" si="266"/>
        <v>620533.47515580815</v>
      </c>
      <c r="AH439" s="137">
        <f t="shared" si="254"/>
        <v>0.5622393725328565</v>
      </c>
      <c r="AI439" s="102">
        <f t="shared" si="274"/>
        <v>1189148.174060191</v>
      </c>
      <c r="AJ439" s="112" t="s">
        <v>2114</v>
      </c>
    </row>
    <row r="440" spans="1:36" ht="25.5">
      <c r="A440" s="5">
        <v>399</v>
      </c>
      <c r="B440" s="31">
        <v>31161501</v>
      </c>
      <c r="C440" s="31">
        <v>42944</v>
      </c>
      <c r="D440" s="31">
        <v>39121552</v>
      </c>
      <c r="E440" s="31" t="s">
        <v>465</v>
      </c>
      <c r="F440" s="29" t="s">
        <v>466</v>
      </c>
      <c r="G440" s="32" t="s">
        <v>394</v>
      </c>
      <c r="H440" s="9">
        <v>1</v>
      </c>
      <c r="I440" s="82">
        <v>656410.82400000002</v>
      </c>
      <c r="J440" s="82">
        <f t="shared" si="259"/>
        <v>124718.05656000001</v>
      </c>
      <c r="K440" s="10">
        <f t="shared" si="242"/>
        <v>781128.88056000008</v>
      </c>
      <c r="L440" s="122">
        <f t="shared" si="243"/>
        <v>781128.88056000008</v>
      </c>
      <c r="M440" s="95">
        <v>533715.96638655465</v>
      </c>
      <c r="N440" s="95">
        <v>101406.03361344538</v>
      </c>
      <c r="O440" s="96">
        <v>635122</v>
      </c>
      <c r="P440" s="125">
        <f t="shared" si="268"/>
        <v>635122</v>
      </c>
      <c r="Q440" s="95">
        <v>498800</v>
      </c>
      <c r="R440" s="95">
        <v>94772</v>
      </c>
      <c r="S440" s="96">
        <v>593572</v>
      </c>
      <c r="T440" s="122">
        <f t="shared" si="269"/>
        <v>593572</v>
      </c>
      <c r="U440" s="87"/>
      <c r="V440" s="101">
        <f t="shared" si="244"/>
        <v>0</v>
      </c>
      <c r="W440" s="102">
        <f t="shared" si="245"/>
        <v>0</v>
      </c>
      <c r="X440" s="102">
        <f t="shared" si="246"/>
        <v>0</v>
      </c>
      <c r="Y440" s="102">
        <f t="shared" si="247"/>
        <v>0</v>
      </c>
      <c r="Z440" s="110">
        <f t="shared" si="272"/>
        <v>593572</v>
      </c>
      <c r="AA440" s="111">
        <f t="shared" si="261"/>
        <v>781128.88056000008</v>
      </c>
      <c r="AB440" s="110">
        <f t="shared" si="262"/>
        <v>614347</v>
      </c>
      <c r="AC440" s="114">
        <f t="shared" si="263"/>
        <v>502455.72013999999</v>
      </c>
      <c r="AD440" s="110">
        <f t="shared" si="264"/>
        <v>603959.5</v>
      </c>
      <c r="AE440" s="110">
        <f t="shared" si="252"/>
        <v>697737.94027999998</v>
      </c>
      <c r="AF440" s="102">
        <f t="shared" si="273"/>
        <v>660878.15150263836</v>
      </c>
      <c r="AG440" s="119">
        <f t="shared" si="266"/>
        <v>344491.41223321029</v>
      </c>
      <c r="AH440" s="137">
        <f t="shared" si="254"/>
        <v>0.56074402940554813</v>
      </c>
      <c r="AI440" s="102">
        <f t="shared" si="274"/>
        <v>660878.15150263836</v>
      </c>
      <c r="AJ440" s="112" t="s">
        <v>2114</v>
      </c>
    </row>
    <row r="441" spans="1:36" ht="25.5">
      <c r="A441" s="5">
        <v>400</v>
      </c>
      <c r="B441" s="31">
        <v>31161501</v>
      </c>
      <c r="C441" s="31">
        <v>42944</v>
      </c>
      <c r="D441" s="31">
        <v>25174402</v>
      </c>
      <c r="E441" s="31" t="s">
        <v>467</v>
      </c>
      <c r="F441" s="29" t="s">
        <v>468</v>
      </c>
      <c r="G441" s="32" t="s">
        <v>469</v>
      </c>
      <c r="H441" s="9">
        <v>1</v>
      </c>
      <c r="I441" s="82">
        <v>473226.408</v>
      </c>
      <c r="J441" s="82">
        <f t="shared" si="259"/>
        <v>89913.017519999994</v>
      </c>
      <c r="K441" s="10">
        <f t="shared" si="242"/>
        <v>563139.42552000005</v>
      </c>
      <c r="L441" s="122">
        <f t="shared" si="243"/>
        <v>563139.42552000005</v>
      </c>
      <c r="M441" s="95">
        <v>388368.06722689077</v>
      </c>
      <c r="N441" s="95">
        <v>73789.932773109249</v>
      </c>
      <c r="O441" s="96">
        <v>462158</v>
      </c>
      <c r="P441" s="125">
        <f t="shared" si="268"/>
        <v>462158</v>
      </c>
      <c r="Q441" s="95">
        <v>359600</v>
      </c>
      <c r="R441" s="95">
        <v>68324</v>
      </c>
      <c r="S441" s="96">
        <v>427924</v>
      </c>
      <c r="T441" s="122">
        <f t="shared" si="269"/>
        <v>427924</v>
      </c>
      <c r="U441" s="87"/>
      <c r="V441" s="101">
        <f t="shared" si="244"/>
        <v>0</v>
      </c>
      <c r="W441" s="102">
        <f t="shared" si="245"/>
        <v>0</v>
      </c>
      <c r="X441" s="102">
        <f t="shared" si="246"/>
        <v>0</v>
      </c>
      <c r="Y441" s="102">
        <f t="shared" si="247"/>
        <v>0</v>
      </c>
      <c r="Z441" s="110">
        <f t="shared" si="272"/>
        <v>427924</v>
      </c>
      <c r="AA441" s="111">
        <f t="shared" si="261"/>
        <v>563139.42552000005</v>
      </c>
      <c r="AB441" s="110">
        <f t="shared" si="262"/>
        <v>445041</v>
      </c>
      <c r="AC441" s="114">
        <f t="shared" si="263"/>
        <v>363305.35638000001</v>
      </c>
      <c r="AD441" s="110">
        <f t="shared" si="264"/>
        <v>436482.5</v>
      </c>
      <c r="AE441" s="110">
        <f t="shared" si="252"/>
        <v>504090.21276000002</v>
      </c>
      <c r="AF441" s="102">
        <f t="shared" si="273"/>
        <v>477982.15787829825</v>
      </c>
      <c r="AG441" s="119">
        <f t="shared" si="266"/>
        <v>248912.20099826387</v>
      </c>
      <c r="AH441" s="137">
        <f t="shared" si="254"/>
        <v>0.55930172949967272</v>
      </c>
      <c r="AI441" s="102">
        <f t="shared" si="274"/>
        <v>477982.15787829825</v>
      </c>
      <c r="AJ441" s="112" t="s">
        <v>2114</v>
      </c>
    </row>
    <row r="442" spans="1:36" ht="25.5">
      <c r="A442" s="5">
        <v>401</v>
      </c>
      <c r="B442" s="31">
        <v>26101700</v>
      </c>
      <c r="C442" s="36">
        <v>43151</v>
      </c>
      <c r="D442" s="31">
        <v>1144837</v>
      </c>
      <c r="E442" s="31" t="s">
        <v>470</v>
      </c>
      <c r="F442" s="29" t="s">
        <v>471</v>
      </c>
      <c r="G442" s="26" t="s">
        <v>469</v>
      </c>
      <c r="H442" s="9">
        <v>1</v>
      </c>
      <c r="I442" s="82">
        <v>532380.26193277317</v>
      </c>
      <c r="J442" s="82">
        <f t="shared" si="259"/>
        <v>101152.24976722691</v>
      </c>
      <c r="K442" s="10">
        <f t="shared" si="242"/>
        <v>633532.51170000003</v>
      </c>
      <c r="L442" s="122">
        <f t="shared" si="243"/>
        <v>633532.51170000003</v>
      </c>
      <c r="M442" s="95">
        <v>432868.90756302525</v>
      </c>
      <c r="N442" s="95">
        <v>82245.092436974795</v>
      </c>
      <c r="O442" s="96">
        <v>515114.00000000006</v>
      </c>
      <c r="P442" s="125">
        <f t="shared" si="268"/>
        <v>515114.00000000006</v>
      </c>
      <c r="Q442" s="95">
        <v>404550.42016806727</v>
      </c>
      <c r="R442" s="95">
        <v>76864.579831932788</v>
      </c>
      <c r="S442" s="96">
        <v>481415.00000000006</v>
      </c>
      <c r="T442" s="122">
        <f t="shared" si="269"/>
        <v>481415.00000000006</v>
      </c>
      <c r="U442" s="87"/>
      <c r="V442" s="101">
        <f t="shared" si="244"/>
        <v>0</v>
      </c>
      <c r="W442" s="102">
        <f t="shared" si="245"/>
        <v>0</v>
      </c>
      <c r="X442" s="102">
        <f t="shared" si="246"/>
        <v>0</v>
      </c>
      <c r="Y442" s="102">
        <f t="shared" si="247"/>
        <v>0</v>
      </c>
      <c r="Z442" s="110">
        <f t="shared" si="272"/>
        <v>481415.00000000006</v>
      </c>
      <c r="AA442" s="111">
        <f t="shared" si="261"/>
        <v>633532.51170000003</v>
      </c>
      <c r="AB442" s="110">
        <f t="shared" si="262"/>
        <v>498264.50000000006</v>
      </c>
      <c r="AC442" s="114">
        <f t="shared" si="263"/>
        <v>407515.37792500004</v>
      </c>
      <c r="AD442" s="110">
        <f t="shared" si="264"/>
        <v>489839.75000000006</v>
      </c>
      <c r="AE442" s="110">
        <f t="shared" si="252"/>
        <v>565898.50585000007</v>
      </c>
      <c r="AF442" s="102">
        <f t="shared" si="273"/>
        <v>536003.46974615823</v>
      </c>
      <c r="AG442" s="119">
        <f t="shared" si="266"/>
        <v>279398.84610862203</v>
      </c>
      <c r="AH442" s="137">
        <f t="shared" si="254"/>
        <v>0.5607440347619026</v>
      </c>
      <c r="AI442" s="102">
        <f t="shared" si="274"/>
        <v>536003.46974615823</v>
      </c>
      <c r="AJ442" s="112" t="s">
        <v>2114</v>
      </c>
    </row>
    <row r="443" spans="1:36" ht="25.5">
      <c r="A443" s="5">
        <v>402</v>
      </c>
      <c r="B443" s="31">
        <v>26101727</v>
      </c>
      <c r="C443" s="36">
        <v>43151</v>
      </c>
      <c r="D443" s="31">
        <v>1144837</v>
      </c>
      <c r="E443" s="31" t="s">
        <v>472</v>
      </c>
      <c r="F443" s="29" t="s">
        <v>473</v>
      </c>
      <c r="G443" s="26" t="s">
        <v>469</v>
      </c>
      <c r="H443" s="9">
        <v>1</v>
      </c>
      <c r="I443" s="82">
        <v>3631249.9659327734</v>
      </c>
      <c r="J443" s="82">
        <f t="shared" si="259"/>
        <v>689937.49352722696</v>
      </c>
      <c r="K443" s="10">
        <f t="shared" si="242"/>
        <v>4321187.4594600005</v>
      </c>
      <c r="L443" s="122">
        <f t="shared" si="243"/>
        <v>4321187.4594600005</v>
      </c>
      <c r="M443" s="95">
        <v>2897317.6470588236</v>
      </c>
      <c r="N443" s="95">
        <v>550490.3529411765</v>
      </c>
      <c r="O443" s="96">
        <v>3447808</v>
      </c>
      <c r="P443" s="125">
        <f t="shared" si="268"/>
        <v>3447808</v>
      </c>
      <c r="Q443" s="95">
        <v>2759350.4201680673</v>
      </c>
      <c r="R443" s="95">
        <v>524276.57983193279</v>
      </c>
      <c r="S443" s="96">
        <v>3283627</v>
      </c>
      <c r="T443" s="122">
        <f t="shared" si="269"/>
        <v>3283627</v>
      </c>
      <c r="U443" s="87"/>
      <c r="V443" s="101">
        <f t="shared" si="244"/>
        <v>0</v>
      </c>
      <c r="W443" s="102">
        <f t="shared" si="245"/>
        <v>0</v>
      </c>
      <c r="X443" s="102">
        <f t="shared" si="246"/>
        <v>0</v>
      </c>
      <c r="Y443" s="102">
        <f t="shared" si="247"/>
        <v>0</v>
      </c>
      <c r="Z443" s="110">
        <f t="shared" si="272"/>
        <v>3283627</v>
      </c>
      <c r="AA443" s="111">
        <f t="shared" si="261"/>
        <v>4321187.4594600005</v>
      </c>
      <c r="AB443" s="110">
        <f t="shared" si="262"/>
        <v>3365717.5</v>
      </c>
      <c r="AC443" s="114">
        <f t="shared" si="263"/>
        <v>2763155.6148650004</v>
      </c>
      <c r="AD443" s="110">
        <f t="shared" si="264"/>
        <v>3324672.25</v>
      </c>
      <c r="AE443" s="110">
        <f t="shared" si="252"/>
        <v>3843452.4797300003</v>
      </c>
      <c r="AF443" s="102">
        <f t="shared" si="273"/>
        <v>3631967.8005186766</v>
      </c>
      <c r="AG443" s="119">
        <f t="shared" si="266"/>
        <v>1897553.8228596188</v>
      </c>
      <c r="AH443" s="137">
        <f t="shared" si="254"/>
        <v>0.56378879774063595</v>
      </c>
      <c r="AI443" s="102">
        <f t="shared" si="274"/>
        <v>3631967.8005186766</v>
      </c>
      <c r="AJ443" s="112" t="s">
        <v>2114</v>
      </c>
    </row>
    <row r="444" spans="1:36" ht="25.5">
      <c r="A444" s="5">
        <v>403</v>
      </c>
      <c r="B444" s="31">
        <v>26101700</v>
      </c>
      <c r="C444" s="36">
        <v>43151</v>
      </c>
      <c r="D444" s="31">
        <v>1028348</v>
      </c>
      <c r="E444" s="31" t="s">
        <v>474</v>
      </c>
      <c r="F444" s="29" t="s">
        <v>475</v>
      </c>
      <c r="G444" s="26" t="s">
        <v>469</v>
      </c>
      <c r="H444" s="9">
        <v>1</v>
      </c>
      <c r="I444" s="82">
        <v>709839.61199999996</v>
      </c>
      <c r="J444" s="82">
        <f t="shared" si="259"/>
        <v>134869.52627999999</v>
      </c>
      <c r="K444" s="10">
        <f t="shared" si="242"/>
        <v>844709.13827999996</v>
      </c>
      <c r="L444" s="122">
        <f t="shared" si="243"/>
        <v>844709.13827999996</v>
      </c>
      <c r="M444" s="95">
        <v>577157.98319327738</v>
      </c>
      <c r="N444" s="95">
        <v>109660.01680672271</v>
      </c>
      <c r="O444" s="96">
        <v>686818.00000000012</v>
      </c>
      <c r="P444" s="125">
        <f t="shared" si="268"/>
        <v>686818.00000000012</v>
      </c>
      <c r="Q444" s="95">
        <v>539400</v>
      </c>
      <c r="R444" s="95">
        <v>102486</v>
      </c>
      <c r="S444" s="96">
        <v>641886</v>
      </c>
      <c r="T444" s="122">
        <f t="shared" si="269"/>
        <v>641886</v>
      </c>
      <c r="U444" s="87"/>
      <c r="V444" s="101">
        <f t="shared" si="244"/>
        <v>0</v>
      </c>
      <c r="W444" s="102">
        <f t="shared" si="245"/>
        <v>0</v>
      </c>
      <c r="X444" s="102">
        <f t="shared" si="246"/>
        <v>0</v>
      </c>
      <c r="Y444" s="102">
        <f t="shared" si="247"/>
        <v>0</v>
      </c>
      <c r="Z444" s="110">
        <f t="shared" si="272"/>
        <v>641886</v>
      </c>
      <c r="AA444" s="111">
        <f t="shared" si="261"/>
        <v>844709.13827999996</v>
      </c>
      <c r="AB444" s="110">
        <f t="shared" si="262"/>
        <v>664352</v>
      </c>
      <c r="AC444" s="114">
        <f t="shared" si="263"/>
        <v>543353.28457000002</v>
      </c>
      <c r="AD444" s="110">
        <f t="shared" si="264"/>
        <v>653119</v>
      </c>
      <c r="AE444" s="110">
        <f t="shared" si="252"/>
        <v>754530.56914000004</v>
      </c>
      <c r="AF444" s="102">
        <f t="shared" si="273"/>
        <v>714670.56757650198</v>
      </c>
      <c r="AG444" s="119">
        <f t="shared" si="266"/>
        <v>372531.41388868599</v>
      </c>
      <c r="AH444" s="137">
        <f t="shared" si="254"/>
        <v>0.56074402408465085</v>
      </c>
      <c r="AI444" s="102">
        <f t="shared" si="274"/>
        <v>714670.56757650198</v>
      </c>
      <c r="AJ444" s="112" t="s">
        <v>2114</v>
      </c>
    </row>
    <row r="445" spans="1:36" ht="25.5">
      <c r="A445" s="5">
        <v>404</v>
      </c>
      <c r="B445" s="31">
        <v>26101700</v>
      </c>
      <c r="C445" s="36">
        <v>43151</v>
      </c>
      <c r="D445" s="31">
        <v>1012044</v>
      </c>
      <c r="E445" s="31" t="s">
        <v>476</v>
      </c>
      <c r="F445" s="29" t="s">
        <v>477</v>
      </c>
      <c r="G445" s="26" t="s">
        <v>478</v>
      </c>
      <c r="H445" s="9">
        <v>1</v>
      </c>
      <c r="I445" s="82">
        <v>1358617.7519999999</v>
      </c>
      <c r="J445" s="82">
        <f t="shared" si="259"/>
        <v>258137.37287999998</v>
      </c>
      <c r="K445" s="10">
        <f t="shared" si="242"/>
        <v>1616755.1248799998</v>
      </c>
      <c r="L445" s="122">
        <f t="shared" si="243"/>
        <v>1616755.1248799998</v>
      </c>
      <c r="M445" s="95">
        <v>1094343.6974789917</v>
      </c>
      <c r="N445" s="95">
        <v>207925.30252100842</v>
      </c>
      <c r="O445" s="96">
        <v>1302269</v>
      </c>
      <c r="P445" s="125">
        <f t="shared" si="268"/>
        <v>1302269</v>
      </c>
      <c r="Q445" s="95">
        <v>1032400</v>
      </c>
      <c r="R445" s="95">
        <v>196156</v>
      </c>
      <c r="S445" s="96">
        <v>1228556</v>
      </c>
      <c r="T445" s="122">
        <f t="shared" si="269"/>
        <v>1228556</v>
      </c>
      <c r="U445" s="87"/>
      <c r="V445" s="101">
        <f t="shared" si="244"/>
        <v>0</v>
      </c>
      <c r="W445" s="102">
        <f t="shared" si="245"/>
        <v>0</v>
      </c>
      <c r="X445" s="102">
        <f t="shared" si="246"/>
        <v>0</v>
      </c>
      <c r="Y445" s="102">
        <f t="shared" si="247"/>
        <v>0</v>
      </c>
      <c r="Z445" s="110">
        <f t="shared" si="272"/>
        <v>1228556</v>
      </c>
      <c r="AA445" s="111">
        <f t="shared" si="261"/>
        <v>1616755.1248799998</v>
      </c>
      <c r="AB445" s="110">
        <f t="shared" si="262"/>
        <v>1265412.5</v>
      </c>
      <c r="AC445" s="114">
        <f t="shared" si="263"/>
        <v>1036895.03122</v>
      </c>
      <c r="AD445" s="110">
        <f t="shared" si="264"/>
        <v>1246984.25</v>
      </c>
      <c r="AE445" s="110">
        <f t="shared" si="252"/>
        <v>1441083.81244</v>
      </c>
      <c r="AF445" s="102">
        <f t="shared" si="273"/>
        <v>1363402.6808335839</v>
      </c>
      <c r="AG445" s="119">
        <f t="shared" si="266"/>
        <v>711464.75767668802</v>
      </c>
      <c r="AH445" s="137">
        <f t="shared" si="254"/>
        <v>0.56223939440829618</v>
      </c>
      <c r="AI445" s="102">
        <f t="shared" si="274"/>
        <v>1363402.6808335839</v>
      </c>
      <c r="AJ445" s="112" t="s">
        <v>2114</v>
      </c>
    </row>
    <row r="446" spans="1:36" ht="25.5">
      <c r="A446" s="5">
        <v>405</v>
      </c>
      <c r="B446" s="33">
        <v>25174001</v>
      </c>
      <c r="C446" s="36">
        <v>43151</v>
      </c>
      <c r="D446" s="31">
        <v>1671424</v>
      </c>
      <c r="E446" s="31" t="s">
        <v>479</v>
      </c>
      <c r="F446" s="29" t="s">
        <v>480</v>
      </c>
      <c r="G446" s="26" t="s">
        <v>478</v>
      </c>
      <c r="H446" s="9">
        <v>1</v>
      </c>
      <c r="I446" s="82">
        <v>11947059.183932774</v>
      </c>
      <c r="J446" s="82">
        <f t="shared" si="259"/>
        <v>2269941.2449472272</v>
      </c>
      <c r="K446" s="10">
        <f t="shared" si="242"/>
        <v>14217000.42888</v>
      </c>
      <c r="L446" s="122">
        <f t="shared" si="243"/>
        <v>14217000.42888</v>
      </c>
      <c r="M446" s="95">
        <v>9895510.084033614</v>
      </c>
      <c r="N446" s="95">
        <v>1880146.9159663867</v>
      </c>
      <c r="O446" s="96">
        <v>11775657</v>
      </c>
      <c r="P446" s="125">
        <f t="shared" si="268"/>
        <v>11775657</v>
      </c>
      <c r="Q446" s="95">
        <v>9078450.4201680683</v>
      </c>
      <c r="R446" s="95">
        <v>1724905.5798319329</v>
      </c>
      <c r="S446" s="96">
        <v>10803356.000000002</v>
      </c>
      <c r="T446" s="122">
        <f t="shared" si="269"/>
        <v>10803356.000000002</v>
      </c>
      <c r="U446" s="87"/>
      <c r="V446" s="101">
        <f t="shared" si="244"/>
        <v>0</v>
      </c>
      <c r="W446" s="102">
        <f t="shared" si="245"/>
        <v>0</v>
      </c>
      <c r="X446" s="102">
        <f t="shared" si="246"/>
        <v>0</v>
      </c>
      <c r="Y446" s="102">
        <f t="shared" si="247"/>
        <v>0</v>
      </c>
      <c r="Z446" s="110">
        <f t="shared" si="272"/>
        <v>10803356.000000002</v>
      </c>
      <c r="AA446" s="111">
        <f t="shared" si="261"/>
        <v>14217000.42888</v>
      </c>
      <c r="AB446" s="110">
        <f t="shared" si="262"/>
        <v>11289506.5</v>
      </c>
      <c r="AC446" s="114">
        <f t="shared" si="263"/>
        <v>9199003.3572199997</v>
      </c>
      <c r="AD446" s="110">
        <f t="shared" si="264"/>
        <v>11046431.25</v>
      </c>
      <c r="AE446" s="110">
        <f t="shared" si="252"/>
        <v>12753253.464439999</v>
      </c>
      <c r="AF446" s="102">
        <f t="shared" si="273"/>
        <v>12105408.75565799</v>
      </c>
      <c r="AG446" s="119">
        <f t="shared" si="266"/>
        <v>6298546.0961129721</v>
      </c>
      <c r="AH446" s="137">
        <f t="shared" si="254"/>
        <v>0.5579115522997371</v>
      </c>
      <c r="AI446" s="102">
        <f t="shared" si="274"/>
        <v>12105408.75565799</v>
      </c>
      <c r="AJ446" s="112" t="s">
        <v>2114</v>
      </c>
    </row>
    <row r="447" spans="1:36" ht="25.5">
      <c r="A447" s="5">
        <v>406</v>
      </c>
      <c r="B447" s="31">
        <v>26101758</v>
      </c>
      <c r="C447" s="36">
        <v>43151</v>
      </c>
      <c r="D447" s="31">
        <v>1671424</v>
      </c>
      <c r="E447" s="31" t="s">
        <v>481</v>
      </c>
      <c r="F447" s="29" t="s">
        <v>482</v>
      </c>
      <c r="G447" s="26" t="s">
        <v>478</v>
      </c>
      <c r="H447" s="9">
        <v>1</v>
      </c>
      <c r="I447" s="82">
        <v>3236258.0159999998</v>
      </c>
      <c r="J447" s="82">
        <f t="shared" si="259"/>
        <v>614889.02304</v>
      </c>
      <c r="K447" s="10">
        <f t="shared" si="242"/>
        <v>3851147.0390399997</v>
      </c>
      <c r="L447" s="122">
        <f t="shared" si="243"/>
        <v>3851147.0390399997</v>
      </c>
      <c r="M447" s="95">
        <v>2631343.6974789919</v>
      </c>
      <c r="N447" s="95">
        <v>499955.30252100847</v>
      </c>
      <c r="O447" s="96">
        <v>3131299.0000000005</v>
      </c>
      <c r="P447" s="125">
        <f t="shared" si="268"/>
        <v>3131299.0000000005</v>
      </c>
      <c r="Q447" s="95">
        <v>2459200</v>
      </c>
      <c r="R447" s="95">
        <v>467248</v>
      </c>
      <c r="S447" s="96">
        <v>2926448</v>
      </c>
      <c r="T447" s="122">
        <f t="shared" si="269"/>
        <v>2926448</v>
      </c>
      <c r="U447" s="87"/>
      <c r="V447" s="101">
        <f t="shared" si="244"/>
        <v>0</v>
      </c>
      <c r="W447" s="102">
        <f t="shared" si="245"/>
        <v>0</v>
      </c>
      <c r="X447" s="102">
        <f t="shared" si="246"/>
        <v>0</v>
      </c>
      <c r="Y447" s="102">
        <f t="shared" si="247"/>
        <v>0</v>
      </c>
      <c r="Z447" s="110">
        <f t="shared" si="272"/>
        <v>2926448</v>
      </c>
      <c r="AA447" s="111">
        <f t="shared" si="261"/>
        <v>3851147.0390399997</v>
      </c>
      <c r="AB447" s="110">
        <f t="shared" si="262"/>
        <v>3028873.5</v>
      </c>
      <c r="AC447" s="114">
        <f t="shared" si="263"/>
        <v>2477223.5097599998</v>
      </c>
      <c r="AD447" s="110">
        <f t="shared" si="264"/>
        <v>2977660.75</v>
      </c>
      <c r="AE447" s="110">
        <f t="shared" si="252"/>
        <v>3440010.2695199996</v>
      </c>
      <c r="AF447" s="102">
        <f t="shared" si="273"/>
        <v>3258282.9207474641</v>
      </c>
      <c r="AG447" s="119">
        <f t="shared" si="266"/>
        <v>1698422.7556943283</v>
      </c>
      <c r="AH447" s="137">
        <f t="shared" si="254"/>
        <v>0.56074403757513425</v>
      </c>
      <c r="AI447" s="102">
        <f t="shared" si="274"/>
        <v>3258282.9207474641</v>
      </c>
      <c r="AJ447" s="112" t="s">
        <v>2114</v>
      </c>
    </row>
    <row r="448" spans="1:36" ht="25.5">
      <c r="A448" s="5">
        <v>407</v>
      </c>
      <c r="B448" s="31">
        <v>26101700</v>
      </c>
      <c r="C448" s="36">
        <v>43151</v>
      </c>
      <c r="D448" s="31">
        <v>1557470</v>
      </c>
      <c r="E448" s="31" t="s">
        <v>483</v>
      </c>
      <c r="F448" s="29" t="s">
        <v>484</v>
      </c>
      <c r="G448" s="26" t="s">
        <v>478</v>
      </c>
      <c r="H448" s="9">
        <v>1</v>
      </c>
      <c r="I448" s="82">
        <v>1225045.7820000001</v>
      </c>
      <c r="J448" s="82">
        <f t="shared" si="259"/>
        <v>232758.69858000003</v>
      </c>
      <c r="K448" s="10">
        <f t="shared" si="242"/>
        <v>1457804.4805800002</v>
      </c>
      <c r="L448" s="122">
        <f t="shared" si="243"/>
        <v>1457804.4805800002</v>
      </c>
      <c r="M448" s="95">
        <v>996063.02521008404</v>
      </c>
      <c r="N448" s="95">
        <v>189251.97478991598</v>
      </c>
      <c r="O448" s="96">
        <v>1185315</v>
      </c>
      <c r="P448" s="125">
        <f t="shared" si="268"/>
        <v>1185315</v>
      </c>
      <c r="Q448" s="95">
        <v>930900</v>
      </c>
      <c r="R448" s="95">
        <v>176871</v>
      </c>
      <c r="S448" s="96">
        <v>1107771</v>
      </c>
      <c r="T448" s="122">
        <f t="shared" si="269"/>
        <v>1107771</v>
      </c>
      <c r="U448" s="87"/>
      <c r="V448" s="101">
        <f t="shared" si="244"/>
        <v>0</v>
      </c>
      <c r="W448" s="102">
        <f t="shared" si="245"/>
        <v>0</v>
      </c>
      <c r="X448" s="102">
        <f t="shared" si="246"/>
        <v>0</v>
      </c>
      <c r="Y448" s="102">
        <f t="shared" si="247"/>
        <v>0</v>
      </c>
      <c r="Z448" s="110">
        <f t="shared" si="272"/>
        <v>1107771</v>
      </c>
      <c r="AA448" s="111">
        <f t="shared" si="261"/>
        <v>1457804.4805800002</v>
      </c>
      <c r="AB448" s="110">
        <f t="shared" si="262"/>
        <v>1146543</v>
      </c>
      <c r="AC448" s="114">
        <f t="shared" si="263"/>
        <v>937722.62014500005</v>
      </c>
      <c r="AD448" s="110">
        <f t="shared" si="264"/>
        <v>1127157</v>
      </c>
      <c r="AE448" s="110">
        <f t="shared" si="252"/>
        <v>1302173.7402900001</v>
      </c>
      <c r="AF448" s="102">
        <f t="shared" si="273"/>
        <v>1233383.099586342</v>
      </c>
      <c r="AG448" s="119">
        <f t="shared" si="266"/>
        <v>642917.12579945789</v>
      </c>
      <c r="AH448" s="137">
        <f t="shared" si="254"/>
        <v>0.56074401553143483</v>
      </c>
      <c r="AI448" s="102">
        <f t="shared" si="274"/>
        <v>1233383.099586342</v>
      </c>
      <c r="AJ448" s="112" t="s">
        <v>2114</v>
      </c>
    </row>
    <row r="449" spans="1:36" ht="25.5">
      <c r="A449" s="5">
        <v>408</v>
      </c>
      <c r="B449" s="31">
        <v>26101711</v>
      </c>
      <c r="C449" s="36">
        <v>43151</v>
      </c>
      <c r="D449" s="31">
        <v>1076338</v>
      </c>
      <c r="E449" s="31" t="s">
        <v>485</v>
      </c>
      <c r="F449" s="29" t="s">
        <v>486</v>
      </c>
      <c r="G449" s="26" t="s">
        <v>478</v>
      </c>
      <c r="H449" s="9">
        <v>1</v>
      </c>
      <c r="I449" s="82">
        <v>12471805.655999999</v>
      </c>
      <c r="J449" s="82">
        <f t="shared" si="259"/>
        <v>2369643.0746399998</v>
      </c>
      <c r="K449" s="10">
        <f t="shared" si="242"/>
        <v>14841448.73064</v>
      </c>
      <c r="L449" s="122">
        <f t="shared" si="243"/>
        <v>14841448.73064</v>
      </c>
      <c r="M449" s="95">
        <v>10235375.630252101</v>
      </c>
      <c r="N449" s="95">
        <v>1944721.369747899</v>
      </c>
      <c r="O449" s="96">
        <v>12180097</v>
      </c>
      <c r="P449" s="125">
        <f t="shared" si="268"/>
        <v>12180097</v>
      </c>
      <c r="Q449" s="95">
        <v>9477200</v>
      </c>
      <c r="R449" s="95">
        <v>1800668</v>
      </c>
      <c r="S449" s="96">
        <v>11277868</v>
      </c>
      <c r="T449" s="122">
        <f t="shared" si="269"/>
        <v>11277868</v>
      </c>
      <c r="U449" s="87"/>
      <c r="V449" s="101">
        <f t="shared" si="244"/>
        <v>0</v>
      </c>
      <c r="W449" s="102">
        <f t="shared" si="245"/>
        <v>0</v>
      </c>
      <c r="X449" s="102">
        <f t="shared" si="246"/>
        <v>0</v>
      </c>
      <c r="Y449" s="102">
        <f t="shared" si="247"/>
        <v>0</v>
      </c>
      <c r="Z449" s="110">
        <f t="shared" si="272"/>
        <v>11277868</v>
      </c>
      <c r="AA449" s="111">
        <f t="shared" si="261"/>
        <v>14841448.73064</v>
      </c>
      <c r="AB449" s="110">
        <f t="shared" si="262"/>
        <v>11728982.5</v>
      </c>
      <c r="AC449" s="114">
        <f t="shared" si="263"/>
        <v>9574853.4326600004</v>
      </c>
      <c r="AD449" s="110">
        <f t="shared" si="264"/>
        <v>11503425.25</v>
      </c>
      <c r="AE449" s="110">
        <f t="shared" si="252"/>
        <v>13285215.615320001</v>
      </c>
      <c r="AF449" s="102">
        <f t="shared" si="273"/>
        <v>12597141.768357055</v>
      </c>
      <c r="AG449" s="119">
        <f t="shared" si="266"/>
        <v>6560040.5728258677</v>
      </c>
      <c r="AH449" s="137">
        <f t="shared" si="254"/>
        <v>0.55930176149771449</v>
      </c>
      <c r="AI449" s="102">
        <f t="shared" si="274"/>
        <v>12597141.768357055</v>
      </c>
      <c r="AJ449" s="112" t="s">
        <v>2114</v>
      </c>
    </row>
    <row r="450" spans="1:36" ht="25.5">
      <c r="A450" s="5">
        <v>409</v>
      </c>
      <c r="B450" s="31">
        <v>26101905</v>
      </c>
      <c r="C450" s="36">
        <v>43151</v>
      </c>
      <c r="D450" s="31">
        <v>1005130</v>
      </c>
      <c r="E450" s="31" t="s">
        <v>487</v>
      </c>
      <c r="F450" s="29" t="s">
        <v>488</v>
      </c>
      <c r="G450" s="26" t="s">
        <v>478</v>
      </c>
      <c r="H450" s="9">
        <v>1</v>
      </c>
      <c r="I450" s="82">
        <v>11502454.787999999</v>
      </c>
      <c r="J450" s="82">
        <f t="shared" si="259"/>
        <v>2185466.4097199999</v>
      </c>
      <c r="K450" s="10">
        <f t="shared" si="242"/>
        <v>13687921.197719999</v>
      </c>
      <c r="L450" s="122">
        <f t="shared" si="243"/>
        <v>13687921.197719999</v>
      </c>
      <c r="M450" s="95">
        <v>9177630.2521008402</v>
      </c>
      <c r="N450" s="95">
        <v>1743749.7478991596</v>
      </c>
      <c r="O450" s="96">
        <v>10921380</v>
      </c>
      <c r="P450" s="125">
        <f t="shared" si="268"/>
        <v>10921380</v>
      </c>
      <c r="Q450" s="95">
        <v>8740600</v>
      </c>
      <c r="R450" s="95">
        <v>1660714</v>
      </c>
      <c r="S450" s="96">
        <v>10401314</v>
      </c>
      <c r="T450" s="122">
        <f t="shared" si="269"/>
        <v>10401314</v>
      </c>
      <c r="U450" s="87"/>
      <c r="V450" s="101">
        <f t="shared" si="244"/>
        <v>0</v>
      </c>
      <c r="W450" s="102">
        <f t="shared" si="245"/>
        <v>0</v>
      </c>
      <c r="X450" s="102">
        <f t="shared" si="246"/>
        <v>0</v>
      </c>
      <c r="Y450" s="102">
        <f t="shared" si="247"/>
        <v>0</v>
      </c>
      <c r="Z450" s="110">
        <f t="shared" si="272"/>
        <v>10401314</v>
      </c>
      <c r="AA450" s="111">
        <f t="shared" si="261"/>
        <v>13687921.197719999</v>
      </c>
      <c r="AB450" s="110">
        <f t="shared" si="262"/>
        <v>10661347</v>
      </c>
      <c r="AC450" s="114">
        <f t="shared" si="263"/>
        <v>8752653.7994299997</v>
      </c>
      <c r="AD450" s="110">
        <f t="shared" si="264"/>
        <v>10531330.5</v>
      </c>
      <c r="AE450" s="110">
        <f t="shared" si="252"/>
        <v>12174634.098859999</v>
      </c>
      <c r="AF450" s="102">
        <f t="shared" si="273"/>
        <v>11504729.143122418</v>
      </c>
      <c r="AG450" s="119">
        <f t="shared" si="266"/>
        <v>6010747.7797492854</v>
      </c>
      <c r="AH450" s="137">
        <f t="shared" si="254"/>
        <v>0.56378877638531844</v>
      </c>
      <c r="AI450" s="102">
        <f t="shared" si="274"/>
        <v>11504729.143122418</v>
      </c>
      <c r="AJ450" s="112" t="s">
        <v>2114</v>
      </c>
    </row>
    <row r="451" spans="1:36" ht="25.5">
      <c r="A451" s="5">
        <v>410</v>
      </c>
      <c r="B451" s="31">
        <v>40151552</v>
      </c>
      <c r="C451" s="36">
        <v>43151</v>
      </c>
      <c r="D451" s="31">
        <v>1189421</v>
      </c>
      <c r="E451" s="31" t="s">
        <v>489</v>
      </c>
      <c r="F451" s="29" t="s">
        <v>490</v>
      </c>
      <c r="G451" s="26" t="s">
        <v>478</v>
      </c>
      <c r="H451" s="9">
        <v>1</v>
      </c>
      <c r="I451" s="82">
        <v>2444367.6039327732</v>
      </c>
      <c r="J451" s="82">
        <f t="shared" si="259"/>
        <v>464429.84474722692</v>
      </c>
      <c r="K451" s="10">
        <f t="shared" si="242"/>
        <v>2908797.4486800004</v>
      </c>
      <c r="L451" s="122">
        <f t="shared" si="243"/>
        <v>2908797.4486800004</v>
      </c>
      <c r="M451" s="95">
        <v>1968896.6386554623</v>
      </c>
      <c r="N451" s="95">
        <v>374090.36134453781</v>
      </c>
      <c r="O451" s="96">
        <v>2342987</v>
      </c>
      <c r="P451" s="125">
        <f t="shared" si="268"/>
        <v>2342987</v>
      </c>
      <c r="Q451" s="95">
        <v>1857450.4201680673</v>
      </c>
      <c r="R451" s="95">
        <v>352915.57983193279</v>
      </c>
      <c r="S451" s="96">
        <v>2210366</v>
      </c>
      <c r="T451" s="122">
        <f t="shared" si="269"/>
        <v>2210366</v>
      </c>
      <c r="U451" s="87"/>
      <c r="V451" s="101">
        <f t="shared" si="244"/>
        <v>0</v>
      </c>
      <c r="W451" s="102">
        <f t="shared" si="245"/>
        <v>0</v>
      </c>
      <c r="X451" s="102">
        <f t="shared" si="246"/>
        <v>0</v>
      </c>
      <c r="Y451" s="102">
        <f t="shared" si="247"/>
        <v>0</v>
      </c>
      <c r="Z451" s="110">
        <f t="shared" si="272"/>
        <v>2210366</v>
      </c>
      <c r="AA451" s="111">
        <f t="shared" si="261"/>
        <v>2908797.4486800004</v>
      </c>
      <c r="AB451" s="110">
        <f t="shared" si="262"/>
        <v>2276676.5</v>
      </c>
      <c r="AC451" s="114">
        <f t="shared" si="263"/>
        <v>1865537.6121700001</v>
      </c>
      <c r="AD451" s="110">
        <f t="shared" si="264"/>
        <v>2243521.25</v>
      </c>
      <c r="AE451" s="110">
        <f t="shared" si="252"/>
        <v>2592736.9743400002</v>
      </c>
      <c r="AF451" s="102">
        <f t="shared" si="273"/>
        <v>2452976.3314328725</v>
      </c>
      <c r="AG451" s="119">
        <f t="shared" si="266"/>
        <v>1280037.2655888444</v>
      </c>
      <c r="AH451" s="137">
        <f t="shared" si="254"/>
        <v>0.56223941591563165</v>
      </c>
      <c r="AI451" s="102">
        <f t="shared" si="274"/>
        <v>2452976.3314328725</v>
      </c>
      <c r="AJ451" s="112" t="s">
        <v>2114</v>
      </c>
    </row>
    <row r="452" spans="1:36" ht="25.5">
      <c r="A452" s="5">
        <v>411</v>
      </c>
      <c r="B452" s="33">
        <v>26101700</v>
      </c>
      <c r="C452" s="36">
        <v>43151</v>
      </c>
      <c r="D452" s="31">
        <v>1430728</v>
      </c>
      <c r="E452" s="31" t="s">
        <v>491</v>
      </c>
      <c r="F452" s="29" t="s">
        <v>492</v>
      </c>
      <c r="G452" s="26" t="s">
        <v>469</v>
      </c>
      <c r="H452" s="9">
        <v>1</v>
      </c>
      <c r="I452" s="82">
        <v>765177.12393277301</v>
      </c>
      <c r="J452" s="82">
        <f t="shared" si="259"/>
        <v>145383.65354722689</v>
      </c>
      <c r="K452" s="10">
        <f t="shared" si="242"/>
        <v>910560.77747999993</v>
      </c>
      <c r="L452" s="122">
        <f t="shared" si="243"/>
        <v>910560.77747999993</v>
      </c>
      <c r="M452" s="95">
        <v>610522.68907563027</v>
      </c>
      <c r="N452" s="95">
        <v>115999.31092436975</v>
      </c>
      <c r="O452" s="96">
        <v>726522</v>
      </c>
      <c r="P452" s="125">
        <f t="shared" si="268"/>
        <v>726522</v>
      </c>
      <c r="Q452" s="95">
        <v>581450.42016806721</v>
      </c>
      <c r="R452" s="95">
        <v>110475.57983193277</v>
      </c>
      <c r="S452" s="96">
        <v>691926</v>
      </c>
      <c r="T452" s="122">
        <f t="shared" si="269"/>
        <v>691926</v>
      </c>
      <c r="U452" s="87"/>
      <c r="V452" s="101">
        <f t="shared" si="244"/>
        <v>0</v>
      </c>
      <c r="W452" s="102">
        <f t="shared" si="245"/>
        <v>0</v>
      </c>
      <c r="X452" s="102">
        <f t="shared" si="246"/>
        <v>0</v>
      </c>
      <c r="Y452" s="102">
        <f t="shared" si="247"/>
        <v>0</v>
      </c>
      <c r="Z452" s="110">
        <f t="shared" si="272"/>
        <v>691926</v>
      </c>
      <c r="AA452" s="111">
        <f t="shared" si="261"/>
        <v>910560.77747999993</v>
      </c>
      <c r="AB452" s="110">
        <f t="shared" si="262"/>
        <v>709224</v>
      </c>
      <c r="AC452" s="114">
        <f t="shared" si="263"/>
        <v>582252.19436999992</v>
      </c>
      <c r="AD452" s="110">
        <f t="shared" si="264"/>
        <v>700575</v>
      </c>
      <c r="AE452" s="110">
        <f t="shared" si="252"/>
        <v>809892.38873999997</v>
      </c>
      <c r="AF452" s="102">
        <f t="shared" si="273"/>
        <v>765328.3023749796</v>
      </c>
      <c r="AG452" s="119">
        <f t="shared" si="266"/>
        <v>399852.58285617433</v>
      </c>
      <c r="AH452" s="137">
        <f t="shared" si="254"/>
        <v>0.56378884930032591</v>
      </c>
      <c r="AI452" s="102">
        <f t="shared" si="274"/>
        <v>765328.3023749796</v>
      </c>
      <c r="AJ452" s="112" t="s">
        <v>2114</v>
      </c>
    </row>
    <row r="453" spans="1:36" ht="25.5">
      <c r="A453" s="5">
        <v>412</v>
      </c>
      <c r="B453" s="31">
        <v>26101781</v>
      </c>
      <c r="C453" s="36">
        <v>43151</v>
      </c>
      <c r="D453" s="31">
        <v>1799263</v>
      </c>
      <c r="E453" s="31" t="s">
        <v>493</v>
      </c>
      <c r="F453" s="29" t="s">
        <v>494</v>
      </c>
      <c r="G453" s="26" t="s">
        <v>469</v>
      </c>
      <c r="H453" s="9">
        <v>1</v>
      </c>
      <c r="I453" s="82">
        <v>980799.89399999997</v>
      </c>
      <c r="J453" s="82">
        <f t="shared" si="259"/>
        <v>186351.97985999999</v>
      </c>
      <c r="K453" s="10">
        <f t="shared" ref="K453:K516" si="275">+I453+J453</f>
        <v>1167151.8738599999</v>
      </c>
      <c r="L453" s="122">
        <f t="shared" ref="L453:L516" si="276">+H453*K453</f>
        <v>1167151.8738599999</v>
      </c>
      <c r="M453" s="95">
        <v>812377.31092436984</v>
      </c>
      <c r="N453" s="95">
        <v>154351.68907563027</v>
      </c>
      <c r="O453" s="96">
        <v>966729.00000000012</v>
      </c>
      <c r="P453" s="125">
        <f t="shared" si="268"/>
        <v>966729.00000000012</v>
      </c>
      <c r="Q453" s="95">
        <v>745300</v>
      </c>
      <c r="R453" s="95">
        <v>141607</v>
      </c>
      <c r="S453" s="96">
        <v>886907</v>
      </c>
      <c r="T453" s="122">
        <f t="shared" si="269"/>
        <v>886907</v>
      </c>
      <c r="U453" s="87"/>
      <c r="V453" s="101">
        <f t="shared" ref="V453:V516" si="277">+U453*19%</f>
        <v>0</v>
      </c>
      <c r="W453" s="102">
        <f t="shared" ref="W453:W516" si="278">+U453+V453</f>
        <v>0</v>
      </c>
      <c r="X453" s="102">
        <f t="shared" ref="X453:X516" si="279">+W453*5.1%</f>
        <v>0</v>
      </c>
      <c r="Y453" s="102">
        <f t="shared" ref="Y453:Y516" si="280">+W453+X453</f>
        <v>0</v>
      </c>
      <c r="Z453" s="110">
        <f t="shared" si="272"/>
        <v>886907</v>
      </c>
      <c r="AA453" s="111">
        <f t="shared" si="261"/>
        <v>1167151.8738599999</v>
      </c>
      <c r="AB453" s="110">
        <f t="shared" si="262"/>
        <v>926818</v>
      </c>
      <c r="AC453" s="114">
        <f t="shared" si="263"/>
        <v>755196.96846500004</v>
      </c>
      <c r="AD453" s="110">
        <f t="shared" si="264"/>
        <v>906862.5</v>
      </c>
      <c r="AE453" s="110">
        <f t="shared" ref="AE453:AE516" si="281">AVERAGE(AA453,AB453)</f>
        <v>1046984.93693</v>
      </c>
      <c r="AF453" s="102">
        <f t="shared" si="273"/>
        <v>993799.84296148689</v>
      </c>
      <c r="AG453" s="119">
        <f t="shared" si="266"/>
        <v>517082.40414528514</v>
      </c>
      <c r="AH453" s="137">
        <f t="shared" ref="AH453:AH516" si="282">+AG453/AB453</f>
        <v>0.5579114822384601</v>
      </c>
      <c r="AI453" s="102">
        <f t="shared" si="274"/>
        <v>993799.84296148689</v>
      </c>
      <c r="AJ453" s="112" t="s">
        <v>2114</v>
      </c>
    </row>
    <row r="454" spans="1:36" ht="25.5">
      <c r="A454" s="5">
        <v>413</v>
      </c>
      <c r="B454" s="31">
        <v>26101700</v>
      </c>
      <c r="C454" s="36">
        <v>43151</v>
      </c>
      <c r="D454" s="31">
        <v>1799268</v>
      </c>
      <c r="E454" s="31" t="s">
        <v>495</v>
      </c>
      <c r="F454" s="29" t="s">
        <v>496</v>
      </c>
      <c r="G454" s="26" t="s">
        <v>478</v>
      </c>
      <c r="H454" s="9">
        <v>1</v>
      </c>
      <c r="I454" s="82">
        <v>2539776.153932773</v>
      </c>
      <c r="J454" s="82">
        <f t="shared" si="259"/>
        <v>482557.46924722689</v>
      </c>
      <c r="K454" s="10">
        <f t="shared" si="275"/>
        <v>3022333.6231800001</v>
      </c>
      <c r="L454" s="122">
        <f t="shared" si="276"/>
        <v>3022333.6231800001</v>
      </c>
      <c r="M454" s="95">
        <v>2065046.218487395</v>
      </c>
      <c r="N454" s="95">
        <v>392358.78151260503</v>
      </c>
      <c r="O454" s="96">
        <v>2457405</v>
      </c>
      <c r="P454" s="125">
        <f t="shared" si="268"/>
        <v>2457405</v>
      </c>
      <c r="Q454" s="95">
        <v>1929950.4201680673</v>
      </c>
      <c r="R454" s="95">
        <v>366690.57983193279</v>
      </c>
      <c r="S454" s="96">
        <v>2296641</v>
      </c>
      <c r="T454" s="122">
        <f t="shared" si="269"/>
        <v>2296641</v>
      </c>
      <c r="U454" s="87"/>
      <c r="V454" s="101">
        <f t="shared" si="277"/>
        <v>0</v>
      </c>
      <c r="W454" s="102">
        <f t="shared" si="278"/>
        <v>0</v>
      </c>
      <c r="X454" s="102">
        <f t="shared" si="279"/>
        <v>0</v>
      </c>
      <c r="Y454" s="102">
        <f t="shared" si="280"/>
        <v>0</v>
      </c>
      <c r="Z454" s="110">
        <f t="shared" si="272"/>
        <v>2296641</v>
      </c>
      <c r="AA454" s="111">
        <f t="shared" si="261"/>
        <v>3022333.6231800001</v>
      </c>
      <c r="AB454" s="110">
        <f t="shared" si="262"/>
        <v>2377023</v>
      </c>
      <c r="AC454" s="114">
        <f t="shared" si="263"/>
        <v>1944094.905795</v>
      </c>
      <c r="AD454" s="110">
        <f t="shared" si="264"/>
        <v>2336832</v>
      </c>
      <c r="AE454" s="110">
        <f t="shared" si="281"/>
        <v>2699678.3115900001</v>
      </c>
      <c r="AF454" s="102">
        <f t="shared" si="273"/>
        <v>2557060.8207947114</v>
      </c>
      <c r="AG454" s="119">
        <f t="shared" si="266"/>
        <v>1332901.5637270529</v>
      </c>
      <c r="AH454" s="137">
        <f t="shared" si="282"/>
        <v>0.5607440751423326</v>
      </c>
      <c r="AI454" s="102">
        <f t="shared" si="274"/>
        <v>2557060.8207947114</v>
      </c>
      <c r="AJ454" s="112" t="s">
        <v>2114</v>
      </c>
    </row>
    <row r="455" spans="1:36" ht="25.5">
      <c r="A455" s="5">
        <v>414</v>
      </c>
      <c r="B455" s="31">
        <v>26101413</v>
      </c>
      <c r="C455" s="36">
        <v>43151</v>
      </c>
      <c r="D455" s="31">
        <v>1030041</v>
      </c>
      <c r="E455" s="31" t="s">
        <v>497</v>
      </c>
      <c r="F455" s="29" t="s">
        <v>498</v>
      </c>
      <c r="G455" s="26" t="s">
        <v>478</v>
      </c>
      <c r="H455" s="9">
        <v>1</v>
      </c>
      <c r="I455" s="82">
        <v>1980681.4979999999</v>
      </c>
      <c r="J455" s="82">
        <f t="shared" si="259"/>
        <v>376329.48462</v>
      </c>
      <c r="K455" s="10">
        <f t="shared" si="275"/>
        <v>2357010.9826199999</v>
      </c>
      <c r="L455" s="122">
        <f t="shared" si="276"/>
        <v>2357010.9826199999</v>
      </c>
      <c r="M455" s="95">
        <v>1625508.4033613447</v>
      </c>
      <c r="N455" s="95">
        <v>308846.59663865552</v>
      </c>
      <c r="O455" s="96">
        <v>1934355.0000000002</v>
      </c>
      <c r="P455" s="125">
        <f t="shared" si="268"/>
        <v>1934355.0000000002</v>
      </c>
      <c r="Q455" s="95">
        <v>1505100</v>
      </c>
      <c r="R455" s="95">
        <v>285969</v>
      </c>
      <c r="S455" s="96">
        <v>1791069</v>
      </c>
      <c r="T455" s="122">
        <f t="shared" si="269"/>
        <v>1791069</v>
      </c>
      <c r="U455" s="87"/>
      <c r="V455" s="101">
        <f t="shared" si="277"/>
        <v>0</v>
      </c>
      <c r="W455" s="102">
        <f t="shared" si="278"/>
        <v>0</v>
      </c>
      <c r="X455" s="102">
        <f t="shared" si="279"/>
        <v>0</v>
      </c>
      <c r="Y455" s="102">
        <f t="shared" si="280"/>
        <v>0</v>
      </c>
      <c r="Z455" s="110">
        <f t="shared" si="272"/>
        <v>1791069</v>
      </c>
      <c r="AA455" s="111">
        <f t="shared" si="261"/>
        <v>2357010.9826199999</v>
      </c>
      <c r="AB455" s="110">
        <f t="shared" si="262"/>
        <v>1862712</v>
      </c>
      <c r="AC455" s="114">
        <f t="shared" si="263"/>
        <v>1520608.745655</v>
      </c>
      <c r="AD455" s="110">
        <f t="shared" si="264"/>
        <v>1826890.5</v>
      </c>
      <c r="AE455" s="110">
        <f t="shared" si="281"/>
        <v>2109861.49131</v>
      </c>
      <c r="AF455" s="102">
        <f t="shared" si="273"/>
        <v>2000586.6641673159</v>
      </c>
      <c r="AG455" s="119">
        <f t="shared" si="266"/>
        <v>1041818.0217817009</v>
      </c>
      <c r="AH455" s="137">
        <f t="shared" si="282"/>
        <v>0.55930171802280804</v>
      </c>
      <c r="AI455" s="102">
        <f t="shared" si="274"/>
        <v>2000586.6641673159</v>
      </c>
      <c r="AJ455" s="112" t="s">
        <v>2114</v>
      </c>
    </row>
    <row r="456" spans="1:36" ht="25.5">
      <c r="A456" s="5">
        <v>415</v>
      </c>
      <c r="B456" s="31">
        <v>26101700</v>
      </c>
      <c r="C456" s="36">
        <v>43151</v>
      </c>
      <c r="D456" s="31">
        <v>1012044</v>
      </c>
      <c r="E456" s="31" t="s">
        <v>499</v>
      </c>
      <c r="F456" s="29" t="s">
        <v>500</v>
      </c>
      <c r="G456" s="26" t="s">
        <v>478</v>
      </c>
      <c r="H456" s="9">
        <v>1</v>
      </c>
      <c r="I456" s="82">
        <v>5575675.6620000005</v>
      </c>
      <c r="J456" s="82">
        <f t="shared" si="259"/>
        <v>1059378.3757800001</v>
      </c>
      <c r="K456" s="10">
        <f t="shared" si="275"/>
        <v>6635054.0377800008</v>
      </c>
      <c r="L456" s="122">
        <f t="shared" si="276"/>
        <v>6635054.0377800008</v>
      </c>
      <c r="M456" s="95">
        <v>4448745.3781512603</v>
      </c>
      <c r="N456" s="95">
        <v>845261.62184873945</v>
      </c>
      <c r="O456" s="96">
        <v>5294007</v>
      </c>
      <c r="P456" s="125">
        <f t="shared" si="268"/>
        <v>5294007</v>
      </c>
      <c r="Q456" s="95">
        <v>4236900</v>
      </c>
      <c r="R456" s="95">
        <v>805011</v>
      </c>
      <c r="S456" s="96">
        <v>5041911</v>
      </c>
      <c r="T456" s="122">
        <f t="shared" si="269"/>
        <v>5041911</v>
      </c>
      <c r="U456" s="87"/>
      <c r="V456" s="101">
        <f t="shared" si="277"/>
        <v>0</v>
      </c>
      <c r="W456" s="102">
        <f t="shared" si="278"/>
        <v>0</v>
      </c>
      <c r="X456" s="102">
        <f t="shared" si="279"/>
        <v>0</v>
      </c>
      <c r="Y456" s="102">
        <f t="shared" si="280"/>
        <v>0</v>
      </c>
      <c r="Z456" s="110">
        <f t="shared" si="272"/>
        <v>5041911</v>
      </c>
      <c r="AA456" s="111">
        <f t="shared" si="261"/>
        <v>6635054.0377800008</v>
      </c>
      <c r="AB456" s="110">
        <f t="shared" si="262"/>
        <v>5167959</v>
      </c>
      <c r="AC456" s="114">
        <f t="shared" si="263"/>
        <v>4242743.0094450004</v>
      </c>
      <c r="AD456" s="110">
        <f t="shared" si="264"/>
        <v>5104935</v>
      </c>
      <c r="AE456" s="110">
        <f t="shared" si="281"/>
        <v>5901506.5188900009</v>
      </c>
      <c r="AF456" s="102">
        <f t="shared" si="273"/>
        <v>5576778.2407644065</v>
      </c>
      <c r="AG456" s="119">
        <f t="shared" si="266"/>
        <v>2913637.2317919638</v>
      </c>
      <c r="AH456" s="137">
        <f t="shared" si="282"/>
        <v>0.56378876685979196</v>
      </c>
      <c r="AI456" s="102">
        <f t="shared" si="274"/>
        <v>5576778.2407644065</v>
      </c>
      <c r="AJ456" s="112" t="s">
        <v>2114</v>
      </c>
    </row>
    <row r="457" spans="1:36" ht="25.5">
      <c r="A457" s="5">
        <v>416</v>
      </c>
      <c r="B457" s="31">
        <v>26101700</v>
      </c>
      <c r="C457" s="36">
        <v>43151</v>
      </c>
      <c r="D457" s="31">
        <v>1671424</v>
      </c>
      <c r="E457" s="31" t="s">
        <v>501</v>
      </c>
      <c r="F457" s="29" t="s">
        <v>502</v>
      </c>
      <c r="G457" s="26" t="s">
        <v>478</v>
      </c>
      <c r="H457" s="9">
        <v>1</v>
      </c>
      <c r="I457" s="82">
        <v>860585.67393277306</v>
      </c>
      <c r="J457" s="82">
        <f t="shared" si="259"/>
        <v>163511.27804722689</v>
      </c>
      <c r="K457" s="10">
        <f t="shared" si="275"/>
        <v>1024096.9519799999</v>
      </c>
      <c r="L457" s="122">
        <f t="shared" si="276"/>
        <v>1024096.9519799999</v>
      </c>
      <c r="M457" s="95">
        <v>706266.38655462186</v>
      </c>
      <c r="N457" s="95">
        <v>134190.61344537814</v>
      </c>
      <c r="O457" s="96">
        <v>840457</v>
      </c>
      <c r="P457" s="125">
        <f t="shared" si="268"/>
        <v>840457</v>
      </c>
      <c r="Q457" s="95">
        <v>653950.42016806721</v>
      </c>
      <c r="R457" s="95">
        <v>124250.57983193277</v>
      </c>
      <c r="S457" s="96">
        <v>778201</v>
      </c>
      <c r="T457" s="122">
        <f t="shared" si="269"/>
        <v>778201</v>
      </c>
      <c r="U457" s="87"/>
      <c r="V457" s="101">
        <f t="shared" si="277"/>
        <v>0</v>
      </c>
      <c r="W457" s="102">
        <f t="shared" si="278"/>
        <v>0</v>
      </c>
      <c r="X457" s="102">
        <f t="shared" si="279"/>
        <v>0</v>
      </c>
      <c r="Y457" s="102">
        <f t="shared" si="280"/>
        <v>0</v>
      </c>
      <c r="Z457" s="110">
        <f t="shared" si="272"/>
        <v>778201</v>
      </c>
      <c r="AA457" s="111">
        <f t="shared" si="261"/>
        <v>1024096.9519799999</v>
      </c>
      <c r="AB457" s="110">
        <f t="shared" si="262"/>
        <v>809329</v>
      </c>
      <c r="AC457" s="114">
        <f t="shared" si="263"/>
        <v>660688.73799499997</v>
      </c>
      <c r="AD457" s="110">
        <f t="shared" si="264"/>
        <v>793765</v>
      </c>
      <c r="AE457" s="110">
        <f t="shared" si="281"/>
        <v>916712.97598999995</v>
      </c>
      <c r="AF457" s="102">
        <f t="shared" si="273"/>
        <v>869234.16036370129</v>
      </c>
      <c r="AG457" s="119">
        <f t="shared" si="266"/>
        <v>452659.14264157717</v>
      </c>
      <c r="AH457" s="137">
        <f t="shared" si="282"/>
        <v>0.55930177053037411</v>
      </c>
      <c r="AI457" s="102">
        <f t="shared" si="274"/>
        <v>869234.16036370129</v>
      </c>
      <c r="AJ457" s="112" t="s">
        <v>2114</v>
      </c>
    </row>
    <row r="458" spans="1:36" ht="25.5">
      <c r="A458" s="5">
        <v>417</v>
      </c>
      <c r="B458" s="31">
        <v>26101413</v>
      </c>
      <c r="C458" s="36">
        <v>43151</v>
      </c>
      <c r="D458" s="31">
        <v>1671424</v>
      </c>
      <c r="E458" s="31" t="s">
        <v>503</v>
      </c>
      <c r="F458" s="29" t="s">
        <v>504</v>
      </c>
      <c r="G458" s="26" t="s">
        <v>478</v>
      </c>
      <c r="H458" s="9">
        <v>1</v>
      </c>
      <c r="I458" s="82">
        <v>862493.29200000002</v>
      </c>
      <c r="J458" s="82">
        <f t="shared" si="259"/>
        <v>163873.72547999999</v>
      </c>
      <c r="K458" s="10">
        <f t="shared" si="275"/>
        <v>1026367.01748</v>
      </c>
      <c r="L458" s="122">
        <f t="shared" si="276"/>
        <v>1026367.01748</v>
      </c>
      <c r="M458" s="95">
        <v>688169.74789915967</v>
      </c>
      <c r="N458" s="95">
        <v>130752.25210084034</v>
      </c>
      <c r="O458" s="96">
        <v>818922</v>
      </c>
      <c r="P458" s="125">
        <f t="shared" si="268"/>
        <v>818922</v>
      </c>
      <c r="Q458" s="95">
        <v>655400</v>
      </c>
      <c r="R458" s="95">
        <v>124526</v>
      </c>
      <c r="S458" s="96">
        <v>779926</v>
      </c>
      <c r="T458" s="122">
        <f t="shared" si="269"/>
        <v>779926</v>
      </c>
      <c r="U458" s="87"/>
      <c r="V458" s="101">
        <f t="shared" si="277"/>
        <v>0</v>
      </c>
      <c r="W458" s="102">
        <f t="shared" si="278"/>
        <v>0</v>
      </c>
      <c r="X458" s="102">
        <f t="shared" si="279"/>
        <v>0</v>
      </c>
      <c r="Y458" s="102">
        <f t="shared" si="280"/>
        <v>0</v>
      </c>
      <c r="Z458" s="110">
        <f t="shared" si="272"/>
        <v>779926</v>
      </c>
      <c r="AA458" s="111">
        <f t="shared" si="261"/>
        <v>1026367.01748</v>
      </c>
      <c r="AB458" s="110">
        <f t="shared" si="262"/>
        <v>799424</v>
      </c>
      <c r="AC458" s="114">
        <f t="shared" si="263"/>
        <v>656303.75436999998</v>
      </c>
      <c r="AD458" s="110">
        <f t="shared" si="264"/>
        <v>789675</v>
      </c>
      <c r="AE458" s="110">
        <f t="shared" si="281"/>
        <v>912895.50873999996</v>
      </c>
      <c r="AF458" s="102">
        <f t="shared" si="273"/>
        <v>862663.71161554521</v>
      </c>
      <c r="AG458" s="119">
        <f t="shared" si="266"/>
        <v>450706.33089635405</v>
      </c>
      <c r="AH458" s="137">
        <f t="shared" si="282"/>
        <v>0.56378884158638476</v>
      </c>
      <c r="AI458" s="102">
        <f t="shared" si="274"/>
        <v>862663.71161554521</v>
      </c>
      <c r="AJ458" s="112" t="s">
        <v>2114</v>
      </c>
    </row>
    <row r="459" spans="1:36" ht="25.5">
      <c r="A459" s="5">
        <v>418</v>
      </c>
      <c r="B459" s="31">
        <v>26101700</v>
      </c>
      <c r="C459" s="36">
        <v>43151</v>
      </c>
      <c r="D459" s="31">
        <v>1557470</v>
      </c>
      <c r="E459" s="31" t="s">
        <v>505</v>
      </c>
      <c r="F459" s="29" t="s">
        <v>506</v>
      </c>
      <c r="G459" s="26" t="s">
        <v>478</v>
      </c>
      <c r="H459" s="9">
        <v>1</v>
      </c>
      <c r="I459" s="82">
        <v>8453197.5299999993</v>
      </c>
      <c r="J459" s="82">
        <f t="shared" si="259"/>
        <v>1606107.5307</v>
      </c>
      <c r="K459" s="10">
        <f t="shared" si="275"/>
        <v>10059305.060699999</v>
      </c>
      <c r="L459" s="122">
        <f t="shared" si="276"/>
        <v>10059305.060699999</v>
      </c>
      <c r="M459" s="95">
        <v>6744674.7899159668</v>
      </c>
      <c r="N459" s="95">
        <v>1281488.2100840337</v>
      </c>
      <c r="O459" s="96">
        <v>8026163</v>
      </c>
      <c r="P459" s="125">
        <f t="shared" si="268"/>
        <v>8026163</v>
      </c>
      <c r="Q459" s="95">
        <v>6423500</v>
      </c>
      <c r="R459" s="95">
        <v>1220465</v>
      </c>
      <c r="S459" s="96">
        <v>7643965</v>
      </c>
      <c r="T459" s="122">
        <f t="shared" si="269"/>
        <v>7643965</v>
      </c>
      <c r="U459" s="87"/>
      <c r="V459" s="101">
        <f t="shared" si="277"/>
        <v>0</v>
      </c>
      <c r="W459" s="102">
        <f t="shared" si="278"/>
        <v>0</v>
      </c>
      <c r="X459" s="102">
        <f t="shared" si="279"/>
        <v>0</v>
      </c>
      <c r="Y459" s="102">
        <f t="shared" si="280"/>
        <v>0</v>
      </c>
      <c r="Z459" s="110">
        <f t="shared" si="272"/>
        <v>7643965</v>
      </c>
      <c r="AA459" s="111">
        <f t="shared" si="261"/>
        <v>10059305.060699999</v>
      </c>
      <c r="AB459" s="110">
        <f t="shared" si="262"/>
        <v>7835064</v>
      </c>
      <c r="AC459" s="114">
        <f t="shared" si="263"/>
        <v>6432358.2651749998</v>
      </c>
      <c r="AD459" s="110">
        <f t="shared" si="264"/>
        <v>7739514.5</v>
      </c>
      <c r="AE459" s="110">
        <f t="shared" si="281"/>
        <v>8947184.5303499997</v>
      </c>
      <c r="AF459" s="102">
        <f t="shared" si="273"/>
        <v>8454868.7881577257</v>
      </c>
      <c r="AG459" s="119">
        <f t="shared" si="266"/>
        <v>4417321.2215005783</v>
      </c>
      <c r="AH459" s="137">
        <f t="shared" si="282"/>
        <v>0.56378878609039806</v>
      </c>
      <c r="AI459" s="102">
        <f t="shared" si="274"/>
        <v>8454868.7881577257</v>
      </c>
      <c r="AJ459" s="112" t="s">
        <v>2114</v>
      </c>
    </row>
    <row r="460" spans="1:36" ht="25.5">
      <c r="A460" s="5">
        <v>419</v>
      </c>
      <c r="B460" s="31">
        <v>31171511</v>
      </c>
      <c r="C460" s="36">
        <v>43151</v>
      </c>
      <c r="D460" s="31">
        <v>1076338</v>
      </c>
      <c r="E460" s="31" t="s">
        <v>507</v>
      </c>
      <c r="F460" s="29" t="s">
        <v>508</v>
      </c>
      <c r="G460" s="26" t="s">
        <v>478</v>
      </c>
      <c r="H460" s="9">
        <v>1</v>
      </c>
      <c r="I460" s="82">
        <v>814789.56993277301</v>
      </c>
      <c r="J460" s="82">
        <f t="shared" si="259"/>
        <v>154810.01828722688</v>
      </c>
      <c r="K460" s="10">
        <f t="shared" si="275"/>
        <v>969599.58821999992</v>
      </c>
      <c r="L460" s="122">
        <f t="shared" si="276"/>
        <v>969599.58821999992</v>
      </c>
      <c r="M460" s="95">
        <v>662490.75630252098</v>
      </c>
      <c r="N460" s="95">
        <v>125873.24369747899</v>
      </c>
      <c r="O460" s="96">
        <v>788364</v>
      </c>
      <c r="P460" s="125">
        <f t="shared" si="268"/>
        <v>788364</v>
      </c>
      <c r="Q460" s="95">
        <v>619150.42016806721</v>
      </c>
      <c r="R460" s="95">
        <v>117638.57983193277</v>
      </c>
      <c r="S460" s="96">
        <v>736789</v>
      </c>
      <c r="T460" s="122">
        <f t="shared" si="269"/>
        <v>736789</v>
      </c>
      <c r="U460" s="87"/>
      <c r="V460" s="101">
        <f t="shared" si="277"/>
        <v>0</v>
      </c>
      <c r="W460" s="102">
        <f t="shared" si="278"/>
        <v>0</v>
      </c>
      <c r="X460" s="102">
        <f t="shared" si="279"/>
        <v>0</v>
      </c>
      <c r="Y460" s="102">
        <f t="shared" si="280"/>
        <v>0</v>
      </c>
      <c r="Z460" s="110">
        <f t="shared" si="272"/>
        <v>736789</v>
      </c>
      <c r="AA460" s="111">
        <f t="shared" si="261"/>
        <v>969599.58821999992</v>
      </c>
      <c r="AB460" s="110">
        <f t="shared" si="262"/>
        <v>762576.5</v>
      </c>
      <c r="AC460" s="114">
        <f t="shared" si="263"/>
        <v>623688.14705499995</v>
      </c>
      <c r="AD460" s="110">
        <f t="shared" si="264"/>
        <v>749682.75</v>
      </c>
      <c r="AE460" s="110">
        <f t="shared" si="281"/>
        <v>866088.0441099999</v>
      </c>
      <c r="AF460" s="102">
        <f t="shared" si="273"/>
        <v>820334.70873174164</v>
      </c>
      <c r="AG460" s="119">
        <f t="shared" si="266"/>
        <v>427610.24675351137</v>
      </c>
      <c r="AH460" s="137">
        <f t="shared" si="282"/>
        <v>0.56074406535411381</v>
      </c>
      <c r="AI460" s="102">
        <f t="shared" si="274"/>
        <v>820334.70873174164</v>
      </c>
      <c r="AJ460" s="112" t="s">
        <v>2114</v>
      </c>
    </row>
    <row r="461" spans="1:36" ht="25.5">
      <c r="A461" s="5">
        <v>420</v>
      </c>
      <c r="B461" s="31">
        <v>26101711</v>
      </c>
      <c r="C461" s="36">
        <v>43151</v>
      </c>
      <c r="D461" s="31">
        <v>1005130</v>
      </c>
      <c r="E461" s="31" t="s">
        <v>509</v>
      </c>
      <c r="F461" s="29" t="s">
        <v>510</v>
      </c>
      <c r="G461" s="26" t="s">
        <v>478</v>
      </c>
      <c r="H461" s="9">
        <v>1</v>
      </c>
      <c r="I461" s="82">
        <v>1389148.4879999999</v>
      </c>
      <c r="J461" s="82">
        <f t="shared" si="259"/>
        <v>263938.21272000001</v>
      </c>
      <c r="K461" s="10">
        <f t="shared" si="275"/>
        <v>1653086.7007199998</v>
      </c>
      <c r="L461" s="122">
        <f t="shared" si="276"/>
        <v>1653086.7007199998</v>
      </c>
      <c r="M461" s="95">
        <v>1150604.2016806724</v>
      </c>
      <c r="N461" s="95">
        <v>218614.79831932776</v>
      </c>
      <c r="O461" s="96">
        <v>1369219</v>
      </c>
      <c r="P461" s="125">
        <f t="shared" si="268"/>
        <v>1369219</v>
      </c>
      <c r="Q461" s="95">
        <v>1055600</v>
      </c>
      <c r="R461" s="95">
        <v>200564</v>
      </c>
      <c r="S461" s="96">
        <v>1256164</v>
      </c>
      <c r="T461" s="122">
        <f t="shared" si="269"/>
        <v>1256164</v>
      </c>
      <c r="U461" s="87"/>
      <c r="V461" s="101">
        <f t="shared" si="277"/>
        <v>0</v>
      </c>
      <c r="W461" s="102">
        <f t="shared" si="278"/>
        <v>0</v>
      </c>
      <c r="X461" s="102">
        <f t="shared" si="279"/>
        <v>0</v>
      </c>
      <c r="Y461" s="102">
        <f t="shared" si="280"/>
        <v>0</v>
      </c>
      <c r="Z461" s="110">
        <f t="shared" si="272"/>
        <v>1256164</v>
      </c>
      <c r="AA461" s="111">
        <f t="shared" si="261"/>
        <v>1653086.7007199998</v>
      </c>
      <c r="AB461" s="110">
        <f t="shared" si="262"/>
        <v>1312691.5</v>
      </c>
      <c r="AC461" s="114">
        <f t="shared" si="263"/>
        <v>1069617.42518</v>
      </c>
      <c r="AD461" s="110">
        <f t="shared" si="264"/>
        <v>1284427.75</v>
      </c>
      <c r="AE461" s="110">
        <f t="shared" si="281"/>
        <v>1482889.10036</v>
      </c>
      <c r="AF461" s="102">
        <f t="shared" si="273"/>
        <v>1407560.7670146874</v>
      </c>
      <c r="AG461" s="119">
        <f t="shared" si="266"/>
        <v>732365.7009899636</v>
      </c>
      <c r="AH461" s="137">
        <f t="shared" si="282"/>
        <v>0.55791151309349041</v>
      </c>
      <c r="AI461" s="102">
        <f t="shared" si="274"/>
        <v>1407560.7670146874</v>
      </c>
      <c r="AJ461" s="112" t="s">
        <v>2114</v>
      </c>
    </row>
    <row r="462" spans="1:36" ht="25.5">
      <c r="A462" s="5">
        <v>421</v>
      </c>
      <c r="B462" s="31">
        <v>26101713</v>
      </c>
      <c r="C462" s="36">
        <v>43151</v>
      </c>
      <c r="D462" s="31">
        <v>1189421</v>
      </c>
      <c r="E462" s="31" t="s">
        <v>511</v>
      </c>
      <c r="F462" s="29" t="s">
        <v>512</v>
      </c>
      <c r="G462" s="26" t="s">
        <v>478</v>
      </c>
      <c r="H462" s="9">
        <v>1</v>
      </c>
      <c r="I462" s="82">
        <v>6781639.7340000002</v>
      </c>
      <c r="J462" s="82">
        <f t="shared" si="259"/>
        <v>1288511.5494600001</v>
      </c>
      <c r="K462" s="10">
        <f t="shared" si="275"/>
        <v>8070151.2834600005</v>
      </c>
      <c r="L462" s="122">
        <f t="shared" si="276"/>
        <v>8070151.2834600005</v>
      </c>
      <c r="M462" s="95">
        <v>5462498.3193277316</v>
      </c>
      <c r="N462" s="95">
        <v>1037874.680672269</v>
      </c>
      <c r="O462" s="96">
        <v>6500373.0000000009</v>
      </c>
      <c r="P462" s="125">
        <f t="shared" si="268"/>
        <v>6500373.0000000009</v>
      </c>
      <c r="Q462" s="95">
        <v>5153300</v>
      </c>
      <c r="R462" s="95">
        <v>979127</v>
      </c>
      <c r="S462" s="96">
        <v>6132427</v>
      </c>
      <c r="T462" s="122">
        <f t="shared" si="269"/>
        <v>6132427</v>
      </c>
      <c r="U462" s="87">
        <v>4287000</v>
      </c>
      <c r="V462" s="101">
        <f t="shared" si="277"/>
        <v>814530</v>
      </c>
      <c r="W462" s="102">
        <f t="shared" si="278"/>
        <v>5101530</v>
      </c>
      <c r="X462" s="102">
        <f t="shared" si="279"/>
        <v>260178.02999999997</v>
      </c>
      <c r="Y462" s="102">
        <f t="shared" si="280"/>
        <v>5361708.03</v>
      </c>
      <c r="Z462" s="110">
        <f>MIN(L462,P462,T462,Y462)</f>
        <v>5361708.03</v>
      </c>
      <c r="AA462" s="111">
        <f t="shared" si="261"/>
        <v>8070151.2834600005</v>
      </c>
      <c r="AB462" s="110">
        <f t="shared" si="262"/>
        <v>6316400</v>
      </c>
      <c r="AC462" s="114">
        <f t="shared" si="263"/>
        <v>6516164.8283650009</v>
      </c>
      <c r="AD462" s="110">
        <f t="shared" si="264"/>
        <v>5839054.0150000006</v>
      </c>
      <c r="AE462" s="110">
        <f t="shared" si="281"/>
        <v>7193275.6417300003</v>
      </c>
      <c r="AF462" s="102">
        <f>HARMEAN(L462,P462,T462,Y462)</f>
        <v>6376269.6001267973</v>
      </c>
      <c r="AG462" s="119">
        <f t="shared" si="266"/>
        <v>1139466.0305996127</v>
      </c>
      <c r="AH462" s="137">
        <f t="shared" si="282"/>
        <v>0.18039801637002292</v>
      </c>
      <c r="AI462" s="102">
        <f>+Z462</f>
        <v>5361708.03</v>
      </c>
      <c r="AJ462" s="112" t="s">
        <v>2117</v>
      </c>
    </row>
    <row r="463" spans="1:36" ht="25.5">
      <c r="A463" s="5">
        <v>422</v>
      </c>
      <c r="B463" s="31">
        <v>26101755</v>
      </c>
      <c r="C463" s="36">
        <v>43151</v>
      </c>
      <c r="D463" s="31">
        <v>1430728</v>
      </c>
      <c r="E463" s="31" t="s">
        <v>513</v>
      </c>
      <c r="F463" s="29" t="s">
        <v>514</v>
      </c>
      <c r="G463" s="26" t="s">
        <v>478</v>
      </c>
      <c r="H463" s="9">
        <v>1</v>
      </c>
      <c r="I463" s="82">
        <v>727013.70393277309</v>
      </c>
      <c r="J463" s="82">
        <f t="shared" si="259"/>
        <v>138132.60374722688</v>
      </c>
      <c r="K463" s="10">
        <f t="shared" si="275"/>
        <v>865146.30767999997</v>
      </c>
      <c r="L463" s="122">
        <f t="shared" si="276"/>
        <v>865146.30767999997</v>
      </c>
      <c r="M463" s="95">
        <v>580072.26890756306</v>
      </c>
      <c r="N463" s="95">
        <v>110213.73109243698</v>
      </c>
      <c r="O463" s="96">
        <v>690286</v>
      </c>
      <c r="P463" s="125">
        <f t="shared" si="268"/>
        <v>690286</v>
      </c>
      <c r="Q463" s="95">
        <v>552450.42016806721</v>
      </c>
      <c r="R463" s="95">
        <v>104965.57983193277</v>
      </c>
      <c r="S463" s="96">
        <v>657416</v>
      </c>
      <c r="T463" s="122">
        <f t="shared" si="269"/>
        <v>657416</v>
      </c>
      <c r="U463" s="87"/>
      <c r="V463" s="101">
        <f t="shared" si="277"/>
        <v>0</v>
      </c>
      <c r="W463" s="102">
        <f t="shared" si="278"/>
        <v>0</v>
      </c>
      <c r="X463" s="102">
        <f t="shared" si="279"/>
        <v>0</v>
      </c>
      <c r="Y463" s="102">
        <f t="shared" si="280"/>
        <v>0</v>
      </c>
      <c r="Z463" s="110">
        <f t="shared" ref="Z463:Z480" si="283">MIN(L463,P463,T463)</f>
        <v>657416</v>
      </c>
      <c r="AA463" s="111">
        <f t="shared" si="261"/>
        <v>865146.30767999997</v>
      </c>
      <c r="AB463" s="110">
        <f t="shared" si="262"/>
        <v>673851</v>
      </c>
      <c r="AC463" s="114">
        <f t="shared" si="263"/>
        <v>553212.07692000002</v>
      </c>
      <c r="AD463" s="110">
        <f t="shared" si="264"/>
        <v>665633.5</v>
      </c>
      <c r="AE463" s="110">
        <f t="shared" si="281"/>
        <v>769498.65384000004</v>
      </c>
      <c r="AF463" s="102">
        <f t="shared" ref="AF463:AF480" si="284">HARMEAN(L463,P463,T463)</f>
        <v>727157.1518270697</v>
      </c>
      <c r="AG463" s="119">
        <f t="shared" si="266"/>
        <v>379909.76312091848</v>
      </c>
      <c r="AH463" s="137">
        <f t="shared" si="282"/>
        <v>0.56378897281582796</v>
      </c>
      <c r="AI463" s="102">
        <f t="shared" ref="AI463:AI480" si="285">+AF463</f>
        <v>727157.1518270697</v>
      </c>
      <c r="AJ463" s="112" t="s">
        <v>2114</v>
      </c>
    </row>
    <row r="464" spans="1:36" ht="25.5">
      <c r="A464" s="5">
        <v>423</v>
      </c>
      <c r="B464" s="31">
        <v>26101755</v>
      </c>
      <c r="C464" s="36">
        <v>43151</v>
      </c>
      <c r="D464" s="31">
        <v>1799263</v>
      </c>
      <c r="E464" s="31" t="s">
        <v>515</v>
      </c>
      <c r="F464" s="29" t="s">
        <v>516</v>
      </c>
      <c r="G464" s="26" t="s">
        <v>478</v>
      </c>
      <c r="H464" s="9">
        <v>1</v>
      </c>
      <c r="I464" s="82">
        <v>1246036.215932773</v>
      </c>
      <c r="J464" s="82">
        <f t="shared" si="259"/>
        <v>236746.88102722686</v>
      </c>
      <c r="K464" s="10">
        <f t="shared" si="275"/>
        <v>1482783.0969599998</v>
      </c>
      <c r="L464" s="122">
        <f t="shared" si="276"/>
        <v>1482783.0969599998</v>
      </c>
      <c r="M464" s="95">
        <v>1032066.3865546219</v>
      </c>
      <c r="N464" s="95">
        <v>196092.61344537814</v>
      </c>
      <c r="O464" s="96">
        <v>1228159</v>
      </c>
      <c r="P464" s="125">
        <f t="shared" si="268"/>
        <v>1228159</v>
      </c>
      <c r="Q464" s="95">
        <v>946850.42016806721</v>
      </c>
      <c r="R464" s="95">
        <v>179901.57983193276</v>
      </c>
      <c r="S464" s="96">
        <v>1126752</v>
      </c>
      <c r="T464" s="122">
        <f t="shared" si="269"/>
        <v>1126752</v>
      </c>
      <c r="U464" s="87"/>
      <c r="V464" s="101">
        <f t="shared" si="277"/>
        <v>0</v>
      </c>
      <c r="W464" s="102">
        <f t="shared" si="278"/>
        <v>0</v>
      </c>
      <c r="X464" s="102">
        <f t="shared" si="279"/>
        <v>0</v>
      </c>
      <c r="Y464" s="102">
        <f t="shared" si="280"/>
        <v>0</v>
      </c>
      <c r="Z464" s="110">
        <f t="shared" si="283"/>
        <v>1126752</v>
      </c>
      <c r="AA464" s="111">
        <f t="shared" si="261"/>
        <v>1482783.0969599998</v>
      </c>
      <c r="AB464" s="110">
        <f t="shared" si="262"/>
        <v>1177455.5</v>
      </c>
      <c r="AC464" s="114">
        <f t="shared" si="263"/>
        <v>959423.52423999994</v>
      </c>
      <c r="AD464" s="110">
        <f t="shared" si="264"/>
        <v>1152103.75</v>
      </c>
      <c r="AE464" s="110">
        <f t="shared" si="281"/>
        <v>1330119.2984799999</v>
      </c>
      <c r="AF464" s="102">
        <f t="shared" si="284"/>
        <v>1262551.3174997643</v>
      </c>
      <c r="AG464" s="119">
        <f t="shared" si="266"/>
        <v>656916.10726557788</v>
      </c>
      <c r="AH464" s="137">
        <f t="shared" si="282"/>
        <v>0.5579116215140002</v>
      </c>
      <c r="AI464" s="102">
        <f t="shared" si="285"/>
        <v>1262551.3174997643</v>
      </c>
      <c r="AJ464" s="112" t="s">
        <v>2114</v>
      </c>
    </row>
    <row r="465" spans="1:36" ht="25.5">
      <c r="A465" s="5">
        <v>424</v>
      </c>
      <c r="B465" s="31">
        <v>26101740</v>
      </c>
      <c r="C465" s="36">
        <v>43151</v>
      </c>
      <c r="D465" s="31">
        <v>1799268</v>
      </c>
      <c r="E465" s="31" t="s">
        <v>517</v>
      </c>
      <c r="F465" s="29" t="s">
        <v>518</v>
      </c>
      <c r="G465" s="26" t="s">
        <v>478</v>
      </c>
      <c r="H465" s="9">
        <v>1</v>
      </c>
      <c r="I465" s="82">
        <v>3383187.735932773</v>
      </c>
      <c r="J465" s="82">
        <f t="shared" si="259"/>
        <v>642805.6698272269</v>
      </c>
      <c r="K465" s="10">
        <f t="shared" si="275"/>
        <v>4025993.40576</v>
      </c>
      <c r="L465" s="122">
        <f t="shared" si="276"/>
        <v>4025993.40576</v>
      </c>
      <c r="M465" s="95">
        <v>2750809.2436974789</v>
      </c>
      <c r="N465" s="95">
        <v>522653.75630252098</v>
      </c>
      <c r="O465" s="96">
        <v>3273463</v>
      </c>
      <c r="P465" s="125">
        <f t="shared" si="268"/>
        <v>3273463</v>
      </c>
      <c r="Q465" s="95">
        <v>2570850.4201680673</v>
      </c>
      <c r="R465" s="95">
        <v>488461.57983193279</v>
      </c>
      <c r="S465" s="96">
        <v>3059312</v>
      </c>
      <c r="T465" s="122">
        <f t="shared" si="269"/>
        <v>3059312</v>
      </c>
      <c r="U465" s="87"/>
      <c r="V465" s="101">
        <f t="shared" si="277"/>
        <v>0</v>
      </c>
      <c r="W465" s="102">
        <f t="shared" si="278"/>
        <v>0</v>
      </c>
      <c r="X465" s="102">
        <f t="shared" si="279"/>
        <v>0</v>
      </c>
      <c r="Y465" s="102">
        <f t="shared" si="280"/>
        <v>0</v>
      </c>
      <c r="Z465" s="110">
        <f t="shared" si="283"/>
        <v>3059312</v>
      </c>
      <c r="AA465" s="111">
        <f t="shared" si="261"/>
        <v>4025993.40576</v>
      </c>
      <c r="AB465" s="110">
        <f t="shared" si="262"/>
        <v>3166387.5</v>
      </c>
      <c r="AC465" s="114">
        <f t="shared" si="263"/>
        <v>2589692.1014399999</v>
      </c>
      <c r="AD465" s="110">
        <f t="shared" si="264"/>
        <v>3112849.75</v>
      </c>
      <c r="AE465" s="110">
        <f t="shared" si="281"/>
        <v>3596190.4528799998</v>
      </c>
      <c r="AF465" s="102">
        <f t="shared" si="284"/>
        <v>3406212.4285558928</v>
      </c>
      <c r="AG465" s="119">
        <f t="shared" si="266"/>
        <v>1775532.9817544091</v>
      </c>
      <c r="AH465" s="137">
        <f t="shared" si="282"/>
        <v>0.56074405983298292</v>
      </c>
      <c r="AI465" s="102">
        <f t="shared" si="285"/>
        <v>3406212.4285558928</v>
      </c>
      <c r="AJ465" s="112" t="s">
        <v>2114</v>
      </c>
    </row>
    <row r="466" spans="1:36" ht="25.5">
      <c r="A466" s="5">
        <v>425</v>
      </c>
      <c r="B466" s="33">
        <v>25172405</v>
      </c>
      <c r="C466" s="36">
        <v>43151</v>
      </c>
      <c r="D466" s="31">
        <v>1030041</v>
      </c>
      <c r="E466" s="31" t="s">
        <v>519</v>
      </c>
      <c r="F466" s="29" t="s">
        <v>520</v>
      </c>
      <c r="G466" s="26" t="s">
        <v>478</v>
      </c>
      <c r="H466" s="9">
        <v>1</v>
      </c>
      <c r="I466" s="82">
        <v>1293739.9380000001</v>
      </c>
      <c r="J466" s="82">
        <f t="shared" si="259"/>
        <v>245810.58822000001</v>
      </c>
      <c r="K466" s="10">
        <f t="shared" si="275"/>
        <v>1539550.5262200001</v>
      </c>
      <c r="L466" s="122">
        <f t="shared" si="276"/>
        <v>1539550.5262200001</v>
      </c>
      <c r="M466" s="95">
        <v>1071578.9915966387</v>
      </c>
      <c r="N466" s="95">
        <v>203600.00840336137</v>
      </c>
      <c r="O466" s="96">
        <v>1275179</v>
      </c>
      <c r="P466" s="125">
        <f t="shared" si="268"/>
        <v>1275179</v>
      </c>
      <c r="Q466" s="95">
        <v>983100</v>
      </c>
      <c r="R466" s="95">
        <v>186789</v>
      </c>
      <c r="S466" s="96">
        <v>1169889</v>
      </c>
      <c r="T466" s="122">
        <f t="shared" si="269"/>
        <v>1169889</v>
      </c>
      <c r="U466" s="87"/>
      <c r="V466" s="101">
        <f t="shared" si="277"/>
        <v>0</v>
      </c>
      <c r="W466" s="102">
        <f t="shared" si="278"/>
        <v>0</v>
      </c>
      <c r="X466" s="102">
        <f t="shared" si="279"/>
        <v>0</v>
      </c>
      <c r="Y466" s="102">
        <f t="shared" si="280"/>
        <v>0</v>
      </c>
      <c r="Z466" s="110">
        <f t="shared" si="283"/>
        <v>1169889</v>
      </c>
      <c r="AA466" s="111">
        <f t="shared" si="261"/>
        <v>1539550.5262200001</v>
      </c>
      <c r="AB466" s="110">
        <f t="shared" si="262"/>
        <v>1222534</v>
      </c>
      <c r="AC466" s="114">
        <f t="shared" si="263"/>
        <v>996154.63155500009</v>
      </c>
      <c r="AD466" s="110">
        <f t="shared" si="264"/>
        <v>1196211.5</v>
      </c>
      <c r="AE466" s="110">
        <f t="shared" si="281"/>
        <v>1381042.2631100002</v>
      </c>
      <c r="AF466" s="102">
        <f t="shared" si="284"/>
        <v>1310887.5551527673</v>
      </c>
      <c r="AG466" s="119">
        <f t="shared" si="266"/>
        <v>682065.82704613078</v>
      </c>
      <c r="AH466" s="137">
        <f t="shared" si="282"/>
        <v>0.55791154033027368</v>
      </c>
      <c r="AI466" s="102">
        <f t="shared" si="285"/>
        <v>1310887.5551527673</v>
      </c>
      <c r="AJ466" s="112" t="s">
        <v>2114</v>
      </c>
    </row>
    <row r="467" spans="1:36" ht="25.5">
      <c r="A467" s="5">
        <v>426</v>
      </c>
      <c r="B467" s="33">
        <v>25172405</v>
      </c>
      <c r="C467" s="36">
        <v>43151</v>
      </c>
      <c r="D467" s="31">
        <v>1144837</v>
      </c>
      <c r="E467" s="31" t="s">
        <v>521</v>
      </c>
      <c r="F467" s="29" t="s">
        <v>522</v>
      </c>
      <c r="G467" s="26" t="s">
        <v>478</v>
      </c>
      <c r="H467" s="9">
        <v>1</v>
      </c>
      <c r="I467" s="82">
        <v>1072392.102</v>
      </c>
      <c r="J467" s="82">
        <f t="shared" si="259"/>
        <v>203754.49937999999</v>
      </c>
      <c r="K467" s="10">
        <f t="shared" si="275"/>
        <v>1276146.6013799999</v>
      </c>
      <c r="L467" s="122">
        <f t="shared" si="276"/>
        <v>1276146.6013799999</v>
      </c>
      <c r="M467" s="95">
        <v>863794.11764705891</v>
      </c>
      <c r="N467" s="95">
        <v>164120.8823529412</v>
      </c>
      <c r="O467" s="96">
        <v>1027915.0000000001</v>
      </c>
      <c r="P467" s="125">
        <f t="shared" si="268"/>
        <v>1027915.0000000001</v>
      </c>
      <c r="Q467" s="95">
        <v>814900</v>
      </c>
      <c r="R467" s="95">
        <v>154831</v>
      </c>
      <c r="S467" s="96">
        <v>969731</v>
      </c>
      <c r="T467" s="122">
        <f t="shared" si="269"/>
        <v>969731</v>
      </c>
      <c r="U467" s="87"/>
      <c r="V467" s="101">
        <f t="shared" si="277"/>
        <v>0</v>
      </c>
      <c r="W467" s="102">
        <f t="shared" si="278"/>
        <v>0</v>
      </c>
      <c r="X467" s="102">
        <f t="shared" si="279"/>
        <v>0</v>
      </c>
      <c r="Y467" s="102">
        <f t="shared" si="280"/>
        <v>0</v>
      </c>
      <c r="Z467" s="110">
        <f t="shared" si="283"/>
        <v>969731</v>
      </c>
      <c r="AA467" s="111">
        <f t="shared" si="261"/>
        <v>1276146.6013799999</v>
      </c>
      <c r="AB467" s="110">
        <f t="shared" si="262"/>
        <v>998823</v>
      </c>
      <c r="AC467" s="114">
        <f t="shared" si="263"/>
        <v>818448.15034499997</v>
      </c>
      <c r="AD467" s="110">
        <f t="shared" si="264"/>
        <v>984277</v>
      </c>
      <c r="AE467" s="110">
        <f t="shared" si="281"/>
        <v>1137484.8006899999</v>
      </c>
      <c r="AF467" s="102">
        <f t="shared" si="284"/>
        <v>1076169.1249555345</v>
      </c>
      <c r="AG467" s="119">
        <f t="shared" si="266"/>
        <v>561577.57213855977</v>
      </c>
      <c r="AH467" s="137">
        <f t="shared" si="282"/>
        <v>0.56223932782741259</v>
      </c>
      <c r="AI467" s="102">
        <f t="shared" si="285"/>
        <v>1076169.1249555345</v>
      </c>
      <c r="AJ467" s="112" t="s">
        <v>2114</v>
      </c>
    </row>
    <row r="468" spans="1:36" ht="25.5">
      <c r="A468" s="5">
        <v>427</v>
      </c>
      <c r="B468" s="31">
        <v>26111805</v>
      </c>
      <c r="C468" s="36">
        <v>43151</v>
      </c>
      <c r="D468" s="31">
        <v>1144837</v>
      </c>
      <c r="E468" s="31" t="s">
        <v>521</v>
      </c>
      <c r="F468" s="29" t="s">
        <v>523</v>
      </c>
      <c r="G468" s="26" t="s">
        <v>478</v>
      </c>
      <c r="H468" s="9">
        <v>1</v>
      </c>
      <c r="I468" s="82">
        <v>3220992.648</v>
      </c>
      <c r="J468" s="82">
        <f t="shared" ref="J468:J531" si="286">+I468*0.19</f>
        <v>611988.60311999999</v>
      </c>
      <c r="K468" s="10">
        <f t="shared" si="275"/>
        <v>3832981.2511200001</v>
      </c>
      <c r="L468" s="122">
        <f t="shared" si="276"/>
        <v>3832981.2511200001</v>
      </c>
      <c r="M468" s="95">
        <v>2569979.8319327733</v>
      </c>
      <c r="N468" s="95">
        <v>488296.16806722694</v>
      </c>
      <c r="O468" s="96">
        <v>3058276.0000000005</v>
      </c>
      <c r="P468" s="125">
        <f t="shared" si="268"/>
        <v>3058276.0000000005</v>
      </c>
      <c r="Q468" s="95">
        <v>2447600</v>
      </c>
      <c r="R468" s="95">
        <v>465044</v>
      </c>
      <c r="S468" s="96">
        <v>2912644</v>
      </c>
      <c r="T468" s="122">
        <f t="shared" si="269"/>
        <v>2912644</v>
      </c>
      <c r="U468" s="87"/>
      <c r="V468" s="101">
        <f t="shared" si="277"/>
        <v>0</v>
      </c>
      <c r="W468" s="102">
        <f t="shared" si="278"/>
        <v>0</v>
      </c>
      <c r="X468" s="102">
        <f t="shared" si="279"/>
        <v>0</v>
      </c>
      <c r="Y468" s="102">
        <f t="shared" si="280"/>
        <v>0</v>
      </c>
      <c r="Z468" s="110">
        <f t="shared" si="283"/>
        <v>2912644</v>
      </c>
      <c r="AA468" s="111">
        <f t="shared" ref="AA468:AA531" si="287">MAX(L468,P468,T468,Y468)</f>
        <v>3832981.2511200001</v>
      </c>
      <c r="AB468" s="110">
        <f t="shared" ref="AB468:AB531" si="288">MEDIAN(L468,P468,T468,Y468)</f>
        <v>2985460</v>
      </c>
      <c r="AC468" s="114">
        <f t="shared" ref="AC468:AC531" si="289">AVERAGE(L468,P468,T468,Y468)</f>
        <v>2450975.3127800003</v>
      </c>
      <c r="AD468" s="110">
        <f t="shared" ref="AD468:AD531" si="290">AVERAGE(Z468,AB468)</f>
        <v>2949052</v>
      </c>
      <c r="AE468" s="110">
        <f t="shared" si="281"/>
        <v>3409220.6255600001</v>
      </c>
      <c r="AF468" s="102">
        <f t="shared" si="284"/>
        <v>3221629.4227493722</v>
      </c>
      <c r="AG468" s="119">
        <f t="shared" ref="AG468:AG531" si="291">STDEVA(L468,P468,T468,Y468)</f>
        <v>1683168.8862501157</v>
      </c>
      <c r="AH468" s="137">
        <f t="shared" si="282"/>
        <v>0.56378879176077246</v>
      </c>
      <c r="AI468" s="102">
        <f t="shared" si="285"/>
        <v>3221629.4227493722</v>
      </c>
      <c r="AJ468" s="112" t="s">
        <v>2114</v>
      </c>
    </row>
    <row r="469" spans="1:36" ht="25.5">
      <c r="A469" s="5">
        <v>428</v>
      </c>
      <c r="B469" s="31">
        <v>26111805</v>
      </c>
      <c r="C469" s="36">
        <v>43151</v>
      </c>
      <c r="D469" s="31">
        <v>1028348</v>
      </c>
      <c r="E469" s="31" t="s">
        <v>524</v>
      </c>
      <c r="F469" s="29" t="s">
        <v>525</v>
      </c>
      <c r="G469" s="26" t="s">
        <v>478</v>
      </c>
      <c r="H469" s="9">
        <v>1</v>
      </c>
      <c r="I469" s="82">
        <v>3572096.1119999997</v>
      </c>
      <c r="J469" s="82">
        <f t="shared" si="286"/>
        <v>678698.26127999998</v>
      </c>
      <c r="K469" s="10">
        <f t="shared" si="275"/>
        <v>4250794.3732799999</v>
      </c>
      <c r="L469" s="122">
        <f t="shared" si="276"/>
        <v>4250794.3732799999</v>
      </c>
      <c r="M469" s="95">
        <v>2958695.7983193276</v>
      </c>
      <c r="N469" s="95">
        <v>562152.20168067224</v>
      </c>
      <c r="O469" s="96">
        <v>3520848</v>
      </c>
      <c r="P469" s="125">
        <f t="shared" ref="P469:P532" si="292">+O469</f>
        <v>3520848</v>
      </c>
      <c r="Q469" s="95">
        <v>2714400</v>
      </c>
      <c r="R469" s="95">
        <v>515736</v>
      </c>
      <c r="S469" s="96">
        <v>3230136</v>
      </c>
      <c r="T469" s="122">
        <f t="shared" ref="T469:T532" si="293">+S469</f>
        <v>3230136</v>
      </c>
      <c r="U469" s="87"/>
      <c r="V469" s="101">
        <f t="shared" si="277"/>
        <v>0</v>
      </c>
      <c r="W469" s="102">
        <f t="shared" si="278"/>
        <v>0</v>
      </c>
      <c r="X469" s="102">
        <f t="shared" si="279"/>
        <v>0</v>
      </c>
      <c r="Y469" s="102">
        <f t="shared" si="280"/>
        <v>0</v>
      </c>
      <c r="Z469" s="110">
        <f t="shared" si="283"/>
        <v>3230136</v>
      </c>
      <c r="AA469" s="111">
        <f t="shared" si="287"/>
        <v>4250794.3732799999</v>
      </c>
      <c r="AB469" s="110">
        <f t="shared" si="288"/>
        <v>3375492</v>
      </c>
      <c r="AC469" s="114">
        <f t="shared" si="289"/>
        <v>2750444.59332</v>
      </c>
      <c r="AD469" s="110">
        <f t="shared" si="290"/>
        <v>3302814</v>
      </c>
      <c r="AE469" s="110">
        <f t="shared" si="281"/>
        <v>3813143.18664</v>
      </c>
      <c r="AF469" s="102">
        <f t="shared" si="284"/>
        <v>3619441.6703835875</v>
      </c>
      <c r="AG469" s="119">
        <f t="shared" si="291"/>
        <v>1883225.97137784</v>
      </c>
      <c r="AH469" s="137">
        <f t="shared" si="282"/>
        <v>0.55791154930239506</v>
      </c>
      <c r="AI469" s="102">
        <f t="shared" si="285"/>
        <v>3619441.6703835875</v>
      </c>
      <c r="AJ469" s="112" t="s">
        <v>2114</v>
      </c>
    </row>
    <row r="470" spans="1:36" ht="25.5">
      <c r="A470" s="5">
        <v>429</v>
      </c>
      <c r="B470" s="31">
        <v>26101781</v>
      </c>
      <c r="C470" s="36">
        <v>43151</v>
      </c>
      <c r="D470" s="31">
        <v>1012044</v>
      </c>
      <c r="E470" s="31" t="s">
        <v>526</v>
      </c>
      <c r="F470" s="29" t="s">
        <v>527</v>
      </c>
      <c r="G470" s="26" t="s">
        <v>478</v>
      </c>
      <c r="H470" s="9">
        <v>1</v>
      </c>
      <c r="I470" s="82">
        <v>4467028.8639327735</v>
      </c>
      <c r="J470" s="82">
        <f t="shared" si="286"/>
        <v>848735.48414722702</v>
      </c>
      <c r="K470" s="10">
        <f t="shared" si="275"/>
        <v>5315764.3480800008</v>
      </c>
      <c r="L470" s="122">
        <f t="shared" si="276"/>
        <v>5315764.3480800008</v>
      </c>
      <c r="M470" s="95">
        <v>3666005.8823529412</v>
      </c>
      <c r="N470" s="95">
        <v>696541.1176470588</v>
      </c>
      <c r="O470" s="96">
        <v>4362547</v>
      </c>
      <c r="P470" s="125">
        <f t="shared" si="292"/>
        <v>4362547</v>
      </c>
      <c r="Q470" s="95">
        <v>3394450.4201680673</v>
      </c>
      <c r="R470" s="95">
        <v>644945.57983193279</v>
      </c>
      <c r="S470" s="96">
        <v>4039396</v>
      </c>
      <c r="T470" s="122">
        <f t="shared" si="293"/>
        <v>4039396</v>
      </c>
      <c r="U470" s="87"/>
      <c r="V470" s="101">
        <f t="shared" si="277"/>
        <v>0</v>
      </c>
      <c r="W470" s="102">
        <f t="shared" si="278"/>
        <v>0</v>
      </c>
      <c r="X470" s="102">
        <f t="shared" si="279"/>
        <v>0</v>
      </c>
      <c r="Y470" s="102">
        <f t="shared" si="280"/>
        <v>0</v>
      </c>
      <c r="Z470" s="110">
        <f t="shared" si="283"/>
        <v>4039396</v>
      </c>
      <c r="AA470" s="111">
        <f t="shared" si="287"/>
        <v>5315764.3480800008</v>
      </c>
      <c r="AB470" s="110">
        <f t="shared" si="288"/>
        <v>4200971.5</v>
      </c>
      <c r="AC470" s="114">
        <f t="shared" si="289"/>
        <v>3429426.8370200004</v>
      </c>
      <c r="AD470" s="110">
        <f t="shared" si="290"/>
        <v>4120183.75</v>
      </c>
      <c r="AE470" s="110">
        <f t="shared" si="281"/>
        <v>4758367.9240400009</v>
      </c>
      <c r="AF470" s="102">
        <f t="shared" si="284"/>
        <v>4511920.3354636244</v>
      </c>
      <c r="AG470" s="119">
        <f t="shared" si="291"/>
        <v>2349610.836887063</v>
      </c>
      <c r="AH470" s="137">
        <f t="shared" si="282"/>
        <v>0.55930177981142293</v>
      </c>
      <c r="AI470" s="102">
        <f t="shared" si="285"/>
        <v>4511920.3354636244</v>
      </c>
      <c r="AJ470" s="112" t="s">
        <v>2114</v>
      </c>
    </row>
    <row r="471" spans="1:36" ht="25.5">
      <c r="A471" s="5">
        <v>430</v>
      </c>
      <c r="B471" s="31">
        <v>26101736</v>
      </c>
      <c r="C471" s="36">
        <v>43151</v>
      </c>
      <c r="D471" s="31">
        <v>1671424</v>
      </c>
      <c r="E471" s="31" t="s">
        <v>521</v>
      </c>
      <c r="F471" s="29" t="s">
        <v>528</v>
      </c>
      <c r="G471" s="26" t="s">
        <v>478</v>
      </c>
      <c r="H471" s="9">
        <v>1</v>
      </c>
      <c r="I471" s="82">
        <v>1595230.956</v>
      </c>
      <c r="J471" s="82">
        <f t="shared" si="286"/>
        <v>303093.88163999998</v>
      </c>
      <c r="K471" s="10">
        <f t="shared" si="275"/>
        <v>1898324.83764</v>
      </c>
      <c r="L471" s="122">
        <f t="shared" si="276"/>
        <v>1898324.83764</v>
      </c>
      <c r="M471" s="95">
        <v>1297053.781512605</v>
      </c>
      <c r="N471" s="95">
        <v>246440.21848739494</v>
      </c>
      <c r="O471" s="96">
        <v>1543494</v>
      </c>
      <c r="P471" s="125">
        <f t="shared" si="292"/>
        <v>1543494</v>
      </c>
      <c r="Q471" s="95">
        <v>1212200</v>
      </c>
      <c r="R471" s="95">
        <v>230318</v>
      </c>
      <c r="S471" s="96">
        <v>1442518</v>
      </c>
      <c r="T471" s="122">
        <f t="shared" si="293"/>
        <v>1442518</v>
      </c>
      <c r="U471" s="87"/>
      <c r="V471" s="101">
        <f t="shared" si="277"/>
        <v>0</v>
      </c>
      <c r="W471" s="102">
        <f t="shared" si="278"/>
        <v>0</v>
      </c>
      <c r="X471" s="102">
        <f t="shared" si="279"/>
        <v>0</v>
      </c>
      <c r="Y471" s="102">
        <f t="shared" si="280"/>
        <v>0</v>
      </c>
      <c r="Z471" s="110">
        <f t="shared" si="283"/>
        <v>1442518</v>
      </c>
      <c r="AA471" s="111">
        <f t="shared" si="287"/>
        <v>1898324.83764</v>
      </c>
      <c r="AB471" s="110">
        <f t="shared" si="288"/>
        <v>1493006</v>
      </c>
      <c r="AC471" s="114">
        <f t="shared" si="289"/>
        <v>1221084.2094100001</v>
      </c>
      <c r="AD471" s="110">
        <f t="shared" si="290"/>
        <v>1467762</v>
      </c>
      <c r="AE471" s="110">
        <f t="shared" si="281"/>
        <v>1695665.41882</v>
      </c>
      <c r="AF471" s="102">
        <f t="shared" si="284"/>
        <v>1606087.5419908657</v>
      </c>
      <c r="AG471" s="119">
        <f t="shared" si="291"/>
        <v>837194.22511130443</v>
      </c>
      <c r="AH471" s="137">
        <f t="shared" si="282"/>
        <v>0.56074404597925553</v>
      </c>
      <c r="AI471" s="102">
        <f t="shared" si="285"/>
        <v>1606087.5419908657</v>
      </c>
      <c r="AJ471" s="112" t="s">
        <v>2114</v>
      </c>
    </row>
    <row r="472" spans="1:36" ht="25.5">
      <c r="A472" s="5">
        <v>431</v>
      </c>
      <c r="B472" s="31">
        <v>26101721</v>
      </c>
      <c r="C472" s="36">
        <v>43151</v>
      </c>
      <c r="D472" s="31">
        <v>1671424</v>
      </c>
      <c r="E472" s="31" t="s">
        <v>529</v>
      </c>
      <c r="F472" s="29" t="s">
        <v>530</v>
      </c>
      <c r="G472" s="26" t="s">
        <v>478</v>
      </c>
      <c r="H472" s="9">
        <v>1</v>
      </c>
      <c r="I472" s="82">
        <v>3827791.0260000001</v>
      </c>
      <c r="J472" s="82">
        <f t="shared" si="286"/>
        <v>727280.29494000005</v>
      </c>
      <c r="K472" s="10">
        <f t="shared" si="275"/>
        <v>4555071.32094</v>
      </c>
      <c r="L472" s="122">
        <f t="shared" si="276"/>
        <v>4555071.32094</v>
      </c>
      <c r="M472" s="95">
        <v>3112309.2436974789</v>
      </c>
      <c r="N472" s="95">
        <v>591338.75630252098</v>
      </c>
      <c r="O472" s="96">
        <v>3703648</v>
      </c>
      <c r="P472" s="125">
        <f t="shared" si="292"/>
        <v>3703648</v>
      </c>
      <c r="Q472" s="95">
        <v>2908700</v>
      </c>
      <c r="R472" s="95">
        <v>552653</v>
      </c>
      <c r="S472" s="96">
        <v>3461353</v>
      </c>
      <c r="T472" s="122">
        <f t="shared" si="293"/>
        <v>3461353</v>
      </c>
      <c r="U472" s="87"/>
      <c r="V472" s="101">
        <f t="shared" si="277"/>
        <v>0</v>
      </c>
      <c r="W472" s="102">
        <f t="shared" si="278"/>
        <v>0</v>
      </c>
      <c r="X472" s="102">
        <f t="shared" si="279"/>
        <v>0</v>
      </c>
      <c r="Y472" s="102">
        <f t="shared" si="280"/>
        <v>0</v>
      </c>
      <c r="Z472" s="110">
        <f t="shared" si="283"/>
        <v>3461353</v>
      </c>
      <c r="AA472" s="111">
        <f t="shared" si="287"/>
        <v>4555071.32094</v>
      </c>
      <c r="AB472" s="110">
        <f t="shared" si="288"/>
        <v>3582500.5</v>
      </c>
      <c r="AC472" s="114">
        <f t="shared" si="289"/>
        <v>2930018.0802349998</v>
      </c>
      <c r="AD472" s="110">
        <f t="shared" si="290"/>
        <v>3521926.75</v>
      </c>
      <c r="AE472" s="110">
        <f t="shared" si="281"/>
        <v>4068785.91047</v>
      </c>
      <c r="AF472" s="102">
        <f t="shared" si="284"/>
        <v>3853841.9676724682</v>
      </c>
      <c r="AG472" s="119">
        <f t="shared" si="291"/>
        <v>2008865.68618106</v>
      </c>
      <c r="AH472" s="137">
        <f t="shared" si="282"/>
        <v>0.56074400720420281</v>
      </c>
      <c r="AI472" s="102">
        <f t="shared" si="285"/>
        <v>3853841.9676724682</v>
      </c>
      <c r="AJ472" s="112" t="s">
        <v>2114</v>
      </c>
    </row>
    <row r="473" spans="1:36" ht="25.5">
      <c r="A473" s="5">
        <v>432</v>
      </c>
      <c r="B473" s="33">
        <v>26101700</v>
      </c>
      <c r="C473" s="36">
        <v>43151</v>
      </c>
      <c r="D473" s="31">
        <v>1557470</v>
      </c>
      <c r="E473" s="31" t="s">
        <v>531</v>
      </c>
      <c r="F473" s="29" t="s">
        <v>532</v>
      </c>
      <c r="G473" s="26" t="s">
        <v>478</v>
      </c>
      <c r="H473" s="9">
        <v>1</v>
      </c>
      <c r="I473" s="82">
        <v>5846635.9440000001</v>
      </c>
      <c r="J473" s="82">
        <f t="shared" si="286"/>
        <v>1110860.8293600001</v>
      </c>
      <c r="K473" s="10">
        <f t="shared" si="275"/>
        <v>6957496.77336</v>
      </c>
      <c r="L473" s="122">
        <f t="shared" si="276"/>
        <v>6957496.77336</v>
      </c>
      <c r="M473" s="95">
        <v>4709368.0672268914</v>
      </c>
      <c r="N473" s="95">
        <v>894779.93277310941</v>
      </c>
      <c r="O473" s="96">
        <v>5604148.0000000009</v>
      </c>
      <c r="P473" s="125">
        <f t="shared" si="292"/>
        <v>5604148.0000000009</v>
      </c>
      <c r="Q473" s="95">
        <v>4442800</v>
      </c>
      <c r="R473" s="95">
        <v>844132</v>
      </c>
      <c r="S473" s="96">
        <v>5286932</v>
      </c>
      <c r="T473" s="122">
        <f t="shared" si="293"/>
        <v>5286932</v>
      </c>
      <c r="U473" s="87"/>
      <c r="V473" s="101">
        <f t="shared" si="277"/>
        <v>0</v>
      </c>
      <c r="W473" s="102">
        <f t="shared" si="278"/>
        <v>0</v>
      </c>
      <c r="X473" s="102">
        <f t="shared" si="279"/>
        <v>0</v>
      </c>
      <c r="Y473" s="102">
        <f t="shared" si="280"/>
        <v>0</v>
      </c>
      <c r="Z473" s="110">
        <f t="shared" si="283"/>
        <v>5286932</v>
      </c>
      <c r="AA473" s="111">
        <f t="shared" si="287"/>
        <v>6957496.77336</v>
      </c>
      <c r="AB473" s="110">
        <f t="shared" si="288"/>
        <v>5445540</v>
      </c>
      <c r="AC473" s="114">
        <f t="shared" si="289"/>
        <v>4462144.1933399998</v>
      </c>
      <c r="AD473" s="110">
        <f t="shared" si="290"/>
        <v>5366236</v>
      </c>
      <c r="AE473" s="110">
        <f t="shared" si="281"/>
        <v>6201518.3866799995</v>
      </c>
      <c r="AF473" s="102">
        <f t="shared" si="284"/>
        <v>5867227.8622136777</v>
      </c>
      <c r="AG473" s="119">
        <f t="shared" si="291"/>
        <v>3061696.8563859765</v>
      </c>
      <c r="AH473" s="137">
        <f t="shared" si="282"/>
        <v>0.56223934750015181</v>
      </c>
      <c r="AI473" s="102">
        <f t="shared" si="285"/>
        <v>5867227.8622136777</v>
      </c>
      <c r="AJ473" s="112" t="s">
        <v>2114</v>
      </c>
    </row>
    <row r="474" spans="1:36" ht="25.5">
      <c r="A474" s="5">
        <v>433</v>
      </c>
      <c r="B474" s="31">
        <v>26101700</v>
      </c>
      <c r="C474" s="36">
        <v>43151</v>
      </c>
      <c r="D474" s="31">
        <v>1076338</v>
      </c>
      <c r="E474" s="31" t="s">
        <v>533</v>
      </c>
      <c r="F474" s="29" t="s">
        <v>534</v>
      </c>
      <c r="G474" s="26" t="s">
        <v>478</v>
      </c>
      <c r="H474" s="9">
        <v>1</v>
      </c>
      <c r="I474" s="82">
        <v>1083841.128</v>
      </c>
      <c r="J474" s="82">
        <f t="shared" si="286"/>
        <v>205929.81432</v>
      </c>
      <c r="K474" s="10">
        <f t="shared" si="275"/>
        <v>1289770.9423199999</v>
      </c>
      <c r="L474" s="122">
        <f t="shared" si="276"/>
        <v>1289770.9423199999</v>
      </c>
      <c r="M474" s="95">
        <v>881252.10084033618</v>
      </c>
      <c r="N474" s="95">
        <v>167437.89915966388</v>
      </c>
      <c r="O474" s="96">
        <v>1048690</v>
      </c>
      <c r="P474" s="125">
        <f t="shared" si="292"/>
        <v>1048690</v>
      </c>
      <c r="Q474" s="95">
        <v>823600</v>
      </c>
      <c r="R474" s="95">
        <v>156484</v>
      </c>
      <c r="S474" s="96">
        <v>980084</v>
      </c>
      <c r="T474" s="122">
        <f t="shared" si="293"/>
        <v>980084</v>
      </c>
      <c r="U474" s="87"/>
      <c r="V474" s="101">
        <f t="shared" si="277"/>
        <v>0</v>
      </c>
      <c r="W474" s="102">
        <f t="shared" si="278"/>
        <v>0</v>
      </c>
      <c r="X474" s="102">
        <f t="shared" si="279"/>
        <v>0</v>
      </c>
      <c r="Y474" s="102">
        <f t="shared" si="280"/>
        <v>0</v>
      </c>
      <c r="Z474" s="110">
        <f t="shared" si="283"/>
        <v>980084</v>
      </c>
      <c r="AA474" s="111">
        <f t="shared" si="287"/>
        <v>1289770.9423199999</v>
      </c>
      <c r="AB474" s="110">
        <f t="shared" si="288"/>
        <v>1014387</v>
      </c>
      <c r="AC474" s="114">
        <f t="shared" si="289"/>
        <v>829636.23557999998</v>
      </c>
      <c r="AD474" s="110">
        <f t="shared" si="290"/>
        <v>997235.5</v>
      </c>
      <c r="AE474" s="110">
        <f t="shared" si="281"/>
        <v>1152078.97116</v>
      </c>
      <c r="AF474" s="102">
        <f t="shared" si="284"/>
        <v>1091217.4800935399</v>
      </c>
      <c r="AG474" s="119">
        <f t="shared" si="291"/>
        <v>568811.42547702265</v>
      </c>
      <c r="AH474" s="137">
        <f t="shared" si="282"/>
        <v>0.56074400152705295</v>
      </c>
      <c r="AI474" s="102">
        <f t="shared" si="285"/>
        <v>1091217.4800935399</v>
      </c>
      <c r="AJ474" s="112" t="s">
        <v>2114</v>
      </c>
    </row>
    <row r="475" spans="1:36" ht="25.5">
      <c r="A475" s="5">
        <v>434</v>
      </c>
      <c r="B475" s="31">
        <v>25173821</v>
      </c>
      <c r="C475" s="36">
        <v>43151</v>
      </c>
      <c r="D475" s="31">
        <v>1005130</v>
      </c>
      <c r="E475" s="31" t="s">
        <v>535</v>
      </c>
      <c r="F475" s="29" t="s">
        <v>536</v>
      </c>
      <c r="G475" s="26" t="s">
        <v>478</v>
      </c>
      <c r="H475" s="9">
        <v>1</v>
      </c>
      <c r="I475" s="82">
        <v>1102922.838</v>
      </c>
      <c r="J475" s="82">
        <f t="shared" si="286"/>
        <v>209555.33921999999</v>
      </c>
      <c r="K475" s="10">
        <f t="shared" si="275"/>
        <v>1312478.17722</v>
      </c>
      <c r="L475" s="122">
        <f t="shared" si="276"/>
        <v>1312478.17722</v>
      </c>
      <c r="M475" s="95">
        <v>896767.2268907564</v>
      </c>
      <c r="N475" s="95">
        <v>170385.77310924372</v>
      </c>
      <c r="O475" s="96">
        <v>1067153</v>
      </c>
      <c r="P475" s="125">
        <f t="shared" si="292"/>
        <v>1067153</v>
      </c>
      <c r="Q475" s="95">
        <v>838100</v>
      </c>
      <c r="R475" s="95">
        <v>159239</v>
      </c>
      <c r="S475" s="96">
        <v>997339</v>
      </c>
      <c r="T475" s="122">
        <f t="shared" si="293"/>
        <v>997339</v>
      </c>
      <c r="U475" s="87"/>
      <c r="V475" s="101">
        <f t="shared" si="277"/>
        <v>0</v>
      </c>
      <c r="W475" s="102">
        <f t="shared" si="278"/>
        <v>0</v>
      </c>
      <c r="X475" s="102">
        <f t="shared" si="279"/>
        <v>0</v>
      </c>
      <c r="Y475" s="102">
        <f t="shared" si="280"/>
        <v>0</v>
      </c>
      <c r="Z475" s="110">
        <f t="shared" si="283"/>
        <v>997339</v>
      </c>
      <c r="AA475" s="111">
        <f t="shared" si="287"/>
        <v>1312478.17722</v>
      </c>
      <c r="AB475" s="110">
        <f t="shared" si="288"/>
        <v>1032246</v>
      </c>
      <c r="AC475" s="114">
        <f t="shared" si="289"/>
        <v>844242.54430499999</v>
      </c>
      <c r="AD475" s="110">
        <f t="shared" si="290"/>
        <v>1014792.5</v>
      </c>
      <c r="AE475" s="110">
        <f t="shared" si="281"/>
        <v>1172362.08861</v>
      </c>
      <c r="AF475" s="102">
        <f t="shared" si="284"/>
        <v>1110429.1088223171</v>
      </c>
      <c r="AG475" s="119">
        <f t="shared" si="291"/>
        <v>578825.73012102523</v>
      </c>
      <c r="AH475" s="137">
        <f t="shared" si="282"/>
        <v>0.56074397975000656</v>
      </c>
      <c r="AI475" s="102">
        <f t="shared" si="285"/>
        <v>1110429.1088223171</v>
      </c>
      <c r="AJ475" s="112" t="s">
        <v>2114</v>
      </c>
    </row>
    <row r="476" spans="1:36" ht="25.5">
      <c r="A476" s="5">
        <v>435</v>
      </c>
      <c r="B476" s="33">
        <v>26101720</v>
      </c>
      <c r="C476" s="36">
        <v>43151</v>
      </c>
      <c r="D476" s="31">
        <v>1189421</v>
      </c>
      <c r="E476" s="31" t="s">
        <v>537</v>
      </c>
      <c r="F476" s="29" t="s">
        <v>538</v>
      </c>
      <c r="G476" s="26" t="s">
        <v>478</v>
      </c>
      <c r="H476" s="9">
        <v>1</v>
      </c>
      <c r="I476" s="82">
        <v>1953394.2656470588</v>
      </c>
      <c r="J476" s="82">
        <f t="shared" si="286"/>
        <v>371144.91047294118</v>
      </c>
      <c r="K476" s="10">
        <f t="shared" si="275"/>
        <v>2324539.17612</v>
      </c>
      <c r="L476" s="122">
        <f t="shared" si="276"/>
        <v>2324539.17612</v>
      </c>
      <c r="M476" s="95">
        <v>1558583.193277311</v>
      </c>
      <c r="N476" s="95">
        <v>296130.80672268913</v>
      </c>
      <c r="O476" s="96">
        <v>1854714.0000000002</v>
      </c>
      <c r="P476" s="125">
        <f t="shared" si="292"/>
        <v>1854714.0000000002</v>
      </c>
      <c r="Q476" s="95">
        <v>1484364.705882353</v>
      </c>
      <c r="R476" s="95">
        <v>282029.29411764705</v>
      </c>
      <c r="S476" s="96">
        <v>1766394</v>
      </c>
      <c r="T476" s="122">
        <f t="shared" si="293"/>
        <v>1766394</v>
      </c>
      <c r="U476" s="87"/>
      <c r="V476" s="101">
        <f t="shared" si="277"/>
        <v>0</v>
      </c>
      <c r="W476" s="102">
        <f t="shared" si="278"/>
        <v>0</v>
      </c>
      <c r="X476" s="102">
        <f t="shared" si="279"/>
        <v>0</v>
      </c>
      <c r="Y476" s="102">
        <f t="shared" si="280"/>
        <v>0</v>
      </c>
      <c r="Z476" s="110">
        <f t="shared" si="283"/>
        <v>1766394</v>
      </c>
      <c r="AA476" s="111">
        <f t="shared" si="287"/>
        <v>2324539.17612</v>
      </c>
      <c r="AB476" s="110">
        <f t="shared" si="288"/>
        <v>1810554</v>
      </c>
      <c r="AC476" s="114">
        <f t="shared" si="289"/>
        <v>1486411.79403</v>
      </c>
      <c r="AD476" s="110">
        <f t="shared" si="290"/>
        <v>1788474</v>
      </c>
      <c r="AE476" s="110">
        <f t="shared" si="281"/>
        <v>2067546.58806</v>
      </c>
      <c r="AF476" s="102">
        <f t="shared" si="284"/>
        <v>1953780.5981279197</v>
      </c>
      <c r="AG476" s="119">
        <f t="shared" si="291"/>
        <v>1020769.9839863887</v>
      </c>
      <c r="AH476" s="137">
        <f t="shared" si="282"/>
        <v>0.56378875415281104</v>
      </c>
      <c r="AI476" s="102">
        <f t="shared" si="285"/>
        <v>1953780.5981279197</v>
      </c>
      <c r="AJ476" s="112" t="s">
        <v>2114</v>
      </c>
    </row>
    <row r="477" spans="1:36" ht="25.5">
      <c r="A477" s="5">
        <v>436</v>
      </c>
      <c r="B477" s="31">
        <v>26101743</v>
      </c>
      <c r="C477" s="36">
        <v>43151</v>
      </c>
      <c r="D477" s="31">
        <v>1430728</v>
      </c>
      <c r="E477" s="31" t="s">
        <v>539</v>
      </c>
      <c r="F477" s="29" t="s">
        <v>540</v>
      </c>
      <c r="G477" s="26" t="s">
        <v>478</v>
      </c>
      <c r="H477" s="9">
        <v>1</v>
      </c>
      <c r="I477" s="82">
        <v>843411.58199999994</v>
      </c>
      <c r="J477" s="82">
        <f t="shared" si="286"/>
        <v>160248.20058</v>
      </c>
      <c r="K477" s="10">
        <f t="shared" si="275"/>
        <v>1003659.7825799999</v>
      </c>
      <c r="L477" s="122">
        <f t="shared" si="276"/>
        <v>1003659.7825799999</v>
      </c>
      <c r="M477" s="95">
        <v>679353.78151260503</v>
      </c>
      <c r="N477" s="95">
        <v>129077.21848739496</v>
      </c>
      <c r="O477" s="96">
        <v>808431</v>
      </c>
      <c r="P477" s="125">
        <f t="shared" si="292"/>
        <v>808431</v>
      </c>
      <c r="Q477" s="95">
        <v>640900</v>
      </c>
      <c r="R477" s="95">
        <v>121771</v>
      </c>
      <c r="S477" s="96">
        <v>762671</v>
      </c>
      <c r="T477" s="122">
        <f t="shared" si="293"/>
        <v>762671</v>
      </c>
      <c r="U477" s="87"/>
      <c r="V477" s="101">
        <f t="shared" si="277"/>
        <v>0</v>
      </c>
      <c r="W477" s="102">
        <f t="shared" si="278"/>
        <v>0</v>
      </c>
      <c r="X477" s="102">
        <f t="shared" si="279"/>
        <v>0</v>
      </c>
      <c r="Y477" s="102">
        <f t="shared" si="280"/>
        <v>0</v>
      </c>
      <c r="Z477" s="110">
        <f t="shared" si="283"/>
        <v>762671</v>
      </c>
      <c r="AA477" s="111">
        <f t="shared" si="287"/>
        <v>1003659.7825799999</v>
      </c>
      <c r="AB477" s="110">
        <f t="shared" si="288"/>
        <v>785551</v>
      </c>
      <c r="AC477" s="114">
        <f t="shared" si="289"/>
        <v>643690.44564499997</v>
      </c>
      <c r="AD477" s="110">
        <f t="shared" si="290"/>
        <v>774111</v>
      </c>
      <c r="AE477" s="110">
        <f t="shared" si="281"/>
        <v>894605.39128999994</v>
      </c>
      <c r="AF477" s="102">
        <f t="shared" si="284"/>
        <v>846381.98796205421</v>
      </c>
      <c r="AG477" s="119">
        <f t="shared" si="291"/>
        <v>441667.72424221731</v>
      </c>
      <c r="AH477" s="137">
        <f t="shared" si="282"/>
        <v>0.56223940169666553</v>
      </c>
      <c r="AI477" s="102">
        <f t="shared" si="285"/>
        <v>846381.98796205421</v>
      </c>
      <c r="AJ477" s="112" t="s">
        <v>2114</v>
      </c>
    </row>
    <row r="478" spans="1:36" ht="25.5">
      <c r="A478" s="5">
        <v>437</v>
      </c>
      <c r="B478" s="31">
        <v>26101743</v>
      </c>
      <c r="C478" s="36">
        <v>43151</v>
      </c>
      <c r="D478" s="31">
        <v>1799263</v>
      </c>
      <c r="E478" s="31" t="s">
        <v>541</v>
      </c>
      <c r="F478" s="29" t="s">
        <v>542</v>
      </c>
      <c r="G478" s="26" t="s">
        <v>478</v>
      </c>
      <c r="H478" s="9">
        <v>1</v>
      </c>
      <c r="I478" s="82">
        <v>2740951.8965042019</v>
      </c>
      <c r="J478" s="82">
        <f t="shared" si="286"/>
        <v>520780.86033579835</v>
      </c>
      <c r="K478" s="10">
        <f t="shared" si="275"/>
        <v>3261732.7568400004</v>
      </c>
      <c r="L478" s="122">
        <f t="shared" si="276"/>
        <v>3261732.7568400004</v>
      </c>
      <c r="M478" s="95">
        <v>2228619.3277310925</v>
      </c>
      <c r="N478" s="95">
        <v>423437.6722689076</v>
      </c>
      <c r="O478" s="96">
        <v>2652057</v>
      </c>
      <c r="P478" s="125">
        <f t="shared" si="292"/>
        <v>2652057</v>
      </c>
      <c r="Q478" s="95">
        <v>2082821.848739496</v>
      </c>
      <c r="R478" s="95">
        <v>395736.15126050427</v>
      </c>
      <c r="S478" s="96">
        <v>2478558</v>
      </c>
      <c r="T478" s="122">
        <f t="shared" si="293"/>
        <v>2478558</v>
      </c>
      <c r="U478" s="87"/>
      <c r="V478" s="101">
        <f t="shared" si="277"/>
        <v>0</v>
      </c>
      <c r="W478" s="102">
        <f t="shared" si="278"/>
        <v>0</v>
      </c>
      <c r="X478" s="102">
        <f t="shared" si="279"/>
        <v>0</v>
      </c>
      <c r="Y478" s="102">
        <f t="shared" si="280"/>
        <v>0</v>
      </c>
      <c r="Z478" s="110">
        <f t="shared" si="283"/>
        <v>2478558</v>
      </c>
      <c r="AA478" s="111">
        <f t="shared" si="287"/>
        <v>3261732.7568400004</v>
      </c>
      <c r="AB478" s="110">
        <f t="shared" si="288"/>
        <v>2565307.5</v>
      </c>
      <c r="AC478" s="114">
        <f t="shared" si="289"/>
        <v>2098086.93921</v>
      </c>
      <c r="AD478" s="110">
        <f t="shared" si="290"/>
        <v>2521932.75</v>
      </c>
      <c r="AE478" s="110">
        <f t="shared" si="281"/>
        <v>2913520.12842</v>
      </c>
      <c r="AF478" s="102">
        <f t="shared" si="284"/>
        <v>2759605.9995424398</v>
      </c>
      <c r="AG478" s="119">
        <f t="shared" si="291"/>
        <v>1438480.8479459302</v>
      </c>
      <c r="AH478" s="137">
        <f t="shared" si="282"/>
        <v>0.5607440230638745</v>
      </c>
      <c r="AI478" s="102">
        <f t="shared" si="285"/>
        <v>2759605.9995424398</v>
      </c>
      <c r="AJ478" s="112" t="s">
        <v>2114</v>
      </c>
    </row>
    <row r="479" spans="1:36" ht="25.5">
      <c r="A479" s="5">
        <v>438</v>
      </c>
      <c r="B479" s="33">
        <v>40141600</v>
      </c>
      <c r="C479" s="36">
        <v>43151</v>
      </c>
      <c r="D479" s="31">
        <v>1799268</v>
      </c>
      <c r="E479" s="31" t="s">
        <v>521</v>
      </c>
      <c r="F479" s="29" t="s">
        <v>543</v>
      </c>
      <c r="G479" s="26" t="s">
        <v>478</v>
      </c>
      <c r="H479" s="9">
        <v>1</v>
      </c>
      <c r="I479" s="82">
        <v>21237943.23</v>
      </c>
      <c r="J479" s="82">
        <f t="shared" si="286"/>
        <v>4035209.2137000002</v>
      </c>
      <c r="K479" s="10">
        <f t="shared" si="275"/>
        <v>25273152.443700001</v>
      </c>
      <c r="L479" s="122">
        <f t="shared" si="276"/>
        <v>25273152.443700001</v>
      </c>
      <c r="M479" s="95">
        <v>17268194.957983196</v>
      </c>
      <c r="N479" s="95">
        <v>3280957.042016807</v>
      </c>
      <c r="O479" s="96">
        <v>20549152.000000004</v>
      </c>
      <c r="P479" s="125">
        <f t="shared" si="292"/>
        <v>20549152.000000004</v>
      </c>
      <c r="Q479" s="95">
        <v>16138500</v>
      </c>
      <c r="R479" s="95">
        <v>3066315</v>
      </c>
      <c r="S479" s="96">
        <v>19204815</v>
      </c>
      <c r="T479" s="122">
        <f t="shared" si="293"/>
        <v>19204815</v>
      </c>
      <c r="U479" s="87"/>
      <c r="V479" s="101">
        <f t="shared" si="277"/>
        <v>0</v>
      </c>
      <c r="W479" s="102">
        <f t="shared" si="278"/>
        <v>0</v>
      </c>
      <c r="X479" s="102">
        <f t="shared" si="279"/>
        <v>0</v>
      </c>
      <c r="Y479" s="102">
        <f t="shared" si="280"/>
        <v>0</v>
      </c>
      <c r="Z479" s="110">
        <f t="shared" si="283"/>
        <v>19204815</v>
      </c>
      <c r="AA479" s="111">
        <f t="shared" si="287"/>
        <v>25273152.443700001</v>
      </c>
      <c r="AB479" s="110">
        <f t="shared" si="288"/>
        <v>19876983.5</v>
      </c>
      <c r="AC479" s="114">
        <f t="shared" si="289"/>
        <v>16256779.860925</v>
      </c>
      <c r="AD479" s="110">
        <f t="shared" si="290"/>
        <v>19540899.25</v>
      </c>
      <c r="AE479" s="110">
        <f t="shared" si="281"/>
        <v>22575067.97185</v>
      </c>
      <c r="AF479" s="102">
        <f t="shared" si="284"/>
        <v>21382482.502025567</v>
      </c>
      <c r="AG479" s="119">
        <f t="shared" si="291"/>
        <v>11145899.631097855</v>
      </c>
      <c r="AH479" s="137">
        <f t="shared" si="282"/>
        <v>0.56074401989103906</v>
      </c>
      <c r="AI479" s="102">
        <f t="shared" si="285"/>
        <v>21382482.502025567</v>
      </c>
      <c r="AJ479" s="112" t="s">
        <v>2114</v>
      </c>
    </row>
    <row r="480" spans="1:36" ht="25.5">
      <c r="A480" s="5">
        <v>439</v>
      </c>
      <c r="B480" s="33">
        <v>26101725</v>
      </c>
      <c r="C480" s="36">
        <v>43151</v>
      </c>
      <c r="D480" s="31">
        <v>1030041</v>
      </c>
      <c r="E480" s="31" t="s">
        <v>544</v>
      </c>
      <c r="F480" s="29" t="s">
        <v>545</v>
      </c>
      <c r="G480" s="26" t="s">
        <v>478</v>
      </c>
      <c r="H480" s="9">
        <v>1</v>
      </c>
      <c r="I480" s="82">
        <v>12313428.015932774</v>
      </c>
      <c r="J480" s="82">
        <f t="shared" si="286"/>
        <v>2339551.3230272271</v>
      </c>
      <c r="K480" s="10">
        <f t="shared" si="275"/>
        <v>14652979.338960001</v>
      </c>
      <c r="L480" s="122">
        <f t="shared" si="276"/>
        <v>14652979.338960001</v>
      </c>
      <c r="M480" s="95">
        <v>10198966.386554623</v>
      </c>
      <c r="N480" s="95">
        <v>1937803.6134453784</v>
      </c>
      <c r="O480" s="96">
        <v>12136770.000000002</v>
      </c>
      <c r="P480" s="125">
        <f t="shared" si="292"/>
        <v>12136770.000000002</v>
      </c>
      <c r="Q480" s="95">
        <v>9356850.4201680683</v>
      </c>
      <c r="R480" s="95">
        <v>1777801.5798319329</v>
      </c>
      <c r="S480" s="96">
        <v>11134652.000000002</v>
      </c>
      <c r="T480" s="122">
        <f t="shared" si="293"/>
        <v>11134652.000000002</v>
      </c>
      <c r="U480" s="87"/>
      <c r="V480" s="101">
        <f t="shared" si="277"/>
        <v>0</v>
      </c>
      <c r="W480" s="102">
        <f t="shared" si="278"/>
        <v>0</v>
      </c>
      <c r="X480" s="102">
        <f t="shared" si="279"/>
        <v>0</v>
      </c>
      <c r="Y480" s="102">
        <f t="shared" si="280"/>
        <v>0</v>
      </c>
      <c r="Z480" s="110">
        <f t="shared" si="283"/>
        <v>11134652.000000002</v>
      </c>
      <c r="AA480" s="111">
        <f t="shared" si="287"/>
        <v>14652979.338960001</v>
      </c>
      <c r="AB480" s="110">
        <f t="shared" si="288"/>
        <v>11635711.000000002</v>
      </c>
      <c r="AC480" s="114">
        <f t="shared" si="289"/>
        <v>9481100.3347400017</v>
      </c>
      <c r="AD480" s="110">
        <f t="shared" si="290"/>
        <v>11385181.500000002</v>
      </c>
      <c r="AE480" s="110">
        <f t="shared" si="281"/>
        <v>13144345.169480002</v>
      </c>
      <c r="AF480" s="102">
        <f t="shared" si="284"/>
        <v>12476633.677849872</v>
      </c>
      <c r="AG480" s="119">
        <f t="shared" si="291"/>
        <v>6491697.5302398102</v>
      </c>
      <c r="AH480" s="137">
        <f t="shared" si="282"/>
        <v>0.55791154749716709</v>
      </c>
      <c r="AI480" s="102">
        <f t="shared" si="285"/>
        <v>12476633.677849872</v>
      </c>
      <c r="AJ480" s="112" t="s">
        <v>2114</v>
      </c>
    </row>
    <row r="481" spans="1:36">
      <c r="A481" s="6">
        <v>440</v>
      </c>
      <c r="B481" s="37">
        <v>40161500</v>
      </c>
      <c r="C481" s="26">
        <v>4391502</v>
      </c>
      <c r="D481" s="31" t="s">
        <v>546</v>
      </c>
      <c r="E481" s="31" t="s">
        <v>14</v>
      </c>
      <c r="F481" s="29" t="s">
        <v>547</v>
      </c>
      <c r="G481" s="26" t="s">
        <v>478</v>
      </c>
      <c r="H481" s="9">
        <v>1</v>
      </c>
      <c r="I481" s="82">
        <v>640447.65484033618</v>
      </c>
      <c r="J481" s="82">
        <f t="shared" si="286"/>
        <v>121685.05441966388</v>
      </c>
      <c r="K481" s="10">
        <f t="shared" si="275"/>
        <v>762132.70926000003</v>
      </c>
      <c r="L481" s="122">
        <f t="shared" si="276"/>
        <v>762132.70926000003</v>
      </c>
      <c r="M481" s="95">
        <v>525603.36134453781</v>
      </c>
      <c r="N481" s="95">
        <v>99864.638655462186</v>
      </c>
      <c r="O481" s="96">
        <v>625468</v>
      </c>
      <c r="P481" s="125">
        <f t="shared" si="292"/>
        <v>625468</v>
      </c>
      <c r="Q481" s="95">
        <v>486669.74789915967</v>
      </c>
      <c r="R481" s="95">
        <v>92467.252100840342</v>
      </c>
      <c r="S481" s="96">
        <v>579137</v>
      </c>
      <c r="T481" s="122">
        <f t="shared" si="293"/>
        <v>579137</v>
      </c>
      <c r="U481" s="87">
        <v>428000</v>
      </c>
      <c r="V481" s="101">
        <f t="shared" si="277"/>
        <v>81320</v>
      </c>
      <c r="W481" s="102">
        <f t="shared" si="278"/>
        <v>509320</v>
      </c>
      <c r="X481" s="102">
        <f t="shared" si="279"/>
        <v>25975.32</v>
      </c>
      <c r="Y481" s="102">
        <f t="shared" si="280"/>
        <v>535295.31999999995</v>
      </c>
      <c r="Z481" s="110">
        <f t="shared" ref="Z481:Z488" si="294">MIN(L481,P481,T481,Y481)</f>
        <v>535295.31999999995</v>
      </c>
      <c r="AA481" s="111">
        <f t="shared" si="287"/>
        <v>762132.70926000003</v>
      </c>
      <c r="AB481" s="110">
        <f t="shared" si="288"/>
        <v>602302.5</v>
      </c>
      <c r="AC481" s="114">
        <f t="shared" si="289"/>
        <v>625508.25731499994</v>
      </c>
      <c r="AD481" s="110">
        <f t="shared" si="290"/>
        <v>568798.90999999992</v>
      </c>
      <c r="AE481" s="110">
        <f t="shared" si="281"/>
        <v>682217.60462999996</v>
      </c>
      <c r="AF481" s="102">
        <f t="shared" ref="AF481:AF488" si="295">HARMEAN(L481,P481,T481,Y481)</f>
        <v>614841.18250178301</v>
      </c>
      <c r="AG481" s="119">
        <f t="shared" si="291"/>
        <v>98242.74367418942</v>
      </c>
      <c r="AH481" s="137">
        <f t="shared" si="282"/>
        <v>0.16311196396194508</v>
      </c>
      <c r="AI481" s="102">
        <f t="shared" ref="AI481:AI488" si="296">+Z481</f>
        <v>535295.31999999995</v>
      </c>
      <c r="AJ481" s="112" t="s">
        <v>2117</v>
      </c>
    </row>
    <row r="482" spans="1:36">
      <c r="A482" s="6">
        <v>441</v>
      </c>
      <c r="B482" s="37">
        <v>40161500</v>
      </c>
      <c r="C482" s="26">
        <v>4391502</v>
      </c>
      <c r="D482" s="31" t="s">
        <v>546</v>
      </c>
      <c r="E482" s="31" t="s">
        <v>14</v>
      </c>
      <c r="F482" s="29" t="s">
        <v>548</v>
      </c>
      <c r="G482" s="26" t="s">
        <v>478</v>
      </c>
      <c r="H482" s="9">
        <v>1</v>
      </c>
      <c r="I482" s="82">
        <v>646845.08702521014</v>
      </c>
      <c r="J482" s="82">
        <f t="shared" si="286"/>
        <v>122900.56653478993</v>
      </c>
      <c r="K482" s="10">
        <f t="shared" si="275"/>
        <v>769745.65356000012</v>
      </c>
      <c r="L482" s="122">
        <f t="shared" si="276"/>
        <v>769745.65356000012</v>
      </c>
      <c r="M482" s="95">
        <v>535768.90756302525</v>
      </c>
      <c r="N482" s="95">
        <v>101796.0924369748</v>
      </c>
      <c r="O482" s="96">
        <v>637565</v>
      </c>
      <c r="P482" s="125">
        <f t="shared" si="292"/>
        <v>637565</v>
      </c>
      <c r="Q482" s="95">
        <v>491531.09243697481</v>
      </c>
      <c r="R482" s="95">
        <v>93390.907563025219</v>
      </c>
      <c r="S482" s="96">
        <v>584922</v>
      </c>
      <c r="T482" s="122">
        <f t="shared" si="293"/>
        <v>584922</v>
      </c>
      <c r="U482" s="87">
        <v>444000</v>
      </c>
      <c r="V482" s="101">
        <f t="shared" si="277"/>
        <v>84360</v>
      </c>
      <c r="W482" s="102">
        <f t="shared" si="278"/>
        <v>528360</v>
      </c>
      <c r="X482" s="102">
        <f t="shared" si="279"/>
        <v>26946.359999999997</v>
      </c>
      <c r="Y482" s="102">
        <f t="shared" si="280"/>
        <v>555306.36</v>
      </c>
      <c r="Z482" s="110">
        <f t="shared" si="294"/>
        <v>555306.36</v>
      </c>
      <c r="AA482" s="111">
        <f t="shared" si="287"/>
        <v>769745.65356000012</v>
      </c>
      <c r="AB482" s="110">
        <f t="shared" si="288"/>
        <v>611243.5</v>
      </c>
      <c r="AC482" s="114">
        <f t="shared" si="289"/>
        <v>636884.75338999997</v>
      </c>
      <c r="AD482" s="110">
        <f t="shared" si="290"/>
        <v>583274.92999999993</v>
      </c>
      <c r="AE482" s="110">
        <f t="shared" si="281"/>
        <v>690494.57678</v>
      </c>
      <c r="AF482" s="102">
        <f t="shared" si="295"/>
        <v>627152.3700522366</v>
      </c>
      <c r="AG482" s="119">
        <f t="shared" si="291"/>
        <v>94881.757181236229</v>
      </c>
      <c r="AH482" s="137">
        <f t="shared" si="282"/>
        <v>0.15522742929983915</v>
      </c>
      <c r="AI482" s="102">
        <f t="shared" si="296"/>
        <v>555306.36</v>
      </c>
      <c r="AJ482" s="112" t="s">
        <v>2117</v>
      </c>
    </row>
    <row r="483" spans="1:36">
      <c r="A483" s="6">
        <v>442</v>
      </c>
      <c r="B483" s="37">
        <v>40161500</v>
      </c>
      <c r="C483" s="26">
        <v>4391502</v>
      </c>
      <c r="D483" s="31" t="s">
        <v>546</v>
      </c>
      <c r="E483" s="31" t="s">
        <v>14</v>
      </c>
      <c r="F483" s="29" t="s">
        <v>549</v>
      </c>
      <c r="G483" s="26" t="s">
        <v>478</v>
      </c>
      <c r="H483" s="9">
        <v>1</v>
      </c>
      <c r="I483" s="82">
        <v>634524.63897479</v>
      </c>
      <c r="J483" s="82">
        <f t="shared" si="286"/>
        <v>120559.6814052101</v>
      </c>
      <c r="K483" s="10">
        <f t="shared" si="275"/>
        <v>755084.32038000005</v>
      </c>
      <c r="L483" s="122">
        <f t="shared" si="276"/>
        <v>755084.32038000005</v>
      </c>
      <c r="M483" s="95">
        <v>506277.31092436978</v>
      </c>
      <c r="N483" s="95">
        <v>96192.68907563026</v>
      </c>
      <c r="O483" s="96">
        <v>602470</v>
      </c>
      <c r="P483" s="125">
        <f t="shared" si="292"/>
        <v>602470</v>
      </c>
      <c r="Q483" s="95">
        <v>482168.90756302525</v>
      </c>
      <c r="R483" s="95">
        <v>91612.092436974795</v>
      </c>
      <c r="S483" s="96">
        <v>573781</v>
      </c>
      <c r="T483" s="122">
        <f t="shared" si="293"/>
        <v>573781</v>
      </c>
      <c r="U483" s="87">
        <v>265000</v>
      </c>
      <c r="V483" s="101">
        <f t="shared" si="277"/>
        <v>50350</v>
      </c>
      <c r="W483" s="102">
        <f t="shared" si="278"/>
        <v>315350</v>
      </c>
      <c r="X483" s="102">
        <f t="shared" si="279"/>
        <v>16082.849999999999</v>
      </c>
      <c r="Y483" s="102">
        <f t="shared" si="280"/>
        <v>331432.84999999998</v>
      </c>
      <c r="Z483" s="110">
        <f t="shared" si="294"/>
        <v>331432.84999999998</v>
      </c>
      <c r="AA483" s="111">
        <f t="shared" si="287"/>
        <v>755084.32038000005</v>
      </c>
      <c r="AB483" s="110">
        <f t="shared" si="288"/>
        <v>588125.5</v>
      </c>
      <c r="AC483" s="114">
        <f t="shared" si="289"/>
        <v>565692.04259500001</v>
      </c>
      <c r="AD483" s="110">
        <f t="shared" si="290"/>
        <v>459779.17499999999</v>
      </c>
      <c r="AE483" s="110">
        <f t="shared" si="281"/>
        <v>671604.91018999997</v>
      </c>
      <c r="AF483" s="102">
        <f t="shared" si="295"/>
        <v>516514.46925198653</v>
      </c>
      <c r="AG483" s="119">
        <f t="shared" si="291"/>
        <v>175275.83364764997</v>
      </c>
      <c r="AH483" s="137">
        <f t="shared" si="282"/>
        <v>0.29802454348204588</v>
      </c>
      <c r="AI483" s="102">
        <f t="shared" si="296"/>
        <v>331432.84999999998</v>
      </c>
      <c r="AJ483" s="112" t="s">
        <v>2117</v>
      </c>
    </row>
    <row r="484" spans="1:36">
      <c r="A484" s="6">
        <v>443</v>
      </c>
      <c r="B484" s="37">
        <v>40161500</v>
      </c>
      <c r="C484" s="26">
        <v>4391502</v>
      </c>
      <c r="D484" s="31" t="s">
        <v>546</v>
      </c>
      <c r="E484" s="31" t="s">
        <v>14</v>
      </c>
      <c r="F484" s="29" t="s">
        <v>550</v>
      </c>
      <c r="G484" s="26" t="s">
        <v>478</v>
      </c>
      <c r="H484" s="9">
        <v>1</v>
      </c>
      <c r="I484" s="82">
        <v>685961.76312605047</v>
      </c>
      <c r="J484" s="82">
        <f t="shared" si="286"/>
        <v>130332.73499394959</v>
      </c>
      <c r="K484" s="10">
        <f t="shared" si="275"/>
        <v>816294.49812000012</v>
      </c>
      <c r="L484" s="122">
        <f t="shared" si="276"/>
        <v>816294.49812000012</v>
      </c>
      <c r="M484" s="95">
        <v>568168.06722689082</v>
      </c>
      <c r="N484" s="95">
        <v>107951.93277310926</v>
      </c>
      <c r="O484" s="96">
        <v>676120.00000000012</v>
      </c>
      <c r="P484" s="125">
        <f t="shared" si="292"/>
        <v>676120.00000000012</v>
      </c>
      <c r="Q484" s="95">
        <v>521255.46218487399</v>
      </c>
      <c r="R484" s="95">
        <v>99038.537815126067</v>
      </c>
      <c r="S484" s="96">
        <v>620294</v>
      </c>
      <c r="T484" s="122">
        <f t="shared" si="293"/>
        <v>620294</v>
      </c>
      <c r="U484" s="87">
        <v>402000</v>
      </c>
      <c r="V484" s="101">
        <f t="shared" si="277"/>
        <v>76380</v>
      </c>
      <c r="W484" s="102">
        <f t="shared" si="278"/>
        <v>478380</v>
      </c>
      <c r="X484" s="102">
        <f t="shared" si="279"/>
        <v>24397.379999999997</v>
      </c>
      <c r="Y484" s="102">
        <f t="shared" si="280"/>
        <v>502777.38</v>
      </c>
      <c r="Z484" s="110">
        <f t="shared" si="294"/>
        <v>502777.38</v>
      </c>
      <c r="AA484" s="111">
        <f t="shared" si="287"/>
        <v>816294.49812000012</v>
      </c>
      <c r="AB484" s="110">
        <f t="shared" si="288"/>
        <v>648207</v>
      </c>
      <c r="AC484" s="114">
        <f t="shared" si="289"/>
        <v>653871.46953</v>
      </c>
      <c r="AD484" s="110">
        <f t="shared" si="290"/>
        <v>575492.18999999994</v>
      </c>
      <c r="AE484" s="110">
        <f t="shared" si="281"/>
        <v>732250.74906000006</v>
      </c>
      <c r="AF484" s="102">
        <f t="shared" si="295"/>
        <v>634400.41932023037</v>
      </c>
      <c r="AG484" s="119">
        <f t="shared" si="291"/>
        <v>130170.53900602931</v>
      </c>
      <c r="AH484" s="137">
        <f t="shared" si="282"/>
        <v>0.20081631177390757</v>
      </c>
      <c r="AI484" s="102">
        <f t="shared" si="296"/>
        <v>502777.38</v>
      </c>
      <c r="AJ484" s="112" t="s">
        <v>2117</v>
      </c>
    </row>
    <row r="485" spans="1:36">
      <c r="A485" s="6">
        <v>444</v>
      </c>
      <c r="B485" s="37">
        <v>40161500</v>
      </c>
      <c r="C485" s="26">
        <v>4391502</v>
      </c>
      <c r="D485" s="31" t="s">
        <v>546</v>
      </c>
      <c r="E485" s="31" t="s">
        <v>14</v>
      </c>
      <c r="F485" s="29" t="s">
        <v>551</v>
      </c>
      <c r="G485" s="26" t="s">
        <v>478</v>
      </c>
      <c r="H485" s="9">
        <v>1</v>
      </c>
      <c r="I485" s="82">
        <v>650661.42902521009</v>
      </c>
      <c r="J485" s="82">
        <f t="shared" si="286"/>
        <v>123625.67151478992</v>
      </c>
      <c r="K485" s="10">
        <f t="shared" si="275"/>
        <v>774287.10054000001</v>
      </c>
      <c r="L485" s="122">
        <f t="shared" si="276"/>
        <v>774287.10054000001</v>
      </c>
      <c r="M485" s="95">
        <v>538930.25210084033</v>
      </c>
      <c r="N485" s="95">
        <v>102396.74789915966</v>
      </c>
      <c r="O485" s="96">
        <v>641327</v>
      </c>
      <c r="P485" s="125">
        <f t="shared" si="292"/>
        <v>641327</v>
      </c>
      <c r="Q485" s="95">
        <v>494431.09243697481</v>
      </c>
      <c r="R485" s="95">
        <v>93941.907563025219</v>
      </c>
      <c r="S485" s="96">
        <v>588373</v>
      </c>
      <c r="T485" s="122">
        <f t="shared" si="293"/>
        <v>588373</v>
      </c>
      <c r="U485" s="87">
        <v>443000</v>
      </c>
      <c r="V485" s="101">
        <f t="shared" si="277"/>
        <v>84170</v>
      </c>
      <c r="W485" s="102">
        <f t="shared" si="278"/>
        <v>527170</v>
      </c>
      <c r="X485" s="102">
        <f t="shared" si="279"/>
        <v>26885.67</v>
      </c>
      <c r="Y485" s="102">
        <f t="shared" si="280"/>
        <v>554055.67000000004</v>
      </c>
      <c r="Z485" s="110">
        <f t="shared" si="294"/>
        <v>554055.67000000004</v>
      </c>
      <c r="AA485" s="111">
        <f t="shared" si="287"/>
        <v>774287.10054000001</v>
      </c>
      <c r="AB485" s="110">
        <f t="shared" si="288"/>
        <v>614850</v>
      </c>
      <c r="AC485" s="114">
        <f t="shared" si="289"/>
        <v>639510.69263499998</v>
      </c>
      <c r="AD485" s="110">
        <f t="shared" si="290"/>
        <v>584452.83499999996</v>
      </c>
      <c r="AE485" s="110">
        <f t="shared" si="281"/>
        <v>694568.55027000001</v>
      </c>
      <c r="AF485" s="102">
        <f t="shared" si="295"/>
        <v>629400.64459428936</v>
      </c>
      <c r="AG485" s="119">
        <f t="shared" si="291"/>
        <v>96756.745848888691</v>
      </c>
      <c r="AH485" s="137">
        <f t="shared" si="282"/>
        <v>0.1573664240853683</v>
      </c>
      <c r="AI485" s="102">
        <f t="shared" si="296"/>
        <v>554055.67000000004</v>
      </c>
      <c r="AJ485" s="112" t="s">
        <v>2117</v>
      </c>
    </row>
    <row r="486" spans="1:36">
      <c r="A486" s="6">
        <v>445</v>
      </c>
      <c r="B486" s="37">
        <v>40161500</v>
      </c>
      <c r="C486" s="26">
        <v>4391502</v>
      </c>
      <c r="D486" s="31" t="s">
        <v>546</v>
      </c>
      <c r="E486" s="31" t="s">
        <v>14</v>
      </c>
      <c r="F486" s="29" t="s">
        <v>552</v>
      </c>
      <c r="G486" s="26" t="s">
        <v>478</v>
      </c>
      <c r="H486" s="9">
        <v>1</v>
      </c>
      <c r="I486" s="82">
        <v>661994.33914285712</v>
      </c>
      <c r="J486" s="82">
        <f t="shared" si="286"/>
        <v>125778.92443714285</v>
      </c>
      <c r="K486" s="10">
        <f t="shared" si="275"/>
        <v>787773.26358000003</v>
      </c>
      <c r="L486" s="122">
        <f t="shared" si="276"/>
        <v>787773.26358000003</v>
      </c>
      <c r="M486" s="95">
        <v>543286.55462184874</v>
      </c>
      <c r="N486" s="95">
        <v>103224.44537815126</v>
      </c>
      <c r="O486" s="96">
        <v>646511</v>
      </c>
      <c r="P486" s="125">
        <f t="shared" si="292"/>
        <v>646511</v>
      </c>
      <c r="Q486" s="95">
        <v>503042.85714285716</v>
      </c>
      <c r="R486" s="95">
        <v>95578.142857142855</v>
      </c>
      <c r="S486" s="96">
        <v>598621</v>
      </c>
      <c r="T486" s="122">
        <f t="shared" si="293"/>
        <v>598621</v>
      </c>
      <c r="U486" s="87">
        <v>560000</v>
      </c>
      <c r="V486" s="101">
        <f t="shared" si="277"/>
        <v>106400</v>
      </c>
      <c r="W486" s="102">
        <f t="shared" si="278"/>
        <v>666400</v>
      </c>
      <c r="X486" s="102">
        <f t="shared" si="279"/>
        <v>33986.399999999994</v>
      </c>
      <c r="Y486" s="102">
        <f t="shared" si="280"/>
        <v>700386.4</v>
      </c>
      <c r="Z486" s="110">
        <f t="shared" si="294"/>
        <v>598621</v>
      </c>
      <c r="AA486" s="111">
        <f t="shared" si="287"/>
        <v>787773.26358000003</v>
      </c>
      <c r="AB486" s="110">
        <f t="shared" si="288"/>
        <v>673448.7</v>
      </c>
      <c r="AC486" s="114">
        <f t="shared" si="289"/>
        <v>683322.91589499998</v>
      </c>
      <c r="AD486" s="110">
        <f t="shared" si="290"/>
        <v>636034.85</v>
      </c>
      <c r="AE486" s="110">
        <f t="shared" si="281"/>
        <v>730610.98178999999</v>
      </c>
      <c r="AF486" s="102">
        <f t="shared" si="295"/>
        <v>676309.23384924408</v>
      </c>
      <c r="AG486" s="119">
        <f t="shared" si="291"/>
        <v>81097.820212102248</v>
      </c>
      <c r="AH486" s="137">
        <f t="shared" si="282"/>
        <v>0.12042167460135011</v>
      </c>
      <c r="AI486" s="102">
        <f t="shared" si="296"/>
        <v>598621</v>
      </c>
      <c r="AJ486" s="112" t="s">
        <v>2117</v>
      </c>
    </row>
    <row r="487" spans="1:36">
      <c r="A487" s="6">
        <v>446</v>
      </c>
      <c r="B487" s="37">
        <v>40161500</v>
      </c>
      <c r="C487" s="26">
        <v>4391502</v>
      </c>
      <c r="D487" s="31" t="s">
        <v>546</v>
      </c>
      <c r="E487" s="31" t="s">
        <v>14</v>
      </c>
      <c r="F487" s="29" t="s">
        <v>553</v>
      </c>
      <c r="G487" s="26" t="s">
        <v>478</v>
      </c>
      <c r="H487" s="9">
        <v>1</v>
      </c>
      <c r="I487" s="82">
        <v>1228107.9236974791</v>
      </c>
      <c r="J487" s="82">
        <f t="shared" si="286"/>
        <v>233340.50550252103</v>
      </c>
      <c r="K487" s="10">
        <f t="shared" si="275"/>
        <v>1461448.4292000001</v>
      </c>
      <c r="L487" s="122">
        <f t="shared" si="276"/>
        <v>1461448.4292000001</v>
      </c>
      <c r="M487" s="95">
        <v>979888.23529411771</v>
      </c>
      <c r="N487" s="95">
        <v>186178.76470588238</v>
      </c>
      <c r="O487" s="96">
        <v>1166067</v>
      </c>
      <c r="P487" s="125">
        <f t="shared" si="292"/>
        <v>1166067</v>
      </c>
      <c r="Q487" s="95">
        <v>933226.89075630251</v>
      </c>
      <c r="R487" s="95">
        <v>177313.10924369749</v>
      </c>
      <c r="S487" s="96">
        <v>1110540</v>
      </c>
      <c r="T487" s="122">
        <f t="shared" si="293"/>
        <v>1110540</v>
      </c>
      <c r="U487" s="87">
        <v>556000</v>
      </c>
      <c r="V487" s="101">
        <f t="shared" si="277"/>
        <v>105640</v>
      </c>
      <c r="W487" s="102">
        <f t="shared" si="278"/>
        <v>661640</v>
      </c>
      <c r="X487" s="102">
        <f t="shared" si="279"/>
        <v>33743.64</v>
      </c>
      <c r="Y487" s="102">
        <f t="shared" si="280"/>
        <v>695383.64</v>
      </c>
      <c r="Z487" s="110">
        <f t="shared" si="294"/>
        <v>695383.64</v>
      </c>
      <c r="AA487" s="111">
        <f t="shared" si="287"/>
        <v>1461448.4292000001</v>
      </c>
      <c r="AB487" s="110">
        <f t="shared" si="288"/>
        <v>1138303.5</v>
      </c>
      <c r="AC487" s="114">
        <f t="shared" si="289"/>
        <v>1108359.7672999999</v>
      </c>
      <c r="AD487" s="110">
        <f t="shared" si="290"/>
        <v>916843.57000000007</v>
      </c>
      <c r="AE487" s="110">
        <f t="shared" si="281"/>
        <v>1299875.9646000001</v>
      </c>
      <c r="AF487" s="102">
        <f t="shared" si="295"/>
        <v>1030833.7091750281</v>
      </c>
      <c r="AG487" s="119">
        <f t="shared" si="291"/>
        <v>315465.66796962055</v>
      </c>
      <c r="AH487" s="137">
        <f t="shared" si="282"/>
        <v>0.27713669330685581</v>
      </c>
      <c r="AI487" s="102">
        <f t="shared" si="296"/>
        <v>695383.64</v>
      </c>
      <c r="AJ487" s="112" t="s">
        <v>2117</v>
      </c>
    </row>
    <row r="488" spans="1:36">
      <c r="A488" s="6">
        <v>447</v>
      </c>
      <c r="B488" s="37">
        <v>40161500</v>
      </c>
      <c r="C488" s="26">
        <v>4391502</v>
      </c>
      <c r="D488" s="31" t="s">
        <v>546</v>
      </c>
      <c r="E488" s="31" t="s">
        <v>14</v>
      </c>
      <c r="F488" s="29" t="s">
        <v>554</v>
      </c>
      <c r="G488" s="26" t="s">
        <v>478</v>
      </c>
      <c r="H488" s="9">
        <v>1</v>
      </c>
      <c r="I488" s="82">
        <v>1240031.3660168068</v>
      </c>
      <c r="J488" s="82">
        <f t="shared" si="286"/>
        <v>235605.95954319328</v>
      </c>
      <c r="K488" s="10">
        <f t="shared" si="275"/>
        <v>1475637.32556</v>
      </c>
      <c r="L488" s="122">
        <f t="shared" si="276"/>
        <v>1475637.32556</v>
      </c>
      <c r="M488" s="95">
        <v>1017670.5882352942</v>
      </c>
      <c r="N488" s="95">
        <v>193357.4117647059</v>
      </c>
      <c r="O488" s="96">
        <v>1211028</v>
      </c>
      <c r="P488" s="125">
        <f t="shared" si="292"/>
        <v>1211028</v>
      </c>
      <c r="Q488" s="95">
        <v>942287.39495798328</v>
      </c>
      <c r="R488" s="95">
        <v>179034.60504201683</v>
      </c>
      <c r="S488" s="96">
        <v>1121322</v>
      </c>
      <c r="T488" s="122">
        <f t="shared" si="293"/>
        <v>1121322</v>
      </c>
      <c r="U488" s="87">
        <v>556000</v>
      </c>
      <c r="V488" s="101">
        <f t="shared" si="277"/>
        <v>105640</v>
      </c>
      <c r="W488" s="102">
        <f t="shared" si="278"/>
        <v>661640</v>
      </c>
      <c r="X488" s="102">
        <f t="shared" si="279"/>
        <v>33743.64</v>
      </c>
      <c r="Y488" s="102">
        <f t="shared" si="280"/>
        <v>695383.64</v>
      </c>
      <c r="Z488" s="110">
        <f t="shared" si="294"/>
        <v>695383.64</v>
      </c>
      <c r="AA488" s="111">
        <f t="shared" si="287"/>
        <v>1475637.32556</v>
      </c>
      <c r="AB488" s="110">
        <f t="shared" si="288"/>
        <v>1166175</v>
      </c>
      <c r="AC488" s="114">
        <f t="shared" si="289"/>
        <v>1125842.7413899999</v>
      </c>
      <c r="AD488" s="110">
        <f t="shared" si="290"/>
        <v>930779.32000000007</v>
      </c>
      <c r="AE488" s="110">
        <f t="shared" si="281"/>
        <v>1320906.1627799999</v>
      </c>
      <c r="AF488" s="102">
        <f t="shared" si="295"/>
        <v>1043493.4220617317</v>
      </c>
      <c r="AG488" s="119">
        <f t="shared" si="291"/>
        <v>324000.1309008575</v>
      </c>
      <c r="AH488" s="137">
        <f t="shared" si="282"/>
        <v>0.27783148404043778</v>
      </c>
      <c r="AI488" s="102">
        <f t="shared" si="296"/>
        <v>695383.64</v>
      </c>
      <c r="AJ488" s="112" t="s">
        <v>2117</v>
      </c>
    </row>
    <row r="489" spans="1:36" ht="25.5">
      <c r="A489" s="6">
        <v>448</v>
      </c>
      <c r="B489" s="37">
        <v>31181700</v>
      </c>
      <c r="C489" s="26">
        <v>4333202</v>
      </c>
      <c r="D489" s="31" t="s">
        <v>546</v>
      </c>
      <c r="E489" s="31" t="s">
        <v>14</v>
      </c>
      <c r="F489" s="29" t="s">
        <v>555</v>
      </c>
      <c r="G489" s="26" t="s">
        <v>478</v>
      </c>
      <c r="H489" s="9">
        <v>1</v>
      </c>
      <c r="I489" s="82">
        <v>2571705.8098487393</v>
      </c>
      <c r="J489" s="82">
        <f t="shared" si="286"/>
        <v>488624.10387126048</v>
      </c>
      <c r="K489" s="10">
        <f t="shared" si="275"/>
        <v>3060329.9137199996</v>
      </c>
      <c r="L489" s="122">
        <f t="shared" si="276"/>
        <v>3060329.9137199996</v>
      </c>
      <c r="M489" s="95">
        <v>2051923.5294117648</v>
      </c>
      <c r="N489" s="95">
        <v>389865.4705882353</v>
      </c>
      <c r="O489" s="96">
        <v>2441789</v>
      </c>
      <c r="P489" s="125">
        <f t="shared" si="292"/>
        <v>2441789</v>
      </c>
      <c r="Q489" s="95">
        <v>1954213.4453781513</v>
      </c>
      <c r="R489" s="95">
        <v>371300.55462184874</v>
      </c>
      <c r="S489" s="96">
        <v>2325514</v>
      </c>
      <c r="T489" s="122">
        <f t="shared" si="293"/>
        <v>2325514</v>
      </c>
      <c r="U489" s="87"/>
      <c r="V489" s="101">
        <f t="shared" si="277"/>
        <v>0</v>
      </c>
      <c r="W489" s="102">
        <f t="shared" si="278"/>
        <v>0</v>
      </c>
      <c r="X489" s="102">
        <f t="shared" si="279"/>
        <v>0</v>
      </c>
      <c r="Y489" s="102">
        <f t="shared" si="280"/>
        <v>0</v>
      </c>
      <c r="Z489" s="110">
        <f>MIN(L489,P489,T489)</f>
        <v>2325514</v>
      </c>
      <c r="AA489" s="111">
        <f t="shared" si="287"/>
        <v>3060329.9137199996</v>
      </c>
      <c r="AB489" s="110">
        <f t="shared" si="288"/>
        <v>2383651.5</v>
      </c>
      <c r="AC489" s="114">
        <f t="shared" si="289"/>
        <v>1956908.2284299999</v>
      </c>
      <c r="AD489" s="110">
        <f t="shared" si="290"/>
        <v>2354582.75</v>
      </c>
      <c r="AE489" s="110">
        <f t="shared" si="281"/>
        <v>2721990.7068599998</v>
      </c>
      <c r="AF489" s="102">
        <f>HARMEAN(L489,P489,T489)</f>
        <v>2572214.0238547977</v>
      </c>
      <c r="AG489" s="119">
        <f t="shared" si="291"/>
        <v>1343876.0864923892</v>
      </c>
      <c r="AH489" s="137">
        <f t="shared" si="282"/>
        <v>0.56378882839726752</v>
      </c>
      <c r="AI489" s="102">
        <f t="shared" ref="AI489:AI492" si="297">+AF489</f>
        <v>2572214.0238547977</v>
      </c>
      <c r="AJ489" s="112" t="s">
        <v>2114</v>
      </c>
    </row>
    <row r="490" spans="1:36" ht="25.5">
      <c r="A490" s="6">
        <v>449</v>
      </c>
      <c r="B490" s="37">
        <v>31181700</v>
      </c>
      <c r="C490" s="26">
        <v>4333202</v>
      </c>
      <c r="D490" s="31" t="s">
        <v>546</v>
      </c>
      <c r="E490" s="31" t="s">
        <v>14</v>
      </c>
      <c r="F490" s="29" t="s">
        <v>556</v>
      </c>
      <c r="G490" s="26" t="s">
        <v>478</v>
      </c>
      <c r="H490" s="9">
        <v>1</v>
      </c>
      <c r="I490" s="82">
        <v>2173210.477865546</v>
      </c>
      <c r="J490" s="82">
        <f t="shared" si="286"/>
        <v>412909.99079445377</v>
      </c>
      <c r="K490" s="10">
        <f t="shared" si="275"/>
        <v>2586120.4686599998</v>
      </c>
      <c r="L490" s="122">
        <f t="shared" si="276"/>
        <v>2586120.4686599998</v>
      </c>
      <c r="M490" s="95">
        <v>1750484.8739495799</v>
      </c>
      <c r="N490" s="95">
        <v>332592.12605042016</v>
      </c>
      <c r="O490" s="96">
        <v>2083077</v>
      </c>
      <c r="P490" s="125">
        <f t="shared" si="292"/>
        <v>2083077</v>
      </c>
      <c r="Q490" s="95">
        <v>1651400.8403361344</v>
      </c>
      <c r="R490" s="95">
        <v>313766.15966386552</v>
      </c>
      <c r="S490" s="96">
        <v>1965167</v>
      </c>
      <c r="T490" s="122">
        <f t="shared" si="293"/>
        <v>1965167</v>
      </c>
      <c r="U490" s="87"/>
      <c r="V490" s="101">
        <f t="shared" si="277"/>
        <v>0</v>
      </c>
      <c r="W490" s="102">
        <f t="shared" si="278"/>
        <v>0</v>
      </c>
      <c r="X490" s="102">
        <f t="shared" si="279"/>
        <v>0</v>
      </c>
      <c r="Y490" s="102">
        <f t="shared" si="280"/>
        <v>0</v>
      </c>
      <c r="Z490" s="110">
        <f>MIN(L490,P490,T490)</f>
        <v>1965167</v>
      </c>
      <c r="AA490" s="111">
        <f t="shared" si="287"/>
        <v>2586120.4686599998</v>
      </c>
      <c r="AB490" s="110">
        <f t="shared" si="288"/>
        <v>2024122</v>
      </c>
      <c r="AC490" s="114">
        <f t="shared" si="289"/>
        <v>1658591.1171649999</v>
      </c>
      <c r="AD490" s="110">
        <f t="shared" si="290"/>
        <v>1994644.5</v>
      </c>
      <c r="AE490" s="110">
        <f t="shared" si="281"/>
        <v>2305121.2343299999</v>
      </c>
      <c r="AF490" s="102">
        <f>HARMEAN(L490,P490,T490)</f>
        <v>2180864.5316848666</v>
      </c>
      <c r="AG490" s="119">
        <f t="shared" si="291"/>
        <v>1138041.0403387109</v>
      </c>
      <c r="AH490" s="137">
        <f t="shared" si="282"/>
        <v>0.56223935135269065</v>
      </c>
      <c r="AI490" s="102">
        <f t="shared" si="297"/>
        <v>2180864.5316848666</v>
      </c>
      <c r="AJ490" s="112" t="s">
        <v>2114</v>
      </c>
    </row>
    <row r="491" spans="1:36" ht="25.5">
      <c r="A491" s="6">
        <v>450</v>
      </c>
      <c r="B491" s="37">
        <v>31181700</v>
      </c>
      <c r="C491" s="26">
        <v>4333202</v>
      </c>
      <c r="D491" s="31" t="s">
        <v>546</v>
      </c>
      <c r="E491" s="31" t="s">
        <v>14</v>
      </c>
      <c r="F491" s="29" t="s">
        <v>557</v>
      </c>
      <c r="G491" s="26" t="s">
        <v>478</v>
      </c>
      <c r="H491" s="9">
        <v>1</v>
      </c>
      <c r="I491" s="82">
        <v>3779284.4455462182</v>
      </c>
      <c r="J491" s="82">
        <f t="shared" si="286"/>
        <v>718064.04465378146</v>
      </c>
      <c r="K491" s="10">
        <f t="shared" si="275"/>
        <v>4497348.4901999999</v>
      </c>
      <c r="L491" s="122">
        <f t="shared" si="276"/>
        <v>4497348.4901999999</v>
      </c>
      <c r="M491" s="95">
        <v>3044150.4201680673</v>
      </c>
      <c r="N491" s="95">
        <v>578388.57983193279</v>
      </c>
      <c r="O491" s="96">
        <v>3622539</v>
      </c>
      <c r="P491" s="125">
        <f t="shared" si="292"/>
        <v>3622539</v>
      </c>
      <c r="Q491" s="95">
        <v>2871840.3361344538</v>
      </c>
      <c r="R491" s="95">
        <v>545649.66386554623</v>
      </c>
      <c r="S491" s="96">
        <v>3417490</v>
      </c>
      <c r="T491" s="122">
        <f t="shared" si="293"/>
        <v>3417490</v>
      </c>
      <c r="U491" s="87"/>
      <c r="V491" s="101">
        <f t="shared" si="277"/>
        <v>0</v>
      </c>
      <c r="W491" s="102">
        <f t="shared" si="278"/>
        <v>0</v>
      </c>
      <c r="X491" s="102">
        <f t="shared" si="279"/>
        <v>0</v>
      </c>
      <c r="Y491" s="102">
        <f t="shared" si="280"/>
        <v>0</v>
      </c>
      <c r="Z491" s="110">
        <f>MIN(L491,P491,T491)</f>
        <v>3417490</v>
      </c>
      <c r="AA491" s="111">
        <f t="shared" si="287"/>
        <v>4497348.4901999999</v>
      </c>
      <c r="AB491" s="110">
        <f t="shared" si="288"/>
        <v>3520014.5</v>
      </c>
      <c r="AC491" s="114">
        <f t="shared" si="289"/>
        <v>2884344.37255</v>
      </c>
      <c r="AD491" s="110">
        <f t="shared" si="290"/>
        <v>3468752.25</v>
      </c>
      <c r="AE491" s="110">
        <f t="shared" si="281"/>
        <v>4008681.4950999999</v>
      </c>
      <c r="AF491" s="102">
        <f>HARMEAN(L491,P491,T491)</f>
        <v>3792594.9632575298</v>
      </c>
      <c r="AG491" s="119">
        <f t="shared" si="291"/>
        <v>1979090.7264938452</v>
      </c>
      <c r="AH491" s="137">
        <f t="shared" si="282"/>
        <v>0.56223936762017468</v>
      </c>
      <c r="AI491" s="102">
        <f t="shared" si="297"/>
        <v>3792594.9632575298</v>
      </c>
      <c r="AJ491" s="112" t="s">
        <v>2114</v>
      </c>
    </row>
    <row r="492" spans="1:36">
      <c r="A492" s="6">
        <v>451</v>
      </c>
      <c r="B492" s="37">
        <v>41112901</v>
      </c>
      <c r="C492" s="26">
        <v>4826603</v>
      </c>
      <c r="D492" s="31" t="s">
        <v>546</v>
      </c>
      <c r="E492" s="31" t="s">
        <v>14</v>
      </c>
      <c r="F492" s="29" t="s">
        <v>558</v>
      </c>
      <c r="G492" s="26" t="s">
        <v>478</v>
      </c>
      <c r="H492" s="9">
        <v>1</v>
      </c>
      <c r="I492" s="82">
        <v>3687902.352</v>
      </c>
      <c r="J492" s="82">
        <f t="shared" si="286"/>
        <v>700701.44687999994</v>
      </c>
      <c r="K492" s="10">
        <f t="shared" si="275"/>
        <v>4388603.7988799997</v>
      </c>
      <c r="L492" s="122">
        <f t="shared" si="276"/>
        <v>4388603.7988799997</v>
      </c>
      <c r="M492" s="95">
        <v>3026591.5966386558</v>
      </c>
      <c r="N492" s="95">
        <v>575052.40336134459</v>
      </c>
      <c r="O492" s="96">
        <v>3601644.0000000005</v>
      </c>
      <c r="P492" s="125">
        <f t="shared" si="292"/>
        <v>3601644.0000000005</v>
      </c>
      <c r="Q492" s="95">
        <v>2802400</v>
      </c>
      <c r="R492" s="95">
        <v>532456</v>
      </c>
      <c r="S492" s="96">
        <v>3334856</v>
      </c>
      <c r="T492" s="122">
        <f t="shared" si="293"/>
        <v>3334856</v>
      </c>
      <c r="U492" s="87"/>
      <c r="V492" s="101">
        <f t="shared" si="277"/>
        <v>0</v>
      </c>
      <c r="W492" s="102">
        <f t="shared" si="278"/>
        <v>0</v>
      </c>
      <c r="X492" s="102">
        <f t="shared" si="279"/>
        <v>0</v>
      </c>
      <c r="Y492" s="102">
        <f t="shared" si="280"/>
        <v>0</v>
      </c>
      <c r="Z492" s="110">
        <f>MIN(L492,P492,T492)</f>
        <v>3334856</v>
      </c>
      <c r="AA492" s="111">
        <f t="shared" si="287"/>
        <v>4388603.7988799997</v>
      </c>
      <c r="AB492" s="110">
        <f t="shared" si="288"/>
        <v>3468250</v>
      </c>
      <c r="AC492" s="114">
        <f t="shared" si="289"/>
        <v>2831275.9497199999</v>
      </c>
      <c r="AD492" s="110">
        <f t="shared" si="290"/>
        <v>3401553</v>
      </c>
      <c r="AE492" s="110">
        <f t="shared" si="281"/>
        <v>3928426.8994399998</v>
      </c>
      <c r="AF492" s="102">
        <f>HARMEAN(L492,P492,T492)</f>
        <v>3724964.0093404837</v>
      </c>
      <c r="AG492" s="119">
        <f t="shared" si="291"/>
        <v>1939798.3858436095</v>
      </c>
      <c r="AH492" s="137">
        <f t="shared" si="282"/>
        <v>0.5593017763551098</v>
      </c>
      <c r="AI492" s="102">
        <f t="shared" si="297"/>
        <v>3724964.0093404837</v>
      </c>
      <c r="AJ492" s="112" t="s">
        <v>2114</v>
      </c>
    </row>
    <row r="493" spans="1:36">
      <c r="A493" s="6">
        <v>452</v>
      </c>
      <c r="B493" s="37">
        <v>41112901</v>
      </c>
      <c r="C493" s="26">
        <v>4691203</v>
      </c>
      <c r="D493" s="31" t="s">
        <v>546</v>
      </c>
      <c r="E493" s="31" t="s">
        <v>14</v>
      </c>
      <c r="F493" s="29" t="s">
        <v>559</v>
      </c>
      <c r="G493" s="26" t="s">
        <v>478</v>
      </c>
      <c r="H493" s="9">
        <v>1</v>
      </c>
      <c r="I493" s="82">
        <v>2607950.5531260506</v>
      </c>
      <c r="J493" s="82">
        <f t="shared" si="286"/>
        <v>495510.60509394965</v>
      </c>
      <c r="K493" s="10">
        <f t="shared" si="275"/>
        <v>3103461.1582200001</v>
      </c>
      <c r="L493" s="122">
        <f t="shared" si="276"/>
        <v>3103461.1582200001</v>
      </c>
      <c r="M493" s="95">
        <v>2080842.8571428573</v>
      </c>
      <c r="N493" s="95">
        <v>395360.1428571429</v>
      </c>
      <c r="O493" s="96">
        <v>2476203</v>
      </c>
      <c r="P493" s="125">
        <f t="shared" si="292"/>
        <v>2476203</v>
      </c>
      <c r="Q493" s="95">
        <v>1981755.4621848741</v>
      </c>
      <c r="R493" s="95">
        <v>376533.53781512607</v>
      </c>
      <c r="S493" s="96">
        <v>2358289</v>
      </c>
      <c r="T493" s="122">
        <f t="shared" si="293"/>
        <v>2358289</v>
      </c>
      <c r="U493" s="87">
        <v>833000</v>
      </c>
      <c r="V493" s="101">
        <f t="shared" si="277"/>
        <v>158270</v>
      </c>
      <c r="W493" s="102">
        <f t="shared" si="278"/>
        <v>991270</v>
      </c>
      <c r="X493" s="102">
        <f t="shared" si="279"/>
        <v>50554.77</v>
      </c>
      <c r="Y493" s="102">
        <f t="shared" si="280"/>
        <v>1041824.77</v>
      </c>
      <c r="Z493" s="110">
        <f>MIN(L493,P493,T493,Y493)</f>
        <v>1041824.77</v>
      </c>
      <c r="AA493" s="111">
        <f t="shared" si="287"/>
        <v>3103461.1582200001</v>
      </c>
      <c r="AB493" s="110">
        <f t="shared" si="288"/>
        <v>2417246</v>
      </c>
      <c r="AC493" s="114">
        <f t="shared" si="289"/>
        <v>2244944.482055</v>
      </c>
      <c r="AD493" s="110">
        <f t="shared" si="290"/>
        <v>1729535.385</v>
      </c>
      <c r="AE493" s="110">
        <f t="shared" si="281"/>
        <v>2760353.5791100003</v>
      </c>
      <c r="AF493" s="102">
        <f>HARMEAN(L493,P493,T493,Y493)</f>
        <v>1895774.534271108</v>
      </c>
      <c r="AG493" s="119">
        <f t="shared" si="291"/>
        <v>866193.85949085932</v>
      </c>
      <c r="AH493" s="137">
        <f t="shared" si="282"/>
        <v>0.35833914276447631</v>
      </c>
      <c r="AI493" s="102">
        <f>+Z493</f>
        <v>1041824.77</v>
      </c>
      <c r="AJ493" s="112" t="s">
        <v>2117</v>
      </c>
    </row>
    <row r="494" spans="1:36">
      <c r="A494" s="6">
        <v>453</v>
      </c>
      <c r="B494" s="37">
        <v>41112901</v>
      </c>
      <c r="C494" s="26">
        <v>4691203</v>
      </c>
      <c r="D494" s="31" t="s">
        <v>546</v>
      </c>
      <c r="E494" s="31" t="s">
        <v>14</v>
      </c>
      <c r="F494" s="29" t="s">
        <v>560</v>
      </c>
      <c r="G494" s="26" t="s">
        <v>478</v>
      </c>
      <c r="H494" s="9">
        <v>1</v>
      </c>
      <c r="I494" s="82">
        <v>1873530.8676302521</v>
      </c>
      <c r="J494" s="82">
        <f t="shared" si="286"/>
        <v>355970.86484974792</v>
      </c>
      <c r="K494" s="10">
        <f t="shared" si="275"/>
        <v>2229501.7324800002</v>
      </c>
      <c r="L494" s="122">
        <f t="shared" si="276"/>
        <v>2229501.7324800002</v>
      </c>
      <c r="M494" s="95">
        <v>1494860.5042016807</v>
      </c>
      <c r="N494" s="95">
        <v>284023.49579831935</v>
      </c>
      <c r="O494" s="96">
        <v>1778884</v>
      </c>
      <c r="P494" s="125">
        <f t="shared" si="292"/>
        <v>1778884</v>
      </c>
      <c r="Q494" s="95">
        <v>1423677.3109243698</v>
      </c>
      <c r="R494" s="95">
        <v>270498.68907563027</v>
      </c>
      <c r="S494" s="96">
        <v>1694176</v>
      </c>
      <c r="T494" s="122">
        <f t="shared" si="293"/>
        <v>1694176</v>
      </c>
      <c r="U494" s="87"/>
      <c r="V494" s="101">
        <f t="shared" si="277"/>
        <v>0</v>
      </c>
      <c r="W494" s="102">
        <f t="shared" si="278"/>
        <v>0</v>
      </c>
      <c r="X494" s="102">
        <f t="shared" si="279"/>
        <v>0</v>
      </c>
      <c r="Y494" s="102">
        <f t="shared" si="280"/>
        <v>0</v>
      </c>
      <c r="Z494" s="110">
        <f>MIN(L494,P494,T494)</f>
        <v>1694176</v>
      </c>
      <c r="AA494" s="111">
        <f t="shared" si="287"/>
        <v>2229501.7324800002</v>
      </c>
      <c r="AB494" s="110">
        <f t="shared" si="288"/>
        <v>1736530</v>
      </c>
      <c r="AC494" s="114">
        <f t="shared" si="289"/>
        <v>1425640.4331200002</v>
      </c>
      <c r="AD494" s="110">
        <f t="shared" si="290"/>
        <v>1715353</v>
      </c>
      <c r="AE494" s="110">
        <f t="shared" si="281"/>
        <v>1983015.8662400001</v>
      </c>
      <c r="AF494" s="102">
        <f>HARMEAN(L494,P494,T494)</f>
        <v>1873901.0027845378</v>
      </c>
      <c r="AG494" s="119">
        <f t="shared" si="291"/>
        <v>979036.26105420548</v>
      </c>
      <c r="AH494" s="137">
        <f t="shared" si="282"/>
        <v>0.56378885539219337</v>
      </c>
      <c r="AI494" s="102">
        <f>+AF494</f>
        <v>1873901.0027845378</v>
      </c>
      <c r="AJ494" s="112" t="s">
        <v>2114</v>
      </c>
    </row>
    <row r="495" spans="1:36" ht="25.5">
      <c r="A495" s="6">
        <v>454</v>
      </c>
      <c r="B495" s="37">
        <v>40142000</v>
      </c>
      <c r="C495" s="26">
        <v>4912931</v>
      </c>
      <c r="D495" s="31" t="s">
        <v>546</v>
      </c>
      <c r="E495" s="31" t="s">
        <v>14</v>
      </c>
      <c r="F495" s="29" t="s">
        <v>561</v>
      </c>
      <c r="G495" s="26" t="s">
        <v>478</v>
      </c>
      <c r="H495" s="9">
        <v>1</v>
      </c>
      <c r="I495" s="82">
        <v>1465956.379512605</v>
      </c>
      <c r="J495" s="82">
        <f t="shared" si="286"/>
        <v>278531.71210739494</v>
      </c>
      <c r="K495" s="10">
        <f t="shared" si="275"/>
        <v>1744488.0916200001</v>
      </c>
      <c r="L495" s="122">
        <f t="shared" si="276"/>
        <v>1744488.0916200001</v>
      </c>
      <c r="M495" s="95">
        <v>1180803.3613445379</v>
      </c>
      <c r="N495" s="95">
        <v>224352.63865546221</v>
      </c>
      <c r="O495" s="96">
        <v>1405156.0000000002</v>
      </c>
      <c r="P495" s="125">
        <f t="shared" si="292"/>
        <v>1405156.0000000002</v>
      </c>
      <c r="Q495" s="95">
        <v>1113965.5462184874</v>
      </c>
      <c r="R495" s="95">
        <v>211653.45378151262</v>
      </c>
      <c r="S495" s="96">
        <v>1325619</v>
      </c>
      <c r="T495" s="122">
        <f t="shared" si="293"/>
        <v>1325619</v>
      </c>
      <c r="U495" s="87">
        <v>1112000</v>
      </c>
      <c r="V495" s="101">
        <f t="shared" si="277"/>
        <v>211280</v>
      </c>
      <c r="W495" s="102">
        <f t="shared" si="278"/>
        <v>1323280</v>
      </c>
      <c r="X495" s="102">
        <f t="shared" si="279"/>
        <v>67487.28</v>
      </c>
      <c r="Y495" s="102">
        <f t="shared" si="280"/>
        <v>1390767.28</v>
      </c>
      <c r="Z495" s="110">
        <f>MIN(L495,P495,T495,Y495)</f>
        <v>1325619</v>
      </c>
      <c r="AA495" s="111">
        <f t="shared" si="287"/>
        <v>1744488.0916200001</v>
      </c>
      <c r="AB495" s="110">
        <f t="shared" si="288"/>
        <v>1397961.6400000001</v>
      </c>
      <c r="AC495" s="114">
        <f t="shared" si="289"/>
        <v>1466507.5929050001</v>
      </c>
      <c r="AD495" s="110">
        <f t="shared" si="290"/>
        <v>1361790.32</v>
      </c>
      <c r="AE495" s="110">
        <f t="shared" si="281"/>
        <v>1571224.8658100001</v>
      </c>
      <c r="AF495" s="102">
        <f>HARMEAN(L495,P495,T495,Y495)</f>
        <v>1450173.3445408766</v>
      </c>
      <c r="AG495" s="119">
        <f t="shared" si="291"/>
        <v>188523.53188883304</v>
      </c>
      <c r="AH495" s="137">
        <f t="shared" si="282"/>
        <v>0.13485601213552112</v>
      </c>
      <c r="AI495" s="102">
        <f>+Z495</f>
        <v>1325619</v>
      </c>
      <c r="AJ495" s="112" t="s">
        <v>2117</v>
      </c>
    </row>
    <row r="496" spans="1:36" ht="38.25">
      <c r="A496" s="6">
        <v>455</v>
      </c>
      <c r="B496" s="37">
        <v>25102001</v>
      </c>
      <c r="C496" s="26">
        <v>4912997</v>
      </c>
      <c r="D496" s="31" t="s">
        <v>546</v>
      </c>
      <c r="E496" s="31" t="s">
        <v>14</v>
      </c>
      <c r="F496" s="29" t="s">
        <v>562</v>
      </c>
      <c r="G496" s="26" t="s">
        <v>478</v>
      </c>
      <c r="H496" s="9">
        <v>1</v>
      </c>
      <c r="I496" s="82">
        <v>2337181.585865546</v>
      </c>
      <c r="J496" s="82">
        <f t="shared" si="286"/>
        <v>444064.50131445372</v>
      </c>
      <c r="K496" s="10">
        <f t="shared" si="275"/>
        <v>2781246.0871799998</v>
      </c>
      <c r="L496" s="122">
        <f t="shared" si="276"/>
        <v>2781246.0871799998</v>
      </c>
      <c r="M496" s="95">
        <v>1935841.1764705884</v>
      </c>
      <c r="N496" s="95">
        <v>367809.82352941181</v>
      </c>
      <c r="O496" s="96">
        <v>2303651</v>
      </c>
      <c r="P496" s="125">
        <f t="shared" si="292"/>
        <v>2303651</v>
      </c>
      <c r="Q496" s="95">
        <v>1776000.8403361344</v>
      </c>
      <c r="R496" s="95">
        <v>337440.15966386552</v>
      </c>
      <c r="S496" s="96">
        <v>2113441</v>
      </c>
      <c r="T496" s="122">
        <f t="shared" si="293"/>
        <v>2113441</v>
      </c>
      <c r="U496" s="87"/>
      <c r="V496" s="101">
        <f t="shared" si="277"/>
        <v>0</v>
      </c>
      <c r="W496" s="102">
        <f t="shared" si="278"/>
        <v>0</v>
      </c>
      <c r="X496" s="102">
        <f t="shared" si="279"/>
        <v>0</v>
      </c>
      <c r="Y496" s="102">
        <f t="shared" si="280"/>
        <v>0</v>
      </c>
      <c r="Z496" s="110">
        <f t="shared" ref="Z496:Z502" si="298">MIN(L496,P496,T496)</f>
        <v>2113441</v>
      </c>
      <c r="AA496" s="111">
        <f t="shared" si="287"/>
        <v>2781246.0871799998</v>
      </c>
      <c r="AB496" s="110">
        <f t="shared" si="288"/>
        <v>2208546</v>
      </c>
      <c r="AC496" s="114">
        <f t="shared" si="289"/>
        <v>1799584.5217949999</v>
      </c>
      <c r="AD496" s="110">
        <f t="shared" si="290"/>
        <v>2160993.5</v>
      </c>
      <c r="AE496" s="110">
        <f t="shared" si="281"/>
        <v>2494896.0435899999</v>
      </c>
      <c r="AF496" s="102">
        <f t="shared" ref="AF496:AF502" si="299">HARMEAN(L496,P496,T496)</f>
        <v>2368159.4071302814</v>
      </c>
      <c r="AG496" s="119">
        <f t="shared" si="291"/>
        <v>1232173.2539703313</v>
      </c>
      <c r="AH496" s="137">
        <f t="shared" si="282"/>
        <v>0.55791151914894743</v>
      </c>
      <c r="AI496" s="102">
        <f t="shared" ref="AI496:AI502" si="300">+AF496</f>
        <v>2368159.4071302814</v>
      </c>
      <c r="AJ496" s="112" t="s">
        <v>2114</v>
      </c>
    </row>
    <row r="497" spans="1:36" ht="25.5">
      <c r="A497" s="6">
        <v>456</v>
      </c>
      <c r="B497" s="37">
        <v>31171609</v>
      </c>
      <c r="C497" s="26">
        <v>4332098</v>
      </c>
      <c r="D497" s="31" t="s">
        <v>546</v>
      </c>
      <c r="E497" s="31" t="s">
        <v>14</v>
      </c>
      <c r="F497" s="29" t="s">
        <v>563</v>
      </c>
      <c r="G497" s="26" t="s">
        <v>478</v>
      </c>
      <c r="H497" s="9">
        <v>1</v>
      </c>
      <c r="I497" s="82">
        <v>2656641.8131260509</v>
      </c>
      <c r="J497" s="82">
        <f t="shared" si="286"/>
        <v>504761.94449394965</v>
      </c>
      <c r="K497" s="10">
        <f t="shared" si="275"/>
        <v>3161403.7576200003</v>
      </c>
      <c r="L497" s="122">
        <f t="shared" si="276"/>
        <v>3161403.7576200003</v>
      </c>
      <c r="M497" s="95">
        <v>2160068.0672268909</v>
      </c>
      <c r="N497" s="95">
        <v>410412.93277310929</v>
      </c>
      <c r="O497" s="96">
        <v>2570481</v>
      </c>
      <c r="P497" s="125">
        <f t="shared" si="292"/>
        <v>2570481</v>
      </c>
      <c r="Q497" s="95">
        <v>2018755.4621848741</v>
      </c>
      <c r="R497" s="95">
        <v>383563.53781512607</v>
      </c>
      <c r="S497" s="96">
        <v>2402319</v>
      </c>
      <c r="T497" s="122">
        <f t="shared" si="293"/>
        <v>2402319</v>
      </c>
      <c r="U497" s="87"/>
      <c r="V497" s="101">
        <f t="shared" si="277"/>
        <v>0</v>
      </c>
      <c r="W497" s="102">
        <f t="shared" si="278"/>
        <v>0</v>
      </c>
      <c r="X497" s="102">
        <f t="shared" si="279"/>
        <v>0</v>
      </c>
      <c r="Y497" s="102">
        <f t="shared" si="280"/>
        <v>0</v>
      </c>
      <c r="Z497" s="110">
        <f t="shared" si="298"/>
        <v>2402319</v>
      </c>
      <c r="AA497" s="111">
        <f t="shared" si="287"/>
        <v>3161403.7576200003</v>
      </c>
      <c r="AB497" s="110">
        <f t="shared" si="288"/>
        <v>2486400</v>
      </c>
      <c r="AC497" s="114">
        <f t="shared" si="289"/>
        <v>2033550.9394050001</v>
      </c>
      <c r="AD497" s="110">
        <f t="shared" si="290"/>
        <v>2444359.5</v>
      </c>
      <c r="AE497" s="110">
        <f t="shared" si="281"/>
        <v>2823901.8788100001</v>
      </c>
      <c r="AF497" s="102">
        <f t="shared" si="299"/>
        <v>2674722.0287095946</v>
      </c>
      <c r="AG497" s="119">
        <f t="shared" si="291"/>
        <v>1394233.9802673038</v>
      </c>
      <c r="AH497" s="137">
        <f t="shared" si="282"/>
        <v>0.56074403968279596</v>
      </c>
      <c r="AI497" s="102">
        <f t="shared" si="300"/>
        <v>2674722.0287095946</v>
      </c>
      <c r="AJ497" s="112" t="s">
        <v>2114</v>
      </c>
    </row>
    <row r="498" spans="1:36" ht="25.5">
      <c r="A498" s="6">
        <v>457</v>
      </c>
      <c r="B498" s="37">
        <v>40142020</v>
      </c>
      <c r="C498" s="26">
        <v>36320</v>
      </c>
      <c r="D498" s="31" t="s">
        <v>546</v>
      </c>
      <c r="E498" s="31" t="s">
        <v>14</v>
      </c>
      <c r="F498" s="29" t="s">
        <v>564</v>
      </c>
      <c r="G498" s="26" t="s">
        <v>478</v>
      </c>
      <c r="H498" s="9">
        <v>1</v>
      </c>
      <c r="I498" s="82">
        <v>1519294.4865378153</v>
      </c>
      <c r="J498" s="82">
        <f t="shared" si="286"/>
        <v>288665.95244218491</v>
      </c>
      <c r="K498" s="10">
        <f t="shared" si="275"/>
        <v>1807960.4389800001</v>
      </c>
      <c r="L498" s="122">
        <f t="shared" si="276"/>
        <v>1807960.4389800001</v>
      </c>
      <c r="M498" s="95">
        <v>1223766.3865546219</v>
      </c>
      <c r="N498" s="95">
        <v>232515.61344537814</v>
      </c>
      <c r="O498" s="96">
        <v>1456282</v>
      </c>
      <c r="P498" s="125">
        <f t="shared" si="292"/>
        <v>1456282</v>
      </c>
      <c r="Q498" s="95">
        <v>1154496.6386554623</v>
      </c>
      <c r="R498" s="95">
        <v>219354.36134453784</v>
      </c>
      <c r="S498" s="96">
        <v>1373851.0000000002</v>
      </c>
      <c r="T498" s="122">
        <f t="shared" si="293"/>
        <v>1373851.0000000002</v>
      </c>
      <c r="U498" s="87"/>
      <c r="V498" s="101">
        <f t="shared" si="277"/>
        <v>0</v>
      </c>
      <c r="W498" s="102">
        <f t="shared" si="278"/>
        <v>0</v>
      </c>
      <c r="X498" s="102">
        <f t="shared" si="279"/>
        <v>0</v>
      </c>
      <c r="Y498" s="102">
        <f t="shared" si="280"/>
        <v>0</v>
      </c>
      <c r="Z498" s="110">
        <f t="shared" si="298"/>
        <v>1373851.0000000002</v>
      </c>
      <c r="AA498" s="111">
        <f t="shared" si="287"/>
        <v>1807960.4389800001</v>
      </c>
      <c r="AB498" s="110">
        <f t="shared" si="288"/>
        <v>1415066.5</v>
      </c>
      <c r="AC498" s="114">
        <f t="shared" si="289"/>
        <v>1159523.359745</v>
      </c>
      <c r="AD498" s="110">
        <f t="shared" si="290"/>
        <v>1394458.75</v>
      </c>
      <c r="AE498" s="110">
        <f t="shared" si="281"/>
        <v>1611513.46949</v>
      </c>
      <c r="AF498" s="102">
        <f t="shared" si="299"/>
        <v>1524645.4294616401</v>
      </c>
      <c r="AG498" s="119">
        <f t="shared" si="291"/>
        <v>795606.07829595858</v>
      </c>
      <c r="AH498" s="137">
        <f t="shared" si="282"/>
        <v>0.56223935645141665</v>
      </c>
      <c r="AI498" s="102">
        <f t="shared" si="300"/>
        <v>1524645.4294616401</v>
      </c>
      <c r="AJ498" s="112" t="s">
        <v>2114</v>
      </c>
    </row>
    <row r="499" spans="1:36">
      <c r="A499" s="6">
        <v>458</v>
      </c>
      <c r="B499" s="37">
        <v>25174006</v>
      </c>
      <c r="C499" s="26">
        <v>36230</v>
      </c>
      <c r="D499" s="31" t="s">
        <v>546</v>
      </c>
      <c r="E499" s="31" t="s">
        <v>14</v>
      </c>
      <c r="F499" s="29" t="s">
        <v>565</v>
      </c>
      <c r="G499" s="26" t="s">
        <v>478</v>
      </c>
      <c r="H499" s="9">
        <v>1</v>
      </c>
      <c r="I499" s="82">
        <v>814711.05347899161</v>
      </c>
      <c r="J499" s="82">
        <f t="shared" si="286"/>
        <v>154795.10016100842</v>
      </c>
      <c r="K499" s="10">
        <f t="shared" si="275"/>
        <v>969506.15364000003</v>
      </c>
      <c r="L499" s="122">
        <f t="shared" si="276"/>
        <v>969506.15364000003</v>
      </c>
      <c r="M499" s="95">
        <v>662426.89075630251</v>
      </c>
      <c r="N499" s="95">
        <v>125861.10924369747</v>
      </c>
      <c r="O499" s="96">
        <v>788288</v>
      </c>
      <c r="P499" s="125">
        <f t="shared" si="292"/>
        <v>788288</v>
      </c>
      <c r="Q499" s="95">
        <v>619090.75630252098</v>
      </c>
      <c r="R499" s="95">
        <v>117627.24369747899</v>
      </c>
      <c r="S499" s="96">
        <v>736718</v>
      </c>
      <c r="T499" s="122">
        <f t="shared" si="293"/>
        <v>736718</v>
      </c>
      <c r="U499" s="87"/>
      <c r="V499" s="101">
        <f t="shared" si="277"/>
        <v>0</v>
      </c>
      <c r="W499" s="102">
        <f t="shared" si="278"/>
        <v>0</v>
      </c>
      <c r="X499" s="102">
        <f t="shared" si="279"/>
        <v>0</v>
      </c>
      <c r="Y499" s="102">
        <f t="shared" si="280"/>
        <v>0</v>
      </c>
      <c r="Z499" s="110">
        <f t="shared" si="298"/>
        <v>736718</v>
      </c>
      <c r="AA499" s="111">
        <f t="shared" si="287"/>
        <v>969506.15364000003</v>
      </c>
      <c r="AB499" s="110">
        <f t="shared" si="288"/>
        <v>762503</v>
      </c>
      <c r="AC499" s="114">
        <f t="shared" si="289"/>
        <v>623628.03841000004</v>
      </c>
      <c r="AD499" s="110">
        <f t="shared" si="290"/>
        <v>749610.5</v>
      </c>
      <c r="AE499" s="110">
        <f t="shared" si="281"/>
        <v>866004.57682000007</v>
      </c>
      <c r="AF499" s="102">
        <f t="shared" si="299"/>
        <v>820255.64709020744</v>
      </c>
      <c r="AG499" s="119">
        <f t="shared" si="291"/>
        <v>427569.03662816429</v>
      </c>
      <c r="AH499" s="137">
        <f t="shared" si="282"/>
        <v>0.56074407133895121</v>
      </c>
      <c r="AI499" s="102">
        <f t="shared" si="300"/>
        <v>820255.64709020744</v>
      </c>
      <c r="AJ499" s="112" t="s">
        <v>2114</v>
      </c>
    </row>
    <row r="500" spans="1:36">
      <c r="A500" s="6">
        <v>459</v>
      </c>
      <c r="B500" s="37">
        <v>25174006</v>
      </c>
      <c r="C500" s="26">
        <v>36230</v>
      </c>
      <c r="D500" s="31" t="s">
        <v>546</v>
      </c>
      <c r="E500" s="31" t="s">
        <v>14</v>
      </c>
      <c r="F500" s="29" t="s">
        <v>566</v>
      </c>
      <c r="G500" s="26" t="s">
        <v>478</v>
      </c>
      <c r="H500" s="9">
        <v>1</v>
      </c>
      <c r="I500" s="82">
        <v>441360.89228571433</v>
      </c>
      <c r="J500" s="82">
        <f t="shared" si="286"/>
        <v>83858.569534285722</v>
      </c>
      <c r="K500" s="10">
        <f t="shared" si="275"/>
        <v>525219.46182000008</v>
      </c>
      <c r="L500" s="122">
        <f t="shared" si="276"/>
        <v>525219.46182000008</v>
      </c>
      <c r="M500" s="95">
        <v>352154.62184873951</v>
      </c>
      <c r="N500" s="95">
        <v>66909.378151260506</v>
      </c>
      <c r="O500" s="96">
        <v>419064</v>
      </c>
      <c r="P500" s="125">
        <f t="shared" si="292"/>
        <v>419064</v>
      </c>
      <c r="Q500" s="95">
        <v>335385.71428571432</v>
      </c>
      <c r="R500" s="95">
        <v>63723.285714285725</v>
      </c>
      <c r="S500" s="96">
        <v>399109.00000000006</v>
      </c>
      <c r="T500" s="122">
        <f t="shared" si="293"/>
        <v>399109.00000000006</v>
      </c>
      <c r="U500" s="87"/>
      <c r="V500" s="101">
        <f t="shared" si="277"/>
        <v>0</v>
      </c>
      <c r="W500" s="102">
        <f t="shared" si="278"/>
        <v>0</v>
      </c>
      <c r="X500" s="102">
        <f t="shared" si="279"/>
        <v>0</v>
      </c>
      <c r="Y500" s="102">
        <f t="shared" si="280"/>
        <v>0</v>
      </c>
      <c r="Z500" s="110">
        <f t="shared" si="298"/>
        <v>399109.00000000006</v>
      </c>
      <c r="AA500" s="111">
        <f t="shared" si="287"/>
        <v>525219.46182000008</v>
      </c>
      <c r="AB500" s="110">
        <f t="shared" si="288"/>
        <v>409086.5</v>
      </c>
      <c r="AC500" s="114">
        <f t="shared" si="289"/>
        <v>335848.11545500002</v>
      </c>
      <c r="AD500" s="110">
        <f t="shared" si="290"/>
        <v>404097.75</v>
      </c>
      <c r="AE500" s="110">
        <f t="shared" si="281"/>
        <v>467152.98091000004</v>
      </c>
      <c r="AF500" s="102">
        <f t="shared" si="299"/>
        <v>441447.99089550838</v>
      </c>
      <c r="AG500" s="119">
        <f t="shared" si="291"/>
        <v>230638.45186264333</v>
      </c>
      <c r="AH500" s="137">
        <f t="shared" si="282"/>
        <v>0.5637889587230166</v>
      </c>
      <c r="AI500" s="102">
        <f t="shared" si="300"/>
        <v>441447.99089550838</v>
      </c>
      <c r="AJ500" s="112" t="s">
        <v>2114</v>
      </c>
    </row>
    <row r="501" spans="1:36">
      <c r="A501" s="6">
        <v>460</v>
      </c>
      <c r="B501" s="37">
        <v>25174001</v>
      </c>
      <c r="C501" s="26">
        <v>4912928</v>
      </c>
      <c r="D501" s="31" t="s">
        <v>546</v>
      </c>
      <c r="E501" s="31" t="s">
        <v>14</v>
      </c>
      <c r="F501" s="29" t="s">
        <v>567</v>
      </c>
      <c r="G501" s="26" t="s">
        <v>478</v>
      </c>
      <c r="H501" s="9">
        <v>1</v>
      </c>
      <c r="I501" s="82">
        <v>1851359.3692941177</v>
      </c>
      <c r="J501" s="82">
        <f t="shared" si="286"/>
        <v>351758.28016588237</v>
      </c>
      <c r="K501" s="10">
        <f t="shared" si="275"/>
        <v>2203117.64946</v>
      </c>
      <c r="L501" s="122">
        <f t="shared" si="276"/>
        <v>2203117.64946</v>
      </c>
      <c r="M501" s="95">
        <v>1477170.5882352942</v>
      </c>
      <c r="N501" s="95">
        <v>280662.4117647059</v>
      </c>
      <c r="O501" s="96">
        <v>1757833</v>
      </c>
      <c r="P501" s="125">
        <f t="shared" si="292"/>
        <v>1757833</v>
      </c>
      <c r="Q501" s="95">
        <v>1406829.411764706</v>
      </c>
      <c r="R501" s="95">
        <v>267297.58823529416</v>
      </c>
      <c r="S501" s="96">
        <v>1674127.0000000002</v>
      </c>
      <c r="T501" s="122">
        <f t="shared" si="293"/>
        <v>1674127.0000000002</v>
      </c>
      <c r="U501" s="87"/>
      <c r="V501" s="101">
        <f t="shared" si="277"/>
        <v>0</v>
      </c>
      <c r="W501" s="102">
        <f t="shared" si="278"/>
        <v>0</v>
      </c>
      <c r="X501" s="102">
        <f t="shared" si="279"/>
        <v>0</v>
      </c>
      <c r="Y501" s="102">
        <f t="shared" si="280"/>
        <v>0</v>
      </c>
      <c r="Z501" s="110">
        <f t="shared" si="298"/>
        <v>1674127.0000000002</v>
      </c>
      <c r="AA501" s="111">
        <f t="shared" si="287"/>
        <v>2203117.64946</v>
      </c>
      <c r="AB501" s="110">
        <f t="shared" si="288"/>
        <v>1715980</v>
      </c>
      <c r="AC501" s="114">
        <f t="shared" si="289"/>
        <v>1408769.412365</v>
      </c>
      <c r="AD501" s="110">
        <f t="shared" si="290"/>
        <v>1695053.5</v>
      </c>
      <c r="AE501" s="110">
        <f t="shared" si="281"/>
        <v>1959548.82473</v>
      </c>
      <c r="AF501" s="102">
        <f t="shared" si="299"/>
        <v>1851725.2871927046</v>
      </c>
      <c r="AG501" s="119">
        <f t="shared" si="291"/>
        <v>967450.32887469162</v>
      </c>
      <c r="AH501" s="137">
        <f t="shared" si="282"/>
        <v>0.56378881389916646</v>
      </c>
      <c r="AI501" s="102">
        <f t="shared" si="300"/>
        <v>1851725.2871927046</v>
      </c>
      <c r="AJ501" s="112" t="s">
        <v>2114</v>
      </c>
    </row>
    <row r="502" spans="1:36">
      <c r="A502" s="6">
        <v>461</v>
      </c>
      <c r="B502" s="37">
        <v>25174002</v>
      </c>
      <c r="C502" s="26">
        <v>4912902</v>
      </c>
      <c r="D502" s="31" t="s">
        <v>546</v>
      </c>
      <c r="E502" s="31" t="s">
        <v>14</v>
      </c>
      <c r="F502" s="29" t="s">
        <v>568</v>
      </c>
      <c r="G502" s="26" t="s">
        <v>478</v>
      </c>
      <c r="H502" s="9">
        <v>1</v>
      </c>
      <c r="I502" s="82">
        <v>10371218.474420168</v>
      </c>
      <c r="J502" s="82">
        <f t="shared" si="286"/>
        <v>1970531.5101398318</v>
      </c>
      <c r="K502" s="10">
        <f t="shared" si="275"/>
        <v>12341749.98456</v>
      </c>
      <c r="L502" s="122">
        <f t="shared" si="276"/>
        <v>12341749.98456</v>
      </c>
      <c r="M502" s="95">
        <v>8432653.781512605</v>
      </c>
      <c r="N502" s="95">
        <v>1602204.218487395</v>
      </c>
      <c r="O502" s="96">
        <v>10034858</v>
      </c>
      <c r="P502" s="125">
        <f t="shared" si="292"/>
        <v>10034858</v>
      </c>
      <c r="Q502" s="95">
        <v>7880984.8739495799</v>
      </c>
      <c r="R502" s="95">
        <v>1497387.1260504201</v>
      </c>
      <c r="S502" s="96">
        <v>9378372</v>
      </c>
      <c r="T502" s="122">
        <f t="shared" si="293"/>
        <v>9378372</v>
      </c>
      <c r="U502" s="87"/>
      <c r="V502" s="101">
        <f t="shared" si="277"/>
        <v>0</v>
      </c>
      <c r="W502" s="102">
        <f t="shared" si="278"/>
        <v>0</v>
      </c>
      <c r="X502" s="102">
        <f t="shared" si="279"/>
        <v>0</v>
      </c>
      <c r="Y502" s="102">
        <f t="shared" si="280"/>
        <v>0</v>
      </c>
      <c r="Z502" s="110">
        <f t="shared" si="298"/>
        <v>9378372</v>
      </c>
      <c r="AA502" s="111">
        <f t="shared" si="287"/>
        <v>12341749.98456</v>
      </c>
      <c r="AB502" s="110">
        <f t="shared" si="288"/>
        <v>9706615</v>
      </c>
      <c r="AC502" s="114">
        <f t="shared" si="289"/>
        <v>7938744.9961399995</v>
      </c>
      <c r="AD502" s="110">
        <f t="shared" si="290"/>
        <v>9542493.5</v>
      </c>
      <c r="AE502" s="110">
        <f t="shared" si="281"/>
        <v>11024182.492279999</v>
      </c>
      <c r="AF502" s="102">
        <f t="shared" si="299"/>
        <v>10441801.968905896</v>
      </c>
      <c r="AG502" s="119">
        <f t="shared" si="291"/>
        <v>5442926.3170033582</v>
      </c>
      <c r="AH502" s="137">
        <f t="shared" si="282"/>
        <v>0.56074402013506852</v>
      </c>
      <c r="AI502" s="102">
        <f t="shared" si="300"/>
        <v>10441801.968905896</v>
      </c>
      <c r="AJ502" s="112" t="s">
        <v>2114</v>
      </c>
    </row>
    <row r="503" spans="1:36">
      <c r="A503" s="6"/>
      <c r="B503" s="37"/>
      <c r="C503" s="38"/>
      <c r="D503" s="31"/>
      <c r="E503" s="31"/>
      <c r="F503" s="29"/>
      <c r="G503" s="26"/>
      <c r="H503" s="9"/>
      <c r="I503" s="82"/>
      <c r="J503" s="82"/>
      <c r="K503" s="10"/>
      <c r="L503" s="122"/>
      <c r="M503" s="95"/>
      <c r="N503" s="95"/>
      <c r="O503" s="96"/>
      <c r="P503" s="125">
        <f t="shared" si="292"/>
        <v>0</v>
      </c>
      <c r="Q503" s="95"/>
      <c r="R503" s="95"/>
      <c r="S503" s="96"/>
      <c r="T503" s="122">
        <f t="shared" si="293"/>
        <v>0</v>
      </c>
      <c r="U503" s="87"/>
      <c r="V503" s="101"/>
      <c r="W503" s="102"/>
      <c r="X503" s="102"/>
      <c r="Y503" s="102"/>
      <c r="Z503" s="110"/>
      <c r="AA503" s="111"/>
      <c r="AB503" s="110"/>
      <c r="AC503" s="114"/>
      <c r="AD503" s="110"/>
      <c r="AE503" s="110"/>
      <c r="AF503" s="102"/>
      <c r="AG503" s="119"/>
      <c r="AH503" s="137"/>
      <c r="AI503" s="102"/>
      <c r="AJ503" s="112"/>
    </row>
    <row r="504" spans="1:36">
      <c r="A504" s="6">
        <v>463</v>
      </c>
      <c r="B504" s="37">
        <v>25173902</v>
      </c>
      <c r="C504" s="26">
        <v>4691104</v>
      </c>
      <c r="D504" s="31" t="s">
        <v>546</v>
      </c>
      <c r="E504" s="31" t="s">
        <v>14</v>
      </c>
      <c r="F504" s="29" t="s">
        <v>569</v>
      </c>
      <c r="G504" s="26" t="s">
        <v>478</v>
      </c>
      <c r="H504" s="9">
        <v>1</v>
      </c>
      <c r="I504" s="82">
        <v>10755468.046436977</v>
      </c>
      <c r="J504" s="82">
        <f t="shared" si="286"/>
        <v>2043538.9288230257</v>
      </c>
      <c r="K504" s="10">
        <f t="shared" si="275"/>
        <v>12799006.975260003</v>
      </c>
      <c r="L504" s="122">
        <f t="shared" si="276"/>
        <v>12799006.975260003</v>
      </c>
      <c r="M504" s="95">
        <v>8581621.0084033608</v>
      </c>
      <c r="N504" s="95">
        <v>1630507.9915966387</v>
      </c>
      <c r="O504" s="96">
        <v>10212129</v>
      </c>
      <c r="P504" s="125">
        <f t="shared" si="292"/>
        <v>10212129</v>
      </c>
      <c r="Q504" s="95">
        <v>8172972.2689075638</v>
      </c>
      <c r="R504" s="95">
        <v>1552864.7310924372</v>
      </c>
      <c r="S504" s="96">
        <v>9725837</v>
      </c>
      <c r="T504" s="122">
        <f t="shared" si="293"/>
        <v>9725837</v>
      </c>
      <c r="U504" s="87">
        <v>1383000</v>
      </c>
      <c r="V504" s="101">
        <f t="shared" si="277"/>
        <v>262770</v>
      </c>
      <c r="W504" s="102">
        <f t="shared" si="278"/>
        <v>1645770</v>
      </c>
      <c r="X504" s="102">
        <f t="shared" si="279"/>
        <v>83934.26999999999</v>
      </c>
      <c r="Y504" s="102">
        <f t="shared" si="280"/>
        <v>1729704.27</v>
      </c>
      <c r="Z504" s="110">
        <f>MIN(L504,P504,T504,Y504)</f>
        <v>1729704.27</v>
      </c>
      <c r="AA504" s="111">
        <f t="shared" si="287"/>
        <v>12799006.975260003</v>
      </c>
      <c r="AB504" s="110">
        <f t="shared" si="288"/>
        <v>9968983</v>
      </c>
      <c r="AC504" s="114">
        <f t="shared" si="289"/>
        <v>8616669.3113150019</v>
      </c>
      <c r="AD504" s="110">
        <f t="shared" si="290"/>
        <v>5849343.6349999998</v>
      </c>
      <c r="AE504" s="110">
        <f t="shared" si="281"/>
        <v>11383994.987630002</v>
      </c>
      <c r="AF504" s="102">
        <f>HARMEAN(L504,P504,T504,Y504)</f>
        <v>4667410.4857140034</v>
      </c>
      <c r="AG504" s="119">
        <f t="shared" si="291"/>
        <v>4785324.1058953516</v>
      </c>
      <c r="AH504" s="137">
        <f t="shared" si="282"/>
        <v>0.48002129263289461</v>
      </c>
      <c r="AI504" s="102">
        <f t="shared" ref="AI504:AI520" si="301">+AF504</f>
        <v>4667410.4857140034</v>
      </c>
      <c r="AJ504" s="112" t="s">
        <v>2114</v>
      </c>
    </row>
    <row r="505" spans="1:36">
      <c r="A505" s="6">
        <v>464</v>
      </c>
      <c r="B505" s="37">
        <v>26111703</v>
      </c>
      <c r="C505" s="26">
        <v>4641004</v>
      </c>
      <c r="D505" s="31" t="s">
        <v>546</v>
      </c>
      <c r="E505" s="31" t="s">
        <v>14</v>
      </c>
      <c r="F505" s="29" t="s">
        <v>570</v>
      </c>
      <c r="G505" s="26" t="s">
        <v>478</v>
      </c>
      <c r="H505" s="9">
        <v>1</v>
      </c>
      <c r="I505" s="82">
        <v>1699644.5691428573</v>
      </c>
      <c r="J505" s="82">
        <f t="shared" si="286"/>
        <v>322932.46813714289</v>
      </c>
      <c r="K505" s="10">
        <f t="shared" si="275"/>
        <v>2022577.0372800003</v>
      </c>
      <c r="L505" s="122">
        <f t="shared" si="276"/>
        <v>2022577.0372800003</v>
      </c>
      <c r="M505" s="95">
        <v>1394866.3865546219</v>
      </c>
      <c r="N505" s="95">
        <v>265024.61344537814</v>
      </c>
      <c r="O505" s="96">
        <v>1659891</v>
      </c>
      <c r="P505" s="125">
        <f t="shared" si="292"/>
        <v>1659891</v>
      </c>
      <c r="Q505" s="95">
        <v>1291542.8571428573</v>
      </c>
      <c r="R505" s="95">
        <v>245393.1428571429</v>
      </c>
      <c r="S505" s="96">
        <v>1536936.0000000002</v>
      </c>
      <c r="T505" s="122">
        <f t="shared" si="293"/>
        <v>1536936.0000000002</v>
      </c>
      <c r="U505" s="87"/>
      <c r="V505" s="101">
        <f t="shared" si="277"/>
        <v>0</v>
      </c>
      <c r="W505" s="102">
        <f t="shared" si="278"/>
        <v>0</v>
      </c>
      <c r="X505" s="102">
        <f t="shared" si="279"/>
        <v>0</v>
      </c>
      <c r="Y505" s="102">
        <f t="shared" si="280"/>
        <v>0</v>
      </c>
      <c r="Z505" s="110">
        <f t="shared" ref="Z505:Z520" si="302">MIN(L505,P505,T505)</f>
        <v>1536936.0000000002</v>
      </c>
      <c r="AA505" s="111">
        <f t="shared" si="287"/>
        <v>2022577.0372800003</v>
      </c>
      <c r="AB505" s="110">
        <f t="shared" si="288"/>
        <v>1598413.5</v>
      </c>
      <c r="AC505" s="114">
        <f t="shared" si="289"/>
        <v>1304851.0093200002</v>
      </c>
      <c r="AD505" s="110">
        <f t="shared" si="290"/>
        <v>1567674.75</v>
      </c>
      <c r="AE505" s="110">
        <f t="shared" si="281"/>
        <v>1810495.2686400001</v>
      </c>
      <c r="AF505" s="102">
        <f t="shared" ref="AF505:AF520" si="303">HARMEAN(L505,P505,T505)</f>
        <v>1716725.3069946757</v>
      </c>
      <c r="AG505" s="119">
        <f t="shared" si="291"/>
        <v>893995.45964836073</v>
      </c>
      <c r="AH505" s="137">
        <f t="shared" si="282"/>
        <v>0.5593017449166694</v>
      </c>
      <c r="AI505" s="102">
        <f t="shared" si="301"/>
        <v>1716725.3069946757</v>
      </c>
      <c r="AJ505" s="112" t="s">
        <v>2114</v>
      </c>
    </row>
    <row r="506" spans="1:36">
      <c r="A506" s="6">
        <v>465</v>
      </c>
      <c r="B506" s="37">
        <v>39121454</v>
      </c>
      <c r="C506" s="26">
        <v>46430</v>
      </c>
      <c r="D506" s="31" t="s">
        <v>546</v>
      </c>
      <c r="E506" s="31" t="s">
        <v>14</v>
      </c>
      <c r="F506" s="29" t="s">
        <v>571</v>
      </c>
      <c r="G506" s="26" t="s">
        <v>478</v>
      </c>
      <c r="H506" s="9">
        <v>1</v>
      </c>
      <c r="I506" s="82">
        <v>165117.89057142858</v>
      </c>
      <c r="J506" s="82">
        <f t="shared" si="286"/>
        <v>31372.399208571431</v>
      </c>
      <c r="K506" s="10">
        <f t="shared" si="275"/>
        <v>196490.28978000002</v>
      </c>
      <c r="L506" s="122">
        <f t="shared" si="276"/>
        <v>196490.28978000002</v>
      </c>
      <c r="M506" s="95">
        <v>133000</v>
      </c>
      <c r="N506" s="95">
        <v>25270</v>
      </c>
      <c r="O506" s="96">
        <v>158270</v>
      </c>
      <c r="P506" s="125">
        <f t="shared" si="292"/>
        <v>158270</v>
      </c>
      <c r="Q506" s="95">
        <v>125471.42857142858</v>
      </c>
      <c r="R506" s="95">
        <v>23839.571428571431</v>
      </c>
      <c r="S506" s="96">
        <v>149311</v>
      </c>
      <c r="T506" s="122">
        <f t="shared" si="293"/>
        <v>149311</v>
      </c>
      <c r="U506" s="87"/>
      <c r="V506" s="101">
        <f t="shared" si="277"/>
        <v>0</v>
      </c>
      <c r="W506" s="102">
        <f t="shared" si="278"/>
        <v>0</v>
      </c>
      <c r="X506" s="102">
        <f t="shared" si="279"/>
        <v>0</v>
      </c>
      <c r="Y506" s="102">
        <f t="shared" si="280"/>
        <v>0</v>
      </c>
      <c r="Z506" s="110">
        <f t="shared" si="302"/>
        <v>149311</v>
      </c>
      <c r="AA506" s="111">
        <f t="shared" si="287"/>
        <v>196490.28978000002</v>
      </c>
      <c r="AB506" s="110">
        <f t="shared" si="288"/>
        <v>153790.5</v>
      </c>
      <c r="AC506" s="114">
        <f t="shared" si="289"/>
        <v>126017.822445</v>
      </c>
      <c r="AD506" s="110">
        <f t="shared" si="290"/>
        <v>151550.75</v>
      </c>
      <c r="AE506" s="110">
        <f t="shared" si="281"/>
        <v>175140.39489</v>
      </c>
      <c r="AF506" s="102">
        <f t="shared" si="303"/>
        <v>165699.56105582349</v>
      </c>
      <c r="AG506" s="119">
        <f t="shared" si="291"/>
        <v>86467.017418416464</v>
      </c>
      <c r="AH506" s="137">
        <f t="shared" si="282"/>
        <v>0.56223900317910702</v>
      </c>
      <c r="AI506" s="102">
        <f t="shared" si="301"/>
        <v>165699.56105582349</v>
      </c>
      <c r="AJ506" s="112" t="s">
        <v>2114</v>
      </c>
    </row>
    <row r="507" spans="1:36" ht="25.5">
      <c r="A507" s="6">
        <v>466</v>
      </c>
      <c r="B507" s="37">
        <v>31163219</v>
      </c>
      <c r="C507" s="26">
        <v>4294402</v>
      </c>
      <c r="D507" s="31" t="s">
        <v>546</v>
      </c>
      <c r="E507" s="31" t="s">
        <v>14</v>
      </c>
      <c r="F507" s="29" t="s">
        <v>572</v>
      </c>
      <c r="G507" s="26" t="s">
        <v>478</v>
      </c>
      <c r="H507" s="9">
        <v>1</v>
      </c>
      <c r="I507" s="82">
        <v>5369179.6002857145</v>
      </c>
      <c r="J507" s="82">
        <f t="shared" si="286"/>
        <v>1020144.1240542858</v>
      </c>
      <c r="K507" s="10">
        <f t="shared" si="275"/>
        <v>6389323.7243400002</v>
      </c>
      <c r="L507" s="122">
        <f t="shared" si="276"/>
        <v>6389323.7243400002</v>
      </c>
      <c r="M507" s="95">
        <v>4406384.0336134452</v>
      </c>
      <c r="N507" s="95">
        <v>837212.96638655465</v>
      </c>
      <c r="O507" s="96">
        <v>5243597</v>
      </c>
      <c r="P507" s="125">
        <f t="shared" si="292"/>
        <v>5243597</v>
      </c>
      <c r="Q507" s="95">
        <v>4079985.7142857146</v>
      </c>
      <c r="R507" s="95">
        <v>775197.2857142858</v>
      </c>
      <c r="S507" s="96">
        <v>4855183</v>
      </c>
      <c r="T507" s="122">
        <f t="shared" si="293"/>
        <v>4855183</v>
      </c>
      <c r="U507" s="87"/>
      <c r="V507" s="101">
        <f t="shared" si="277"/>
        <v>0</v>
      </c>
      <c r="W507" s="102">
        <f t="shared" si="278"/>
        <v>0</v>
      </c>
      <c r="X507" s="102">
        <f t="shared" si="279"/>
        <v>0</v>
      </c>
      <c r="Y507" s="102">
        <f t="shared" si="280"/>
        <v>0</v>
      </c>
      <c r="Z507" s="110">
        <f t="shared" si="302"/>
        <v>4855183</v>
      </c>
      <c r="AA507" s="111">
        <f t="shared" si="287"/>
        <v>6389323.7243400002</v>
      </c>
      <c r="AB507" s="110">
        <f t="shared" si="288"/>
        <v>5049390</v>
      </c>
      <c r="AC507" s="114">
        <f t="shared" si="289"/>
        <v>4122025.9310849998</v>
      </c>
      <c r="AD507" s="110">
        <f t="shared" si="290"/>
        <v>4952286.5</v>
      </c>
      <c r="AE507" s="110">
        <f t="shared" si="281"/>
        <v>5719356.8621699996</v>
      </c>
      <c r="AF507" s="102">
        <f t="shared" si="303"/>
        <v>5423137.3119888483</v>
      </c>
      <c r="AG507" s="119">
        <f t="shared" si="291"/>
        <v>2824132.7878461694</v>
      </c>
      <c r="AH507" s="137">
        <f t="shared" si="282"/>
        <v>0.55930177463934638</v>
      </c>
      <c r="AI507" s="102">
        <f t="shared" si="301"/>
        <v>5423137.3119888483</v>
      </c>
      <c r="AJ507" s="112" t="s">
        <v>2114</v>
      </c>
    </row>
    <row r="508" spans="1:36" ht="25.5">
      <c r="A508" s="6">
        <v>467</v>
      </c>
      <c r="B508" s="37">
        <v>31163219</v>
      </c>
      <c r="C508" s="26">
        <v>4294402</v>
      </c>
      <c r="D508" s="31" t="s">
        <v>546</v>
      </c>
      <c r="E508" s="31" t="s">
        <v>14</v>
      </c>
      <c r="F508" s="29" t="s">
        <v>573</v>
      </c>
      <c r="G508" s="26" t="s">
        <v>478</v>
      </c>
      <c r="H508" s="9">
        <v>1</v>
      </c>
      <c r="I508" s="82">
        <v>299212.93497478991</v>
      </c>
      <c r="J508" s="82">
        <f t="shared" si="286"/>
        <v>56850.457645210081</v>
      </c>
      <c r="K508" s="10">
        <f t="shared" si="275"/>
        <v>356063.39262</v>
      </c>
      <c r="L508" s="122">
        <f t="shared" si="276"/>
        <v>356063.39262</v>
      </c>
      <c r="M508" s="95">
        <v>245557.98319327732</v>
      </c>
      <c r="N508" s="95">
        <v>46656.016806722691</v>
      </c>
      <c r="O508" s="96">
        <v>292214</v>
      </c>
      <c r="P508" s="125">
        <f t="shared" si="292"/>
        <v>292214</v>
      </c>
      <c r="Q508" s="95">
        <v>227368.90756302522</v>
      </c>
      <c r="R508" s="95">
        <v>43200.092436974795</v>
      </c>
      <c r="S508" s="96">
        <v>270569</v>
      </c>
      <c r="T508" s="122">
        <f t="shared" si="293"/>
        <v>270569</v>
      </c>
      <c r="U508" s="87"/>
      <c r="V508" s="101">
        <f t="shared" si="277"/>
        <v>0</v>
      </c>
      <c r="W508" s="102">
        <f t="shared" si="278"/>
        <v>0</v>
      </c>
      <c r="X508" s="102">
        <f t="shared" si="279"/>
        <v>0</v>
      </c>
      <c r="Y508" s="102">
        <f t="shared" si="280"/>
        <v>0</v>
      </c>
      <c r="Z508" s="110">
        <f t="shared" si="302"/>
        <v>270569</v>
      </c>
      <c r="AA508" s="111">
        <f t="shared" si="287"/>
        <v>356063.39262</v>
      </c>
      <c r="AB508" s="110">
        <f t="shared" si="288"/>
        <v>281391.5</v>
      </c>
      <c r="AC508" s="114">
        <f t="shared" si="289"/>
        <v>229711.59815500001</v>
      </c>
      <c r="AD508" s="110">
        <f t="shared" si="290"/>
        <v>275980.25</v>
      </c>
      <c r="AE508" s="110">
        <f t="shared" si="281"/>
        <v>318727.44631000003</v>
      </c>
      <c r="AF508" s="102">
        <f t="shared" si="303"/>
        <v>302219.71054983867</v>
      </c>
      <c r="AG508" s="119">
        <f t="shared" si="291"/>
        <v>157382.83664721029</v>
      </c>
      <c r="AH508" s="137">
        <f t="shared" si="282"/>
        <v>0.55930202812526419</v>
      </c>
      <c r="AI508" s="102">
        <f t="shared" si="301"/>
        <v>302219.71054983867</v>
      </c>
      <c r="AJ508" s="112" t="s">
        <v>2114</v>
      </c>
    </row>
    <row r="509" spans="1:36" ht="38.25">
      <c r="A509" s="6">
        <v>468</v>
      </c>
      <c r="B509" s="37">
        <v>40181806</v>
      </c>
      <c r="C509" s="26">
        <v>4128201</v>
      </c>
      <c r="D509" s="31" t="s">
        <v>546</v>
      </c>
      <c r="E509" s="31" t="s">
        <v>14</v>
      </c>
      <c r="F509" s="29" t="s">
        <v>574</v>
      </c>
      <c r="G509" s="26" t="s">
        <v>478</v>
      </c>
      <c r="H509" s="9">
        <v>1</v>
      </c>
      <c r="I509" s="82">
        <v>901118.96379831946</v>
      </c>
      <c r="J509" s="82">
        <f t="shared" si="286"/>
        <v>171212.6031216807</v>
      </c>
      <c r="K509" s="10">
        <f t="shared" si="275"/>
        <v>1072331.5669200001</v>
      </c>
      <c r="L509" s="122">
        <f t="shared" si="276"/>
        <v>1072331.5669200001</v>
      </c>
      <c r="M509" s="95">
        <v>725836.97478991596</v>
      </c>
      <c r="N509" s="95">
        <v>137909.02521008404</v>
      </c>
      <c r="O509" s="96">
        <v>863746</v>
      </c>
      <c r="P509" s="125">
        <f t="shared" si="292"/>
        <v>863746</v>
      </c>
      <c r="Q509" s="95">
        <v>684751.26050420175</v>
      </c>
      <c r="R509" s="95">
        <v>130102.73949579833</v>
      </c>
      <c r="S509" s="96">
        <v>814854.00000000012</v>
      </c>
      <c r="T509" s="122">
        <f t="shared" si="293"/>
        <v>814854.00000000012</v>
      </c>
      <c r="U509" s="87"/>
      <c r="V509" s="101">
        <f t="shared" si="277"/>
        <v>0</v>
      </c>
      <c r="W509" s="102">
        <f t="shared" si="278"/>
        <v>0</v>
      </c>
      <c r="X509" s="102">
        <f t="shared" si="279"/>
        <v>0</v>
      </c>
      <c r="Y509" s="102">
        <f t="shared" si="280"/>
        <v>0</v>
      </c>
      <c r="Z509" s="110">
        <f t="shared" si="302"/>
        <v>814854.00000000012</v>
      </c>
      <c r="AA509" s="111">
        <f t="shared" si="287"/>
        <v>1072331.5669200001</v>
      </c>
      <c r="AB509" s="110">
        <f t="shared" si="288"/>
        <v>839300</v>
      </c>
      <c r="AC509" s="114">
        <f t="shared" si="289"/>
        <v>687732.89173000003</v>
      </c>
      <c r="AD509" s="110">
        <f t="shared" si="290"/>
        <v>827077</v>
      </c>
      <c r="AE509" s="110">
        <f t="shared" si="281"/>
        <v>955815.78346000006</v>
      </c>
      <c r="AF509" s="102">
        <f t="shared" si="303"/>
        <v>904292.98819703632</v>
      </c>
      <c r="AG509" s="119">
        <f t="shared" si="291"/>
        <v>471887.36713184405</v>
      </c>
      <c r="AH509" s="137">
        <f t="shared" si="282"/>
        <v>0.56223920783014902</v>
      </c>
      <c r="AI509" s="102">
        <f t="shared" si="301"/>
        <v>904292.98819703632</v>
      </c>
      <c r="AJ509" s="112" t="s">
        <v>2114</v>
      </c>
    </row>
    <row r="510" spans="1:36" ht="25.5">
      <c r="A510" s="6">
        <v>469</v>
      </c>
      <c r="B510" s="37">
        <v>40181806</v>
      </c>
      <c r="C510" s="26">
        <v>4128201</v>
      </c>
      <c r="D510" s="31" t="s">
        <v>546</v>
      </c>
      <c r="E510" s="31" t="s">
        <v>14</v>
      </c>
      <c r="F510" s="29" t="s">
        <v>575</v>
      </c>
      <c r="G510" s="26" t="s">
        <v>478</v>
      </c>
      <c r="H510" s="9">
        <v>1</v>
      </c>
      <c r="I510" s="82">
        <v>927623.24334453791</v>
      </c>
      <c r="J510" s="82">
        <f t="shared" si="286"/>
        <v>176248.41623546221</v>
      </c>
      <c r="K510" s="10">
        <f t="shared" si="275"/>
        <v>1103871.6595800002</v>
      </c>
      <c r="L510" s="122">
        <f t="shared" si="276"/>
        <v>1103871.6595800002</v>
      </c>
      <c r="M510" s="95">
        <v>761282.3529411765</v>
      </c>
      <c r="N510" s="95">
        <v>144643.64705882352</v>
      </c>
      <c r="O510" s="96">
        <v>905926</v>
      </c>
      <c r="P510" s="125">
        <f t="shared" si="292"/>
        <v>905926</v>
      </c>
      <c r="Q510" s="95">
        <v>704891.59663865552</v>
      </c>
      <c r="R510" s="95">
        <v>133929.40336134456</v>
      </c>
      <c r="S510" s="96">
        <v>838821.00000000012</v>
      </c>
      <c r="T510" s="122">
        <f t="shared" si="293"/>
        <v>838821.00000000012</v>
      </c>
      <c r="U510" s="87"/>
      <c r="V510" s="101">
        <f t="shared" si="277"/>
        <v>0</v>
      </c>
      <c r="W510" s="102">
        <f t="shared" si="278"/>
        <v>0</v>
      </c>
      <c r="X510" s="102">
        <f t="shared" si="279"/>
        <v>0</v>
      </c>
      <c r="Y510" s="102">
        <f t="shared" si="280"/>
        <v>0</v>
      </c>
      <c r="Z510" s="110">
        <f t="shared" si="302"/>
        <v>838821.00000000012</v>
      </c>
      <c r="AA510" s="111">
        <f t="shared" si="287"/>
        <v>1103871.6595800002</v>
      </c>
      <c r="AB510" s="110">
        <f t="shared" si="288"/>
        <v>872373.5</v>
      </c>
      <c r="AC510" s="114">
        <f t="shared" si="289"/>
        <v>712154.66489500005</v>
      </c>
      <c r="AD510" s="110">
        <f t="shared" si="290"/>
        <v>855597.25</v>
      </c>
      <c r="AE510" s="110">
        <f t="shared" si="281"/>
        <v>988122.57979000011</v>
      </c>
      <c r="AF510" s="102">
        <f t="shared" si="303"/>
        <v>936945.21451221663</v>
      </c>
      <c r="AG510" s="119">
        <f t="shared" si="291"/>
        <v>487920.13055897615</v>
      </c>
      <c r="AH510" s="137">
        <f t="shared" si="282"/>
        <v>0.55930187076862847</v>
      </c>
      <c r="AI510" s="102">
        <f t="shared" si="301"/>
        <v>936945.21451221663</v>
      </c>
      <c r="AJ510" s="112" t="s">
        <v>2114</v>
      </c>
    </row>
    <row r="511" spans="1:36" ht="25.5">
      <c r="A511" s="6">
        <v>470</v>
      </c>
      <c r="B511" s="37">
        <v>27121604</v>
      </c>
      <c r="C511" s="26">
        <v>43211</v>
      </c>
      <c r="D511" s="31" t="s">
        <v>546</v>
      </c>
      <c r="E511" s="31" t="s">
        <v>14</v>
      </c>
      <c r="F511" s="29" t="s">
        <v>576</v>
      </c>
      <c r="G511" s="26" t="s">
        <v>478</v>
      </c>
      <c r="H511" s="9">
        <v>1</v>
      </c>
      <c r="I511" s="82">
        <v>2264104.8847058825</v>
      </c>
      <c r="J511" s="82">
        <f t="shared" si="286"/>
        <v>430179.92809411767</v>
      </c>
      <c r="K511" s="10">
        <f t="shared" si="275"/>
        <v>2694284.8128000004</v>
      </c>
      <c r="L511" s="122">
        <f t="shared" si="276"/>
        <v>2694284.8128000004</v>
      </c>
      <c r="M511" s="95">
        <v>1823699.1596638656</v>
      </c>
      <c r="N511" s="95">
        <v>346502.84033613448</v>
      </c>
      <c r="O511" s="96">
        <v>2170202</v>
      </c>
      <c r="P511" s="125">
        <f t="shared" si="292"/>
        <v>2170202</v>
      </c>
      <c r="Q511" s="95">
        <v>1720470.5882352942</v>
      </c>
      <c r="R511" s="95">
        <v>326889.4117647059</v>
      </c>
      <c r="S511" s="96">
        <v>2047360</v>
      </c>
      <c r="T511" s="122">
        <f t="shared" si="293"/>
        <v>2047360</v>
      </c>
      <c r="U511" s="87"/>
      <c r="V511" s="101">
        <f t="shared" si="277"/>
        <v>0</v>
      </c>
      <c r="W511" s="102">
        <f t="shared" si="278"/>
        <v>0</v>
      </c>
      <c r="X511" s="102">
        <f t="shared" si="279"/>
        <v>0</v>
      </c>
      <c r="Y511" s="102">
        <f t="shared" si="280"/>
        <v>0</v>
      </c>
      <c r="Z511" s="110">
        <f t="shared" si="302"/>
        <v>2047360</v>
      </c>
      <c r="AA511" s="111">
        <f t="shared" si="287"/>
        <v>2694284.8128000004</v>
      </c>
      <c r="AB511" s="110">
        <f t="shared" si="288"/>
        <v>2108781</v>
      </c>
      <c r="AC511" s="114">
        <f t="shared" si="289"/>
        <v>1727961.7032000001</v>
      </c>
      <c r="AD511" s="110">
        <f t="shared" si="290"/>
        <v>2078070.5</v>
      </c>
      <c r="AE511" s="110">
        <f t="shared" si="281"/>
        <v>2401532.9064000002</v>
      </c>
      <c r="AF511" s="102">
        <f t="shared" si="303"/>
        <v>2272079.2226570267</v>
      </c>
      <c r="AG511" s="119">
        <f t="shared" si="291"/>
        <v>1185639.5956030586</v>
      </c>
      <c r="AH511" s="137">
        <f t="shared" si="282"/>
        <v>0.56223932006360955</v>
      </c>
      <c r="AI511" s="102">
        <f t="shared" si="301"/>
        <v>2272079.2226570267</v>
      </c>
      <c r="AJ511" s="112" t="s">
        <v>2114</v>
      </c>
    </row>
    <row r="512" spans="1:36" ht="25.5">
      <c r="A512" s="6">
        <v>471</v>
      </c>
      <c r="B512" s="37">
        <v>27121604</v>
      </c>
      <c r="C512" s="26">
        <v>43211</v>
      </c>
      <c r="D512" s="31" t="s">
        <v>546</v>
      </c>
      <c r="E512" s="31" t="s">
        <v>14</v>
      </c>
      <c r="F512" s="29" t="s">
        <v>577</v>
      </c>
      <c r="G512" s="26" t="s">
        <v>478</v>
      </c>
      <c r="H512" s="9">
        <v>1</v>
      </c>
      <c r="I512" s="82">
        <v>2301490.8812268907</v>
      </c>
      <c r="J512" s="82">
        <f t="shared" si="286"/>
        <v>437283.26743310923</v>
      </c>
      <c r="K512" s="10">
        <f t="shared" si="275"/>
        <v>2738774.1486599999</v>
      </c>
      <c r="L512" s="122">
        <f t="shared" si="276"/>
        <v>2738774.1486599999</v>
      </c>
      <c r="M512" s="95">
        <v>1853812.6050420168</v>
      </c>
      <c r="N512" s="95">
        <v>352224.39495798323</v>
      </c>
      <c r="O512" s="96">
        <v>2206037</v>
      </c>
      <c r="P512" s="125">
        <f t="shared" si="292"/>
        <v>2206037</v>
      </c>
      <c r="Q512" s="95">
        <v>1748879.8319327731</v>
      </c>
      <c r="R512" s="95">
        <v>332287.16806722688</v>
      </c>
      <c r="S512" s="96">
        <v>2081167</v>
      </c>
      <c r="T512" s="122">
        <f t="shared" si="293"/>
        <v>2081167</v>
      </c>
      <c r="U512" s="87"/>
      <c r="V512" s="101">
        <f t="shared" si="277"/>
        <v>0</v>
      </c>
      <c r="W512" s="102">
        <f t="shared" si="278"/>
        <v>0</v>
      </c>
      <c r="X512" s="102">
        <f t="shared" si="279"/>
        <v>0</v>
      </c>
      <c r="Y512" s="102">
        <f t="shared" si="280"/>
        <v>0</v>
      </c>
      <c r="Z512" s="110">
        <f t="shared" si="302"/>
        <v>2081167</v>
      </c>
      <c r="AA512" s="111">
        <f t="shared" si="287"/>
        <v>2738774.1486599999</v>
      </c>
      <c r="AB512" s="110">
        <f t="shared" si="288"/>
        <v>2143602</v>
      </c>
      <c r="AC512" s="114">
        <f t="shared" si="289"/>
        <v>1756494.5371650001</v>
      </c>
      <c r="AD512" s="110">
        <f t="shared" si="290"/>
        <v>2112384.5</v>
      </c>
      <c r="AE512" s="110">
        <f t="shared" si="281"/>
        <v>2441188.0743300002</v>
      </c>
      <c r="AF512" s="102">
        <f t="shared" si="303"/>
        <v>2309596.7394428272</v>
      </c>
      <c r="AG512" s="119">
        <f t="shared" si="291"/>
        <v>1205217.3978532334</v>
      </c>
      <c r="AH512" s="137">
        <f t="shared" si="282"/>
        <v>0.56223935126634206</v>
      </c>
      <c r="AI512" s="102">
        <f t="shared" si="301"/>
        <v>2309596.7394428272</v>
      </c>
      <c r="AJ512" s="112" t="s">
        <v>2114</v>
      </c>
    </row>
    <row r="513" spans="1:36" ht="25.5">
      <c r="A513" s="6">
        <v>472</v>
      </c>
      <c r="B513" s="37">
        <v>27121604</v>
      </c>
      <c r="C513" s="26">
        <v>43211</v>
      </c>
      <c r="D513" s="31" t="s">
        <v>546</v>
      </c>
      <c r="E513" s="31" t="s">
        <v>14</v>
      </c>
      <c r="F513" s="29" t="s">
        <v>578</v>
      </c>
      <c r="G513" s="26" t="s">
        <v>478</v>
      </c>
      <c r="H513" s="9">
        <v>1</v>
      </c>
      <c r="I513" s="82">
        <v>4049901.9092268911</v>
      </c>
      <c r="J513" s="82">
        <f t="shared" si="286"/>
        <v>769481.36275310931</v>
      </c>
      <c r="K513" s="10">
        <f t="shared" si="275"/>
        <v>4819383.2719800007</v>
      </c>
      <c r="L513" s="122">
        <f t="shared" si="276"/>
        <v>4819383.2719800007</v>
      </c>
      <c r="M513" s="95">
        <v>3262128.5714285714</v>
      </c>
      <c r="N513" s="95">
        <v>619804.42857142852</v>
      </c>
      <c r="O513" s="96">
        <v>3881933</v>
      </c>
      <c r="P513" s="125">
        <f t="shared" si="292"/>
        <v>3881933</v>
      </c>
      <c r="Q513" s="95">
        <v>3077479.8319327733</v>
      </c>
      <c r="R513" s="95">
        <v>584721.16806722688</v>
      </c>
      <c r="S513" s="96">
        <v>3662201</v>
      </c>
      <c r="T513" s="122">
        <f t="shared" si="293"/>
        <v>3662201</v>
      </c>
      <c r="U513" s="87"/>
      <c r="V513" s="101">
        <f t="shared" si="277"/>
        <v>0</v>
      </c>
      <c r="W513" s="102">
        <f t="shared" si="278"/>
        <v>0</v>
      </c>
      <c r="X513" s="102">
        <f t="shared" si="279"/>
        <v>0</v>
      </c>
      <c r="Y513" s="102">
        <f t="shared" si="280"/>
        <v>0</v>
      </c>
      <c r="Z513" s="110">
        <f t="shared" si="302"/>
        <v>3662201</v>
      </c>
      <c r="AA513" s="111">
        <f t="shared" si="287"/>
        <v>4819383.2719800007</v>
      </c>
      <c r="AB513" s="110">
        <f t="shared" si="288"/>
        <v>3772067</v>
      </c>
      <c r="AC513" s="114">
        <f t="shared" si="289"/>
        <v>3090879.3179950002</v>
      </c>
      <c r="AD513" s="110">
        <f t="shared" si="290"/>
        <v>3717134</v>
      </c>
      <c r="AE513" s="110">
        <f t="shared" si="281"/>
        <v>4295725.1359900003</v>
      </c>
      <c r="AF513" s="102">
        <f t="shared" si="303"/>
        <v>4064165.6675903429</v>
      </c>
      <c r="AG513" s="119">
        <f t="shared" si="291"/>
        <v>2120804.506902487</v>
      </c>
      <c r="AH513" s="137">
        <f t="shared" si="282"/>
        <v>0.56223935229742394</v>
      </c>
      <c r="AI513" s="102">
        <f t="shared" si="301"/>
        <v>4064165.6675903429</v>
      </c>
      <c r="AJ513" s="112" t="s">
        <v>2114</v>
      </c>
    </row>
    <row r="514" spans="1:36" ht="25.5">
      <c r="A514" s="6">
        <v>473</v>
      </c>
      <c r="B514" s="37">
        <v>23153130</v>
      </c>
      <c r="C514" s="26">
        <v>4912930</v>
      </c>
      <c r="D514" s="31" t="s">
        <v>546</v>
      </c>
      <c r="E514" s="31" t="s">
        <v>14</v>
      </c>
      <c r="F514" s="29" t="s">
        <v>579</v>
      </c>
      <c r="G514" s="26" t="s">
        <v>478</v>
      </c>
      <c r="H514" s="9">
        <v>1</v>
      </c>
      <c r="I514" s="82">
        <v>3778199.591445378</v>
      </c>
      <c r="J514" s="82">
        <f t="shared" si="286"/>
        <v>717857.92237462185</v>
      </c>
      <c r="K514" s="10">
        <f t="shared" si="275"/>
        <v>4496057.51382</v>
      </c>
      <c r="L514" s="122">
        <f t="shared" si="276"/>
        <v>4496057.51382</v>
      </c>
      <c r="M514" s="95">
        <v>3043277.3109243698</v>
      </c>
      <c r="N514" s="95">
        <v>578222.68907563027</v>
      </c>
      <c r="O514" s="96">
        <v>3621500</v>
      </c>
      <c r="P514" s="125">
        <f t="shared" si="292"/>
        <v>3621500</v>
      </c>
      <c r="Q514" s="95">
        <v>2871015.9663865548</v>
      </c>
      <c r="R514" s="95">
        <v>545493.03361344535</v>
      </c>
      <c r="S514" s="96">
        <v>3416509</v>
      </c>
      <c r="T514" s="122">
        <f t="shared" si="293"/>
        <v>3416509</v>
      </c>
      <c r="U514" s="87"/>
      <c r="V514" s="101">
        <f t="shared" si="277"/>
        <v>0</v>
      </c>
      <c r="W514" s="102">
        <f t="shared" si="278"/>
        <v>0</v>
      </c>
      <c r="X514" s="102">
        <f t="shared" si="279"/>
        <v>0</v>
      </c>
      <c r="Y514" s="102">
        <f t="shared" si="280"/>
        <v>0</v>
      </c>
      <c r="Z514" s="110">
        <f t="shared" si="302"/>
        <v>3416509</v>
      </c>
      <c r="AA514" s="111">
        <f t="shared" si="287"/>
        <v>4496057.51382</v>
      </c>
      <c r="AB514" s="110">
        <f t="shared" si="288"/>
        <v>3519004.5</v>
      </c>
      <c r="AC514" s="114">
        <f t="shared" si="289"/>
        <v>2883516.628455</v>
      </c>
      <c r="AD514" s="110">
        <f t="shared" si="290"/>
        <v>3467756.75</v>
      </c>
      <c r="AE514" s="110">
        <f t="shared" si="281"/>
        <v>4007531.00691</v>
      </c>
      <c r="AF514" s="102">
        <f t="shared" si="303"/>
        <v>3791506.6025064779</v>
      </c>
      <c r="AG514" s="119">
        <f t="shared" si="291"/>
        <v>1978522.729913434</v>
      </c>
      <c r="AH514" s="137">
        <f t="shared" si="282"/>
        <v>0.56223932930845466</v>
      </c>
      <c r="AI514" s="102">
        <f t="shared" si="301"/>
        <v>3791506.6025064779</v>
      </c>
      <c r="AJ514" s="112" t="s">
        <v>2114</v>
      </c>
    </row>
    <row r="515" spans="1:36" ht="25.5">
      <c r="A515" s="6">
        <v>474</v>
      </c>
      <c r="B515" s="37">
        <v>25172011</v>
      </c>
      <c r="C515" s="26">
        <v>4391506</v>
      </c>
      <c r="D515" s="31" t="s">
        <v>546</v>
      </c>
      <c r="E515" s="31" t="s">
        <v>14</v>
      </c>
      <c r="F515" s="29" t="s">
        <v>580</v>
      </c>
      <c r="G515" s="26" t="s">
        <v>478</v>
      </c>
      <c r="H515" s="9">
        <v>1</v>
      </c>
      <c r="I515" s="82">
        <v>512616.23289075628</v>
      </c>
      <c r="J515" s="82">
        <f t="shared" si="286"/>
        <v>97397.084249243693</v>
      </c>
      <c r="K515" s="10">
        <f t="shared" si="275"/>
        <v>610013.31713999994</v>
      </c>
      <c r="L515" s="122">
        <f t="shared" si="276"/>
        <v>610013.31713999994</v>
      </c>
      <c r="M515" s="95">
        <v>424589.07563025213</v>
      </c>
      <c r="N515" s="95">
        <v>80671.924369747911</v>
      </c>
      <c r="O515" s="96">
        <v>505261.00000000006</v>
      </c>
      <c r="P515" s="125">
        <f t="shared" si="292"/>
        <v>505261.00000000006</v>
      </c>
      <c r="Q515" s="95">
        <v>389531.93277310923</v>
      </c>
      <c r="R515" s="95">
        <v>74011.067226890751</v>
      </c>
      <c r="S515" s="96">
        <v>463543</v>
      </c>
      <c r="T515" s="122">
        <f t="shared" si="293"/>
        <v>463543</v>
      </c>
      <c r="U515" s="87"/>
      <c r="V515" s="101">
        <f t="shared" si="277"/>
        <v>0</v>
      </c>
      <c r="W515" s="102">
        <f t="shared" si="278"/>
        <v>0</v>
      </c>
      <c r="X515" s="102">
        <f t="shared" si="279"/>
        <v>0</v>
      </c>
      <c r="Y515" s="102">
        <f t="shared" si="280"/>
        <v>0</v>
      </c>
      <c r="Z515" s="110">
        <f t="shared" si="302"/>
        <v>463543</v>
      </c>
      <c r="AA515" s="111">
        <f t="shared" si="287"/>
        <v>610013.31713999994</v>
      </c>
      <c r="AB515" s="110">
        <f t="shared" si="288"/>
        <v>484402</v>
      </c>
      <c r="AC515" s="114">
        <f t="shared" si="289"/>
        <v>394704.32928499999</v>
      </c>
      <c r="AD515" s="110">
        <f t="shared" si="290"/>
        <v>473972.5</v>
      </c>
      <c r="AE515" s="110">
        <f t="shared" si="281"/>
        <v>547207.65856999997</v>
      </c>
      <c r="AF515" s="102">
        <f t="shared" si="303"/>
        <v>519410.29711018503</v>
      </c>
      <c r="AG515" s="119">
        <f t="shared" si="291"/>
        <v>270253.58945063647</v>
      </c>
      <c r="AH515" s="137">
        <f t="shared" si="282"/>
        <v>0.55791179526640367</v>
      </c>
      <c r="AI515" s="102">
        <f t="shared" si="301"/>
        <v>519410.29711018503</v>
      </c>
      <c r="AJ515" s="112" t="s">
        <v>2114</v>
      </c>
    </row>
    <row r="516" spans="1:36" ht="25.5">
      <c r="A516" s="6">
        <v>475</v>
      </c>
      <c r="B516" s="37">
        <v>23153130</v>
      </c>
      <c r="C516" s="26">
        <v>4391506</v>
      </c>
      <c r="D516" s="31" t="s">
        <v>546</v>
      </c>
      <c r="E516" s="31" t="s">
        <v>14</v>
      </c>
      <c r="F516" s="29" t="s">
        <v>581</v>
      </c>
      <c r="G516" s="26" t="s">
        <v>478</v>
      </c>
      <c r="H516" s="9">
        <v>1</v>
      </c>
      <c r="I516" s="82">
        <v>1561624.8079159665</v>
      </c>
      <c r="J516" s="82">
        <f t="shared" si="286"/>
        <v>296708.71350403363</v>
      </c>
      <c r="K516" s="10">
        <f t="shared" si="275"/>
        <v>1858333.5214200001</v>
      </c>
      <c r="L516" s="122">
        <f t="shared" si="276"/>
        <v>1858333.5214200001</v>
      </c>
      <c r="M516" s="95">
        <v>1245996.6386554623</v>
      </c>
      <c r="N516" s="95">
        <v>236739.36134453784</v>
      </c>
      <c r="O516" s="96">
        <v>1482736.0000000002</v>
      </c>
      <c r="P516" s="125">
        <f t="shared" si="292"/>
        <v>1482736.0000000002</v>
      </c>
      <c r="Q516" s="95">
        <v>1186663.0252100842</v>
      </c>
      <c r="R516" s="95">
        <v>225465.97478991598</v>
      </c>
      <c r="S516" s="96">
        <v>1412129.0000000002</v>
      </c>
      <c r="T516" s="122">
        <f t="shared" si="293"/>
        <v>1412129.0000000002</v>
      </c>
      <c r="U516" s="87"/>
      <c r="V516" s="101">
        <f t="shared" si="277"/>
        <v>0</v>
      </c>
      <c r="W516" s="102">
        <f t="shared" si="278"/>
        <v>0</v>
      </c>
      <c r="X516" s="102">
        <f t="shared" si="279"/>
        <v>0</v>
      </c>
      <c r="Y516" s="102">
        <f t="shared" si="280"/>
        <v>0</v>
      </c>
      <c r="Z516" s="110">
        <f t="shared" si="302"/>
        <v>1412129.0000000002</v>
      </c>
      <c r="AA516" s="111">
        <f t="shared" si="287"/>
        <v>1858333.5214200001</v>
      </c>
      <c r="AB516" s="110">
        <f t="shared" si="288"/>
        <v>1447432.5000000002</v>
      </c>
      <c r="AC516" s="114">
        <f t="shared" si="289"/>
        <v>1188299.630355</v>
      </c>
      <c r="AD516" s="110">
        <f t="shared" si="290"/>
        <v>1429780.7500000002</v>
      </c>
      <c r="AE516" s="110">
        <f t="shared" si="281"/>
        <v>1652883.0107100001</v>
      </c>
      <c r="AF516" s="102">
        <f t="shared" si="303"/>
        <v>1561933.7729352224</v>
      </c>
      <c r="AG516" s="119">
        <f t="shared" si="291"/>
        <v>816046.11576449149</v>
      </c>
      <c r="AH516" s="137">
        <f t="shared" si="282"/>
        <v>0.56378871951852083</v>
      </c>
      <c r="AI516" s="102">
        <f t="shared" si="301"/>
        <v>1561933.7729352224</v>
      </c>
      <c r="AJ516" s="112" t="s">
        <v>2114</v>
      </c>
    </row>
    <row r="517" spans="1:36">
      <c r="A517" s="6">
        <v>476</v>
      </c>
      <c r="B517" s="37">
        <v>22101703</v>
      </c>
      <c r="C517" s="26">
        <v>44461</v>
      </c>
      <c r="D517" s="31" t="s">
        <v>546</v>
      </c>
      <c r="E517" s="31" t="s">
        <v>14</v>
      </c>
      <c r="F517" s="29" t="s">
        <v>582</v>
      </c>
      <c r="G517" s="26" t="s">
        <v>478</v>
      </c>
      <c r="H517" s="9">
        <v>1</v>
      </c>
      <c r="I517" s="82">
        <v>612827.55695798318</v>
      </c>
      <c r="J517" s="82">
        <f t="shared" si="286"/>
        <v>116437.23582201681</v>
      </c>
      <c r="K517" s="10">
        <f t="shared" ref="K517:K580" si="304">+I517+J517</f>
        <v>729264.79278000002</v>
      </c>
      <c r="L517" s="122">
        <f t="shared" ref="L517:L580" si="305">+H517*K517</f>
        <v>729264.79278000002</v>
      </c>
      <c r="M517" s="95">
        <v>498278.99159663869</v>
      </c>
      <c r="N517" s="95">
        <v>94673.008403361353</v>
      </c>
      <c r="O517" s="96">
        <v>592952</v>
      </c>
      <c r="P517" s="125">
        <f t="shared" si="292"/>
        <v>592952</v>
      </c>
      <c r="Q517" s="95">
        <v>465681.51260504202</v>
      </c>
      <c r="R517" s="95">
        <v>88479.487394957992</v>
      </c>
      <c r="S517" s="96">
        <v>554161</v>
      </c>
      <c r="T517" s="122">
        <f t="shared" si="293"/>
        <v>554161</v>
      </c>
      <c r="U517" s="87"/>
      <c r="V517" s="101">
        <f t="shared" ref="V517:V580" si="306">+U517*19%</f>
        <v>0</v>
      </c>
      <c r="W517" s="102">
        <f t="shared" ref="W517:W580" si="307">+U517+V517</f>
        <v>0</v>
      </c>
      <c r="X517" s="102">
        <f t="shared" ref="X517:X580" si="308">+W517*5.1%</f>
        <v>0</v>
      </c>
      <c r="Y517" s="102">
        <f t="shared" ref="Y517:Y580" si="309">+W517+X517</f>
        <v>0</v>
      </c>
      <c r="Z517" s="110">
        <f t="shared" si="302"/>
        <v>554161</v>
      </c>
      <c r="AA517" s="111">
        <f t="shared" si="287"/>
        <v>729264.79278000002</v>
      </c>
      <c r="AB517" s="110">
        <f t="shared" si="288"/>
        <v>573556.5</v>
      </c>
      <c r="AC517" s="114">
        <f t="shared" si="289"/>
        <v>469094.448195</v>
      </c>
      <c r="AD517" s="110">
        <f t="shared" si="290"/>
        <v>563858.75</v>
      </c>
      <c r="AE517" s="110">
        <f t="shared" ref="AE517:AE580" si="310">AVERAGE(AA517,AB517)</f>
        <v>651410.64639000001</v>
      </c>
      <c r="AF517" s="102">
        <f t="shared" si="303"/>
        <v>616998.18635808036</v>
      </c>
      <c r="AG517" s="119">
        <f t="shared" si="291"/>
        <v>321618.41826610308</v>
      </c>
      <c r="AH517" s="137">
        <f t="shared" ref="AH517:AH580" si="311">+AG517/AB517</f>
        <v>0.56074409106357104</v>
      </c>
      <c r="AI517" s="102">
        <f t="shared" si="301"/>
        <v>616998.18635808036</v>
      </c>
      <c r="AJ517" s="112" t="s">
        <v>2114</v>
      </c>
    </row>
    <row r="518" spans="1:36" ht="25.5">
      <c r="A518" s="6">
        <v>477</v>
      </c>
      <c r="B518" s="37">
        <v>31163213</v>
      </c>
      <c r="C518" s="26">
        <v>4294402</v>
      </c>
      <c r="D518" s="31" t="s">
        <v>546</v>
      </c>
      <c r="E518" s="31" t="s">
        <v>14</v>
      </c>
      <c r="F518" s="29" t="s">
        <v>583</v>
      </c>
      <c r="G518" s="26" t="s">
        <v>478</v>
      </c>
      <c r="H518" s="9">
        <v>1</v>
      </c>
      <c r="I518" s="82">
        <v>123991.85677310926</v>
      </c>
      <c r="J518" s="82">
        <f t="shared" si="286"/>
        <v>23558.452786890761</v>
      </c>
      <c r="K518" s="10">
        <f t="shared" si="304"/>
        <v>147550.30956000002</v>
      </c>
      <c r="L518" s="122">
        <f t="shared" si="305"/>
        <v>147550.30956000002</v>
      </c>
      <c r="M518" s="95">
        <v>100815.96638655463</v>
      </c>
      <c r="N518" s="95">
        <v>19155.033613445379</v>
      </c>
      <c r="O518" s="96">
        <v>119971.00000000001</v>
      </c>
      <c r="P518" s="125">
        <f t="shared" si="292"/>
        <v>119971.00000000001</v>
      </c>
      <c r="Q518" s="95">
        <v>94220.168067226899</v>
      </c>
      <c r="R518" s="95">
        <v>17901.831932773111</v>
      </c>
      <c r="S518" s="96">
        <v>112122.00000000001</v>
      </c>
      <c r="T518" s="122">
        <f t="shared" si="293"/>
        <v>112122.00000000001</v>
      </c>
      <c r="U518" s="87"/>
      <c r="V518" s="101">
        <f t="shared" si="306"/>
        <v>0</v>
      </c>
      <c r="W518" s="102">
        <f t="shared" si="307"/>
        <v>0</v>
      </c>
      <c r="X518" s="102">
        <f t="shared" si="308"/>
        <v>0</v>
      </c>
      <c r="Y518" s="102">
        <f t="shared" si="309"/>
        <v>0</v>
      </c>
      <c r="Z518" s="110">
        <f t="shared" si="302"/>
        <v>112122.00000000001</v>
      </c>
      <c r="AA518" s="111">
        <f t="shared" si="287"/>
        <v>147550.30956000002</v>
      </c>
      <c r="AB518" s="110">
        <f t="shared" si="288"/>
        <v>116046.50000000001</v>
      </c>
      <c r="AC518" s="114">
        <f t="shared" si="289"/>
        <v>94910.827390000006</v>
      </c>
      <c r="AD518" s="110">
        <f t="shared" si="290"/>
        <v>114084.25000000001</v>
      </c>
      <c r="AE518" s="110">
        <f t="shared" si="310"/>
        <v>131798.40478000001</v>
      </c>
      <c r="AF518" s="102">
        <f t="shared" si="303"/>
        <v>124835.87545751805</v>
      </c>
      <c r="AG518" s="119">
        <f t="shared" si="291"/>
        <v>65072.310939022143</v>
      </c>
      <c r="AH518" s="137">
        <f t="shared" si="311"/>
        <v>0.56074341698389985</v>
      </c>
      <c r="AI518" s="102">
        <f t="shared" si="301"/>
        <v>124835.87545751805</v>
      </c>
      <c r="AJ518" s="112" t="s">
        <v>2114</v>
      </c>
    </row>
    <row r="519" spans="1:36">
      <c r="A519" s="6">
        <v>478</v>
      </c>
      <c r="B519" s="37">
        <v>22101703</v>
      </c>
      <c r="C519" s="26">
        <v>44461</v>
      </c>
      <c r="D519" s="31" t="s">
        <v>546</v>
      </c>
      <c r="E519" s="31" t="s">
        <v>14</v>
      </c>
      <c r="F519" s="29" t="s">
        <v>584</v>
      </c>
      <c r="G519" s="26" t="s">
        <v>478</v>
      </c>
      <c r="H519" s="9">
        <v>1</v>
      </c>
      <c r="I519" s="82">
        <v>630852.05949579831</v>
      </c>
      <c r="J519" s="82">
        <f t="shared" si="286"/>
        <v>119861.89130420168</v>
      </c>
      <c r="K519" s="10">
        <f t="shared" si="304"/>
        <v>750713.95079999999</v>
      </c>
      <c r="L519" s="122">
        <f t="shared" si="305"/>
        <v>750713.95079999999</v>
      </c>
      <c r="M519" s="95">
        <v>517728.57142857148</v>
      </c>
      <c r="N519" s="95">
        <v>98368.42857142858</v>
      </c>
      <c r="O519" s="96">
        <v>616097</v>
      </c>
      <c r="P519" s="125">
        <f t="shared" si="292"/>
        <v>616097</v>
      </c>
      <c r="Q519" s="95">
        <v>479378.15126050421</v>
      </c>
      <c r="R519" s="95">
        <v>91081.848739495807</v>
      </c>
      <c r="S519" s="96">
        <v>570460</v>
      </c>
      <c r="T519" s="122">
        <f t="shared" si="293"/>
        <v>570460</v>
      </c>
      <c r="U519" s="87"/>
      <c r="V519" s="101">
        <f t="shared" si="306"/>
        <v>0</v>
      </c>
      <c r="W519" s="102">
        <f t="shared" si="307"/>
        <v>0</v>
      </c>
      <c r="X519" s="102">
        <f t="shared" si="308"/>
        <v>0</v>
      </c>
      <c r="Y519" s="102">
        <f t="shared" si="309"/>
        <v>0</v>
      </c>
      <c r="Z519" s="110">
        <f t="shared" si="302"/>
        <v>570460</v>
      </c>
      <c r="AA519" s="111">
        <f t="shared" si="287"/>
        <v>750713.95079999999</v>
      </c>
      <c r="AB519" s="110">
        <f t="shared" si="288"/>
        <v>593278.5</v>
      </c>
      <c r="AC519" s="114">
        <f t="shared" si="289"/>
        <v>484317.7377</v>
      </c>
      <c r="AD519" s="110">
        <f t="shared" si="290"/>
        <v>581869.25</v>
      </c>
      <c r="AE519" s="110">
        <f t="shared" si="310"/>
        <v>671996.2254</v>
      </c>
      <c r="AF519" s="102">
        <f t="shared" si="303"/>
        <v>637191.92199254024</v>
      </c>
      <c r="AG519" s="119">
        <f t="shared" si="291"/>
        <v>331821.67737675033</v>
      </c>
      <c r="AH519" s="137">
        <f t="shared" si="311"/>
        <v>0.55930170632637177</v>
      </c>
      <c r="AI519" s="102">
        <f t="shared" si="301"/>
        <v>637191.92199254024</v>
      </c>
      <c r="AJ519" s="112" t="s">
        <v>2114</v>
      </c>
    </row>
    <row r="520" spans="1:36">
      <c r="A520" s="6">
        <v>479</v>
      </c>
      <c r="B520" s="37">
        <v>47161602</v>
      </c>
      <c r="C520" s="26">
        <v>4696901</v>
      </c>
      <c r="D520" s="31" t="s">
        <v>546</v>
      </c>
      <c r="E520" s="31" t="s">
        <v>14</v>
      </c>
      <c r="F520" s="29" t="s">
        <v>585</v>
      </c>
      <c r="G520" s="26" t="s">
        <v>478</v>
      </c>
      <c r="H520" s="9">
        <v>1</v>
      </c>
      <c r="I520" s="82">
        <v>1815756.0280336132</v>
      </c>
      <c r="J520" s="82">
        <f t="shared" si="286"/>
        <v>344993.6453263865</v>
      </c>
      <c r="K520" s="10">
        <f t="shared" si="304"/>
        <v>2160749.6733599999</v>
      </c>
      <c r="L520" s="122">
        <f t="shared" si="305"/>
        <v>2160749.6733599999</v>
      </c>
      <c r="M520" s="95">
        <v>1462561.3445378151</v>
      </c>
      <c r="N520" s="95">
        <v>277886.65546218486</v>
      </c>
      <c r="O520" s="96">
        <v>1740448</v>
      </c>
      <c r="P520" s="125">
        <f t="shared" si="292"/>
        <v>1740448</v>
      </c>
      <c r="Q520" s="95">
        <v>1379774.7899159663</v>
      </c>
      <c r="R520" s="95">
        <v>262157.21008403361</v>
      </c>
      <c r="S520" s="96">
        <v>1641932</v>
      </c>
      <c r="T520" s="122">
        <f t="shared" si="293"/>
        <v>1641932</v>
      </c>
      <c r="U520" s="87"/>
      <c r="V520" s="101">
        <f t="shared" si="306"/>
        <v>0</v>
      </c>
      <c r="W520" s="102">
        <f t="shared" si="307"/>
        <v>0</v>
      </c>
      <c r="X520" s="102">
        <f t="shared" si="308"/>
        <v>0</v>
      </c>
      <c r="Y520" s="102">
        <f t="shared" si="309"/>
        <v>0</v>
      </c>
      <c r="Z520" s="110">
        <f t="shared" si="302"/>
        <v>1641932</v>
      </c>
      <c r="AA520" s="111">
        <f t="shared" si="287"/>
        <v>2160749.6733599999</v>
      </c>
      <c r="AB520" s="110">
        <f t="shared" si="288"/>
        <v>1691190</v>
      </c>
      <c r="AC520" s="114">
        <f t="shared" si="289"/>
        <v>1385782.4183399999</v>
      </c>
      <c r="AD520" s="110">
        <f t="shared" si="290"/>
        <v>1666561</v>
      </c>
      <c r="AE520" s="110">
        <f t="shared" si="310"/>
        <v>1925969.8366799999</v>
      </c>
      <c r="AF520" s="102">
        <f t="shared" si="303"/>
        <v>1822151.1615432727</v>
      </c>
      <c r="AG520" s="119">
        <f t="shared" si="291"/>
        <v>950853.55345119862</v>
      </c>
      <c r="AH520" s="137">
        <f t="shared" si="311"/>
        <v>0.56223934238683926</v>
      </c>
      <c r="AI520" s="102">
        <f t="shared" si="301"/>
        <v>1822151.1615432727</v>
      </c>
      <c r="AJ520" s="112" t="s">
        <v>2114</v>
      </c>
    </row>
    <row r="521" spans="1:36">
      <c r="A521" s="6">
        <v>480</v>
      </c>
      <c r="B521" s="37">
        <v>25172110</v>
      </c>
      <c r="C521" s="26">
        <v>4691202</v>
      </c>
      <c r="D521" s="31" t="s">
        <v>546</v>
      </c>
      <c r="E521" s="31" t="s">
        <v>14</v>
      </c>
      <c r="F521" s="29" t="s">
        <v>586</v>
      </c>
      <c r="G521" s="26" t="s">
        <v>478</v>
      </c>
      <c r="H521" s="9">
        <v>1</v>
      </c>
      <c r="I521" s="82">
        <v>1148445.7932100841</v>
      </c>
      <c r="J521" s="82">
        <f t="shared" si="286"/>
        <v>218204.70070991598</v>
      </c>
      <c r="K521" s="10">
        <f t="shared" si="304"/>
        <v>1366650.49392</v>
      </c>
      <c r="L521" s="122">
        <f t="shared" si="305"/>
        <v>1366650.49392</v>
      </c>
      <c r="M521" s="95">
        <v>925053.78151260503</v>
      </c>
      <c r="N521" s="95">
        <v>175760.21848739494</v>
      </c>
      <c r="O521" s="96">
        <v>1100814</v>
      </c>
      <c r="P521" s="125">
        <f t="shared" si="292"/>
        <v>1100814</v>
      </c>
      <c r="Q521" s="95">
        <v>872692.43697478995</v>
      </c>
      <c r="R521" s="95">
        <v>165811.56302521008</v>
      </c>
      <c r="S521" s="96">
        <v>1038504</v>
      </c>
      <c r="T521" s="122">
        <f t="shared" si="293"/>
        <v>1038504</v>
      </c>
      <c r="U521" s="87">
        <v>410000</v>
      </c>
      <c r="V521" s="101">
        <f t="shared" si="306"/>
        <v>77900</v>
      </c>
      <c r="W521" s="102">
        <f t="shared" si="307"/>
        <v>487900</v>
      </c>
      <c r="X521" s="102">
        <f t="shared" si="308"/>
        <v>24882.899999999998</v>
      </c>
      <c r="Y521" s="102">
        <f t="shared" si="309"/>
        <v>512782.9</v>
      </c>
      <c r="Z521" s="110">
        <f>MIN(L521,P521,T521,Y521)</f>
        <v>512782.9</v>
      </c>
      <c r="AA521" s="111">
        <f t="shared" si="287"/>
        <v>1366650.49392</v>
      </c>
      <c r="AB521" s="110">
        <f t="shared" si="288"/>
        <v>1069659</v>
      </c>
      <c r="AC521" s="114">
        <f t="shared" si="289"/>
        <v>1004687.84848</v>
      </c>
      <c r="AD521" s="110">
        <f t="shared" si="290"/>
        <v>791220.95</v>
      </c>
      <c r="AE521" s="110">
        <f t="shared" si="310"/>
        <v>1218154.7469600001</v>
      </c>
      <c r="AF521" s="102">
        <f>HARMEAN(L521,P521,T521,Y521)</f>
        <v>878502.78414208256</v>
      </c>
      <c r="AG521" s="119">
        <f t="shared" si="291"/>
        <v>357477.83341194928</v>
      </c>
      <c r="AH521" s="137">
        <f t="shared" si="311"/>
        <v>0.33419793916748169</v>
      </c>
      <c r="AI521" s="102">
        <f>+Z521</f>
        <v>512782.9</v>
      </c>
      <c r="AJ521" s="112" t="s">
        <v>2117</v>
      </c>
    </row>
    <row r="522" spans="1:36">
      <c r="A522" s="6">
        <v>481</v>
      </c>
      <c r="B522" s="37">
        <v>22101703</v>
      </c>
      <c r="C522" s="26">
        <v>4353001</v>
      </c>
      <c r="D522" s="31" t="s">
        <v>546</v>
      </c>
      <c r="E522" s="31" t="s">
        <v>14</v>
      </c>
      <c r="F522" s="29" t="s">
        <v>587</v>
      </c>
      <c r="G522" s="26" t="s">
        <v>478</v>
      </c>
      <c r="H522" s="9">
        <v>1</v>
      </c>
      <c r="I522" s="82">
        <v>2585071.3008403364</v>
      </c>
      <c r="J522" s="82">
        <f t="shared" si="286"/>
        <v>491163.54715966393</v>
      </c>
      <c r="K522" s="10">
        <f t="shared" si="304"/>
        <v>3076234.8480000002</v>
      </c>
      <c r="L522" s="122">
        <f t="shared" si="305"/>
        <v>3076234.8480000002</v>
      </c>
      <c r="M522" s="95">
        <v>2062588.2352941178</v>
      </c>
      <c r="N522" s="95">
        <v>391891.76470588241</v>
      </c>
      <c r="O522" s="96">
        <v>2454480</v>
      </c>
      <c r="P522" s="125">
        <f t="shared" si="292"/>
        <v>2454480</v>
      </c>
      <c r="Q522" s="95">
        <v>1964369.7478991598</v>
      </c>
      <c r="R522" s="95">
        <v>373230.25210084039</v>
      </c>
      <c r="S522" s="96">
        <v>2337600</v>
      </c>
      <c r="T522" s="122">
        <f t="shared" si="293"/>
        <v>2337600</v>
      </c>
      <c r="U522" s="87"/>
      <c r="V522" s="101">
        <f t="shared" si="306"/>
        <v>0</v>
      </c>
      <c r="W522" s="102">
        <f t="shared" si="307"/>
        <v>0</v>
      </c>
      <c r="X522" s="102">
        <f t="shared" si="308"/>
        <v>0</v>
      </c>
      <c r="Y522" s="102">
        <f t="shared" si="309"/>
        <v>0</v>
      </c>
      <c r="Z522" s="110">
        <f t="shared" ref="Z522:Z553" si="312">MIN(L522,P522,T522)</f>
        <v>2337600</v>
      </c>
      <c r="AA522" s="111">
        <f t="shared" si="287"/>
        <v>3076234.8480000002</v>
      </c>
      <c r="AB522" s="110">
        <f t="shared" si="288"/>
        <v>2396040</v>
      </c>
      <c r="AC522" s="114">
        <f t="shared" si="289"/>
        <v>1967078.7120000001</v>
      </c>
      <c r="AD522" s="110">
        <f t="shared" si="290"/>
        <v>2366820</v>
      </c>
      <c r="AE522" s="110">
        <f t="shared" si="310"/>
        <v>2736137.4240000001</v>
      </c>
      <c r="AF522" s="102">
        <f t="shared" ref="AF522:AF553" si="313">HARMEAN(L522,P522,T522)</f>
        <v>2585582.416372024</v>
      </c>
      <c r="AG522" s="119">
        <f t="shared" si="291"/>
        <v>1350860.4706674027</v>
      </c>
      <c r="AH522" s="137">
        <f t="shared" si="311"/>
        <v>0.5637887809332911</v>
      </c>
      <c r="AI522" s="102">
        <f t="shared" ref="AI522:AI585" si="314">+AF522</f>
        <v>2585582.416372024</v>
      </c>
      <c r="AJ522" s="112" t="s">
        <v>2114</v>
      </c>
    </row>
    <row r="523" spans="1:36">
      <c r="A523" s="6">
        <v>482</v>
      </c>
      <c r="B523" s="37">
        <v>31161501</v>
      </c>
      <c r="C523" s="26">
        <v>4294401</v>
      </c>
      <c r="D523" s="31" t="s">
        <v>546</v>
      </c>
      <c r="E523" s="31" t="s">
        <v>14</v>
      </c>
      <c r="F523" s="29" t="s">
        <v>588</v>
      </c>
      <c r="G523" s="26" t="s">
        <v>478</v>
      </c>
      <c r="H523" s="9">
        <v>1</v>
      </c>
      <c r="I523" s="82">
        <v>124265.00556302522</v>
      </c>
      <c r="J523" s="82">
        <f t="shared" si="286"/>
        <v>23610.351056974792</v>
      </c>
      <c r="K523" s="10">
        <f t="shared" si="304"/>
        <v>147875.35662000001</v>
      </c>
      <c r="L523" s="122">
        <f t="shared" si="305"/>
        <v>147875.35662000001</v>
      </c>
      <c r="M523" s="95">
        <v>101981.51260504202</v>
      </c>
      <c r="N523" s="95">
        <v>19376.487394957985</v>
      </c>
      <c r="O523" s="96">
        <v>121358</v>
      </c>
      <c r="P523" s="125">
        <f t="shared" si="292"/>
        <v>121358</v>
      </c>
      <c r="Q523" s="95">
        <v>94427.731092436981</v>
      </c>
      <c r="R523" s="95">
        <v>17941.268907563026</v>
      </c>
      <c r="S523" s="96">
        <v>112369</v>
      </c>
      <c r="T523" s="122">
        <f t="shared" si="293"/>
        <v>112369</v>
      </c>
      <c r="U523" s="87"/>
      <c r="V523" s="101">
        <f t="shared" si="306"/>
        <v>0</v>
      </c>
      <c r="W523" s="102">
        <f t="shared" si="307"/>
        <v>0</v>
      </c>
      <c r="X523" s="102">
        <f t="shared" si="308"/>
        <v>0</v>
      </c>
      <c r="Y523" s="102">
        <f t="shared" si="309"/>
        <v>0</v>
      </c>
      <c r="Z523" s="110">
        <f t="shared" si="312"/>
        <v>112369</v>
      </c>
      <c r="AA523" s="111">
        <f t="shared" si="287"/>
        <v>147875.35662000001</v>
      </c>
      <c r="AB523" s="110">
        <f t="shared" si="288"/>
        <v>116863.5</v>
      </c>
      <c r="AC523" s="114">
        <f t="shared" si="289"/>
        <v>95400.589154999994</v>
      </c>
      <c r="AD523" s="110">
        <f t="shared" si="290"/>
        <v>114616.25</v>
      </c>
      <c r="AE523" s="110">
        <f t="shared" si="310"/>
        <v>132369.42830999999</v>
      </c>
      <c r="AF523" s="102">
        <f t="shared" si="313"/>
        <v>125513.62988137378</v>
      </c>
      <c r="AG523" s="119">
        <f t="shared" si="291"/>
        <v>65362.037340767783</v>
      </c>
      <c r="AH523" s="137">
        <f t="shared" si="311"/>
        <v>0.55930241128126224</v>
      </c>
      <c r="AI523" s="102">
        <f t="shared" si="314"/>
        <v>125513.62988137378</v>
      </c>
      <c r="AJ523" s="112" t="s">
        <v>2114</v>
      </c>
    </row>
    <row r="524" spans="1:36">
      <c r="A524" s="6">
        <v>483</v>
      </c>
      <c r="B524" s="37">
        <v>39122226</v>
      </c>
      <c r="C524" s="26">
        <v>4621206</v>
      </c>
      <c r="D524" s="31" t="s">
        <v>546</v>
      </c>
      <c r="E524" s="31" t="s">
        <v>14</v>
      </c>
      <c r="F524" s="29" t="s">
        <v>589</v>
      </c>
      <c r="G524" s="26" t="s">
        <v>478</v>
      </c>
      <c r="H524" s="9">
        <v>1</v>
      </c>
      <c r="I524" s="82">
        <v>910763.21722689073</v>
      </c>
      <c r="J524" s="82">
        <f t="shared" si="286"/>
        <v>173045.01127310924</v>
      </c>
      <c r="K524" s="10">
        <f t="shared" si="304"/>
        <v>1083808.2285</v>
      </c>
      <c r="L524" s="122">
        <f t="shared" si="305"/>
        <v>1083808.2285</v>
      </c>
      <c r="M524" s="95">
        <v>733605.04201680678</v>
      </c>
      <c r="N524" s="95">
        <v>139384.95798319328</v>
      </c>
      <c r="O524" s="96">
        <v>872990</v>
      </c>
      <c r="P524" s="125">
        <f t="shared" si="292"/>
        <v>872990</v>
      </c>
      <c r="Q524" s="95">
        <v>692079.83193277312</v>
      </c>
      <c r="R524" s="95">
        <v>131495.16806722688</v>
      </c>
      <c r="S524" s="96">
        <v>823575</v>
      </c>
      <c r="T524" s="122">
        <f t="shared" si="293"/>
        <v>823575</v>
      </c>
      <c r="U524" s="87"/>
      <c r="V524" s="101">
        <f t="shared" si="306"/>
        <v>0</v>
      </c>
      <c r="W524" s="102">
        <f t="shared" si="307"/>
        <v>0</v>
      </c>
      <c r="X524" s="102">
        <f t="shared" si="308"/>
        <v>0</v>
      </c>
      <c r="Y524" s="102">
        <f t="shared" si="309"/>
        <v>0</v>
      </c>
      <c r="Z524" s="110">
        <f t="shared" si="312"/>
        <v>823575</v>
      </c>
      <c r="AA524" s="111">
        <f t="shared" si="287"/>
        <v>1083808.2285</v>
      </c>
      <c r="AB524" s="110">
        <f t="shared" si="288"/>
        <v>848282.5</v>
      </c>
      <c r="AC524" s="114">
        <f t="shared" si="289"/>
        <v>695093.30712500005</v>
      </c>
      <c r="AD524" s="110">
        <f t="shared" si="290"/>
        <v>835928.75</v>
      </c>
      <c r="AE524" s="110">
        <f t="shared" si="310"/>
        <v>966045.36424999998</v>
      </c>
      <c r="AF524" s="102">
        <f t="shared" si="313"/>
        <v>913971.11375304183</v>
      </c>
      <c r="AG524" s="119">
        <f t="shared" si="291"/>
        <v>476937.72285608022</v>
      </c>
      <c r="AH524" s="137">
        <f t="shared" si="311"/>
        <v>0.56223925738899505</v>
      </c>
      <c r="AI524" s="102">
        <f t="shared" si="314"/>
        <v>913971.11375304183</v>
      </c>
      <c r="AJ524" s="112" t="s">
        <v>2114</v>
      </c>
    </row>
    <row r="525" spans="1:36">
      <c r="A525" s="6">
        <v>484</v>
      </c>
      <c r="B525" s="37">
        <v>25171505</v>
      </c>
      <c r="C525" s="26">
        <v>4691204</v>
      </c>
      <c r="D525" s="31" t="s">
        <v>546</v>
      </c>
      <c r="E525" s="31" t="s">
        <v>14</v>
      </c>
      <c r="F525" s="29" t="s">
        <v>590</v>
      </c>
      <c r="G525" s="26" t="s">
        <v>478</v>
      </c>
      <c r="H525" s="9">
        <v>1</v>
      </c>
      <c r="I525" s="82">
        <v>507010.60043697484</v>
      </c>
      <c r="J525" s="82">
        <f t="shared" si="286"/>
        <v>96332.01408302522</v>
      </c>
      <c r="K525" s="10">
        <f t="shared" si="304"/>
        <v>603342.61452000006</v>
      </c>
      <c r="L525" s="122">
        <f t="shared" si="305"/>
        <v>603342.61452000006</v>
      </c>
      <c r="M525" s="95">
        <v>416094.11764705885</v>
      </c>
      <c r="N525" s="95">
        <v>79057.882352941189</v>
      </c>
      <c r="O525" s="96">
        <v>495152.00000000006</v>
      </c>
      <c r="P525" s="125">
        <f t="shared" si="292"/>
        <v>495152.00000000006</v>
      </c>
      <c r="Q525" s="95">
        <v>385272.26890756306</v>
      </c>
      <c r="R525" s="95">
        <v>73201.731092436981</v>
      </c>
      <c r="S525" s="96">
        <v>458474.00000000006</v>
      </c>
      <c r="T525" s="122">
        <f t="shared" si="293"/>
        <v>458474.00000000006</v>
      </c>
      <c r="U525" s="87"/>
      <c r="V525" s="101">
        <f t="shared" si="306"/>
        <v>0</v>
      </c>
      <c r="W525" s="102">
        <f t="shared" si="307"/>
        <v>0</v>
      </c>
      <c r="X525" s="102">
        <f t="shared" si="308"/>
        <v>0</v>
      </c>
      <c r="Y525" s="102">
        <f t="shared" si="309"/>
        <v>0</v>
      </c>
      <c r="Z525" s="110">
        <f t="shared" si="312"/>
        <v>458474.00000000006</v>
      </c>
      <c r="AA525" s="111">
        <f t="shared" si="287"/>
        <v>603342.61452000006</v>
      </c>
      <c r="AB525" s="110">
        <f t="shared" si="288"/>
        <v>476813.00000000006</v>
      </c>
      <c r="AC525" s="114">
        <f t="shared" si="289"/>
        <v>389242.15363000002</v>
      </c>
      <c r="AD525" s="110">
        <f t="shared" si="290"/>
        <v>467643.50000000006</v>
      </c>
      <c r="AE525" s="110">
        <f t="shared" si="310"/>
        <v>540077.80726000003</v>
      </c>
      <c r="AF525" s="102">
        <f t="shared" si="313"/>
        <v>512105.86688216892</v>
      </c>
      <c r="AG525" s="119">
        <f t="shared" si="291"/>
        <v>266682.33638903761</v>
      </c>
      <c r="AH525" s="137">
        <f t="shared" si="311"/>
        <v>0.55930173126369787</v>
      </c>
      <c r="AI525" s="102">
        <f t="shared" si="314"/>
        <v>512105.86688216892</v>
      </c>
      <c r="AJ525" s="112" t="s">
        <v>2114</v>
      </c>
    </row>
    <row r="526" spans="1:36" ht="25.5">
      <c r="A526" s="6">
        <v>485</v>
      </c>
      <c r="B526" s="37">
        <v>25171505</v>
      </c>
      <c r="C526" s="38">
        <v>4691204</v>
      </c>
      <c r="D526" s="31" t="s">
        <v>546</v>
      </c>
      <c r="E526" s="31" t="s">
        <v>14</v>
      </c>
      <c r="F526" s="29" t="s">
        <v>591</v>
      </c>
      <c r="G526" s="26" t="s">
        <v>478</v>
      </c>
      <c r="H526" s="9">
        <v>1</v>
      </c>
      <c r="I526" s="82">
        <v>124795.82102521008</v>
      </c>
      <c r="J526" s="82">
        <f t="shared" si="286"/>
        <v>23711.205994789918</v>
      </c>
      <c r="K526" s="10">
        <f t="shared" si="304"/>
        <v>148507.02702000001</v>
      </c>
      <c r="L526" s="122">
        <f t="shared" si="305"/>
        <v>148507.02702000001</v>
      </c>
      <c r="M526" s="95">
        <v>101469.74789915967</v>
      </c>
      <c r="N526" s="95">
        <v>19279.252100840338</v>
      </c>
      <c r="O526" s="96">
        <v>120749.00000000001</v>
      </c>
      <c r="P526" s="125">
        <f t="shared" si="292"/>
        <v>120749.00000000001</v>
      </c>
      <c r="Q526" s="95">
        <v>94831.092436974795</v>
      </c>
      <c r="R526" s="95">
        <v>18017.907563025212</v>
      </c>
      <c r="S526" s="96">
        <v>112849</v>
      </c>
      <c r="T526" s="122">
        <f t="shared" si="293"/>
        <v>112849</v>
      </c>
      <c r="U526" s="87"/>
      <c r="V526" s="101">
        <f t="shared" si="306"/>
        <v>0</v>
      </c>
      <c r="W526" s="102">
        <f t="shared" si="307"/>
        <v>0</v>
      </c>
      <c r="X526" s="102">
        <f t="shared" si="308"/>
        <v>0</v>
      </c>
      <c r="Y526" s="102">
        <f t="shared" si="309"/>
        <v>0</v>
      </c>
      <c r="Z526" s="110">
        <f t="shared" si="312"/>
        <v>112849</v>
      </c>
      <c r="AA526" s="111">
        <f t="shared" si="287"/>
        <v>148507.02702000001</v>
      </c>
      <c r="AB526" s="110">
        <f t="shared" si="288"/>
        <v>116799</v>
      </c>
      <c r="AC526" s="114">
        <f t="shared" si="289"/>
        <v>95526.256755000009</v>
      </c>
      <c r="AD526" s="110">
        <f t="shared" si="290"/>
        <v>114824</v>
      </c>
      <c r="AE526" s="110">
        <f t="shared" si="310"/>
        <v>132653.01351000002</v>
      </c>
      <c r="AF526" s="102">
        <f t="shared" si="313"/>
        <v>125645.35095808857</v>
      </c>
      <c r="AG526" s="119">
        <f t="shared" si="291"/>
        <v>65494.254093597847</v>
      </c>
      <c r="AH526" s="137">
        <f t="shared" si="311"/>
        <v>0.56074327771297572</v>
      </c>
      <c r="AI526" s="102">
        <f t="shared" si="314"/>
        <v>125645.35095808857</v>
      </c>
      <c r="AJ526" s="112" t="s">
        <v>2114</v>
      </c>
    </row>
    <row r="527" spans="1:36">
      <c r="A527" s="6">
        <v>486</v>
      </c>
      <c r="B527" s="37">
        <v>26111504</v>
      </c>
      <c r="C527" s="26">
        <v>3624003</v>
      </c>
      <c r="D527" s="31" t="s">
        <v>546</v>
      </c>
      <c r="E527" s="31" t="s">
        <v>14</v>
      </c>
      <c r="F527" s="29" t="s">
        <v>592</v>
      </c>
      <c r="G527" s="26" t="s">
        <v>478</v>
      </c>
      <c r="H527" s="9">
        <v>1</v>
      </c>
      <c r="I527" s="82">
        <v>1442084.0599663865</v>
      </c>
      <c r="J527" s="82">
        <f t="shared" si="286"/>
        <v>273995.97139361344</v>
      </c>
      <c r="K527" s="10">
        <f t="shared" si="304"/>
        <v>1716080.0313599999</v>
      </c>
      <c r="L527" s="122">
        <f t="shared" si="305"/>
        <v>1716080.0313599999</v>
      </c>
      <c r="M527" s="95">
        <v>1194448.7394957985</v>
      </c>
      <c r="N527" s="95">
        <v>226945.26050420172</v>
      </c>
      <c r="O527" s="96">
        <v>1421394.0000000002</v>
      </c>
      <c r="P527" s="125">
        <f t="shared" si="292"/>
        <v>1421394.0000000002</v>
      </c>
      <c r="Q527" s="95">
        <v>1095825.2100840337</v>
      </c>
      <c r="R527" s="95">
        <v>208206.78991596639</v>
      </c>
      <c r="S527" s="96">
        <v>1304032</v>
      </c>
      <c r="T527" s="122">
        <f t="shared" si="293"/>
        <v>1304032</v>
      </c>
      <c r="U527" s="87"/>
      <c r="V527" s="101">
        <f t="shared" si="306"/>
        <v>0</v>
      </c>
      <c r="W527" s="102">
        <f t="shared" si="307"/>
        <v>0</v>
      </c>
      <c r="X527" s="102">
        <f t="shared" si="308"/>
        <v>0</v>
      </c>
      <c r="Y527" s="102">
        <f t="shared" si="309"/>
        <v>0</v>
      </c>
      <c r="Z527" s="110">
        <f t="shared" si="312"/>
        <v>1304032</v>
      </c>
      <c r="AA527" s="111">
        <f t="shared" si="287"/>
        <v>1716080.0313599999</v>
      </c>
      <c r="AB527" s="110">
        <f t="shared" si="288"/>
        <v>1362713</v>
      </c>
      <c r="AC527" s="114">
        <f t="shared" si="289"/>
        <v>1110376.5078400001</v>
      </c>
      <c r="AD527" s="110">
        <f t="shared" si="290"/>
        <v>1333372.5</v>
      </c>
      <c r="AE527" s="110">
        <f t="shared" si="310"/>
        <v>1539396.51568</v>
      </c>
      <c r="AF527" s="102">
        <f t="shared" si="313"/>
        <v>1461197.5685373866</v>
      </c>
      <c r="AG527" s="119">
        <f t="shared" si="291"/>
        <v>760273.43275094638</v>
      </c>
      <c r="AH527" s="137">
        <f t="shared" si="311"/>
        <v>0.55791163124659882</v>
      </c>
      <c r="AI527" s="102">
        <f t="shared" si="314"/>
        <v>1461197.5685373866</v>
      </c>
      <c r="AJ527" s="112" t="s">
        <v>2114</v>
      </c>
    </row>
    <row r="528" spans="1:36">
      <c r="A528" s="6">
        <v>487</v>
      </c>
      <c r="B528" s="37">
        <v>23153130</v>
      </c>
      <c r="C528" s="26">
        <v>3627022</v>
      </c>
      <c r="D528" s="31" t="s">
        <v>546</v>
      </c>
      <c r="E528" s="31" t="s">
        <v>14</v>
      </c>
      <c r="F528" s="29" t="s">
        <v>593</v>
      </c>
      <c r="G528" s="26" t="s">
        <v>478</v>
      </c>
      <c r="H528" s="9">
        <v>1</v>
      </c>
      <c r="I528" s="82">
        <v>1436976.0670084036</v>
      </c>
      <c r="J528" s="82">
        <f t="shared" si="286"/>
        <v>273025.45273159671</v>
      </c>
      <c r="K528" s="10">
        <f t="shared" si="304"/>
        <v>1710001.5197400004</v>
      </c>
      <c r="L528" s="122">
        <f t="shared" si="305"/>
        <v>1710001.5197400004</v>
      </c>
      <c r="M528" s="95">
        <v>1146540.3361344538</v>
      </c>
      <c r="N528" s="95">
        <v>217842.66386554623</v>
      </c>
      <c r="O528" s="96">
        <v>1364383</v>
      </c>
      <c r="P528" s="125">
        <f t="shared" si="292"/>
        <v>1364383</v>
      </c>
      <c r="Q528" s="95">
        <v>1091943.6974789917</v>
      </c>
      <c r="R528" s="95">
        <v>207469.30252100842</v>
      </c>
      <c r="S528" s="96">
        <v>1299413</v>
      </c>
      <c r="T528" s="122">
        <f t="shared" si="293"/>
        <v>1299413</v>
      </c>
      <c r="U528" s="87"/>
      <c r="V528" s="101">
        <f t="shared" si="306"/>
        <v>0</v>
      </c>
      <c r="W528" s="102">
        <f t="shared" si="307"/>
        <v>0</v>
      </c>
      <c r="X528" s="102">
        <f t="shared" si="308"/>
        <v>0</v>
      </c>
      <c r="Y528" s="102">
        <f t="shared" si="309"/>
        <v>0</v>
      </c>
      <c r="Z528" s="110">
        <f t="shared" si="312"/>
        <v>1299413</v>
      </c>
      <c r="AA528" s="111">
        <f t="shared" si="287"/>
        <v>1710001.5197400004</v>
      </c>
      <c r="AB528" s="110">
        <f t="shared" si="288"/>
        <v>1331898</v>
      </c>
      <c r="AC528" s="114">
        <f t="shared" si="289"/>
        <v>1093449.3799350001</v>
      </c>
      <c r="AD528" s="110">
        <f t="shared" si="290"/>
        <v>1315655.5</v>
      </c>
      <c r="AE528" s="110">
        <f t="shared" si="310"/>
        <v>1520949.7598700002</v>
      </c>
      <c r="AF528" s="102">
        <f t="shared" si="313"/>
        <v>1437259.9428363701</v>
      </c>
      <c r="AG528" s="119">
        <f t="shared" si="291"/>
        <v>750909.25480383821</v>
      </c>
      <c r="AH528" s="137">
        <f t="shared" si="311"/>
        <v>0.56378885981046467</v>
      </c>
      <c r="AI528" s="102">
        <f t="shared" si="314"/>
        <v>1437259.9428363701</v>
      </c>
      <c r="AJ528" s="112" t="s">
        <v>2114</v>
      </c>
    </row>
    <row r="529" spans="1:36">
      <c r="A529" s="6">
        <v>488</v>
      </c>
      <c r="B529" s="37">
        <v>40142007</v>
      </c>
      <c r="C529" s="26">
        <v>3623001</v>
      </c>
      <c r="D529" s="31" t="s">
        <v>546</v>
      </c>
      <c r="E529" s="31" t="s">
        <v>14</v>
      </c>
      <c r="F529" s="29" t="s">
        <v>430</v>
      </c>
      <c r="G529" s="26" t="s">
        <v>478</v>
      </c>
      <c r="H529" s="9">
        <v>1</v>
      </c>
      <c r="I529" s="82">
        <v>890368.84482352948</v>
      </c>
      <c r="J529" s="82">
        <f t="shared" si="286"/>
        <v>169170.0805164706</v>
      </c>
      <c r="K529" s="10">
        <f t="shared" si="304"/>
        <v>1059538.9253400001</v>
      </c>
      <c r="L529" s="122">
        <f t="shared" si="305"/>
        <v>1059538.9253400001</v>
      </c>
      <c r="M529" s="95">
        <v>730709.24369747902</v>
      </c>
      <c r="N529" s="95">
        <v>138834.75630252101</v>
      </c>
      <c r="O529" s="96">
        <v>869544</v>
      </c>
      <c r="P529" s="125">
        <f t="shared" si="292"/>
        <v>869544</v>
      </c>
      <c r="Q529" s="95">
        <v>676582.3529411765</v>
      </c>
      <c r="R529" s="95">
        <v>128550.64705882354</v>
      </c>
      <c r="S529" s="96">
        <v>805133</v>
      </c>
      <c r="T529" s="122">
        <f t="shared" si="293"/>
        <v>805133</v>
      </c>
      <c r="U529" s="87"/>
      <c r="V529" s="101">
        <f t="shared" si="306"/>
        <v>0</v>
      </c>
      <c r="W529" s="102">
        <f t="shared" si="307"/>
        <v>0</v>
      </c>
      <c r="X529" s="102">
        <f t="shared" si="308"/>
        <v>0</v>
      </c>
      <c r="Y529" s="102">
        <f t="shared" si="309"/>
        <v>0</v>
      </c>
      <c r="Z529" s="110">
        <f t="shared" si="312"/>
        <v>805133</v>
      </c>
      <c r="AA529" s="111">
        <f t="shared" si="287"/>
        <v>1059538.9253400001</v>
      </c>
      <c r="AB529" s="110">
        <f t="shared" si="288"/>
        <v>837338.5</v>
      </c>
      <c r="AC529" s="114">
        <f t="shared" si="289"/>
        <v>683553.98133500002</v>
      </c>
      <c r="AD529" s="110">
        <f t="shared" si="290"/>
        <v>821235.75</v>
      </c>
      <c r="AE529" s="110">
        <f t="shared" si="310"/>
        <v>948438.71267000004</v>
      </c>
      <c r="AF529" s="102">
        <f t="shared" si="313"/>
        <v>899316.79616224207</v>
      </c>
      <c r="AG529" s="119">
        <f t="shared" si="291"/>
        <v>468324.84037610912</v>
      </c>
      <c r="AH529" s="137">
        <f t="shared" si="311"/>
        <v>0.5593016926560872</v>
      </c>
      <c r="AI529" s="102">
        <f t="shared" si="314"/>
        <v>899316.79616224207</v>
      </c>
      <c r="AJ529" s="112" t="s">
        <v>2114</v>
      </c>
    </row>
    <row r="530" spans="1:36">
      <c r="A530" s="6">
        <v>489</v>
      </c>
      <c r="B530" s="37">
        <v>40142007</v>
      </c>
      <c r="C530" s="26">
        <v>3623001</v>
      </c>
      <c r="D530" s="31" t="s">
        <v>546</v>
      </c>
      <c r="E530" s="31" t="s">
        <v>14</v>
      </c>
      <c r="F530" s="29" t="s">
        <v>594</v>
      </c>
      <c r="G530" s="26" t="s">
        <v>478</v>
      </c>
      <c r="H530" s="9">
        <v>1</v>
      </c>
      <c r="I530" s="82">
        <v>814711.05347899161</v>
      </c>
      <c r="J530" s="82">
        <f t="shared" si="286"/>
        <v>154795.10016100842</v>
      </c>
      <c r="K530" s="10">
        <f t="shared" si="304"/>
        <v>969506.15364000003</v>
      </c>
      <c r="L530" s="122">
        <f t="shared" si="305"/>
        <v>969506.15364000003</v>
      </c>
      <c r="M530" s="95">
        <v>674809.24369747902</v>
      </c>
      <c r="N530" s="95">
        <v>128213.75630252101</v>
      </c>
      <c r="O530" s="96">
        <v>803023</v>
      </c>
      <c r="P530" s="125">
        <f t="shared" si="292"/>
        <v>803023</v>
      </c>
      <c r="Q530" s="95">
        <v>619090.75630252098</v>
      </c>
      <c r="R530" s="95">
        <v>117627.24369747899</v>
      </c>
      <c r="S530" s="96">
        <v>736718</v>
      </c>
      <c r="T530" s="122">
        <f t="shared" si="293"/>
        <v>736718</v>
      </c>
      <c r="U530" s="87"/>
      <c r="V530" s="101">
        <f t="shared" si="306"/>
        <v>0</v>
      </c>
      <c r="W530" s="102">
        <f t="shared" si="307"/>
        <v>0</v>
      </c>
      <c r="X530" s="102">
        <f t="shared" si="308"/>
        <v>0</v>
      </c>
      <c r="Y530" s="102">
        <f t="shared" si="309"/>
        <v>0</v>
      </c>
      <c r="Z530" s="110">
        <f t="shared" si="312"/>
        <v>736718</v>
      </c>
      <c r="AA530" s="111">
        <f t="shared" si="287"/>
        <v>969506.15364000003</v>
      </c>
      <c r="AB530" s="110">
        <f t="shared" si="288"/>
        <v>769870.5</v>
      </c>
      <c r="AC530" s="114">
        <f t="shared" si="289"/>
        <v>627311.78841000004</v>
      </c>
      <c r="AD530" s="110">
        <f t="shared" si="290"/>
        <v>753294.25</v>
      </c>
      <c r="AE530" s="110">
        <f t="shared" si="310"/>
        <v>869688.32682000007</v>
      </c>
      <c r="AF530" s="102">
        <f t="shared" si="313"/>
        <v>825509.61420574936</v>
      </c>
      <c r="AG530" s="119">
        <f t="shared" si="291"/>
        <v>429519.58142643381</v>
      </c>
      <c r="AH530" s="137">
        <f t="shared" si="311"/>
        <v>0.55791146878135189</v>
      </c>
      <c r="AI530" s="102">
        <f t="shared" si="314"/>
        <v>825509.61420574936</v>
      </c>
      <c r="AJ530" s="112" t="s">
        <v>2114</v>
      </c>
    </row>
    <row r="531" spans="1:36" ht="25.5">
      <c r="A531" s="6">
        <v>490</v>
      </c>
      <c r="B531" s="37">
        <v>40142007</v>
      </c>
      <c r="C531" s="26">
        <v>3623001</v>
      </c>
      <c r="D531" s="31" t="s">
        <v>546</v>
      </c>
      <c r="E531" s="31" t="s">
        <v>14</v>
      </c>
      <c r="F531" s="29" t="s">
        <v>595</v>
      </c>
      <c r="G531" s="26" t="s">
        <v>478</v>
      </c>
      <c r="H531" s="9">
        <v>1</v>
      </c>
      <c r="I531" s="82">
        <v>445646.12127731089</v>
      </c>
      <c r="J531" s="82">
        <f t="shared" si="286"/>
        <v>84672.763042689068</v>
      </c>
      <c r="K531" s="10">
        <f t="shared" si="304"/>
        <v>530318.88431999995</v>
      </c>
      <c r="L531" s="122">
        <f t="shared" si="305"/>
        <v>530318.88431999995</v>
      </c>
      <c r="M531" s="95">
        <v>358960.50420168071</v>
      </c>
      <c r="N531" s="95">
        <v>68202.495798319331</v>
      </c>
      <c r="O531" s="96">
        <v>427163.00000000006</v>
      </c>
      <c r="P531" s="125">
        <f t="shared" si="292"/>
        <v>427163.00000000006</v>
      </c>
      <c r="Q531" s="95">
        <v>338642.01680672268</v>
      </c>
      <c r="R531" s="95">
        <v>64341.983193277309</v>
      </c>
      <c r="S531" s="96">
        <v>402984</v>
      </c>
      <c r="T531" s="122">
        <f t="shared" si="293"/>
        <v>402984</v>
      </c>
      <c r="U531" s="87"/>
      <c r="V531" s="101">
        <f t="shared" si="306"/>
        <v>0</v>
      </c>
      <c r="W531" s="102">
        <f t="shared" si="307"/>
        <v>0</v>
      </c>
      <c r="X531" s="102">
        <f t="shared" si="308"/>
        <v>0</v>
      </c>
      <c r="Y531" s="102">
        <f t="shared" si="309"/>
        <v>0</v>
      </c>
      <c r="Z531" s="110">
        <f t="shared" si="312"/>
        <v>402984</v>
      </c>
      <c r="AA531" s="111">
        <f t="shared" si="287"/>
        <v>530318.88431999995</v>
      </c>
      <c r="AB531" s="110">
        <f t="shared" si="288"/>
        <v>415073.5</v>
      </c>
      <c r="AC531" s="114">
        <f t="shared" si="289"/>
        <v>340116.47107999999</v>
      </c>
      <c r="AD531" s="110">
        <f t="shared" si="290"/>
        <v>409028.75</v>
      </c>
      <c r="AE531" s="110">
        <f t="shared" si="310"/>
        <v>472696.19215999998</v>
      </c>
      <c r="AF531" s="102">
        <f t="shared" si="313"/>
        <v>447215.67513660429</v>
      </c>
      <c r="AG531" s="119">
        <f t="shared" si="291"/>
        <v>233370.66103215833</v>
      </c>
      <c r="AH531" s="137">
        <f t="shared" si="311"/>
        <v>0.56223936491286075</v>
      </c>
      <c r="AI531" s="102">
        <f t="shared" si="314"/>
        <v>447215.67513660429</v>
      </c>
      <c r="AJ531" s="112" t="s">
        <v>2114</v>
      </c>
    </row>
    <row r="532" spans="1:36">
      <c r="A532" s="6">
        <v>491</v>
      </c>
      <c r="B532" s="37">
        <v>40142007</v>
      </c>
      <c r="C532" s="26">
        <v>3623001</v>
      </c>
      <c r="D532" s="31" t="s">
        <v>546</v>
      </c>
      <c r="E532" s="31" t="s">
        <v>14</v>
      </c>
      <c r="F532" s="29" t="s">
        <v>596</v>
      </c>
      <c r="G532" s="26" t="s">
        <v>478</v>
      </c>
      <c r="H532" s="9">
        <v>1</v>
      </c>
      <c r="I532" s="82">
        <v>156695.61857142858</v>
      </c>
      <c r="J532" s="82">
        <f t="shared" ref="J532:J595" si="315">+I532*0.19</f>
        <v>29772.16752857143</v>
      </c>
      <c r="K532" s="10">
        <f t="shared" si="304"/>
        <v>186467.78610000003</v>
      </c>
      <c r="L532" s="122">
        <f t="shared" si="305"/>
        <v>186467.78610000003</v>
      </c>
      <c r="M532" s="95">
        <v>128597.47899159664</v>
      </c>
      <c r="N532" s="95">
        <v>24433.521008403361</v>
      </c>
      <c r="O532" s="96">
        <v>153031</v>
      </c>
      <c r="P532" s="125">
        <f t="shared" si="292"/>
        <v>153031</v>
      </c>
      <c r="Q532" s="95">
        <v>119071.42857142858</v>
      </c>
      <c r="R532" s="95">
        <v>22623.571428571431</v>
      </c>
      <c r="S532" s="96">
        <v>141695</v>
      </c>
      <c r="T532" s="122">
        <f t="shared" si="293"/>
        <v>141695</v>
      </c>
      <c r="U532" s="87"/>
      <c r="V532" s="101">
        <f t="shared" si="306"/>
        <v>0</v>
      </c>
      <c r="W532" s="102">
        <f t="shared" si="307"/>
        <v>0</v>
      </c>
      <c r="X532" s="102">
        <f t="shared" si="308"/>
        <v>0</v>
      </c>
      <c r="Y532" s="102">
        <f t="shared" si="309"/>
        <v>0</v>
      </c>
      <c r="Z532" s="110">
        <f t="shared" si="312"/>
        <v>141695</v>
      </c>
      <c r="AA532" s="111">
        <f t="shared" ref="AA532:AA595" si="316">MAX(L532,P532,T532,Y532)</f>
        <v>186467.78610000003</v>
      </c>
      <c r="AB532" s="110">
        <f t="shared" ref="AB532:AB595" si="317">MEDIAN(L532,P532,T532,Y532)</f>
        <v>147363</v>
      </c>
      <c r="AC532" s="114">
        <f t="shared" ref="AC532:AC595" si="318">AVERAGE(L532,P532,T532,Y532)</f>
        <v>120298.44652500001</v>
      </c>
      <c r="AD532" s="110">
        <f t="shared" ref="AD532:AD595" si="319">AVERAGE(Z532,AB532)</f>
        <v>144529</v>
      </c>
      <c r="AE532" s="110">
        <f t="shared" si="310"/>
        <v>166915.39305000001</v>
      </c>
      <c r="AF532" s="102">
        <f t="shared" si="313"/>
        <v>158270.48459395175</v>
      </c>
      <c r="AG532" s="119">
        <f t="shared" ref="AG532:AG595" si="320">STDEVA(L532,P532,T532,Y532)</f>
        <v>82420.325757105617</v>
      </c>
      <c r="AH532" s="137">
        <f t="shared" si="311"/>
        <v>0.55930135622310628</v>
      </c>
      <c r="AI532" s="102">
        <f t="shared" si="314"/>
        <v>158270.48459395175</v>
      </c>
      <c r="AJ532" s="112" t="s">
        <v>2114</v>
      </c>
    </row>
    <row r="533" spans="1:36" ht="25.5">
      <c r="A533" s="6">
        <v>492</v>
      </c>
      <c r="B533" s="37">
        <v>40142007</v>
      </c>
      <c r="C533" s="26">
        <v>3623001</v>
      </c>
      <c r="D533" s="31" t="s">
        <v>546</v>
      </c>
      <c r="E533" s="31" t="s">
        <v>14</v>
      </c>
      <c r="F533" s="29" t="s">
        <v>422</v>
      </c>
      <c r="G533" s="26" t="s">
        <v>478</v>
      </c>
      <c r="H533" s="9">
        <v>1</v>
      </c>
      <c r="I533" s="82">
        <v>445348.64344537817</v>
      </c>
      <c r="J533" s="82">
        <f t="shared" si="315"/>
        <v>84616.242254621859</v>
      </c>
      <c r="K533" s="10">
        <f t="shared" si="304"/>
        <v>529964.88569999998</v>
      </c>
      <c r="L533" s="122">
        <f t="shared" si="305"/>
        <v>529964.88569999998</v>
      </c>
      <c r="M533" s="95">
        <v>365489.07563025213</v>
      </c>
      <c r="N533" s="95">
        <v>69442.924369747911</v>
      </c>
      <c r="O533" s="96">
        <v>434932.00000000006</v>
      </c>
      <c r="P533" s="125">
        <f t="shared" ref="P533:P596" si="321">+O533</f>
        <v>434932.00000000006</v>
      </c>
      <c r="Q533" s="95">
        <v>338415.96638655465</v>
      </c>
      <c r="R533" s="95">
        <v>64299.033613445383</v>
      </c>
      <c r="S533" s="96">
        <v>402715</v>
      </c>
      <c r="T533" s="122">
        <f t="shared" ref="T533:T596" si="322">+S533</f>
        <v>402715</v>
      </c>
      <c r="U533" s="87"/>
      <c r="V533" s="101">
        <f t="shared" si="306"/>
        <v>0</v>
      </c>
      <c r="W533" s="102">
        <f t="shared" si="307"/>
        <v>0</v>
      </c>
      <c r="X533" s="102">
        <f t="shared" si="308"/>
        <v>0</v>
      </c>
      <c r="Y533" s="102">
        <f t="shared" si="309"/>
        <v>0</v>
      </c>
      <c r="Z533" s="110">
        <f t="shared" si="312"/>
        <v>402715</v>
      </c>
      <c r="AA533" s="111">
        <f t="shared" si="316"/>
        <v>529964.88569999998</v>
      </c>
      <c r="AB533" s="110">
        <f t="shared" si="317"/>
        <v>418823.5</v>
      </c>
      <c r="AC533" s="114">
        <f t="shared" si="318"/>
        <v>341902.971425</v>
      </c>
      <c r="AD533" s="110">
        <f t="shared" si="319"/>
        <v>410769.25</v>
      </c>
      <c r="AE533" s="110">
        <f t="shared" si="310"/>
        <v>474394.19284999999</v>
      </c>
      <c r="AF533" s="102">
        <f t="shared" si="313"/>
        <v>449824.13397605222</v>
      </c>
      <c r="AG533" s="119">
        <f t="shared" si="320"/>
        <v>234248.74844705622</v>
      </c>
      <c r="AH533" s="137">
        <f t="shared" si="311"/>
        <v>0.55930182629927938</v>
      </c>
      <c r="AI533" s="102">
        <f t="shared" si="314"/>
        <v>449824.13397605222</v>
      </c>
      <c r="AJ533" s="112" t="s">
        <v>2114</v>
      </c>
    </row>
    <row r="534" spans="1:36">
      <c r="A534" s="6">
        <v>493</v>
      </c>
      <c r="B534" s="37">
        <v>40142007</v>
      </c>
      <c r="C534" s="39">
        <v>3623001</v>
      </c>
      <c r="D534" s="31" t="s">
        <v>546</v>
      </c>
      <c r="E534" s="31" t="s">
        <v>14</v>
      </c>
      <c r="F534" s="29" t="s">
        <v>597</v>
      </c>
      <c r="G534" s="26" t="s">
        <v>478</v>
      </c>
      <c r="H534" s="9">
        <v>1</v>
      </c>
      <c r="I534" s="82">
        <v>359659.54573109245</v>
      </c>
      <c r="J534" s="82">
        <f t="shared" si="315"/>
        <v>68335.313688907569</v>
      </c>
      <c r="K534" s="10">
        <f t="shared" si="304"/>
        <v>427994.85941999999</v>
      </c>
      <c r="L534" s="122">
        <f t="shared" si="305"/>
        <v>427994.85941999999</v>
      </c>
      <c r="M534" s="95">
        <v>286967.22689075634</v>
      </c>
      <c r="N534" s="95">
        <v>54523.773109243702</v>
      </c>
      <c r="O534" s="96">
        <v>341491.00000000006</v>
      </c>
      <c r="P534" s="125">
        <f t="shared" si="321"/>
        <v>341491.00000000006</v>
      </c>
      <c r="Q534" s="95">
        <v>273301.68067226891</v>
      </c>
      <c r="R534" s="95">
        <v>51927.319327731093</v>
      </c>
      <c r="S534" s="96">
        <v>325229</v>
      </c>
      <c r="T534" s="122">
        <f t="shared" si="322"/>
        <v>325229</v>
      </c>
      <c r="U534" s="87"/>
      <c r="V534" s="101">
        <f t="shared" si="306"/>
        <v>0</v>
      </c>
      <c r="W534" s="102">
        <f t="shared" si="307"/>
        <v>0</v>
      </c>
      <c r="X534" s="102">
        <f t="shared" si="308"/>
        <v>0</v>
      </c>
      <c r="Y534" s="102">
        <f t="shared" si="309"/>
        <v>0</v>
      </c>
      <c r="Z534" s="110">
        <f t="shared" si="312"/>
        <v>325229</v>
      </c>
      <c r="AA534" s="111">
        <f t="shared" si="316"/>
        <v>427994.85941999999</v>
      </c>
      <c r="AB534" s="110">
        <f t="shared" si="317"/>
        <v>333360</v>
      </c>
      <c r="AC534" s="114">
        <f t="shared" si="318"/>
        <v>273678.71485500003</v>
      </c>
      <c r="AD534" s="110">
        <f t="shared" si="319"/>
        <v>329294.5</v>
      </c>
      <c r="AE534" s="110">
        <f t="shared" si="310"/>
        <v>380677.42971</v>
      </c>
      <c r="AF534" s="102">
        <f t="shared" si="313"/>
        <v>359730.86039452412</v>
      </c>
      <c r="AG534" s="119">
        <f t="shared" si="320"/>
        <v>187944.53911833311</v>
      </c>
      <c r="AH534" s="137">
        <f t="shared" si="311"/>
        <v>0.56378851427385746</v>
      </c>
      <c r="AI534" s="102">
        <f t="shared" si="314"/>
        <v>359730.86039452412</v>
      </c>
      <c r="AJ534" s="112" t="s">
        <v>2114</v>
      </c>
    </row>
    <row r="535" spans="1:36">
      <c r="A535" s="6">
        <v>494</v>
      </c>
      <c r="B535" s="37">
        <v>40142007</v>
      </c>
      <c r="C535" s="39">
        <v>3623001</v>
      </c>
      <c r="D535" s="31" t="s">
        <v>546</v>
      </c>
      <c r="E535" s="31" t="s">
        <v>14</v>
      </c>
      <c r="F535" s="29" t="s">
        <v>598</v>
      </c>
      <c r="G535" s="26" t="s">
        <v>478</v>
      </c>
      <c r="H535" s="9">
        <v>1</v>
      </c>
      <c r="I535" s="82">
        <v>160686.68732773108</v>
      </c>
      <c r="J535" s="82">
        <f t="shared" si="315"/>
        <v>30530.470592268906</v>
      </c>
      <c r="K535" s="10">
        <f t="shared" si="304"/>
        <v>191217.15792</v>
      </c>
      <c r="L535" s="122">
        <f t="shared" si="305"/>
        <v>191217.15792</v>
      </c>
      <c r="M535" s="95">
        <v>130651.26050420168</v>
      </c>
      <c r="N535" s="95">
        <v>24823.73949579832</v>
      </c>
      <c r="O535" s="96">
        <v>155475</v>
      </c>
      <c r="P535" s="125">
        <f t="shared" si="321"/>
        <v>155475</v>
      </c>
      <c r="Q535" s="95">
        <v>122104.20168067227</v>
      </c>
      <c r="R535" s="95">
        <v>23199.798319327732</v>
      </c>
      <c r="S535" s="96">
        <v>145304</v>
      </c>
      <c r="T535" s="122">
        <f t="shared" si="322"/>
        <v>145304</v>
      </c>
      <c r="U535" s="87"/>
      <c r="V535" s="101">
        <f t="shared" si="306"/>
        <v>0</v>
      </c>
      <c r="W535" s="102">
        <f t="shared" si="307"/>
        <v>0</v>
      </c>
      <c r="X535" s="102">
        <f t="shared" si="308"/>
        <v>0</v>
      </c>
      <c r="Y535" s="102">
        <f t="shared" si="309"/>
        <v>0</v>
      </c>
      <c r="Z535" s="110">
        <f t="shared" si="312"/>
        <v>145304</v>
      </c>
      <c r="AA535" s="111">
        <f t="shared" si="316"/>
        <v>191217.15792</v>
      </c>
      <c r="AB535" s="110">
        <f t="shared" si="317"/>
        <v>150389.5</v>
      </c>
      <c r="AC535" s="114">
        <f t="shared" si="318"/>
        <v>122999.03948000001</v>
      </c>
      <c r="AD535" s="110">
        <f t="shared" si="319"/>
        <v>147846.75</v>
      </c>
      <c r="AE535" s="110">
        <f t="shared" si="310"/>
        <v>170803.32896000001</v>
      </c>
      <c r="AF535" s="102">
        <f t="shared" si="313"/>
        <v>161780.17332207982</v>
      </c>
      <c r="AG535" s="119">
        <f t="shared" si="320"/>
        <v>84330.055282783229</v>
      </c>
      <c r="AH535" s="137">
        <f t="shared" si="311"/>
        <v>0.56074430251302931</v>
      </c>
      <c r="AI535" s="102">
        <f t="shared" si="314"/>
        <v>161780.17332207982</v>
      </c>
      <c r="AJ535" s="112" t="s">
        <v>2114</v>
      </c>
    </row>
    <row r="536" spans="1:36">
      <c r="A536" s="6">
        <v>495</v>
      </c>
      <c r="B536" s="37">
        <v>40142007</v>
      </c>
      <c r="C536" s="26">
        <v>3623001</v>
      </c>
      <c r="D536" s="31" t="s">
        <v>546</v>
      </c>
      <c r="E536" s="31" t="s">
        <v>14</v>
      </c>
      <c r="F536" s="29" t="s">
        <v>432</v>
      </c>
      <c r="G536" s="26" t="s">
        <v>478</v>
      </c>
      <c r="H536" s="9">
        <v>1</v>
      </c>
      <c r="I536" s="82">
        <v>762633.63317647064</v>
      </c>
      <c r="J536" s="82">
        <f t="shared" si="315"/>
        <v>144900.39030352942</v>
      </c>
      <c r="K536" s="10">
        <f t="shared" si="304"/>
        <v>907534.02348000009</v>
      </c>
      <c r="L536" s="122">
        <f t="shared" si="305"/>
        <v>907534.02348000009</v>
      </c>
      <c r="M536" s="95">
        <v>631673.94957983191</v>
      </c>
      <c r="N536" s="95">
        <v>120018.05042016806</v>
      </c>
      <c r="O536" s="96">
        <v>751692</v>
      </c>
      <c r="P536" s="125">
        <f t="shared" si="321"/>
        <v>751692</v>
      </c>
      <c r="Q536" s="95">
        <v>579517.64705882361</v>
      </c>
      <c r="R536" s="95">
        <v>110108.35294117649</v>
      </c>
      <c r="S536" s="96">
        <v>689626.00000000012</v>
      </c>
      <c r="T536" s="122">
        <f t="shared" si="322"/>
        <v>689626.00000000012</v>
      </c>
      <c r="U536" s="87"/>
      <c r="V536" s="101">
        <f t="shared" si="306"/>
        <v>0</v>
      </c>
      <c r="W536" s="102">
        <f t="shared" si="307"/>
        <v>0</v>
      </c>
      <c r="X536" s="102">
        <f t="shared" si="308"/>
        <v>0</v>
      </c>
      <c r="Y536" s="102">
        <f t="shared" si="309"/>
        <v>0</v>
      </c>
      <c r="Z536" s="110">
        <f t="shared" si="312"/>
        <v>689626.00000000012</v>
      </c>
      <c r="AA536" s="111">
        <f t="shared" si="316"/>
        <v>907534.02348000009</v>
      </c>
      <c r="AB536" s="110">
        <f t="shared" si="317"/>
        <v>720659</v>
      </c>
      <c r="AC536" s="114">
        <f t="shared" si="318"/>
        <v>587213.00586999999</v>
      </c>
      <c r="AD536" s="110">
        <f t="shared" si="319"/>
        <v>705142.5</v>
      </c>
      <c r="AE536" s="110">
        <f t="shared" si="310"/>
        <v>814096.51173999999</v>
      </c>
      <c r="AF536" s="102">
        <f t="shared" si="313"/>
        <v>772741.69038431835</v>
      </c>
      <c r="AG536" s="119">
        <f t="shared" si="320"/>
        <v>402064.02038409875</v>
      </c>
      <c r="AH536" s="137">
        <f t="shared" si="311"/>
        <v>0.55791160643813331</v>
      </c>
      <c r="AI536" s="102">
        <f t="shared" si="314"/>
        <v>772741.69038431835</v>
      </c>
      <c r="AJ536" s="112" t="s">
        <v>2114</v>
      </c>
    </row>
    <row r="537" spans="1:36">
      <c r="A537" s="6">
        <v>496</v>
      </c>
      <c r="B537" s="37">
        <v>25172802</v>
      </c>
      <c r="C537" s="26">
        <v>3627099</v>
      </c>
      <c r="D537" s="31" t="s">
        <v>546</v>
      </c>
      <c r="E537" s="31" t="s">
        <v>14</v>
      </c>
      <c r="F537" s="29" t="s">
        <v>599</v>
      </c>
      <c r="G537" s="26" t="s">
        <v>478</v>
      </c>
      <c r="H537" s="9">
        <v>1</v>
      </c>
      <c r="I537" s="82">
        <v>72202037.817327738</v>
      </c>
      <c r="J537" s="82">
        <f t="shared" si="315"/>
        <v>13718387.18529227</v>
      </c>
      <c r="K537" s="10">
        <f t="shared" si="304"/>
        <v>85920425.002620012</v>
      </c>
      <c r="L537" s="122">
        <f t="shared" si="305"/>
        <v>85920425.002620012</v>
      </c>
      <c r="M537" s="95">
        <v>57608884.033613451</v>
      </c>
      <c r="N537" s="95">
        <v>10945687.966386557</v>
      </c>
      <c r="O537" s="96">
        <v>68554572</v>
      </c>
      <c r="P537" s="125">
        <f t="shared" si="321"/>
        <v>68554572</v>
      </c>
      <c r="Q537" s="95">
        <v>54865604.201680675</v>
      </c>
      <c r="R537" s="95">
        <v>10424464.798319329</v>
      </c>
      <c r="S537" s="96">
        <v>65290069</v>
      </c>
      <c r="T537" s="122">
        <f t="shared" si="322"/>
        <v>65290069</v>
      </c>
      <c r="U537" s="87"/>
      <c r="V537" s="101">
        <f t="shared" si="306"/>
        <v>0</v>
      </c>
      <c r="W537" s="102">
        <f t="shared" si="307"/>
        <v>0</v>
      </c>
      <c r="X537" s="102">
        <f t="shared" si="308"/>
        <v>0</v>
      </c>
      <c r="Y537" s="102">
        <f t="shared" si="309"/>
        <v>0</v>
      </c>
      <c r="Z537" s="110">
        <f t="shared" si="312"/>
        <v>65290069</v>
      </c>
      <c r="AA537" s="111">
        <f t="shared" si="316"/>
        <v>85920425.002620012</v>
      </c>
      <c r="AB537" s="110">
        <f t="shared" si="317"/>
        <v>66922320.5</v>
      </c>
      <c r="AC537" s="114">
        <f t="shared" si="318"/>
        <v>54941266.500655003</v>
      </c>
      <c r="AD537" s="110">
        <f t="shared" si="319"/>
        <v>66106194.75</v>
      </c>
      <c r="AE537" s="110">
        <f t="shared" si="310"/>
        <v>76421372.751310006</v>
      </c>
      <c r="AF537" s="102">
        <f t="shared" si="313"/>
        <v>72216313.30467914</v>
      </c>
      <c r="AG537" s="119">
        <f t="shared" si="320"/>
        <v>37730053.56465327</v>
      </c>
      <c r="AH537" s="137">
        <f t="shared" si="311"/>
        <v>0.56378878202009253</v>
      </c>
      <c r="AI537" s="102">
        <f t="shared" si="314"/>
        <v>72216313.30467914</v>
      </c>
      <c r="AJ537" s="112" t="s">
        <v>2114</v>
      </c>
    </row>
    <row r="538" spans="1:36">
      <c r="A538" s="6">
        <v>497</v>
      </c>
      <c r="B538" s="37">
        <v>25172802</v>
      </c>
      <c r="C538" s="26">
        <v>3627099</v>
      </c>
      <c r="D538" s="31" t="s">
        <v>546</v>
      </c>
      <c r="E538" s="31" t="s">
        <v>14</v>
      </c>
      <c r="F538" s="29" t="s">
        <v>410</v>
      </c>
      <c r="G538" s="26" t="s">
        <v>478</v>
      </c>
      <c r="H538" s="9">
        <v>1</v>
      </c>
      <c r="I538" s="82">
        <v>72903028.293226898</v>
      </c>
      <c r="J538" s="82">
        <f t="shared" si="315"/>
        <v>13851575.37571311</v>
      </c>
      <c r="K538" s="10">
        <f t="shared" si="304"/>
        <v>86754603.668940008</v>
      </c>
      <c r="L538" s="122">
        <f t="shared" si="305"/>
        <v>86754603.668940008</v>
      </c>
      <c r="M538" s="95">
        <v>58722176.470588237</v>
      </c>
      <c r="N538" s="95">
        <v>11157213.529411765</v>
      </c>
      <c r="O538" s="96">
        <v>69879390</v>
      </c>
      <c r="P538" s="125">
        <f t="shared" si="321"/>
        <v>69879390</v>
      </c>
      <c r="Q538" s="95">
        <v>55398279.831932776</v>
      </c>
      <c r="R538" s="95">
        <v>10525673.168067228</v>
      </c>
      <c r="S538" s="96">
        <v>65923953</v>
      </c>
      <c r="T538" s="122">
        <f t="shared" si="322"/>
        <v>65923953</v>
      </c>
      <c r="U538" s="87"/>
      <c r="V538" s="101">
        <f t="shared" si="306"/>
        <v>0</v>
      </c>
      <c r="W538" s="102">
        <f t="shared" si="307"/>
        <v>0</v>
      </c>
      <c r="X538" s="102">
        <f t="shared" si="308"/>
        <v>0</v>
      </c>
      <c r="Y538" s="102">
        <f t="shared" si="309"/>
        <v>0</v>
      </c>
      <c r="Z538" s="110">
        <f t="shared" si="312"/>
        <v>65923953</v>
      </c>
      <c r="AA538" s="111">
        <f t="shared" si="316"/>
        <v>86754603.668940008</v>
      </c>
      <c r="AB538" s="110">
        <f t="shared" si="317"/>
        <v>67901671.5</v>
      </c>
      <c r="AC538" s="114">
        <f t="shared" si="318"/>
        <v>55639486.667235002</v>
      </c>
      <c r="AD538" s="110">
        <f t="shared" si="319"/>
        <v>66912812.25</v>
      </c>
      <c r="AE538" s="110">
        <f t="shared" si="310"/>
        <v>77328137.584470004</v>
      </c>
      <c r="AF538" s="102">
        <f t="shared" si="313"/>
        <v>73159793.156838313</v>
      </c>
      <c r="AG538" s="119">
        <f t="shared" si="320"/>
        <v>38176991.662952714</v>
      </c>
      <c r="AH538" s="137">
        <f t="shared" si="311"/>
        <v>0.56223935021912841</v>
      </c>
      <c r="AI538" s="102">
        <f t="shared" si="314"/>
        <v>73159793.156838313</v>
      </c>
      <c r="AJ538" s="112" t="s">
        <v>2114</v>
      </c>
    </row>
    <row r="539" spans="1:36" ht="25.5">
      <c r="A539" s="6">
        <v>498</v>
      </c>
      <c r="B539" s="37">
        <v>40142007</v>
      </c>
      <c r="C539" s="26">
        <v>3623001</v>
      </c>
      <c r="D539" s="31" t="s">
        <v>546</v>
      </c>
      <c r="E539" s="31" t="s">
        <v>14</v>
      </c>
      <c r="F539" s="29" t="s">
        <v>600</v>
      </c>
      <c r="G539" s="26" t="s">
        <v>478</v>
      </c>
      <c r="H539" s="9">
        <v>1</v>
      </c>
      <c r="I539" s="82">
        <v>390322.9855966387</v>
      </c>
      <c r="J539" s="82">
        <f t="shared" si="315"/>
        <v>74161.367263361346</v>
      </c>
      <c r="K539" s="10">
        <f t="shared" si="304"/>
        <v>464484.35286000004</v>
      </c>
      <c r="L539" s="122">
        <f t="shared" si="305"/>
        <v>464484.35286000004</v>
      </c>
      <c r="M539" s="95">
        <v>311431.93277310923</v>
      </c>
      <c r="N539" s="95">
        <v>59172.067226890758</v>
      </c>
      <c r="O539" s="96">
        <v>370604</v>
      </c>
      <c r="P539" s="125">
        <f t="shared" si="321"/>
        <v>370604</v>
      </c>
      <c r="Q539" s="95">
        <v>296602.52100840339</v>
      </c>
      <c r="R539" s="95">
        <v>56354.478991596647</v>
      </c>
      <c r="S539" s="96">
        <v>352957.00000000006</v>
      </c>
      <c r="T539" s="122">
        <f t="shared" si="322"/>
        <v>352957.00000000006</v>
      </c>
      <c r="U539" s="87"/>
      <c r="V539" s="101">
        <f t="shared" si="306"/>
        <v>0</v>
      </c>
      <c r="W539" s="102">
        <f t="shared" si="307"/>
        <v>0</v>
      </c>
      <c r="X539" s="102">
        <f t="shared" si="308"/>
        <v>0</v>
      </c>
      <c r="Y539" s="102">
        <f t="shared" si="309"/>
        <v>0</v>
      </c>
      <c r="Z539" s="110">
        <f t="shared" si="312"/>
        <v>352957.00000000006</v>
      </c>
      <c r="AA539" s="111">
        <f t="shared" si="316"/>
        <v>464484.35286000004</v>
      </c>
      <c r="AB539" s="110">
        <f t="shared" si="317"/>
        <v>361780.5</v>
      </c>
      <c r="AC539" s="114">
        <f t="shared" si="318"/>
        <v>297011.338215</v>
      </c>
      <c r="AD539" s="110">
        <f t="shared" si="319"/>
        <v>357368.75</v>
      </c>
      <c r="AE539" s="110">
        <f t="shared" si="310"/>
        <v>413132.42642999999</v>
      </c>
      <c r="AF539" s="102">
        <f t="shared" si="313"/>
        <v>390399.84512792621</v>
      </c>
      <c r="AG539" s="119">
        <f t="shared" si="320"/>
        <v>203967.9244421474</v>
      </c>
      <c r="AH539" s="137">
        <f t="shared" si="311"/>
        <v>0.56378916067103502</v>
      </c>
      <c r="AI539" s="102">
        <f t="shared" si="314"/>
        <v>390399.84512792621</v>
      </c>
      <c r="AJ539" s="112" t="s">
        <v>2114</v>
      </c>
    </row>
    <row r="540" spans="1:36">
      <c r="A540" s="6">
        <v>499</v>
      </c>
      <c r="B540" s="37">
        <v>40142007</v>
      </c>
      <c r="C540" s="39">
        <v>3623001</v>
      </c>
      <c r="D540" s="31" t="s">
        <v>546</v>
      </c>
      <c r="E540" s="31" t="s">
        <v>14</v>
      </c>
      <c r="F540" s="29" t="s">
        <v>601</v>
      </c>
      <c r="G540" s="26" t="s">
        <v>478</v>
      </c>
      <c r="H540" s="9">
        <v>1</v>
      </c>
      <c r="I540" s="82">
        <v>298993.97359663865</v>
      </c>
      <c r="J540" s="82">
        <f t="shared" si="315"/>
        <v>56808.854983361343</v>
      </c>
      <c r="K540" s="10">
        <f t="shared" si="304"/>
        <v>355802.82857999997</v>
      </c>
      <c r="L540" s="122">
        <f t="shared" si="305"/>
        <v>355802.82857999997</v>
      </c>
      <c r="M540" s="95">
        <v>243106.72268907563</v>
      </c>
      <c r="N540" s="95">
        <v>46190.277310924372</v>
      </c>
      <c r="O540" s="96">
        <v>289297</v>
      </c>
      <c r="P540" s="125">
        <f t="shared" si="321"/>
        <v>289297</v>
      </c>
      <c r="Q540" s="95">
        <v>227202.52100840336</v>
      </c>
      <c r="R540" s="95">
        <v>43168.478991596639</v>
      </c>
      <c r="S540" s="96">
        <v>270371</v>
      </c>
      <c r="T540" s="122">
        <f t="shared" si="322"/>
        <v>270371</v>
      </c>
      <c r="U540" s="87"/>
      <c r="V540" s="101">
        <f t="shared" si="306"/>
        <v>0</v>
      </c>
      <c r="W540" s="102">
        <f t="shared" si="307"/>
        <v>0</v>
      </c>
      <c r="X540" s="102">
        <f t="shared" si="308"/>
        <v>0</v>
      </c>
      <c r="Y540" s="102">
        <f t="shared" si="309"/>
        <v>0</v>
      </c>
      <c r="Z540" s="110">
        <f t="shared" si="312"/>
        <v>270371</v>
      </c>
      <c r="AA540" s="111">
        <f t="shared" si="316"/>
        <v>355802.82857999997</v>
      </c>
      <c r="AB540" s="110">
        <f t="shared" si="317"/>
        <v>279834</v>
      </c>
      <c r="AC540" s="114">
        <f t="shared" si="318"/>
        <v>228867.70714499999</v>
      </c>
      <c r="AD540" s="110">
        <f t="shared" si="319"/>
        <v>275102.5</v>
      </c>
      <c r="AE540" s="110">
        <f t="shared" si="310"/>
        <v>317818.41428999999</v>
      </c>
      <c r="AF540" s="102">
        <f t="shared" si="313"/>
        <v>301028.85080509575</v>
      </c>
      <c r="AG540" s="119">
        <f t="shared" si="320"/>
        <v>156915.2373951097</v>
      </c>
      <c r="AH540" s="137">
        <f t="shared" si="311"/>
        <v>0.56074400321301088</v>
      </c>
      <c r="AI540" s="102">
        <f t="shared" si="314"/>
        <v>301028.85080509575</v>
      </c>
      <c r="AJ540" s="112" t="s">
        <v>2114</v>
      </c>
    </row>
    <row r="541" spans="1:36">
      <c r="A541" s="6">
        <v>500</v>
      </c>
      <c r="B541" s="37">
        <v>40172413</v>
      </c>
      <c r="C541" s="26">
        <v>3627010</v>
      </c>
      <c r="D541" s="31" t="s">
        <v>546</v>
      </c>
      <c r="E541" s="31" t="s">
        <v>14</v>
      </c>
      <c r="F541" s="29" t="s">
        <v>406</v>
      </c>
      <c r="G541" s="26" t="s">
        <v>478</v>
      </c>
      <c r="H541" s="9">
        <v>1</v>
      </c>
      <c r="I541" s="82">
        <v>869195.94307563023</v>
      </c>
      <c r="J541" s="82">
        <f t="shared" si="315"/>
        <v>165147.22918436976</v>
      </c>
      <c r="K541" s="10">
        <f t="shared" si="304"/>
        <v>1034343.17226</v>
      </c>
      <c r="L541" s="122">
        <f t="shared" si="305"/>
        <v>1034343.17226</v>
      </c>
      <c r="M541" s="95">
        <v>719937.8151260505</v>
      </c>
      <c r="N541" s="95">
        <v>136788.18487394959</v>
      </c>
      <c r="O541" s="96">
        <v>856726.00000000012</v>
      </c>
      <c r="P541" s="125">
        <f t="shared" si="321"/>
        <v>856726.00000000012</v>
      </c>
      <c r="Q541" s="95">
        <v>660493.27731092437</v>
      </c>
      <c r="R541" s="95">
        <v>125493.72268907563</v>
      </c>
      <c r="S541" s="96">
        <v>785987</v>
      </c>
      <c r="T541" s="122">
        <f t="shared" si="322"/>
        <v>785987</v>
      </c>
      <c r="U541" s="87"/>
      <c r="V541" s="101">
        <f t="shared" si="306"/>
        <v>0</v>
      </c>
      <c r="W541" s="102">
        <f t="shared" si="307"/>
        <v>0</v>
      </c>
      <c r="X541" s="102">
        <f t="shared" si="308"/>
        <v>0</v>
      </c>
      <c r="Y541" s="102">
        <f t="shared" si="309"/>
        <v>0</v>
      </c>
      <c r="Z541" s="110">
        <f t="shared" si="312"/>
        <v>785987</v>
      </c>
      <c r="AA541" s="111">
        <f t="shared" si="316"/>
        <v>1034343.17226</v>
      </c>
      <c r="AB541" s="110">
        <f t="shared" si="317"/>
        <v>821356.5</v>
      </c>
      <c r="AC541" s="114">
        <f t="shared" si="318"/>
        <v>669264.04306500009</v>
      </c>
      <c r="AD541" s="110">
        <f t="shared" si="319"/>
        <v>803671.75</v>
      </c>
      <c r="AE541" s="110">
        <f t="shared" si="310"/>
        <v>927849.83612999995</v>
      </c>
      <c r="AF541" s="102">
        <f t="shared" si="313"/>
        <v>880716.58904315066</v>
      </c>
      <c r="AG541" s="119">
        <f t="shared" si="320"/>
        <v>458244.2448764047</v>
      </c>
      <c r="AH541" s="137">
        <f t="shared" si="311"/>
        <v>0.55791150965068725</v>
      </c>
      <c r="AI541" s="102">
        <f t="shared" si="314"/>
        <v>880716.58904315066</v>
      </c>
      <c r="AJ541" s="112" t="s">
        <v>2114</v>
      </c>
    </row>
    <row r="542" spans="1:36">
      <c r="A542" s="6">
        <v>501</v>
      </c>
      <c r="B542" s="37">
        <v>31401501</v>
      </c>
      <c r="C542" s="26">
        <v>3627099</v>
      </c>
      <c r="D542" s="31" t="s">
        <v>546</v>
      </c>
      <c r="E542" s="31" t="s">
        <v>14</v>
      </c>
      <c r="F542" s="29" t="s">
        <v>602</v>
      </c>
      <c r="G542" s="26" t="s">
        <v>478</v>
      </c>
      <c r="H542" s="9">
        <v>1</v>
      </c>
      <c r="I542" s="82">
        <v>317455.29302521009</v>
      </c>
      <c r="J542" s="82">
        <f t="shared" si="315"/>
        <v>60316.505674789922</v>
      </c>
      <c r="K542" s="10">
        <f t="shared" si="304"/>
        <v>377771.79870000004</v>
      </c>
      <c r="L542" s="122">
        <f t="shared" si="305"/>
        <v>377771.79870000004</v>
      </c>
      <c r="M542" s="95">
        <v>253292.43697478992</v>
      </c>
      <c r="N542" s="95">
        <v>48125.563025210082</v>
      </c>
      <c r="O542" s="96">
        <v>301418</v>
      </c>
      <c r="P542" s="125">
        <f t="shared" si="321"/>
        <v>301418</v>
      </c>
      <c r="Q542" s="95">
        <v>241231.09243697481</v>
      </c>
      <c r="R542" s="95">
        <v>45833.907563025212</v>
      </c>
      <c r="S542" s="96">
        <v>287065</v>
      </c>
      <c r="T542" s="122">
        <f t="shared" si="322"/>
        <v>287065</v>
      </c>
      <c r="U542" s="87"/>
      <c r="V542" s="101">
        <f t="shared" si="306"/>
        <v>0</v>
      </c>
      <c r="W542" s="102">
        <f t="shared" si="307"/>
        <v>0</v>
      </c>
      <c r="X542" s="102">
        <f t="shared" si="308"/>
        <v>0</v>
      </c>
      <c r="Y542" s="102">
        <f t="shared" si="309"/>
        <v>0</v>
      </c>
      <c r="Z542" s="110">
        <f t="shared" si="312"/>
        <v>287065</v>
      </c>
      <c r="AA542" s="111">
        <f t="shared" si="316"/>
        <v>377771.79870000004</v>
      </c>
      <c r="AB542" s="110">
        <f t="shared" si="317"/>
        <v>294241.5</v>
      </c>
      <c r="AC542" s="114">
        <f t="shared" si="318"/>
        <v>241563.69967500001</v>
      </c>
      <c r="AD542" s="110">
        <f t="shared" si="319"/>
        <v>290653.25</v>
      </c>
      <c r="AE542" s="110">
        <f t="shared" si="310"/>
        <v>336006.64935000002</v>
      </c>
      <c r="AF542" s="102">
        <f t="shared" si="313"/>
        <v>317517.96722709027</v>
      </c>
      <c r="AG542" s="119">
        <f t="shared" si="320"/>
        <v>165890.09699129013</v>
      </c>
      <c r="AH542" s="137">
        <f t="shared" si="311"/>
        <v>0.56378891825690847</v>
      </c>
      <c r="AI542" s="102">
        <f t="shared" si="314"/>
        <v>317517.96722709027</v>
      </c>
      <c r="AJ542" s="112" t="s">
        <v>2114</v>
      </c>
    </row>
    <row r="543" spans="1:36">
      <c r="A543" s="6">
        <v>502</v>
      </c>
      <c r="B543" s="37">
        <v>31401503</v>
      </c>
      <c r="C543" s="26">
        <v>3627099</v>
      </c>
      <c r="D543" s="31" t="s">
        <v>546</v>
      </c>
      <c r="E543" s="31" t="s">
        <v>14</v>
      </c>
      <c r="F543" s="29" t="s">
        <v>403</v>
      </c>
      <c r="G543" s="26" t="s">
        <v>478</v>
      </c>
      <c r="H543" s="9">
        <v>1</v>
      </c>
      <c r="I543" s="82">
        <v>1005605.5640672268</v>
      </c>
      <c r="J543" s="82">
        <f t="shared" si="315"/>
        <v>191065.05717277311</v>
      </c>
      <c r="K543" s="10">
        <f t="shared" si="304"/>
        <v>1196670.62124</v>
      </c>
      <c r="L543" s="122">
        <f t="shared" si="305"/>
        <v>1196670.62124</v>
      </c>
      <c r="M543" s="95">
        <v>825281.51260504208</v>
      </c>
      <c r="N543" s="95">
        <v>156803.48739495801</v>
      </c>
      <c r="O543" s="96">
        <v>982085.00000000012</v>
      </c>
      <c r="P543" s="125">
        <f t="shared" si="321"/>
        <v>982085.00000000012</v>
      </c>
      <c r="Q543" s="95">
        <v>764149.57983193279</v>
      </c>
      <c r="R543" s="95">
        <v>145188.42016806724</v>
      </c>
      <c r="S543" s="96">
        <v>909338</v>
      </c>
      <c r="T543" s="122">
        <f t="shared" si="322"/>
        <v>909338</v>
      </c>
      <c r="U543" s="87"/>
      <c r="V543" s="101">
        <f t="shared" si="306"/>
        <v>0</v>
      </c>
      <c r="W543" s="102">
        <f t="shared" si="307"/>
        <v>0</v>
      </c>
      <c r="X543" s="102">
        <f t="shared" si="308"/>
        <v>0</v>
      </c>
      <c r="Y543" s="102">
        <f t="shared" si="309"/>
        <v>0</v>
      </c>
      <c r="Z543" s="110">
        <f t="shared" si="312"/>
        <v>909338</v>
      </c>
      <c r="AA543" s="111">
        <f t="shared" si="316"/>
        <v>1196670.62124</v>
      </c>
      <c r="AB543" s="110">
        <f t="shared" si="317"/>
        <v>945711.5</v>
      </c>
      <c r="AC543" s="114">
        <f t="shared" si="318"/>
        <v>772023.40531000006</v>
      </c>
      <c r="AD543" s="110">
        <f t="shared" si="319"/>
        <v>927524.75</v>
      </c>
      <c r="AE543" s="110">
        <f t="shared" si="310"/>
        <v>1071191.0606200001</v>
      </c>
      <c r="AF543" s="102">
        <f t="shared" si="313"/>
        <v>1015711.452126239</v>
      </c>
      <c r="AG543" s="119">
        <f t="shared" si="320"/>
        <v>528938.10848470521</v>
      </c>
      <c r="AH543" s="137">
        <f t="shared" si="311"/>
        <v>0.559301762202009</v>
      </c>
      <c r="AI543" s="102">
        <f t="shared" si="314"/>
        <v>1015711.452126239</v>
      </c>
      <c r="AJ543" s="112" t="s">
        <v>2114</v>
      </c>
    </row>
    <row r="544" spans="1:36">
      <c r="A544" s="6">
        <v>503</v>
      </c>
      <c r="B544" s="37">
        <v>13101601</v>
      </c>
      <c r="C544" s="26">
        <v>3627099</v>
      </c>
      <c r="D544" s="31" t="s">
        <v>546</v>
      </c>
      <c r="E544" s="31" t="s">
        <v>14</v>
      </c>
      <c r="F544" s="29" t="s">
        <v>603</v>
      </c>
      <c r="G544" s="26" t="s">
        <v>478</v>
      </c>
      <c r="H544" s="9">
        <v>1</v>
      </c>
      <c r="I544" s="82">
        <v>2358761.4461344536</v>
      </c>
      <c r="J544" s="82">
        <f t="shared" si="315"/>
        <v>448164.67476554622</v>
      </c>
      <c r="K544" s="10">
        <f t="shared" si="304"/>
        <v>2806926.1209</v>
      </c>
      <c r="L544" s="122">
        <f t="shared" si="305"/>
        <v>2806926.1209</v>
      </c>
      <c r="M544" s="95">
        <v>1953715.1260504203</v>
      </c>
      <c r="N544" s="95">
        <v>371205.87394957989</v>
      </c>
      <c r="O544" s="96">
        <v>2324921</v>
      </c>
      <c r="P544" s="125">
        <f t="shared" si="321"/>
        <v>2324921</v>
      </c>
      <c r="Q544" s="95">
        <v>1792399.1596638656</v>
      </c>
      <c r="R544" s="95">
        <v>340555.84033613448</v>
      </c>
      <c r="S544" s="96">
        <v>2132955</v>
      </c>
      <c r="T544" s="122">
        <f t="shared" si="322"/>
        <v>2132955</v>
      </c>
      <c r="U544" s="87"/>
      <c r="V544" s="101">
        <f t="shared" si="306"/>
        <v>0</v>
      </c>
      <c r="W544" s="102">
        <f t="shared" si="307"/>
        <v>0</v>
      </c>
      <c r="X544" s="102">
        <f t="shared" si="308"/>
        <v>0</v>
      </c>
      <c r="Y544" s="102">
        <f t="shared" si="309"/>
        <v>0</v>
      </c>
      <c r="Z544" s="110">
        <f t="shared" si="312"/>
        <v>2132955</v>
      </c>
      <c r="AA544" s="111">
        <f t="shared" si="316"/>
        <v>2806926.1209</v>
      </c>
      <c r="AB544" s="110">
        <f t="shared" si="317"/>
        <v>2228938</v>
      </c>
      <c r="AC544" s="114">
        <f t="shared" si="318"/>
        <v>1816200.5302249999</v>
      </c>
      <c r="AD544" s="110">
        <f t="shared" si="319"/>
        <v>2180946.5</v>
      </c>
      <c r="AE544" s="110">
        <f t="shared" si="310"/>
        <v>2517932.0604499998</v>
      </c>
      <c r="AF544" s="102">
        <f t="shared" si="313"/>
        <v>2390025.2018096857</v>
      </c>
      <c r="AG544" s="119">
        <f t="shared" si="320"/>
        <v>1243550.2231512323</v>
      </c>
      <c r="AH544" s="137">
        <f t="shared" si="311"/>
        <v>0.55791153596521403</v>
      </c>
      <c r="AI544" s="102">
        <f t="shared" si="314"/>
        <v>2390025.2018096857</v>
      </c>
      <c r="AJ544" s="112" t="s">
        <v>2114</v>
      </c>
    </row>
    <row r="545" spans="1:36">
      <c r="A545" s="6">
        <v>504</v>
      </c>
      <c r="B545" s="37" t="s">
        <v>604</v>
      </c>
      <c r="C545" s="26">
        <v>3649007</v>
      </c>
      <c r="D545" s="31" t="s">
        <v>546</v>
      </c>
      <c r="E545" s="31" t="s">
        <v>14</v>
      </c>
      <c r="F545" s="29" t="s">
        <v>442</v>
      </c>
      <c r="G545" s="26" t="s">
        <v>478</v>
      </c>
      <c r="H545" s="9">
        <v>1</v>
      </c>
      <c r="I545" s="82">
        <v>783499.10430252098</v>
      </c>
      <c r="J545" s="82">
        <f t="shared" si="315"/>
        <v>148864.82981747898</v>
      </c>
      <c r="K545" s="10">
        <f t="shared" si="304"/>
        <v>932363.93411999999</v>
      </c>
      <c r="L545" s="122">
        <f t="shared" si="305"/>
        <v>932363.93411999999</v>
      </c>
      <c r="M545" s="95">
        <v>643003.36134453781</v>
      </c>
      <c r="N545" s="95">
        <v>122170.63865546219</v>
      </c>
      <c r="O545" s="96">
        <v>765174</v>
      </c>
      <c r="P545" s="125">
        <f t="shared" si="321"/>
        <v>765174</v>
      </c>
      <c r="Q545" s="95">
        <v>595373.10924369749</v>
      </c>
      <c r="R545" s="95">
        <v>113120.89075630253</v>
      </c>
      <c r="S545" s="96">
        <v>708494</v>
      </c>
      <c r="T545" s="122">
        <f t="shared" si="322"/>
        <v>708494</v>
      </c>
      <c r="U545" s="87"/>
      <c r="V545" s="101">
        <f t="shared" si="306"/>
        <v>0</v>
      </c>
      <c r="W545" s="102">
        <f t="shared" si="307"/>
        <v>0</v>
      </c>
      <c r="X545" s="102">
        <f t="shared" si="308"/>
        <v>0</v>
      </c>
      <c r="Y545" s="102">
        <f t="shared" si="309"/>
        <v>0</v>
      </c>
      <c r="Z545" s="110">
        <f t="shared" si="312"/>
        <v>708494</v>
      </c>
      <c r="AA545" s="111">
        <f t="shared" si="316"/>
        <v>932363.93411999999</v>
      </c>
      <c r="AB545" s="110">
        <f t="shared" si="317"/>
        <v>736834</v>
      </c>
      <c r="AC545" s="114">
        <f t="shared" si="318"/>
        <v>601507.98352999997</v>
      </c>
      <c r="AD545" s="110">
        <f t="shared" si="319"/>
        <v>722664</v>
      </c>
      <c r="AE545" s="110">
        <f t="shared" si="310"/>
        <v>834598.96705999994</v>
      </c>
      <c r="AF545" s="102">
        <f t="shared" si="313"/>
        <v>791373.10361522611</v>
      </c>
      <c r="AG545" s="119">
        <f t="shared" si="320"/>
        <v>412112.47937038448</v>
      </c>
      <c r="AH545" s="137">
        <f t="shared" si="311"/>
        <v>0.55930166003521076</v>
      </c>
      <c r="AI545" s="102">
        <f t="shared" si="314"/>
        <v>791373.10361522611</v>
      </c>
      <c r="AJ545" s="112" t="s">
        <v>2114</v>
      </c>
    </row>
    <row r="546" spans="1:36">
      <c r="A546" s="6">
        <v>505</v>
      </c>
      <c r="B546" s="37">
        <v>25172408</v>
      </c>
      <c r="C546" s="26">
        <v>3649007</v>
      </c>
      <c r="D546" s="31" t="s">
        <v>546</v>
      </c>
      <c r="E546" s="31" t="s">
        <v>14</v>
      </c>
      <c r="F546" s="29" t="s">
        <v>438</v>
      </c>
      <c r="G546" s="26" t="s">
        <v>478</v>
      </c>
      <c r="H546" s="9">
        <v>1</v>
      </c>
      <c r="I546" s="82">
        <v>839630.62769747898</v>
      </c>
      <c r="J546" s="82">
        <f t="shared" si="315"/>
        <v>159529.81926252102</v>
      </c>
      <c r="K546" s="10">
        <f t="shared" si="304"/>
        <v>999160.44695999997</v>
      </c>
      <c r="L546" s="122">
        <f t="shared" si="305"/>
        <v>999160.44695999997</v>
      </c>
      <c r="M546" s="95">
        <v>669927.73109243705</v>
      </c>
      <c r="N546" s="95">
        <v>127286.26890756305</v>
      </c>
      <c r="O546" s="96">
        <v>797214.00000000012</v>
      </c>
      <c r="P546" s="125">
        <f t="shared" si="321"/>
        <v>797214.00000000012</v>
      </c>
      <c r="Q546" s="95">
        <v>638026.89075630251</v>
      </c>
      <c r="R546" s="95">
        <v>121225.10924369747</v>
      </c>
      <c r="S546" s="96">
        <v>759252</v>
      </c>
      <c r="T546" s="122">
        <f t="shared" si="322"/>
        <v>759252</v>
      </c>
      <c r="U546" s="87"/>
      <c r="V546" s="101">
        <f t="shared" si="306"/>
        <v>0</v>
      </c>
      <c r="W546" s="102">
        <f t="shared" si="307"/>
        <v>0</v>
      </c>
      <c r="X546" s="102">
        <f t="shared" si="308"/>
        <v>0</v>
      </c>
      <c r="Y546" s="102">
        <f t="shared" si="309"/>
        <v>0</v>
      </c>
      <c r="Z546" s="110">
        <f t="shared" si="312"/>
        <v>759252</v>
      </c>
      <c r="AA546" s="111">
        <f t="shared" si="316"/>
        <v>999160.44695999997</v>
      </c>
      <c r="AB546" s="110">
        <f t="shared" si="317"/>
        <v>778233</v>
      </c>
      <c r="AC546" s="114">
        <f t="shared" si="318"/>
        <v>638906.61174000008</v>
      </c>
      <c r="AD546" s="110">
        <f t="shared" si="319"/>
        <v>768742.5</v>
      </c>
      <c r="AE546" s="110">
        <f t="shared" si="310"/>
        <v>888696.72347999993</v>
      </c>
      <c r="AF546" s="102">
        <f t="shared" si="313"/>
        <v>839796.41598110215</v>
      </c>
      <c r="AG546" s="119">
        <f t="shared" si="320"/>
        <v>438759.13132718514</v>
      </c>
      <c r="AH546" s="137">
        <f t="shared" si="311"/>
        <v>0.56378890554266547</v>
      </c>
      <c r="AI546" s="102">
        <f t="shared" si="314"/>
        <v>839796.41598110215</v>
      </c>
      <c r="AJ546" s="112" t="s">
        <v>2114</v>
      </c>
    </row>
    <row r="547" spans="1:36">
      <c r="A547" s="6">
        <v>506</v>
      </c>
      <c r="B547" s="37">
        <v>25172408</v>
      </c>
      <c r="C547" s="26">
        <v>3649007</v>
      </c>
      <c r="D547" s="31" t="s">
        <v>546</v>
      </c>
      <c r="E547" s="31" t="s">
        <v>14</v>
      </c>
      <c r="F547" s="29" t="s">
        <v>440</v>
      </c>
      <c r="G547" s="26" t="s">
        <v>478</v>
      </c>
      <c r="H547" s="9">
        <v>1</v>
      </c>
      <c r="I547" s="82">
        <v>796582.59957983205</v>
      </c>
      <c r="J547" s="82">
        <f t="shared" si="315"/>
        <v>151350.69392016809</v>
      </c>
      <c r="K547" s="10">
        <f t="shared" si="304"/>
        <v>947933.29350000015</v>
      </c>
      <c r="L547" s="122">
        <f t="shared" si="305"/>
        <v>947933.29350000015</v>
      </c>
      <c r="M547" s="95">
        <v>647686.55462184874</v>
      </c>
      <c r="N547" s="95">
        <v>123060.44537815126</v>
      </c>
      <c r="O547" s="96">
        <v>770747</v>
      </c>
      <c r="P547" s="125">
        <f t="shared" si="321"/>
        <v>770747</v>
      </c>
      <c r="Q547" s="95">
        <v>605315.12605042022</v>
      </c>
      <c r="R547" s="95">
        <v>115009.87394957984</v>
      </c>
      <c r="S547" s="96">
        <v>720325</v>
      </c>
      <c r="T547" s="122">
        <f t="shared" si="322"/>
        <v>720325</v>
      </c>
      <c r="U547" s="87"/>
      <c r="V547" s="101">
        <f t="shared" si="306"/>
        <v>0</v>
      </c>
      <c r="W547" s="102">
        <f t="shared" si="307"/>
        <v>0</v>
      </c>
      <c r="X547" s="102">
        <f t="shared" si="308"/>
        <v>0</v>
      </c>
      <c r="Y547" s="102">
        <f t="shared" si="309"/>
        <v>0</v>
      </c>
      <c r="Z547" s="110">
        <f t="shared" si="312"/>
        <v>720325</v>
      </c>
      <c r="AA547" s="111">
        <f t="shared" si="316"/>
        <v>947933.29350000015</v>
      </c>
      <c r="AB547" s="110">
        <f t="shared" si="317"/>
        <v>745536</v>
      </c>
      <c r="AC547" s="114">
        <f t="shared" si="318"/>
        <v>609751.32337500004</v>
      </c>
      <c r="AD547" s="110">
        <f t="shared" si="319"/>
        <v>732930.5</v>
      </c>
      <c r="AE547" s="110">
        <f t="shared" si="310"/>
        <v>846734.64675000007</v>
      </c>
      <c r="AF547" s="102">
        <f t="shared" si="313"/>
        <v>802003.6393352818</v>
      </c>
      <c r="AG547" s="119">
        <f t="shared" si="320"/>
        <v>418054.96733065374</v>
      </c>
      <c r="AH547" s="137">
        <f t="shared" si="311"/>
        <v>0.56074417242179286</v>
      </c>
      <c r="AI547" s="102">
        <f t="shared" si="314"/>
        <v>802003.6393352818</v>
      </c>
      <c r="AJ547" s="112" t="s">
        <v>2114</v>
      </c>
    </row>
    <row r="548" spans="1:36">
      <c r="A548" s="6">
        <v>507</v>
      </c>
      <c r="B548" s="37">
        <v>24131501</v>
      </c>
      <c r="C548" s="38">
        <v>3649007</v>
      </c>
      <c r="D548" s="31" t="s">
        <v>546</v>
      </c>
      <c r="E548" s="31" t="s">
        <v>14</v>
      </c>
      <c r="F548" s="29" t="s">
        <v>605</v>
      </c>
      <c r="G548" s="26" t="s">
        <v>478</v>
      </c>
      <c r="H548" s="9">
        <v>1</v>
      </c>
      <c r="I548" s="82">
        <v>2029850.4919159664</v>
      </c>
      <c r="J548" s="82">
        <f t="shared" si="315"/>
        <v>385671.59346403362</v>
      </c>
      <c r="K548" s="10">
        <f t="shared" si="304"/>
        <v>2415522.0853800001</v>
      </c>
      <c r="L548" s="122">
        <f t="shared" si="305"/>
        <v>2415522.0853800001</v>
      </c>
      <c r="M548" s="95">
        <v>1635010.924369748</v>
      </c>
      <c r="N548" s="95">
        <v>310652.07563025213</v>
      </c>
      <c r="O548" s="96">
        <v>1945663</v>
      </c>
      <c r="P548" s="125">
        <f t="shared" si="321"/>
        <v>1945663</v>
      </c>
      <c r="Q548" s="95">
        <v>1542463.0252100842</v>
      </c>
      <c r="R548" s="95">
        <v>293067.97478991601</v>
      </c>
      <c r="S548" s="96">
        <v>1835531.0000000002</v>
      </c>
      <c r="T548" s="122">
        <f t="shared" si="322"/>
        <v>1835531.0000000002</v>
      </c>
      <c r="U548" s="87"/>
      <c r="V548" s="101">
        <f t="shared" si="306"/>
        <v>0</v>
      </c>
      <c r="W548" s="102">
        <f t="shared" si="307"/>
        <v>0</v>
      </c>
      <c r="X548" s="102">
        <f t="shared" si="308"/>
        <v>0</v>
      </c>
      <c r="Y548" s="102">
        <f t="shared" si="309"/>
        <v>0</v>
      </c>
      <c r="Z548" s="110">
        <f t="shared" si="312"/>
        <v>1835531.0000000002</v>
      </c>
      <c r="AA548" s="111">
        <f t="shared" si="316"/>
        <v>2415522.0853800001</v>
      </c>
      <c r="AB548" s="110">
        <f t="shared" si="317"/>
        <v>1890597</v>
      </c>
      <c r="AC548" s="114">
        <f t="shared" si="318"/>
        <v>1549179.021345</v>
      </c>
      <c r="AD548" s="110">
        <f t="shared" si="319"/>
        <v>1863064</v>
      </c>
      <c r="AE548" s="110">
        <f t="shared" si="310"/>
        <v>2153059.54269</v>
      </c>
      <c r="AF548" s="102">
        <f t="shared" si="313"/>
        <v>2036999.6894110751</v>
      </c>
      <c r="AG548" s="119">
        <f t="shared" si="320"/>
        <v>1062968.0060702257</v>
      </c>
      <c r="AH548" s="137">
        <f t="shared" si="311"/>
        <v>0.5622393381932933</v>
      </c>
      <c r="AI548" s="102">
        <f t="shared" si="314"/>
        <v>2036999.6894110751</v>
      </c>
      <c r="AJ548" s="112" t="s">
        <v>2114</v>
      </c>
    </row>
    <row r="549" spans="1:36">
      <c r="A549" s="6">
        <v>508</v>
      </c>
      <c r="B549" s="37">
        <v>25172604</v>
      </c>
      <c r="C549" s="26">
        <v>3711603</v>
      </c>
      <c r="D549" s="31" t="s">
        <v>546</v>
      </c>
      <c r="E549" s="31" t="s">
        <v>14</v>
      </c>
      <c r="F549" s="29" t="s">
        <v>444</v>
      </c>
      <c r="G549" s="26" t="s">
        <v>478</v>
      </c>
      <c r="H549" s="9">
        <v>1</v>
      </c>
      <c r="I549" s="82">
        <v>1112884.474840336</v>
      </c>
      <c r="J549" s="82">
        <f t="shared" si="315"/>
        <v>211448.05021966386</v>
      </c>
      <c r="K549" s="10">
        <f t="shared" si="304"/>
        <v>1324332.5250599999</v>
      </c>
      <c r="L549" s="122">
        <f t="shared" si="305"/>
        <v>1324332.5250599999</v>
      </c>
      <c r="M549" s="95">
        <v>887952.9411764706</v>
      </c>
      <c r="N549" s="95">
        <v>168711.05882352943</v>
      </c>
      <c r="O549" s="96">
        <v>1056664</v>
      </c>
      <c r="P549" s="125">
        <f t="shared" si="321"/>
        <v>1056664</v>
      </c>
      <c r="Q549" s="95">
        <v>845669.74789915967</v>
      </c>
      <c r="R549" s="95">
        <v>160677.25210084033</v>
      </c>
      <c r="S549" s="96">
        <v>1006347</v>
      </c>
      <c r="T549" s="122">
        <f t="shared" si="322"/>
        <v>1006347</v>
      </c>
      <c r="U549" s="87"/>
      <c r="V549" s="101">
        <f t="shared" si="306"/>
        <v>0</v>
      </c>
      <c r="W549" s="102">
        <f t="shared" si="307"/>
        <v>0</v>
      </c>
      <c r="X549" s="102">
        <f t="shared" si="308"/>
        <v>0</v>
      </c>
      <c r="Y549" s="102">
        <f t="shared" si="309"/>
        <v>0</v>
      </c>
      <c r="Z549" s="110">
        <f t="shared" si="312"/>
        <v>1006347</v>
      </c>
      <c r="AA549" s="111">
        <f t="shared" si="316"/>
        <v>1324332.5250599999</v>
      </c>
      <c r="AB549" s="110">
        <f t="shared" si="317"/>
        <v>1031505.5</v>
      </c>
      <c r="AC549" s="114">
        <f t="shared" si="318"/>
        <v>846835.88126499997</v>
      </c>
      <c r="AD549" s="110">
        <f t="shared" si="319"/>
        <v>1018926.25</v>
      </c>
      <c r="AE549" s="110">
        <f t="shared" si="310"/>
        <v>1177919.0125299999</v>
      </c>
      <c r="AF549" s="102">
        <f t="shared" si="313"/>
        <v>1113104.3828442551</v>
      </c>
      <c r="AG549" s="119">
        <f t="shared" si="320"/>
        <v>581551.28493977734</v>
      </c>
      <c r="AH549" s="137">
        <f t="shared" si="311"/>
        <v>0.5637888357742904</v>
      </c>
      <c r="AI549" s="102">
        <f t="shared" si="314"/>
        <v>1113104.3828442551</v>
      </c>
      <c r="AJ549" s="112" t="s">
        <v>2114</v>
      </c>
    </row>
    <row r="550" spans="1:36">
      <c r="A550" s="6">
        <v>509</v>
      </c>
      <c r="B550" s="37">
        <v>25172303</v>
      </c>
      <c r="C550" s="26">
        <v>3711503</v>
      </c>
      <c r="D550" s="31" t="s">
        <v>546</v>
      </c>
      <c r="E550" s="31" t="s">
        <v>14</v>
      </c>
      <c r="F550" s="29" t="s">
        <v>606</v>
      </c>
      <c r="G550" s="26" t="s">
        <v>478</v>
      </c>
      <c r="H550" s="9">
        <v>1</v>
      </c>
      <c r="I550" s="82">
        <v>4476419.8741512606</v>
      </c>
      <c r="J550" s="82">
        <f t="shared" si="315"/>
        <v>850519.77608873951</v>
      </c>
      <c r="K550" s="10">
        <f t="shared" si="304"/>
        <v>5326939.6502400003</v>
      </c>
      <c r="L550" s="122">
        <f t="shared" si="305"/>
        <v>5326939.6502400003</v>
      </c>
      <c r="M550" s="95">
        <v>3707729.411764706</v>
      </c>
      <c r="N550" s="95">
        <v>704468.5882352941</v>
      </c>
      <c r="O550" s="96">
        <v>4412198</v>
      </c>
      <c r="P550" s="125">
        <f t="shared" si="321"/>
        <v>4412198</v>
      </c>
      <c r="Q550" s="95">
        <v>3401586.5546218487</v>
      </c>
      <c r="R550" s="95">
        <v>646301.44537815126</v>
      </c>
      <c r="S550" s="96">
        <v>4047888</v>
      </c>
      <c r="T550" s="122">
        <f t="shared" si="322"/>
        <v>4047888</v>
      </c>
      <c r="U550" s="87"/>
      <c r="V550" s="101">
        <f t="shared" si="306"/>
        <v>0</v>
      </c>
      <c r="W550" s="102">
        <f t="shared" si="307"/>
        <v>0</v>
      </c>
      <c r="X550" s="102">
        <f t="shared" si="308"/>
        <v>0</v>
      </c>
      <c r="Y550" s="102">
        <f t="shared" si="309"/>
        <v>0</v>
      </c>
      <c r="Z550" s="110">
        <f t="shared" si="312"/>
        <v>4047888</v>
      </c>
      <c r="AA550" s="111">
        <f t="shared" si="316"/>
        <v>5326939.6502400003</v>
      </c>
      <c r="AB550" s="110">
        <f t="shared" si="317"/>
        <v>4230043</v>
      </c>
      <c r="AC550" s="114">
        <f t="shared" si="318"/>
        <v>3446756.4125600001</v>
      </c>
      <c r="AD550" s="110">
        <f t="shared" si="319"/>
        <v>4138965.5</v>
      </c>
      <c r="AE550" s="110">
        <f t="shared" si="310"/>
        <v>4778491.3251200002</v>
      </c>
      <c r="AF550" s="102">
        <f t="shared" si="313"/>
        <v>4535751.7260869686</v>
      </c>
      <c r="AG550" s="119">
        <f t="shared" si="320"/>
        <v>2359989.7894520033</v>
      </c>
      <c r="AH550" s="137">
        <f t="shared" si="311"/>
        <v>0.55791153646712421</v>
      </c>
      <c r="AI550" s="102">
        <f t="shared" si="314"/>
        <v>4535751.7260869686</v>
      </c>
      <c r="AJ550" s="112" t="s">
        <v>2114</v>
      </c>
    </row>
    <row r="551" spans="1:36">
      <c r="A551" s="6">
        <v>510</v>
      </c>
      <c r="B551" s="37">
        <v>22101703</v>
      </c>
      <c r="C551" s="26">
        <v>4112199</v>
      </c>
      <c r="D551" s="31" t="s">
        <v>546</v>
      </c>
      <c r="E551" s="31" t="s">
        <v>14</v>
      </c>
      <c r="F551" s="29" t="s">
        <v>607</v>
      </c>
      <c r="G551" s="26" t="s">
        <v>478</v>
      </c>
      <c r="H551" s="9">
        <v>1</v>
      </c>
      <c r="I551" s="82">
        <v>612827.55695798318</v>
      </c>
      <c r="J551" s="82">
        <f t="shared" si="315"/>
        <v>116437.23582201681</v>
      </c>
      <c r="K551" s="10">
        <f t="shared" si="304"/>
        <v>729264.79278000002</v>
      </c>
      <c r="L551" s="122">
        <f t="shared" si="305"/>
        <v>729264.79278000002</v>
      </c>
      <c r="M551" s="95">
        <v>502936.13445378153</v>
      </c>
      <c r="N551" s="95">
        <v>95557.865546218498</v>
      </c>
      <c r="O551" s="96">
        <v>598494</v>
      </c>
      <c r="P551" s="125">
        <f t="shared" si="321"/>
        <v>598494</v>
      </c>
      <c r="Q551" s="95">
        <v>465681.51260504202</v>
      </c>
      <c r="R551" s="95">
        <v>88479.487394957992</v>
      </c>
      <c r="S551" s="96">
        <v>554161</v>
      </c>
      <c r="T551" s="122">
        <f t="shared" si="322"/>
        <v>554161</v>
      </c>
      <c r="U551" s="87"/>
      <c r="V551" s="101">
        <f t="shared" si="306"/>
        <v>0</v>
      </c>
      <c r="W551" s="102">
        <f t="shared" si="307"/>
        <v>0</v>
      </c>
      <c r="X551" s="102">
        <f t="shared" si="308"/>
        <v>0</v>
      </c>
      <c r="Y551" s="102">
        <f t="shared" si="309"/>
        <v>0</v>
      </c>
      <c r="Z551" s="110">
        <f t="shared" si="312"/>
        <v>554161</v>
      </c>
      <c r="AA551" s="111">
        <f t="shared" si="316"/>
        <v>729264.79278000002</v>
      </c>
      <c r="AB551" s="110">
        <f t="shared" si="317"/>
        <v>576327.5</v>
      </c>
      <c r="AC551" s="114">
        <f t="shared" si="318"/>
        <v>470479.948195</v>
      </c>
      <c r="AD551" s="110">
        <f t="shared" si="319"/>
        <v>565244.25</v>
      </c>
      <c r="AE551" s="110">
        <f t="shared" si="310"/>
        <v>652796.14639000001</v>
      </c>
      <c r="AF551" s="102">
        <f t="shared" si="313"/>
        <v>618986.25245199527</v>
      </c>
      <c r="AG551" s="119">
        <f t="shared" si="320"/>
        <v>322340.96509295696</v>
      </c>
      <c r="AH551" s="137">
        <f t="shared" si="311"/>
        <v>0.55930172530888589</v>
      </c>
      <c r="AI551" s="102">
        <f t="shared" si="314"/>
        <v>618986.25245199527</v>
      </c>
      <c r="AJ551" s="112" t="s">
        <v>2114</v>
      </c>
    </row>
    <row r="552" spans="1:36">
      <c r="A552" s="6">
        <v>511</v>
      </c>
      <c r="B552" s="37">
        <v>31162312</v>
      </c>
      <c r="C552" s="26">
        <v>4112199</v>
      </c>
      <c r="D552" s="31" t="s">
        <v>546</v>
      </c>
      <c r="E552" s="31" t="s">
        <v>14</v>
      </c>
      <c r="F552" s="29" t="s">
        <v>608</v>
      </c>
      <c r="G552" s="26" t="s">
        <v>478</v>
      </c>
      <c r="H552" s="9">
        <v>1</v>
      </c>
      <c r="I552" s="82">
        <v>1124963.8442016807</v>
      </c>
      <c r="J552" s="82">
        <f t="shared" si="315"/>
        <v>213743.13039831934</v>
      </c>
      <c r="K552" s="10">
        <f t="shared" si="304"/>
        <v>1338706.9746000001</v>
      </c>
      <c r="L552" s="122">
        <f t="shared" si="305"/>
        <v>1338706.9746000001</v>
      </c>
      <c r="M552" s="95">
        <v>931784.87394957989</v>
      </c>
      <c r="N552" s="95">
        <v>177039.12605042019</v>
      </c>
      <c r="O552" s="96">
        <v>1108824</v>
      </c>
      <c r="P552" s="125">
        <f t="shared" si="321"/>
        <v>1108824</v>
      </c>
      <c r="Q552" s="95">
        <v>854848.73949579836</v>
      </c>
      <c r="R552" s="95">
        <v>162421.26050420169</v>
      </c>
      <c r="S552" s="96">
        <v>1017270</v>
      </c>
      <c r="T552" s="122">
        <f t="shared" si="322"/>
        <v>1017270</v>
      </c>
      <c r="U552" s="87"/>
      <c r="V552" s="101">
        <f t="shared" si="306"/>
        <v>0</v>
      </c>
      <c r="W552" s="102">
        <f t="shared" si="307"/>
        <v>0</v>
      </c>
      <c r="X552" s="102">
        <f t="shared" si="308"/>
        <v>0</v>
      </c>
      <c r="Y552" s="102">
        <f t="shared" si="309"/>
        <v>0</v>
      </c>
      <c r="Z552" s="110">
        <f t="shared" si="312"/>
        <v>1017270</v>
      </c>
      <c r="AA552" s="111">
        <f t="shared" si="316"/>
        <v>1338706.9746000001</v>
      </c>
      <c r="AB552" s="110">
        <f t="shared" si="317"/>
        <v>1063047</v>
      </c>
      <c r="AC552" s="114">
        <f t="shared" si="318"/>
        <v>866200.24365000008</v>
      </c>
      <c r="AD552" s="110">
        <f t="shared" si="319"/>
        <v>1040158.5</v>
      </c>
      <c r="AE552" s="110">
        <f t="shared" si="310"/>
        <v>1200876.9873000002</v>
      </c>
      <c r="AF552" s="102">
        <f t="shared" si="313"/>
        <v>1139874.3497725318</v>
      </c>
      <c r="AG552" s="119">
        <f t="shared" si="320"/>
        <v>593086.23075159651</v>
      </c>
      <c r="AH552" s="137">
        <f t="shared" si="311"/>
        <v>0.55791157940485836</v>
      </c>
      <c r="AI552" s="102">
        <f t="shared" si="314"/>
        <v>1139874.3497725318</v>
      </c>
      <c r="AJ552" s="112" t="s">
        <v>2114</v>
      </c>
    </row>
    <row r="553" spans="1:36">
      <c r="A553" s="6">
        <v>512</v>
      </c>
      <c r="B553" s="37">
        <v>31171607</v>
      </c>
      <c r="C553" s="26">
        <v>4112199</v>
      </c>
      <c r="D553" s="31" t="s">
        <v>546</v>
      </c>
      <c r="E553" s="31" t="s">
        <v>14</v>
      </c>
      <c r="F553" s="29" t="s">
        <v>609</v>
      </c>
      <c r="G553" s="26" t="s">
        <v>478</v>
      </c>
      <c r="H553" s="9">
        <v>1</v>
      </c>
      <c r="I553" s="82">
        <v>290663.48843697482</v>
      </c>
      <c r="J553" s="82">
        <f t="shared" si="315"/>
        <v>55226.062803025219</v>
      </c>
      <c r="K553" s="10">
        <f t="shared" si="304"/>
        <v>345889.55124000006</v>
      </c>
      <c r="L553" s="122">
        <f t="shared" si="305"/>
        <v>345889.55124000006</v>
      </c>
      <c r="M553" s="95">
        <v>231915.96638655465</v>
      </c>
      <c r="N553" s="95">
        <v>44064.033613445383</v>
      </c>
      <c r="O553" s="96">
        <v>275980</v>
      </c>
      <c r="P553" s="125">
        <f t="shared" si="321"/>
        <v>275980</v>
      </c>
      <c r="Q553" s="95">
        <v>220872.26890756303</v>
      </c>
      <c r="R553" s="95">
        <v>41965.731092436974</v>
      </c>
      <c r="S553" s="96">
        <v>262838</v>
      </c>
      <c r="T553" s="122">
        <f t="shared" si="322"/>
        <v>262838</v>
      </c>
      <c r="U553" s="87"/>
      <c r="V553" s="101">
        <f t="shared" si="306"/>
        <v>0</v>
      </c>
      <c r="W553" s="102">
        <f t="shared" si="307"/>
        <v>0</v>
      </c>
      <c r="X553" s="102">
        <f t="shared" si="308"/>
        <v>0</v>
      </c>
      <c r="Y553" s="102">
        <f t="shared" si="309"/>
        <v>0</v>
      </c>
      <c r="Z553" s="110">
        <f t="shared" si="312"/>
        <v>262838</v>
      </c>
      <c r="AA553" s="111">
        <f t="shared" si="316"/>
        <v>345889.55124000006</v>
      </c>
      <c r="AB553" s="110">
        <f t="shared" si="317"/>
        <v>269409</v>
      </c>
      <c r="AC553" s="114">
        <f t="shared" si="318"/>
        <v>221176.88781000001</v>
      </c>
      <c r="AD553" s="110">
        <f t="shared" si="319"/>
        <v>266123.5</v>
      </c>
      <c r="AE553" s="110">
        <f t="shared" si="310"/>
        <v>307649.27562000003</v>
      </c>
      <c r="AF553" s="102">
        <f t="shared" si="313"/>
        <v>290720.99487535883</v>
      </c>
      <c r="AG553" s="119">
        <f t="shared" si="320"/>
        <v>151889.75551995961</v>
      </c>
      <c r="AH553" s="137">
        <f t="shared" si="311"/>
        <v>0.56378872094087285</v>
      </c>
      <c r="AI553" s="102">
        <f t="shared" si="314"/>
        <v>290720.99487535883</v>
      </c>
      <c r="AJ553" s="112" t="s">
        <v>2114</v>
      </c>
    </row>
    <row r="554" spans="1:36">
      <c r="A554" s="6">
        <v>513</v>
      </c>
      <c r="B554" s="37">
        <v>27121602</v>
      </c>
      <c r="C554" s="38">
        <v>4112199</v>
      </c>
      <c r="D554" s="31" t="s">
        <v>546</v>
      </c>
      <c r="E554" s="31" t="s">
        <v>14</v>
      </c>
      <c r="F554" s="29" t="s">
        <v>610</v>
      </c>
      <c r="G554" s="26" t="s">
        <v>478</v>
      </c>
      <c r="H554" s="9">
        <v>1</v>
      </c>
      <c r="I554" s="82">
        <v>793537.04586554621</v>
      </c>
      <c r="J554" s="82">
        <f t="shared" si="315"/>
        <v>150772.03871445378</v>
      </c>
      <c r="K554" s="10">
        <f t="shared" si="304"/>
        <v>944309.08458000002</v>
      </c>
      <c r="L554" s="122">
        <f t="shared" si="305"/>
        <v>944309.08458000002</v>
      </c>
      <c r="M554" s="95">
        <v>657270.5882352941</v>
      </c>
      <c r="N554" s="95">
        <v>124881.41176470587</v>
      </c>
      <c r="O554" s="96">
        <v>782152</v>
      </c>
      <c r="P554" s="125">
        <f t="shared" si="321"/>
        <v>782152</v>
      </c>
      <c r="Q554" s="95">
        <v>603000.84033613442</v>
      </c>
      <c r="R554" s="95">
        <v>114570.15966386555</v>
      </c>
      <c r="S554" s="96">
        <v>717571</v>
      </c>
      <c r="T554" s="122">
        <f t="shared" si="322"/>
        <v>717571</v>
      </c>
      <c r="U554" s="87"/>
      <c r="V554" s="101">
        <f t="shared" si="306"/>
        <v>0</v>
      </c>
      <c r="W554" s="102">
        <f t="shared" si="307"/>
        <v>0</v>
      </c>
      <c r="X554" s="102">
        <f t="shared" si="308"/>
        <v>0</v>
      </c>
      <c r="Y554" s="102">
        <f t="shared" si="309"/>
        <v>0</v>
      </c>
      <c r="Z554" s="110">
        <f t="shared" ref="Z554:Z585" si="323">MIN(L554,P554,T554)</f>
        <v>717571</v>
      </c>
      <c r="AA554" s="111">
        <f t="shared" si="316"/>
        <v>944309.08458000002</v>
      </c>
      <c r="AB554" s="110">
        <f t="shared" si="317"/>
        <v>749861.5</v>
      </c>
      <c r="AC554" s="114">
        <f t="shared" si="318"/>
        <v>611008.02114500001</v>
      </c>
      <c r="AD554" s="110">
        <f t="shared" si="319"/>
        <v>733716.25</v>
      </c>
      <c r="AE554" s="110">
        <f t="shared" si="310"/>
        <v>847085.29229000001</v>
      </c>
      <c r="AF554" s="102">
        <f t="shared" ref="AF554:AF585" si="324">HARMEAN(L554,P554,T554)</f>
        <v>804054.68864460511</v>
      </c>
      <c r="AG554" s="119">
        <f t="shared" si="320"/>
        <v>418356.43923621025</v>
      </c>
      <c r="AH554" s="137">
        <f t="shared" si="311"/>
        <v>0.55791161332620787</v>
      </c>
      <c r="AI554" s="102">
        <f t="shared" si="314"/>
        <v>804054.68864460511</v>
      </c>
      <c r="AJ554" s="112" t="s">
        <v>2114</v>
      </c>
    </row>
    <row r="555" spans="1:36">
      <c r="A555" s="6">
        <v>514</v>
      </c>
      <c r="B555" s="37">
        <v>31161807</v>
      </c>
      <c r="C555" s="39">
        <v>4294403</v>
      </c>
      <c r="D555" s="31" t="s">
        <v>546</v>
      </c>
      <c r="E555" s="31" t="s">
        <v>14</v>
      </c>
      <c r="F555" s="29" t="s">
        <v>611</v>
      </c>
      <c r="G555" s="26" t="s">
        <v>478</v>
      </c>
      <c r="H555" s="9">
        <v>1</v>
      </c>
      <c r="I555" s="82">
        <v>1855340.4852605041</v>
      </c>
      <c r="J555" s="82">
        <f t="shared" si="315"/>
        <v>352514.6921994958</v>
      </c>
      <c r="K555" s="10">
        <f t="shared" si="304"/>
        <v>2207855.1774599999</v>
      </c>
      <c r="L555" s="122">
        <f t="shared" si="305"/>
        <v>2207855.1774599999</v>
      </c>
      <c r="M555" s="95">
        <v>1508544.5378151261</v>
      </c>
      <c r="N555" s="95">
        <v>286623.46218487399</v>
      </c>
      <c r="O555" s="96">
        <v>1795168</v>
      </c>
      <c r="P555" s="125">
        <f t="shared" si="321"/>
        <v>1795168</v>
      </c>
      <c r="Q555" s="95">
        <v>1409854.6218487395</v>
      </c>
      <c r="R555" s="95">
        <v>267872.37815126049</v>
      </c>
      <c r="S555" s="96">
        <v>1677727</v>
      </c>
      <c r="T555" s="122">
        <f t="shared" si="322"/>
        <v>1677727</v>
      </c>
      <c r="U555" s="87"/>
      <c r="V555" s="101">
        <f t="shared" si="306"/>
        <v>0</v>
      </c>
      <c r="W555" s="102">
        <f t="shared" si="307"/>
        <v>0</v>
      </c>
      <c r="X555" s="102">
        <f t="shared" si="308"/>
        <v>0</v>
      </c>
      <c r="Y555" s="102">
        <f t="shared" si="309"/>
        <v>0</v>
      </c>
      <c r="Z555" s="110">
        <f t="shared" si="323"/>
        <v>1677727</v>
      </c>
      <c r="AA555" s="111">
        <f t="shared" si="316"/>
        <v>2207855.1774599999</v>
      </c>
      <c r="AB555" s="110">
        <f t="shared" si="317"/>
        <v>1736447.5</v>
      </c>
      <c r="AC555" s="114">
        <f t="shared" si="318"/>
        <v>1420187.544365</v>
      </c>
      <c r="AD555" s="110">
        <f t="shared" si="319"/>
        <v>1707087.25</v>
      </c>
      <c r="AE555" s="110">
        <f t="shared" si="310"/>
        <v>1972151.33873</v>
      </c>
      <c r="AF555" s="102">
        <f t="shared" si="324"/>
        <v>1867967.4349062673</v>
      </c>
      <c r="AG555" s="119">
        <f t="shared" si="320"/>
        <v>973702.53409549617</v>
      </c>
      <c r="AH555" s="137">
        <f t="shared" si="311"/>
        <v>0.56074400987965156</v>
      </c>
      <c r="AI555" s="102">
        <f t="shared" si="314"/>
        <v>1867967.4349062673</v>
      </c>
      <c r="AJ555" s="112" t="s">
        <v>2114</v>
      </c>
    </row>
    <row r="556" spans="1:36">
      <c r="A556" s="6">
        <v>515</v>
      </c>
      <c r="B556" s="37">
        <v>31161807</v>
      </c>
      <c r="C556" s="39">
        <v>4294403</v>
      </c>
      <c r="D556" s="31" t="s">
        <v>546</v>
      </c>
      <c r="E556" s="31" t="s">
        <v>14</v>
      </c>
      <c r="F556" s="29" t="s">
        <v>612</v>
      </c>
      <c r="G556" s="26" t="s">
        <v>478</v>
      </c>
      <c r="H556" s="9">
        <v>1</v>
      </c>
      <c r="I556" s="82">
        <v>1826208.6691764707</v>
      </c>
      <c r="J556" s="82">
        <f t="shared" si="315"/>
        <v>346979.64714352944</v>
      </c>
      <c r="K556" s="10">
        <f t="shared" si="304"/>
        <v>2173188.3163200002</v>
      </c>
      <c r="L556" s="122">
        <f t="shared" si="305"/>
        <v>2173188.3163200002</v>
      </c>
      <c r="M556" s="95">
        <v>1484857.9831932774</v>
      </c>
      <c r="N556" s="95">
        <v>282123.01680672268</v>
      </c>
      <c r="O556" s="96">
        <v>1766981</v>
      </c>
      <c r="P556" s="125">
        <f t="shared" si="321"/>
        <v>1766981</v>
      </c>
      <c r="Q556" s="95">
        <v>1387717.6470588236</v>
      </c>
      <c r="R556" s="95">
        <v>263666.3529411765</v>
      </c>
      <c r="S556" s="96">
        <v>1651384</v>
      </c>
      <c r="T556" s="122">
        <f t="shared" si="322"/>
        <v>1651384</v>
      </c>
      <c r="U556" s="87"/>
      <c r="V556" s="101">
        <f t="shared" si="306"/>
        <v>0</v>
      </c>
      <c r="W556" s="102">
        <f t="shared" si="307"/>
        <v>0</v>
      </c>
      <c r="X556" s="102">
        <f t="shared" si="308"/>
        <v>0</v>
      </c>
      <c r="Y556" s="102">
        <f t="shared" si="309"/>
        <v>0</v>
      </c>
      <c r="Z556" s="110">
        <f t="shared" si="323"/>
        <v>1651384</v>
      </c>
      <c r="AA556" s="111">
        <f t="shared" si="316"/>
        <v>2173188.3163200002</v>
      </c>
      <c r="AB556" s="110">
        <f t="shared" si="317"/>
        <v>1709182.5</v>
      </c>
      <c r="AC556" s="114">
        <f t="shared" si="318"/>
        <v>1397888.3290800001</v>
      </c>
      <c r="AD556" s="110">
        <f t="shared" si="319"/>
        <v>1680283.25</v>
      </c>
      <c r="AE556" s="110">
        <f t="shared" si="310"/>
        <v>1941185.4081600001</v>
      </c>
      <c r="AF556" s="102">
        <f t="shared" si="324"/>
        <v>1838637.3597291396</v>
      </c>
      <c r="AG556" s="119">
        <f t="shared" si="320"/>
        <v>958413.84688356484</v>
      </c>
      <c r="AH556" s="137">
        <f t="shared" si="311"/>
        <v>0.5607440088367186</v>
      </c>
      <c r="AI556" s="102">
        <f t="shared" si="314"/>
        <v>1838637.3597291396</v>
      </c>
      <c r="AJ556" s="112" t="s">
        <v>2114</v>
      </c>
    </row>
    <row r="557" spans="1:36">
      <c r="A557" s="6">
        <v>516</v>
      </c>
      <c r="B557" s="37">
        <v>31161807</v>
      </c>
      <c r="C557" s="39">
        <v>4294403</v>
      </c>
      <c r="D557" s="31" t="s">
        <v>546</v>
      </c>
      <c r="E557" s="31" t="s">
        <v>14</v>
      </c>
      <c r="F557" s="29" t="s">
        <v>613</v>
      </c>
      <c r="G557" s="26" t="s">
        <v>478</v>
      </c>
      <c r="H557" s="9">
        <v>1</v>
      </c>
      <c r="I557" s="82">
        <v>1887171.7191428572</v>
      </c>
      <c r="J557" s="82">
        <f t="shared" si="315"/>
        <v>358562.62663714291</v>
      </c>
      <c r="K557" s="10">
        <f t="shared" si="304"/>
        <v>2245734.3457800001</v>
      </c>
      <c r="L557" s="122">
        <f t="shared" si="305"/>
        <v>2245734.3457800001</v>
      </c>
      <c r="M557" s="95">
        <v>1548766.3865546219</v>
      </c>
      <c r="N557" s="95">
        <v>294265.61344537814</v>
      </c>
      <c r="O557" s="96">
        <v>1843032</v>
      </c>
      <c r="P557" s="125">
        <f t="shared" si="321"/>
        <v>1843032</v>
      </c>
      <c r="Q557" s="95">
        <v>1434042.8571428573</v>
      </c>
      <c r="R557" s="95">
        <v>272468.1428571429</v>
      </c>
      <c r="S557" s="96">
        <v>1706511.0000000002</v>
      </c>
      <c r="T557" s="122">
        <f t="shared" si="322"/>
        <v>1706511.0000000002</v>
      </c>
      <c r="U557" s="87"/>
      <c r="V557" s="101">
        <f t="shared" si="306"/>
        <v>0</v>
      </c>
      <c r="W557" s="102">
        <f t="shared" si="307"/>
        <v>0</v>
      </c>
      <c r="X557" s="102">
        <f t="shared" si="308"/>
        <v>0</v>
      </c>
      <c r="Y557" s="102">
        <f t="shared" si="309"/>
        <v>0</v>
      </c>
      <c r="Z557" s="110">
        <f t="shared" si="323"/>
        <v>1706511.0000000002</v>
      </c>
      <c r="AA557" s="111">
        <f t="shared" si="316"/>
        <v>2245734.3457800001</v>
      </c>
      <c r="AB557" s="110">
        <f t="shared" si="317"/>
        <v>1774771.5</v>
      </c>
      <c r="AC557" s="114">
        <f t="shared" si="318"/>
        <v>1448819.336445</v>
      </c>
      <c r="AD557" s="110">
        <f t="shared" si="319"/>
        <v>1740641.25</v>
      </c>
      <c r="AE557" s="110">
        <f t="shared" si="310"/>
        <v>2010252.92289</v>
      </c>
      <c r="AF557" s="102">
        <f t="shared" si="324"/>
        <v>1906137.0239940651</v>
      </c>
      <c r="AG557" s="119">
        <f t="shared" si="320"/>
        <v>992632.79872824496</v>
      </c>
      <c r="AH557" s="137">
        <f t="shared" si="311"/>
        <v>0.55930174601532923</v>
      </c>
      <c r="AI557" s="102">
        <f t="shared" si="314"/>
        <v>1906137.0239940651</v>
      </c>
      <c r="AJ557" s="112" t="s">
        <v>2114</v>
      </c>
    </row>
    <row r="558" spans="1:36">
      <c r="A558" s="6">
        <v>517</v>
      </c>
      <c r="B558" s="37">
        <v>27112132</v>
      </c>
      <c r="C558" s="26">
        <v>4299920</v>
      </c>
      <c r="D558" s="31" t="s">
        <v>546</v>
      </c>
      <c r="E558" s="31" t="s">
        <v>14</v>
      </c>
      <c r="F558" s="29" t="s">
        <v>614</v>
      </c>
      <c r="G558" s="26" t="s">
        <v>478</v>
      </c>
      <c r="H558" s="9">
        <v>1</v>
      </c>
      <c r="I558" s="82">
        <v>31676.412705882354</v>
      </c>
      <c r="J558" s="82">
        <f t="shared" si="315"/>
        <v>6018.5184141176478</v>
      </c>
      <c r="K558" s="10">
        <f t="shared" si="304"/>
        <v>37694.931120000001</v>
      </c>
      <c r="L558" s="122">
        <f t="shared" si="305"/>
        <v>37694.931120000001</v>
      </c>
      <c r="M558" s="95">
        <v>25996.638655462186</v>
      </c>
      <c r="N558" s="95">
        <v>4939.3613445378151</v>
      </c>
      <c r="O558" s="96">
        <v>30936</v>
      </c>
      <c r="P558" s="125">
        <f t="shared" si="321"/>
        <v>30936</v>
      </c>
      <c r="Q558" s="95">
        <v>24070.588235294119</v>
      </c>
      <c r="R558" s="95">
        <v>4573.4117647058829</v>
      </c>
      <c r="S558" s="96">
        <v>28644</v>
      </c>
      <c r="T558" s="122">
        <f t="shared" si="322"/>
        <v>28644</v>
      </c>
      <c r="U558" s="87"/>
      <c r="V558" s="101">
        <f t="shared" si="306"/>
        <v>0</v>
      </c>
      <c r="W558" s="102">
        <f t="shared" si="307"/>
        <v>0</v>
      </c>
      <c r="X558" s="102">
        <f t="shared" si="308"/>
        <v>0</v>
      </c>
      <c r="Y558" s="102">
        <f t="shared" si="309"/>
        <v>0</v>
      </c>
      <c r="Z558" s="110">
        <f t="shared" si="323"/>
        <v>28644</v>
      </c>
      <c r="AA558" s="111">
        <f t="shared" si="316"/>
        <v>37694.931120000001</v>
      </c>
      <c r="AB558" s="110">
        <f t="shared" si="317"/>
        <v>29790</v>
      </c>
      <c r="AC558" s="114">
        <f t="shared" si="318"/>
        <v>24318.732779999998</v>
      </c>
      <c r="AD558" s="110">
        <f t="shared" si="319"/>
        <v>29217</v>
      </c>
      <c r="AE558" s="110">
        <f t="shared" si="310"/>
        <v>33742.465559999997</v>
      </c>
      <c r="AF558" s="102">
        <f t="shared" si="324"/>
        <v>31994.9181378994</v>
      </c>
      <c r="AG558" s="119">
        <f t="shared" si="320"/>
        <v>16661.528621761754</v>
      </c>
      <c r="AH558" s="137">
        <f t="shared" si="311"/>
        <v>0.55929938307357352</v>
      </c>
      <c r="AI558" s="102">
        <f t="shared" si="314"/>
        <v>31994.9181378994</v>
      </c>
      <c r="AJ558" s="112" t="s">
        <v>2114</v>
      </c>
    </row>
    <row r="559" spans="1:36">
      <c r="A559" s="6">
        <v>518</v>
      </c>
      <c r="B559" s="37">
        <v>31161501</v>
      </c>
      <c r="C559" s="39">
        <v>4294401</v>
      </c>
      <c r="D559" s="31" t="s">
        <v>546</v>
      </c>
      <c r="E559" s="31" t="s">
        <v>14</v>
      </c>
      <c r="F559" s="29" t="s">
        <v>464</v>
      </c>
      <c r="G559" s="26" t="s">
        <v>478</v>
      </c>
      <c r="H559" s="9">
        <v>1</v>
      </c>
      <c r="I559" s="82">
        <v>2456488.9961848743</v>
      </c>
      <c r="J559" s="82">
        <f t="shared" si="315"/>
        <v>466732.90927512612</v>
      </c>
      <c r="K559" s="10">
        <f t="shared" si="304"/>
        <v>2923221.9054600005</v>
      </c>
      <c r="L559" s="122">
        <f t="shared" si="305"/>
        <v>2923221.9054600005</v>
      </c>
      <c r="M559" s="95">
        <v>1997327.7310924372</v>
      </c>
      <c r="N559" s="95">
        <v>379492.26890756306</v>
      </c>
      <c r="O559" s="96">
        <v>2376820</v>
      </c>
      <c r="P559" s="125">
        <f t="shared" si="321"/>
        <v>2376820</v>
      </c>
      <c r="Q559" s="95">
        <v>1866661.3445378153</v>
      </c>
      <c r="R559" s="95">
        <v>354665.65546218492</v>
      </c>
      <c r="S559" s="96">
        <v>2221327</v>
      </c>
      <c r="T559" s="122">
        <f t="shared" si="322"/>
        <v>2221327</v>
      </c>
      <c r="U559" s="87"/>
      <c r="V559" s="101">
        <f t="shared" si="306"/>
        <v>0</v>
      </c>
      <c r="W559" s="102">
        <f t="shared" si="307"/>
        <v>0</v>
      </c>
      <c r="X559" s="102">
        <f t="shared" si="308"/>
        <v>0</v>
      </c>
      <c r="Y559" s="102">
        <f t="shared" si="309"/>
        <v>0</v>
      </c>
      <c r="Z559" s="110">
        <f t="shared" si="323"/>
        <v>2221327</v>
      </c>
      <c r="AA559" s="111">
        <f t="shared" si="316"/>
        <v>2923221.9054600005</v>
      </c>
      <c r="AB559" s="110">
        <f t="shared" si="317"/>
        <v>2299073.5</v>
      </c>
      <c r="AC559" s="114">
        <f t="shared" si="318"/>
        <v>1880342.226365</v>
      </c>
      <c r="AD559" s="110">
        <f t="shared" si="319"/>
        <v>2260200.25</v>
      </c>
      <c r="AE559" s="110">
        <f t="shared" si="310"/>
        <v>2611147.70273</v>
      </c>
      <c r="AF559" s="102">
        <f t="shared" si="324"/>
        <v>2473207.1884738402</v>
      </c>
      <c r="AG559" s="119">
        <f t="shared" si="320"/>
        <v>1289191.6988155867</v>
      </c>
      <c r="AH559" s="137">
        <f t="shared" si="311"/>
        <v>0.56074401223605363</v>
      </c>
      <c r="AI559" s="102">
        <f t="shared" si="314"/>
        <v>2473207.1884738402</v>
      </c>
      <c r="AJ559" s="112" t="s">
        <v>2114</v>
      </c>
    </row>
    <row r="560" spans="1:36" ht="38.25">
      <c r="A560" s="6">
        <v>519</v>
      </c>
      <c r="B560" s="37">
        <v>31161512</v>
      </c>
      <c r="C560" s="39">
        <v>4294401</v>
      </c>
      <c r="D560" s="31" t="s">
        <v>546</v>
      </c>
      <c r="E560" s="31" t="s">
        <v>14</v>
      </c>
      <c r="F560" s="29" t="s">
        <v>460</v>
      </c>
      <c r="G560" s="26" t="s">
        <v>478</v>
      </c>
      <c r="H560" s="9">
        <v>1</v>
      </c>
      <c r="I560" s="82">
        <v>133598.51077310924</v>
      </c>
      <c r="J560" s="82">
        <f t="shared" si="315"/>
        <v>25383.717046890757</v>
      </c>
      <c r="K560" s="10">
        <f t="shared" si="304"/>
        <v>158982.22782</v>
      </c>
      <c r="L560" s="122">
        <f t="shared" si="305"/>
        <v>158982.22782</v>
      </c>
      <c r="M560" s="95">
        <v>110657.14285714286</v>
      </c>
      <c r="N560" s="95">
        <v>21024.857142857141</v>
      </c>
      <c r="O560" s="96">
        <v>131682</v>
      </c>
      <c r="P560" s="125">
        <f t="shared" si="321"/>
        <v>131682</v>
      </c>
      <c r="Q560" s="95">
        <v>101520.1680672269</v>
      </c>
      <c r="R560" s="95">
        <v>19288.831932773111</v>
      </c>
      <c r="S560" s="96">
        <v>120809.00000000001</v>
      </c>
      <c r="T560" s="122">
        <f t="shared" si="322"/>
        <v>120809.00000000001</v>
      </c>
      <c r="U560" s="87"/>
      <c r="V560" s="101">
        <f t="shared" si="306"/>
        <v>0</v>
      </c>
      <c r="W560" s="102">
        <f t="shared" si="307"/>
        <v>0</v>
      </c>
      <c r="X560" s="102">
        <f t="shared" si="308"/>
        <v>0</v>
      </c>
      <c r="Y560" s="102">
        <f t="shared" si="309"/>
        <v>0</v>
      </c>
      <c r="Z560" s="110">
        <f t="shared" si="323"/>
        <v>120809.00000000001</v>
      </c>
      <c r="AA560" s="111">
        <f t="shared" si="316"/>
        <v>158982.22782</v>
      </c>
      <c r="AB560" s="110">
        <f t="shared" si="317"/>
        <v>126245.5</v>
      </c>
      <c r="AC560" s="114">
        <f t="shared" si="318"/>
        <v>102868.30695500001</v>
      </c>
      <c r="AD560" s="110">
        <f t="shared" si="319"/>
        <v>123527.25</v>
      </c>
      <c r="AE560" s="110">
        <f t="shared" si="310"/>
        <v>142613.86391000001</v>
      </c>
      <c r="AF560" s="102">
        <f t="shared" si="324"/>
        <v>135369.33279706861</v>
      </c>
      <c r="AG560" s="119">
        <f t="shared" si="320"/>
        <v>70433.794124832741</v>
      </c>
      <c r="AH560" s="137">
        <f t="shared" si="311"/>
        <v>0.55791132456073877</v>
      </c>
      <c r="AI560" s="102">
        <f t="shared" si="314"/>
        <v>135369.33279706861</v>
      </c>
      <c r="AJ560" s="112" t="s">
        <v>2114</v>
      </c>
    </row>
    <row r="561" spans="1:36">
      <c r="A561" s="6">
        <v>520</v>
      </c>
      <c r="B561" s="37">
        <v>31161500</v>
      </c>
      <c r="C561" s="39">
        <v>4294401</v>
      </c>
      <c r="D561" s="31" t="s">
        <v>546</v>
      </c>
      <c r="E561" s="31" t="s">
        <v>14</v>
      </c>
      <c r="F561" s="29" t="s">
        <v>458</v>
      </c>
      <c r="G561" s="26" t="s">
        <v>478</v>
      </c>
      <c r="H561" s="9">
        <v>1</v>
      </c>
      <c r="I561" s="82">
        <v>113846.64625210084</v>
      </c>
      <c r="J561" s="82">
        <f t="shared" si="315"/>
        <v>21630.862787899157</v>
      </c>
      <c r="K561" s="10">
        <f t="shared" si="304"/>
        <v>135477.50904</v>
      </c>
      <c r="L561" s="122">
        <f t="shared" si="305"/>
        <v>135477.50904</v>
      </c>
      <c r="M561" s="95">
        <v>91701.680672268907</v>
      </c>
      <c r="N561" s="95">
        <v>17423.319327731093</v>
      </c>
      <c r="O561" s="96">
        <v>109125</v>
      </c>
      <c r="P561" s="125">
        <f t="shared" si="321"/>
        <v>109125</v>
      </c>
      <c r="Q561" s="95">
        <v>86510.924369747896</v>
      </c>
      <c r="R561" s="95">
        <v>16437.0756302521</v>
      </c>
      <c r="S561" s="96">
        <v>102948</v>
      </c>
      <c r="T561" s="122">
        <f t="shared" si="322"/>
        <v>102948</v>
      </c>
      <c r="U561" s="87"/>
      <c r="V561" s="101">
        <f t="shared" si="306"/>
        <v>0</v>
      </c>
      <c r="W561" s="102">
        <f t="shared" si="307"/>
        <v>0</v>
      </c>
      <c r="X561" s="102">
        <f t="shared" si="308"/>
        <v>0</v>
      </c>
      <c r="Y561" s="102">
        <f t="shared" si="309"/>
        <v>0</v>
      </c>
      <c r="Z561" s="110">
        <f t="shared" si="323"/>
        <v>102948</v>
      </c>
      <c r="AA561" s="111">
        <f t="shared" si="316"/>
        <v>135477.50904</v>
      </c>
      <c r="AB561" s="110">
        <f t="shared" si="317"/>
        <v>106036.5</v>
      </c>
      <c r="AC561" s="114">
        <f t="shared" si="318"/>
        <v>86887.627260000008</v>
      </c>
      <c r="AD561" s="110">
        <f t="shared" si="319"/>
        <v>104492.25</v>
      </c>
      <c r="AE561" s="110">
        <f t="shared" si="310"/>
        <v>120757.00452</v>
      </c>
      <c r="AF561" s="102">
        <f t="shared" si="324"/>
        <v>114247.65870798689</v>
      </c>
      <c r="AG561" s="119">
        <f t="shared" si="320"/>
        <v>59617.874000986485</v>
      </c>
      <c r="AH561" s="137">
        <f t="shared" si="311"/>
        <v>0.56223917236976406</v>
      </c>
      <c r="AI561" s="102">
        <f t="shared" si="314"/>
        <v>114247.65870798689</v>
      </c>
      <c r="AJ561" s="112" t="s">
        <v>2114</v>
      </c>
    </row>
    <row r="562" spans="1:36">
      <c r="A562" s="6">
        <v>521</v>
      </c>
      <c r="B562" s="37">
        <v>31161501</v>
      </c>
      <c r="C562" s="39">
        <v>4294401</v>
      </c>
      <c r="D562" s="31" t="s">
        <v>546</v>
      </c>
      <c r="E562" s="31" t="s">
        <v>14</v>
      </c>
      <c r="F562" s="29" t="s">
        <v>462</v>
      </c>
      <c r="G562" s="26" t="s">
        <v>478</v>
      </c>
      <c r="H562" s="9">
        <v>1</v>
      </c>
      <c r="I562" s="82">
        <v>708321.25860504201</v>
      </c>
      <c r="J562" s="82">
        <f t="shared" si="315"/>
        <v>134581.03913495797</v>
      </c>
      <c r="K562" s="10">
        <f t="shared" si="304"/>
        <v>842902.29773999995</v>
      </c>
      <c r="L562" s="122">
        <f t="shared" si="305"/>
        <v>842902.29773999995</v>
      </c>
      <c r="M562" s="95">
        <v>586689.07563025213</v>
      </c>
      <c r="N562" s="95">
        <v>111470.92436974791</v>
      </c>
      <c r="O562" s="96">
        <v>698160</v>
      </c>
      <c r="P562" s="125">
        <f t="shared" si="321"/>
        <v>698160</v>
      </c>
      <c r="Q562" s="95">
        <v>538246.21848739497</v>
      </c>
      <c r="R562" s="95">
        <v>102266.78151260504</v>
      </c>
      <c r="S562" s="96">
        <v>640513</v>
      </c>
      <c r="T562" s="122">
        <f t="shared" si="322"/>
        <v>640513</v>
      </c>
      <c r="U562" s="87"/>
      <c r="V562" s="101">
        <f t="shared" si="306"/>
        <v>0</v>
      </c>
      <c r="W562" s="102">
        <f t="shared" si="307"/>
        <v>0</v>
      </c>
      <c r="X562" s="102">
        <f t="shared" si="308"/>
        <v>0</v>
      </c>
      <c r="Y562" s="102">
        <f t="shared" si="309"/>
        <v>0</v>
      </c>
      <c r="Z562" s="110">
        <f t="shared" si="323"/>
        <v>640513</v>
      </c>
      <c r="AA562" s="111">
        <f t="shared" si="316"/>
        <v>842902.29773999995</v>
      </c>
      <c r="AB562" s="110">
        <f t="shared" si="317"/>
        <v>669336.5</v>
      </c>
      <c r="AC562" s="114">
        <f t="shared" si="318"/>
        <v>545393.82443499996</v>
      </c>
      <c r="AD562" s="110">
        <f t="shared" si="319"/>
        <v>654924.75</v>
      </c>
      <c r="AE562" s="110">
        <f t="shared" si="310"/>
        <v>756119.39886999992</v>
      </c>
      <c r="AF562" s="102">
        <f t="shared" si="324"/>
        <v>717709.85531102656</v>
      </c>
      <c r="AG562" s="119">
        <f t="shared" si="320"/>
        <v>373430.4385812835</v>
      </c>
      <c r="AH562" s="137">
        <f t="shared" si="311"/>
        <v>0.55791136234357974</v>
      </c>
      <c r="AI562" s="102">
        <f t="shared" si="314"/>
        <v>717709.85531102656</v>
      </c>
      <c r="AJ562" s="112" t="s">
        <v>2114</v>
      </c>
    </row>
    <row r="563" spans="1:36" ht="25.5">
      <c r="A563" s="6">
        <v>522</v>
      </c>
      <c r="B563" s="37">
        <v>31161501</v>
      </c>
      <c r="C563" s="39">
        <v>4294401</v>
      </c>
      <c r="D563" s="31" t="s">
        <v>546</v>
      </c>
      <c r="E563" s="31" t="s">
        <v>14</v>
      </c>
      <c r="F563" s="29" t="s">
        <v>615</v>
      </c>
      <c r="G563" s="26" t="s">
        <v>478</v>
      </c>
      <c r="H563" s="9">
        <v>1</v>
      </c>
      <c r="I563" s="82">
        <v>861557.72974789923</v>
      </c>
      <c r="J563" s="82">
        <f t="shared" si="315"/>
        <v>163695.96865210086</v>
      </c>
      <c r="K563" s="10">
        <f t="shared" si="304"/>
        <v>1025253.6984000001</v>
      </c>
      <c r="L563" s="122">
        <f t="shared" si="305"/>
        <v>1025253.6984000001</v>
      </c>
      <c r="M563" s="95">
        <v>707063.86554621847</v>
      </c>
      <c r="N563" s="95">
        <v>134342.1344537815</v>
      </c>
      <c r="O563" s="96">
        <v>841406</v>
      </c>
      <c r="P563" s="125">
        <f t="shared" si="321"/>
        <v>841406</v>
      </c>
      <c r="Q563" s="95">
        <v>654689.07563025213</v>
      </c>
      <c r="R563" s="95">
        <v>124390.92436974791</v>
      </c>
      <c r="S563" s="96">
        <v>779080</v>
      </c>
      <c r="T563" s="122">
        <f t="shared" si="322"/>
        <v>779080</v>
      </c>
      <c r="U563" s="87"/>
      <c r="V563" s="101">
        <f t="shared" si="306"/>
        <v>0</v>
      </c>
      <c r="W563" s="102">
        <f t="shared" si="307"/>
        <v>0</v>
      </c>
      <c r="X563" s="102">
        <f t="shared" si="308"/>
        <v>0</v>
      </c>
      <c r="Y563" s="102">
        <f t="shared" si="309"/>
        <v>0</v>
      </c>
      <c r="Z563" s="110">
        <f t="shared" si="323"/>
        <v>779080</v>
      </c>
      <c r="AA563" s="111">
        <f t="shared" si="316"/>
        <v>1025253.6984000001</v>
      </c>
      <c r="AB563" s="110">
        <f t="shared" si="317"/>
        <v>810243</v>
      </c>
      <c r="AC563" s="114">
        <f t="shared" si="318"/>
        <v>661434.92460000003</v>
      </c>
      <c r="AD563" s="110">
        <f t="shared" si="319"/>
        <v>794661.5</v>
      </c>
      <c r="AE563" s="110">
        <f t="shared" si="310"/>
        <v>917748.34920000006</v>
      </c>
      <c r="AF563" s="102">
        <f t="shared" si="324"/>
        <v>870215.87082437845</v>
      </c>
      <c r="AG563" s="119">
        <f t="shared" si="320"/>
        <v>453170.39157342992</v>
      </c>
      <c r="AH563" s="137">
        <f t="shared" si="311"/>
        <v>0.55930182867785339</v>
      </c>
      <c r="AI563" s="102">
        <f t="shared" si="314"/>
        <v>870215.87082437845</v>
      </c>
      <c r="AJ563" s="112" t="s">
        <v>2114</v>
      </c>
    </row>
    <row r="564" spans="1:36">
      <c r="A564" s="6">
        <v>523</v>
      </c>
      <c r="B564" s="37">
        <v>31162801</v>
      </c>
      <c r="C564" s="39">
        <v>4299204</v>
      </c>
      <c r="D564" s="31" t="s">
        <v>546</v>
      </c>
      <c r="E564" s="31" t="s">
        <v>14</v>
      </c>
      <c r="F564" s="29" t="s">
        <v>454</v>
      </c>
      <c r="G564" s="26" t="s">
        <v>478</v>
      </c>
      <c r="H564" s="9">
        <v>1</v>
      </c>
      <c r="I564" s="82">
        <v>1415761.1423697481</v>
      </c>
      <c r="J564" s="82">
        <f t="shared" si="315"/>
        <v>268994.61705025216</v>
      </c>
      <c r="K564" s="10">
        <f t="shared" si="304"/>
        <v>1684755.7594200002</v>
      </c>
      <c r="L564" s="122">
        <f t="shared" si="305"/>
        <v>1684755.7594200002</v>
      </c>
      <c r="M564" s="95">
        <v>1161889.0756302522</v>
      </c>
      <c r="N564" s="95">
        <v>220758.92436974793</v>
      </c>
      <c r="O564" s="96">
        <v>1382648.0000000002</v>
      </c>
      <c r="P564" s="125">
        <f t="shared" si="321"/>
        <v>1382648.0000000002</v>
      </c>
      <c r="Q564" s="95">
        <v>1075822.6890756304</v>
      </c>
      <c r="R564" s="95">
        <v>204406.31092436978</v>
      </c>
      <c r="S564" s="96">
        <v>1280229.0000000002</v>
      </c>
      <c r="T564" s="122">
        <f t="shared" si="322"/>
        <v>1280229.0000000002</v>
      </c>
      <c r="U564" s="87"/>
      <c r="V564" s="101">
        <f t="shared" si="306"/>
        <v>0</v>
      </c>
      <c r="W564" s="102">
        <f t="shared" si="307"/>
        <v>0</v>
      </c>
      <c r="X564" s="102">
        <f t="shared" si="308"/>
        <v>0</v>
      </c>
      <c r="Y564" s="102">
        <f t="shared" si="309"/>
        <v>0</v>
      </c>
      <c r="Z564" s="110">
        <f t="shared" si="323"/>
        <v>1280229.0000000002</v>
      </c>
      <c r="AA564" s="111">
        <f t="shared" si="316"/>
        <v>1684755.7594200002</v>
      </c>
      <c r="AB564" s="110">
        <f t="shared" si="317"/>
        <v>1331438.5000000002</v>
      </c>
      <c r="AC564" s="114">
        <f t="shared" si="318"/>
        <v>1086908.1898550002</v>
      </c>
      <c r="AD564" s="110">
        <f t="shared" si="319"/>
        <v>1305833.7500000002</v>
      </c>
      <c r="AE564" s="110">
        <f t="shared" si="310"/>
        <v>1508097.1297100002</v>
      </c>
      <c r="AF564" s="102">
        <f t="shared" si="324"/>
        <v>1429989.1738558896</v>
      </c>
      <c r="AG564" s="119">
        <f t="shared" si="320"/>
        <v>744675.79087554838</v>
      </c>
      <c r="AH564" s="137">
        <f t="shared" si="311"/>
        <v>0.55930168075772801</v>
      </c>
      <c r="AI564" s="102">
        <f t="shared" si="314"/>
        <v>1429989.1738558896</v>
      </c>
      <c r="AJ564" s="112" t="s">
        <v>2114</v>
      </c>
    </row>
    <row r="565" spans="1:36">
      <c r="A565" s="6">
        <v>524</v>
      </c>
      <c r="B565" s="37">
        <v>24111803</v>
      </c>
      <c r="C565" s="39">
        <v>4221002</v>
      </c>
      <c r="D565" s="31" t="s">
        <v>546</v>
      </c>
      <c r="E565" s="31" t="s">
        <v>14</v>
      </c>
      <c r="F565" s="29" t="s">
        <v>616</v>
      </c>
      <c r="G565" s="26" t="s">
        <v>478</v>
      </c>
      <c r="H565" s="9">
        <v>1</v>
      </c>
      <c r="I565" s="82">
        <v>4344067.6738487398</v>
      </c>
      <c r="J565" s="82">
        <f t="shared" si="315"/>
        <v>825372.85803126055</v>
      </c>
      <c r="K565" s="10">
        <f t="shared" si="304"/>
        <v>5169440.5318800006</v>
      </c>
      <c r="L565" s="122">
        <f t="shared" si="305"/>
        <v>5169440.5318800006</v>
      </c>
      <c r="M565" s="95">
        <v>3565094.1176470588</v>
      </c>
      <c r="N565" s="95">
        <v>677367.8823529412</v>
      </c>
      <c r="O565" s="96">
        <v>4242462</v>
      </c>
      <c r="P565" s="125">
        <f t="shared" si="321"/>
        <v>4242462</v>
      </c>
      <c r="Q565" s="95">
        <v>3301013.4453781513</v>
      </c>
      <c r="R565" s="95">
        <v>627192.55462184874</v>
      </c>
      <c r="S565" s="96">
        <v>3928206</v>
      </c>
      <c r="T565" s="122">
        <f t="shared" si="322"/>
        <v>3928206</v>
      </c>
      <c r="U565" s="87"/>
      <c r="V565" s="101">
        <f t="shared" si="306"/>
        <v>0</v>
      </c>
      <c r="W565" s="102">
        <f t="shared" si="307"/>
        <v>0</v>
      </c>
      <c r="X565" s="102">
        <f t="shared" si="308"/>
        <v>0</v>
      </c>
      <c r="Y565" s="102">
        <f t="shared" si="309"/>
        <v>0</v>
      </c>
      <c r="Z565" s="110">
        <f t="shared" si="323"/>
        <v>3928206</v>
      </c>
      <c r="AA565" s="111">
        <f t="shared" si="316"/>
        <v>5169440.5318800006</v>
      </c>
      <c r="AB565" s="110">
        <f t="shared" si="317"/>
        <v>4085334</v>
      </c>
      <c r="AC565" s="114">
        <f t="shared" si="318"/>
        <v>3335027.1329700002</v>
      </c>
      <c r="AD565" s="110">
        <f t="shared" si="319"/>
        <v>4006770</v>
      </c>
      <c r="AE565" s="110">
        <f t="shared" si="310"/>
        <v>4627387.2659400003</v>
      </c>
      <c r="AF565" s="102">
        <f t="shared" si="324"/>
        <v>4387723.509747901</v>
      </c>
      <c r="AG565" s="119">
        <f t="shared" si="320"/>
        <v>2284934.5506264423</v>
      </c>
      <c r="AH565" s="137">
        <f t="shared" si="311"/>
        <v>0.55930177327641806</v>
      </c>
      <c r="AI565" s="102">
        <f t="shared" si="314"/>
        <v>4387723.509747901</v>
      </c>
      <c r="AJ565" s="112" t="s">
        <v>2114</v>
      </c>
    </row>
    <row r="566" spans="1:36">
      <c r="A566" s="6">
        <v>525</v>
      </c>
      <c r="B566" s="37">
        <v>26101720</v>
      </c>
      <c r="C566" s="39">
        <v>4315199</v>
      </c>
      <c r="D566" s="31" t="s">
        <v>546</v>
      </c>
      <c r="E566" s="31" t="s">
        <v>14</v>
      </c>
      <c r="F566" s="29" t="s">
        <v>532</v>
      </c>
      <c r="G566" s="26" t="s">
        <v>478</v>
      </c>
      <c r="H566" s="9">
        <v>1</v>
      </c>
      <c r="I566" s="82">
        <v>16677253.083630253</v>
      </c>
      <c r="J566" s="82">
        <f t="shared" si="315"/>
        <v>3168678.0858897478</v>
      </c>
      <c r="K566" s="10">
        <f t="shared" si="304"/>
        <v>19845931.169520002</v>
      </c>
      <c r="L566" s="122">
        <f t="shared" si="305"/>
        <v>19845931.169520002</v>
      </c>
      <c r="M566" s="95">
        <v>13559978.991596639</v>
      </c>
      <c r="N566" s="95">
        <v>2576396.0084033613</v>
      </c>
      <c r="O566" s="96">
        <v>16136375</v>
      </c>
      <c r="P566" s="125">
        <f t="shared" si="321"/>
        <v>16136375</v>
      </c>
      <c r="Q566" s="95">
        <v>12672877.31092437</v>
      </c>
      <c r="R566" s="95">
        <v>2407846.6890756302</v>
      </c>
      <c r="S566" s="96">
        <v>15080724</v>
      </c>
      <c r="T566" s="122">
        <f t="shared" si="322"/>
        <v>15080724</v>
      </c>
      <c r="U566" s="87"/>
      <c r="V566" s="101">
        <f t="shared" si="306"/>
        <v>0</v>
      </c>
      <c r="W566" s="102">
        <f t="shared" si="307"/>
        <v>0</v>
      </c>
      <c r="X566" s="102">
        <f t="shared" si="308"/>
        <v>0</v>
      </c>
      <c r="Y566" s="102">
        <f t="shared" si="309"/>
        <v>0</v>
      </c>
      <c r="Z566" s="110">
        <f t="shared" si="323"/>
        <v>15080724</v>
      </c>
      <c r="AA566" s="111">
        <f t="shared" si="316"/>
        <v>19845931.169520002</v>
      </c>
      <c r="AB566" s="110">
        <f t="shared" si="317"/>
        <v>15608549.5</v>
      </c>
      <c r="AC566" s="114">
        <f t="shared" si="318"/>
        <v>12765757.542380001</v>
      </c>
      <c r="AD566" s="110">
        <f t="shared" si="319"/>
        <v>15344636.75</v>
      </c>
      <c r="AE566" s="110">
        <f t="shared" si="310"/>
        <v>17727240.334760003</v>
      </c>
      <c r="AF566" s="102">
        <f t="shared" si="324"/>
        <v>16790753.75305884</v>
      </c>
      <c r="AG566" s="119">
        <f t="shared" si="320"/>
        <v>8752400.7366893124</v>
      </c>
      <c r="AH566" s="137">
        <f t="shared" si="311"/>
        <v>0.56074401639238247</v>
      </c>
      <c r="AI566" s="102">
        <f t="shared" si="314"/>
        <v>16790753.75305884</v>
      </c>
      <c r="AJ566" s="112" t="s">
        <v>2114</v>
      </c>
    </row>
    <row r="567" spans="1:36">
      <c r="A567" s="6">
        <v>526</v>
      </c>
      <c r="B567" s="37">
        <v>25174001</v>
      </c>
      <c r="C567" s="39">
        <v>4315199</v>
      </c>
      <c r="D567" s="31" t="s">
        <v>546</v>
      </c>
      <c r="E567" s="31" t="s">
        <v>14</v>
      </c>
      <c r="F567" s="29" t="s">
        <v>477</v>
      </c>
      <c r="G567" s="26" t="s">
        <v>478</v>
      </c>
      <c r="H567" s="9">
        <v>1</v>
      </c>
      <c r="I567" s="82">
        <v>1869160.4869915969</v>
      </c>
      <c r="J567" s="82">
        <f t="shared" si="315"/>
        <v>355140.49252840341</v>
      </c>
      <c r="K567" s="10">
        <f t="shared" si="304"/>
        <v>2224300.9795200005</v>
      </c>
      <c r="L567" s="122">
        <f t="shared" si="305"/>
        <v>2224300.9795200005</v>
      </c>
      <c r="M567" s="95">
        <v>1505578.1512605043</v>
      </c>
      <c r="N567" s="95">
        <v>286059.84873949579</v>
      </c>
      <c r="O567" s="96">
        <v>1791638</v>
      </c>
      <c r="P567" s="125">
        <f t="shared" si="321"/>
        <v>1791638</v>
      </c>
      <c r="Q567" s="95">
        <v>1420356.3025210085</v>
      </c>
      <c r="R567" s="95">
        <v>269867.69747899164</v>
      </c>
      <c r="S567" s="96">
        <v>1690224.0000000002</v>
      </c>
      <c r="T567" s="122">
        <f t="shared" si="322"/>
        <v>1690224.0000000002</v>
      </c>
      <c r="U567" s="87"/>
      <c r="V567" s="101">
        <f t="shared" si="306"/>
        <v>0</v>
      </c>
      <c r="W567" s="102">
        <f t="shared" si="307"/>
        <v>0</v>
      </c>
      <c r="X567" s="102">
        <f t="shared" si="308"/>
        <v>0</v>
      </c>
      <c r="Y567" s="102">
        <f t="shared" si="309"/>
        <v>0</v>
      </c>
      <c r="Z567" s="110">
        <f t="shared" si="323"/>
        <v>1690224.0000000002</v>
      </c>
      <c r="AA567" s="111">
        <f t="shared" si="316"/>
        <v>2224300.9795200005</v>
      </c>
      <c r="AB567" s="110">
        <f t="shared" si="317"/>
        <v>1740931</v>
      </c>
      <c r="AC567" s="114">
        <f t="shared" si="318"/>
        <v>1426540.7448800001</v>
      </c>
      <c r="AD567" s="110">
        <f t="shared" si="319"/>
        <v>1715577.5</v>
      </c>
      <c r="AE567" s="110">
        <f t="shared" si="310"/>
        <v>1982615.9897600003</v>
      </c>
      <c r="AF567" s="102">
        <f t="shared" si="324"/>
        <v>1875743.8867199712</v>
      </c>
      <c r="AG567" s="119">
        <f t="shared" si="320"/>
        <v>978819.82569188776</v>
      </c>
      <c r="AH567" s="137">
        <f t="shared" si="311"/>
        <v>0.562239299370215</v>
      </c>
      <c r="AI567" s="102">
        <f t="shared" si="314"/>
        <v>1875743.8867199712</v>
      </c>
      <c r="AJ567" s="112" t="s">
        <v>2114</v>
      </c>
    </row>
    <row r="568" spans="1:36">
      <c r="A568" s="6">
        <v>527</v>
      </c>
      <c r="B568" s="37">
        <v>26101700</v>
      </c>
      <c r="C568" s="39">
        <v>4315199</v>
      </c>
      <c r="D568" s="31" t="s">
        <v>546</v>
      </c>
      <c r="E568" s="31" t="s">
        <v>14</v>
      </c>
      <c r="F568" s="29" t="s">
        <v>527</v>
      </c>
      <c r="G568" s="26" t="s">
        <v>478</v>
      </c>
      <c r="H568" s="9">
        <v>1</v>
      </c>
      <c r="I568" s="82">
        <v>3360018.7468739497</v>
      </c>
      <c r="J568" s="82">
        <f t="shared" si="315"/>
        <v>638403.56190605043</v>
      </c>
      <c r="K568" s="10">
        <f t="shared" si="304"/>
        <v>3998422.3087800001</v>
      </c>
      <c r="L568" s="122">
        <f t="shared" si="305"/>
        <v>3998422.3087800001</v>
      </c>
      <c r="M568" s="95">
        <v>2706439.4957983196</v>
      </c>
      <c r="N568" s="95">
        <v>514223.50420168071</v>
      </c>
      <c r="O568" s="96">
        <v>3220663.0000000005</v>
      </c>
      <c r="P568" s="125">
        <f t="shared" si="321"/>
        <v>3220663.0000000005</v>
      </c>
      <c r="Q568" s="95">
        <v>2553244.5378151261</v>
      </c>
      <c r="R568" s="95">
        <v>485116.46218487399</v>
      </c>
      <c r="S568" s="96">
        <v>3038361</v>
      </c>
      <c r="T568" s="122">
        <f t="shared" si="322"/>
        <v>3038361</v>
      </c>
      <c r="U568" s="87"/>
      <c r="V568" s="101">
        <f t="shared" si="306"/>
        <v>0</v>
      </c>
      <c r="W568" s="102">
        <f t="shared" si="307"/>
        <v>0</v>
      </c>
      <c r="X568" s="102">
        <f t="shared" si="308"/>
        <v>0</v>
      </c>
      <c r="Y568" s="102">
        <f t="shared" si="309"/>
        <v>0</v>
      </c>
      <c r="Z568" s="110">
        <f t="shared" si="323"/>
        <v>3038361</v>
      </c>
      <c r="AA568" s="111">
        <f t="shared" si="316"/>
        <v>3998422.3087800001</v>
      </c>
      <c r="AB568" s="110">
        <f t="shared" si="317"/>
        <v>3129512</v>
      </c>
      <c r="AC568" s="114">
        <f t="shared" si="318"/>
        <v>2564361.5771949999</v>
      </c>
      <c r="AD568" s="110">
        <f t="shared" si="319"/>
        <v>3083936.5</v>
      </c>
      <c r="AE568" s="110">
        <f t="shared" si="310"/>
        <v>3563967.1543899998</v>
      </c>
      <c r="AF568" s="102">
        <f t="shared" si="324"/>
        <v>3371852.8784968206</v>
      </c>
      <c r="AG568" s="119">
        <f t="shared" si="320"/>
        <v>1759534.7387745702</v>
      </c>
      <c r="AH568" s="137">
        <f t="shared" si="311"/>
        <v>0.56223933276963634</v>
      </c>
      <c r="AI568" s="102">
        <f t="shared" si="314"/>
        <v>3371852.8784968206</v>
      </c>
      <c r="AJ568" s="112" t="s">
        <v>2114</v>
      </c>
    </row>
    <row r="569" spans="1:36">
      <c r="A569" s="6">
        <v>528</v>
      </c>
      <c r="B569" s="37">
        <v>26101721</v>
      </c>
      <c r="C569" s="39">
        <v>4315199</v>
      </c>
      <c r="D569" s="31" t="s">
        <v>546</v>
      </c>
      <c r="E569" s="31" t="s">
        <v>14</v>
      </c>
      <c r="F569" s="29" t="s">
        <v>525</v>
      </c>
      <c r="G569" s="26" t="s">
        <v>478</v>
      </c>
      <c r="H569" s="9">
        <v>1</v>
      </c>
      <c r="I569" s="82">
        <v>1986866.6040000001</v>
      </c>
      <c r="J569" s="82">
        <f t="shared" si="315"/>
        <v>377504.65476</v>
      </c>
      <c r="K569" s="10">
        <f t="shared" si="304"/>
        <v>2364371.2587600001</v>
      </c>
      <c r="L569" s="122">
        <f t="shared" si="305"/>
        <v>2364371.2587600001</v>
      </c>
      <c r="M569" s="95">
        <v>1645682.3529411766</v>
      </c>
      <c r="N569" s="95">
        <v>312679.64705882355</v>
      </c>
      <c r="O569" s="96">
        <v>1958362.0000000002</v>
      </c>
      <c r="P569" s="125">
        <f t="shared" si="321"/>
        <v>1958362.0000000002</v>
      </c>
      <c r="Q569" s="95">
        <v>1509800</v>
      </c>
      <c r="R569" s="95">
        <v>286862</v>
      </c>
      <c r="S569" s="96">
        <v>1796662</v>
      </c>
      <c r="T569" s="122">
        <f t="shared" si="322"/>
        <v>1796662</v>
      </c>
      <c r="U569" s="87"/>
      <c r="V569" s="101">
        <f t="shared" si="306"/>
        <v>0</v>
      </c>
      <c r="W569" s="102">
        <f t="shared" si="307"/>
        <v>0</v>
      </c>
      <c r="X569" s="102">
        <f t="shared" si="308"/>
        <v>0</v>
      </c>
      <c r="Y569" s="102">
        <f t="shared" si="309"/>
        <v>0</v>
      </c>
      <c r="Z569" s="110">
        <f t="shared" si="323"/>
        <v>1796662</v>
      </c>
      <c r="AA569" s="111">
        <f t="shared" si="316"/>
        <v>2364371.2587600001</v>
      </c>
      <c r="AB569" s="110">
        <f t="shared" si="317"/>
        <v>1877512</v>
      </c>
      <c r="AC569" s="114">
        <f t="shared" si="318"/>
        <v>1529848.8146900001</v>
      </c>
      <c r="AD569" s="110">
        <f t="shared" si="319"/>
        <v>1837087</v>
      </c>
      <c r="AE569" s="110">
        <f t="shared" si="310"/>
        <v>2120941.6293799998</v>
      </c>
      <c r="AF569" s="102">
        <f t="shared" si="324"/>
        <v>2013201.2832247911</v>
      </c>
      <c r="AG569" s="119">
        <f t="shared" si="320"/>
        <v>1047485.5498294879</v>
      </c>
      <c r="AH569" s="137">
        <f t="shared" si="311"/>
        <v>0.55791150726572614</v>
      </c>
      <c r="AI569" s="102">
        <f t="shared" si="314"/>
        <v>2013201.2832247911</v>
      </c>
      <c r="AJ569" s="112" t="s">
        <v>2114</v>
      </c>
    </row>
    <row r="570" spans="1:36">
      <c r="A570" s="6">
        <v>529</v>
      </c>
      <c r="B570" s="37">
        <v>26101700</v>
      </c>
      <c r="C570" s="39">
        <v>4315199</v>
      </c>
      <c r="D570" s="31" t="s">
        <v>546</v>
      </c>
      <c r="E570" s="31" t="s">
        <v>14</v>
      </c>
      <c r="F570" s="29" t="s">
        <v>498</v>
      </c>
      <c r="G570" s="26" t="s">
        <v>478</v>
      </c>
      <c r="H570" s="9">
        <v>1</v>
      </c>
      <c r="I570" s="82">
        <v>2012339.1109915967</v>
      </c>
      <c r="J570" s="82">
        <f t="shared" si="315"/>
        <v>382344.43108840339</v>
      </c>
      <c r="K570" s="10">
        <f t="shared" si="304"/>
        <v>2394683.54208</v>
      </c>
      <c r="L570" s="122">
        <f t="shared" si="305"/>
        <v>2394683.54208</v>
      </c>
      <c r="M570" s="95">
        <v>1620905.8823529412</v>
      </c>
      <c r="N570" s="95">
        <v>307972.11764705885</v>
      </c>
      <c r="O570" s="96">
        <v>1928878</v>
      </c>
      <c r="P570" s="125">
        <f t="shared" si="321"/>
        <v>1928878</v>
      </c>
      <c r="Q570" s="95">
        <v>1529156.3025210085</v>
      </c>
      <c r="R570" s="95">
        <v>290539.69747899164</v>
      </c>
      <c r="S570" s="96">
        <v>1819696.0000000002</v>
      </c>
      <c r="T570" s="122">
        <f t="shared" si="322"/>
        <v>1819696.0000000002</v>
      </c>
      <c r="U570" s="87"/>
      <c r="V570" s="101">
        <f t="shared" si="306"/>
        <v>0</v>
      </c>
      <c r="W570" s="102">
        <f t="shared" si="307"/>
        <v>0</v>
      </c>
      <c r="X570" s="102">
        <f t="shared" si="308"/>
        <v>0</v>
      </c>
      <c r="Y570" s="102">
        <f t="shared" si="309"/>
        <v>0</v>
      </c>
      <c r="Z570" s="110">
        <f t="shared" si="323"/>
        <v>1819696.0000000002</v>
      </c>
      <c r="AA570" s="111">
        <f t="shared" si="316"/>
        <v>2394683.54208</v>
      </c>
      <c r="AB570" s="110">
        <f t="shared" si="317"/>
        <v>1874287</v>
      </c>
      <c r="AC570" s="114">
        <f t="shared" si="318"/>
        <v>1535814.38552</v>
      </c>
      <c r="AD570" s="110">
        <f t="shared" si="319"/>
        <v>1846991.5</v>
      </c>
      <c r="AE570" s="110">
        <f t="shared" si="310"/>
        <v>2134485.27104</v>
      </c>
      <c r="AF570" s="102">
        <f t="shared" si="324"/>
        <v>2019426.6698280729</v>
      </c>
      <c r="AG570" s="119">
        <f t="shared" si="320"/>
        <v>1053797.8665962012</v>
      </c>
      <c r="AH570" s="137">
        <f t="shared" si="311"/>
        <v>0.56223932972709156</v>
      </c>
      <c r="AI570" s="102">
        <f t="shared" si="314"/>
        <v>2019426.6698280729</v>
      </c>
      <c r="AJ570" s="112" t="s">
        <v>2114</v>
      </c>
    </row>
    <row r="571" spans="1:36">
      <c r="A571" s="6">
        <v>530</v>
      </c>
      <c r="B571" s="37">
        <v>26111805</v>
      </c>
      <c r="C571" s="39">
        <v>4315199</v>
      </c>
      <c r="D571" s="31" t="s">
        <v>546</v>
      </c>
      <c r="E571" s="31" t="s">
        <v>14</v>
      </c>
      <c r="F571" s="29" t="s">
        <v>520</v>
      </c>
      <c r="G571" s="26" t="s">
        <v>478</v>
      </c>
      <c r="H571" s="9">
        <v>1</v>
      </c>
      <c r="I571" s="82">
        <v>1773148.1344033615</v>
      </c>
      <c r="J571" s="82">
        <f t="shared" si="315"/>
        <v>336898.14553663868</v>
      </c>
      <c r="K571" s="10">
        <f t="shared" si="304"/>
        <v>2110046.2799400003</v>
      </c>
      <c r="L571" s="122">
        <f t="shared" si="305"/>
        <v>2110046.2799400003</v>
      </c>
      <c r="M571" s="95">
        <v>1441715.9663865548</v>
      </c>
      <c r="N571" s="95">
        <v>273926.03361344541</v>
      </c>
      <c r="O571" s="96">
        <v>1715642.0000000002</v>
      </c>
      <c r="P571" s="125">
        <f t="shared" si="321"/>
        <v>1715642.0000000002</v>
      </c>
      <c r="Q571" s="95">
        <v>1347397.4789915967</v>
      </c>
      <c r="R571" s="95">
        <v>256005.52100840339</v>
      </c>
      <c r="S571" s="96">
        <v>1603403</v>
      </c>
      <c r="T571" s="122">
        <f t="shared" si="322"/>
        <v>1603403</v>
      </c>
      <c r="U571" s="87"/>
      <c r="V571" s="101">
        <f t="shared" si="306"/>
        <v>0</v>
      </c>
      <c r="W571" s="102">
        <f t="shared" si="307"/>
        <v>0</v>
      </c>
      <c r="X571" s="102">
        <f t="shared" si="308"/>
        <v>0</v>
      </c>
      <c r="Y571" s="102">
        <f t="shared" si="309"/>
        <v>0</v>
      </c>
      <c r="Z571" s="110">
        <f t="shared" si="323"/>
        <v>1603403</v>
      </c>
      <c r="AA571" s="111">
        <f t="shared" si="316"/>
        <v>2110046.2799400003</v>
      </c>
      <c r="AB571" s="110">
        <f t="shared" si="317"/>
        <v>1659522.5</v>
      </c>
      <c r="AC571" s="114">
        <f t="shared" si="318"/>
        <v>1357272.8199850002</v>
      </c>
      <c r="AD571" s="110">
        <f t="shared" si="319"/>
        <v>1631462.75</v>
      </c>
      <c r="AE571" s="110">
        <f t="shared" si="310"/>
        <v>1884784.3899700001</v>
      </c>
      <c r="AF571" s="102">
        <f t="shared" si="324"/>
        <v>1785215.9521395238</v>
      </c>
      <c r="AG571" s="119">
        <f t="shared" si="320"/>
        <v>930567.19703298807</v>
      </c>
      <c r="AH571" s="137">
        <f t="shared" si="311"/>
        <v>0.56074394714924813</v>
      </c>
      <c r="AI571" s="102">
        <f t="shared" si="314"/>
        <v>1785215.9521395238</v>
      </c>
      <c r="AJ571" s="112" t="s">
        <v>2114</v>
      </c>
    </row>
    <row r="572" spans="1:36">
      <c r="A572" s="6">
        <v>531</v>
      </c>
      <c r="B572" s="37">
        <v>26111805</v>
      </c>
      <c r="C572" s="39">
        <v>4315199</v>
      </c>
      <c r="D572" s="31" t="s">
        <v>546</v>
      </c>
      <c r="E572" s="31" t="s">
        <v>14</v>
      </c>
      <c r="F572" s="29" t="s">
        <v>518</v>
      </c>
      <c r="G572" s="26" t="s">
        <v>478</v>
      </c>
      <c r="H572" s="9">
        <v>1</v>
      </c>
      <c r="I572" s="82">
        <v>1253010.9099327731</v>
      </c>
      <c r="J572" s="82">
        <f t="shared" si="315"/>
        <v>238072.07288722688</v>
      </c>
      <c r="K572" s="10">
        <f t="shared" si="304"/>
        <v>1491082.98282</v>
      </c>
      <c r="L572" s="122">
        <f t="shared" si="305"/>
        <v>1491082.98282</v>
      </c>
      <c r="M572" s="95">
        <v>1009279.8319327731</v>
      </c>
      <c r="N572" s="95">
        <v>191763.16806722688</v>
      </c>
      <c r="O572" s="96">
        <v>1201043</v>
      </c>
      <c r="P572" s="125">
        <f t="shared" si="321"/>
        <v>1201043</v>
      </c>
      <c r="Q572" s="95">
        <v>952150.42016806721</v>
      </c>
      <c r="R572" s="95">
        <v>180908.57983193276</v>
      </c>
      <c r="S572" s="96">
        <v>1133059</v>
      </c>
      <c r="T572" s="122">
        <f t="shared" si="322"/>
        <v>1133059</v>
      </c>
      <c r="U572" s="87"/>
      <c r="V572" s="101">
        <f t="shared" si="306"/>
        <v>0</v>
      </c>
      <c r="W572" s="102">
        <f t="shared" si="307"/>
        <v>0</v>
      </c>
      <c r="X572" s="102">
        <f t="shared" si="308"/>
        <v>0</v>
      </c>
      <c r="Y572" s="102">
        <f t="shared" si="309"/>
        <v>0</v>
      </c>
      <c r="Z572" s="110">
        <f t="shared" si="323"/>
        <v>1133059</v>
      </c>
      <c r="AA572" s="111">
        <f t="shared" si="316"/>
        <v>1491082.98282</v>
      </c>
      <c r="AB572" s="110">
        <f t="shared" si="317"/>
        <v>1167051</v>
      </c>
      <c r="AC572" s="114">
        <f t="shared" si="318"/>
        <v>956296.24570500001</v>
      </c>
      <c r="AD572" s="110">
        <f t="shared" si="319"/>
        <v>1150055</v>
      </c>
      <c r="AE572" s="110">
        <f t="shared" si="310"/>
        <v>1329066.99141</v>
      </c>
      <c r="AF572" s="102">
        <f t="shared" si="324"/>
        <v>1257424.1903951101</v>
      </c>
      <c r="AG572" s="119">
        <f t="shared" si="320"/>
        <v>656161.92330538796</v>
      </c>
      <c r="AH572" s="137">
        <f t="shared" si="311"/>
        <v>0.5622392880048841</v>
      </c>
      <c r="AI572" s="102">
        <f t="shared" si="314"/>
        <v>1257424.1903951101</v>
      </c>
      <c r="AJ572" s="112" t="s">
        <v>2114</v>
      </c>
    </row>
    <row r="573" spans="1:36">
      <c r="A573" s="6">
        <v>532</v>
      </c>
      <c r="B573" s="37">
        <v>26101758</v>
      </c>
      <c r="C573" s="39">
        <v>4315199</v>
      </c>
      <c r="D573" s="31" t="s">
        <v>546</v>
      </c>
      <c r="E573" s="31" t="s">
        <v>14</v>
      </c>
      <c r="F573" s="29" t="s">
        <v>480</v>
      </c>
      <c r="G573" s="26" t="s">
        <v>478</v>
      </c>
      <c r="H573" s="9">
        <v>1</v>
      </c>
      <c r="I573" s="82">
        <v>11707814.019932775</v>
      </c>
      <c r="J573" s="82">
        <f t="shared" si="315"/>
        <v>2224484.6637872271</v>
      </c>
      <c r="K573" s="10">
        <f t="shared" si="304"/>
        <v>13932298.683720002</v>
      </c>
      <c r="L573" s="122">
        <f t="shared" si="305"/>
        <v>13932298.683720002</v>
      </c>
      <c r="M573" s="95">
        <v>9430449.5798319336</v>
      </c>
      <c r="N573" s="95">
        <v>1791785.4201680673</v>
      </c>
      <c r="O573" s="96">
        <v>11222235</v>
      </c>
      <c r="P573" s="125">
        <f t="shared" si="321"/>
        <v>11222235</v>
      </c>
      <c r="Q573" s="95">
        <v>8896650.4201680683</v>
      </c>
      <c r="R573" s="95">
        <v>1690363.5798319329</v>
      </c>
      <c r="S573" s="96">
        <v>10587014.000000002</v>
      </c>
      <c r="T573" s="122">
        <f t="shared" si="322"/>
        <v>10587014.000000002</v>
      </c>
      <c r="U573" s="87"/>
      <c r="V573" s="101">
        <f t="shared" si="306"/>
        <v>0</v>
      </c>
      <c r="W573" s="102">
        <f t="shared" si="307"/>
        <v>0</v>
      </c>
      <c r="X573" s="102">
        <f t="shared" si="308"/>
        <v>0</v>
      </c>
      <c r="Y573" s="102">
        <f t="shared" si="309"/>
        <v>0</v>
      </c>
      <c r="Z573" s="110">
        <f t="shared" si="323"/>
        <v>10587014.000000002</v>
      </c>
      <c r="AA573" s="111">
        <f t="shared" si="316"/>
        <v>13932298.683720002</v>
      </c>
      <c r="AB573" s="110">
        <f t="shared" si="317"/>
        <v>10904624.5</v>
      </c>
      <c r="AC573" s="114">
        <f t="shared" si="318"/>
        <v>8935386.92093</v>
      </c>
      <c r="AD573" s="110">
        <f t="shared" si="319"/>
        <v>10745819.25</v>
      </c>
      <c r="AE573" s="110">
        <f t="shared" si="310"/>
        <v>12418461.59186</v>
      </c>
      <c r="AF573" s="102">
        <f t="shared" si="324"/>
        <v>11749049.073841298</v>
      </c>
      <c r="AG573" s="119">
        <f t="shared" si="320"/>
        <v>6131008.9636453679</v>
      </c>
      <c r="AH573" s="137">
        <f t="shared" si="311"/>
        <v>0.56223934750301285</v>
      </c>
      <c r="AI573" s="102">
        <f t="shared" si="314"/>
        <v>11749049.073841298</v>
      </c>
      <c r="AJ573" s="112" t="s">
        <v>2114</v>
      </c>
    </row>
    <row r="574" spans="1:36">
      <c r="A574" s="6">
        <v>533</v>
      </c>
      <c r="B574" s="37">
        <v>26101700</v>
      </c>
      <c r="C574" s="39">
        <v>4315199</v>
      </c>
      <c r="D574" s="31" t="s">
        <v>546</v>
      </c>
      <c r="E574" s="31" t="s">
        <v>14</v>
      </c>
      <c r="F574" s="29" t="s">
        <v>617</v>
      </c>
      <c r="G574" s="26" t="s">
        <v>478</v>
      </c>
      <c r="H574" s="9">
        <v>1</v>
      </c>
      <c r="I574" s="82">
        <v>1252747.7139327731</v>
      </c>
      <c r="J574" s="82">
        <f t="shared" si="315"/>
        <v>238022.0656472269</v>
      </c>
      <c r="K574" s="10">
        <f t="shared" si="304"/>
        <v>1490769.7795800001</v>
      </c>
      <c r="L574" s="122">
        <f t="shared" si="305"/>
        <v>1490769.7795800001</v>
      </c>
      <c r="M574" s="95">
        <v>1037626.0504201681</v>
      </c>
      <c r="N574" s="95">
        <v>197148.94957983194</v>
      </c>
      <c r="O574" s="96">
        <v>1234775</v>
      </c>
      <c r="P574" s="125">
        <f t="shared" si="321"/>
        <v>1234775</v>
      </c>
      <c r="Q574" s="95">
        <v>951950.42016806721</v>
      </c>
      <c r="R574" s="95">
        <v>180870.57983193276</v>
      </c>
      <c r="S574" s="96">
        <v>1132821</v>
      </c>
      <c r="T574" s="122">
        <f t="shared" si="322"/>
        <v>1132821</v>
      </c>
      <c r="U574" s="87"/>
      <c r="V574" s="101">
        <f t="shared" si="306"/>
        <v>0</v>
      </c>
      <c r="W574" s="102">
        <f t="shared" si="307"/>
        <v>0</v>
      </c>
      <c r="X574" s="102">
        <f t="shared" si="308"/>
        <v>0</v>
      </c>
      <c r="Y574" s="102">
        <f t="shared" si="309"/>
        <v>0</v>
      </c>
      <c r="Z574" s="110">
        <f t="shared" si="323"/>
        <v>1132821</v>
      </c>
      <c r="AA574" s="111">
        <f t="shared" si="316"/>
        <v>1490769.7795800001</v>
      </c>
      <c r="AB574" s="110">
        <f t="shared" si="317"/>
        <v>1183798</v>
      </c>
      <c r="AC574" s="114">
        <f t="shared" si="318"/>
        <v>964591.44489499996</v>
      </c>
      <c r="AD574" s="110">
        <f t="shared" si="319"/>
        <v>1158309.5</v>
      </c>
      <c r="AE574" s="110">
        <f t="shared" si="310"/>
        <v>1337283.8897899999</v>
      </c>
      <c r="AF574" s="102">
        <f t="shared" si="324"/>
        <v>1269352.0500134625</v>
      </c>
      <c r="AG574" s="119">
        <f t="shared" si="320"/>
        <v>660454.5485538746</v>
      </c>
      <c r="AH574" s="137">
        <f t="shared" si="311"/>
        <v>0.55791152591394355</v>
      </c>
      <c r="AI574" s="102">
        <f t="shared" si="314"/>
        <v>1269352.0500134625</v>
      </c>
      <c r="AJ574" s="112" t="s">
        <v>2114</v>
      </c>
    </row>
    <row r="575" spans="1:36">
      <c r="A575" s="6">
        <v>534</v>
      </c>
      <c r="B575" s="37">
        <v>26101700</v>
      </c>
      <c r="C575" s="39">
        <v>4315199</v>
      </c>
      <c r="D575" s="31" t="s">
        <v>546</v>
      </c>
      <c r="E575" s="31" t="s">
        <v>14</v>
      </c>
      <c r="F575" s="29" t="s">
        <v>482</v>
      </c>
      <c r="G575" s="26" t="s">
        <v>478</v>
      </c>
      <c r="H575" s="9">
        <v>1</v>
      </c>
      <c r="I575" s="82">
        <v>1230462.3114453782</v>
      </c>
      <c r="J575" s="82">
        <f t="shared" si="315"/>
        <v>233787.83917462185</v>
      </c>
      <c r="K575" s="10">
        <f t="shared" si="304"/>
        <v>1464250.15062</v>
      </c>
      <c r="L575" s="122">
        <f t="shared" si="305"/>
        <v>1464250.15062</v>
      </c>
      <c r="M575" s="95">
        <v>991116.80672268907</v>
      </c>
      <c r="N575" s="95">
        <v>188312.19327731093</v>
      </c>
      <c r="O575" s="96">
        <v>1179429</v>
      </c>
      <c r="P575" s="125">
        <f t="shared" si="321"/>
        <v>1179429</v>
      </c>
      <c r="Q575" s="95">
        <v>935015.96638655465</v>
      </c>
      <c r="R575" s="95">
        <v>177653.03361344538</v>
      </c>
      <c r="S575" s="96">
        <v>1112669</v>
      </c>
      <c r="T575" s="122">
        <f t="shared" si="322"/>
        <v>1112669</v>
      </c>
      <c r="U575" s="87"/>
      <c r="V575" s="101">
        <f t="shared" si="306"/>
        <v>0</v>
      </c>
      <c r="W575" s="102">
        <f t="shared" si="307"/>
        <v>0</v>
      </c>
      <c r="X575" s="102">
        <f t="shared" si="308"/>
        <v>0</v>
      </c>
      <c r="Y575" s="102">
        <f t="shared" si="309"/>
        <v>0</v>
      </c>
      <c r="Z575" s="110">
        <f t="shared" si="323"/>
        <v>1112669</v>
      </c>
      <c r="AA575" s="111">
        <f t="shared" si="316"/>
        <v>1464250.15062</v>
      </c>
      <c r="AB575" s="110">
        <f t="shared" si="317"/>
        <v>1146049</v>
      </c>
      <c r="AC575" s="114">
        <f t="shared" si="318"/>
        <v>939087.03765499999</v>
      </c>
      <c r="AD575" s="110">
        <f t="shared" si="319"/>
        <v>1129359</v>
      </c>
      <c r="AE575" s="110">
        <f t="shared" si="310"/>
        <v>1305149.57531</v>
      </c>
      <c r="AF575" s="102">
        <f t="shared" si="324"/>
        <v>1234795.9563821936</v>
      </c>
      <c r="AG575" s="119">
        <f t="shared" si="320"/>
        <v>644353.86655318481</v>
      </c>
      <c r="AH575" s="137">
        <f t="shared" si="311"/>
        <v>0.56223936895646243</v>
      </c>
      <c r="AI575" s="102">
        <f t="shared" si="314"/>
        <v>1234795.9563821936</v>
      </c>
      <c r="AJ575" s="112" t="s">
        <v>2114</v>
      </c>
    </row>
    <row r="576" spans="1:36">
      <c r="A576" s="6">
        <v>535</v>
      </c>
      <c r="B576" s="37">
        <v>40151552</v>
      </c>
      <c r="C576" s="39">
        <v>4315199</v>
      </c>
      <c r="D576" s="31" t="s">
        <v>546</v>
      </c>
      <c r="E576" s="31" t="s">
        <v>14</v>
      </c>
      <c r="F576" s="29" t="s">
        <v>618</v>
      </c>
      <c r="G576" s="26" t="s">
        <v>478</v>
      </c>
      <c r="H576" s="9">
        <v>1</v>
      </c>
      <c r="I576" s="82">
        <v>31388320.354840335</v>
      </c>
      <c r="J576" s="82">
        <f t="shared" si="315"/>
        <v>5963780.8674196638</v>
      </c>
      <c r="K576" s="10">
        <f t="shared" si="304"/>
        <v>37352101.222259998</v>
      </c>
      <c r="L576" s="122">
        <f t="shared" si="305"/>
        <v>37352101.222259998</v>
      </c>
      <c r="M576" s="95">
        <v>25998320.168067228</v>
      </c>
      <c r="N576" s="95">
        <v>4939680.8319327738</v>
      </c>
      <c r="O576" s="96">
        <v>30938001</v>
      </c>
      <c r="P576" s="125">
        <f t="shared" si="321"/>
        <v>30938001</v>
      </c>
      <c r="Q576" s="95">
        <v>23851669.74789916</v>
      </c>
      <c r="R576" s="95">
        <v>4531817.2521008402</v>
      </c>
      <c r="S576" s="96">
        <v>28383487</v>
      </c>
      <c r="T576" s="122">
        <f t="shared" si="322"/>
        <v>28383487</v>
      </c>
      <c r="U576" s="87"/>
      <c r="V576" s="101">
        <f t="shared" si="306"/>
        <v>0</v>
      </c>
      <c r="W576" s="102">
        <f t="shared" si="307"/>
        <v>0</v>
      </c>
      <c r="X576" s="102">
        <f t="shared" si="308"/>
        <v>0</v>
      </c>
      <c r="Y576" s="102">
        <f t="shared" si="309"/>
        <v>0</v>
      </c>
      <c r="Z576" s="110">
        <f t="shared" si="323"/>
        <v>28383487</v>
      </c>
      <c r="AA576" s="111">
        <f t="shared" si="316"/>
        <v>37352101.222259998</v>
      </c>
      <c r="AB576" s="110">
        <f t="shared" si="317"/>
        <v>29660744</v>
      </c>
      <c r="AC576" s="114">
        <f t="shared" si="318"/>
        <v>24168397.305565</v>
      </c>
      <c r="AD576" s="110">
        <f t="shared" si="319"/>
        <v>29022115.5</v>
      </c>
      <c r="AE576" s="110">
        <f t="shared" si="310"/>
        <v>33506422.611129999</v>
      </c>
      <c r="AF576" s="102">
        <f t="shared" si="324"/>
        <v>31804350.712061964</v>
      </c>
      <c r="AG576" s="119">
        <f t="shared" si="320"/>
        <v>16548071.313545486</v>
      </c>
      <c r="AH576" s="137">
        <f t="shared" si="311"/>
        <v>0.55791153834662699</v>
      </c>
      <c r="AI576" s="102">
        <f t="shared" si="314"/>
        <v>31804350.712061964</v>
      </c>
      <c r="AJ576" s="112" t="s">
        <v>2114</v>
      </c>
    </row>
    <row r="577" spans="1:36">
      <c r="A577" s="6">
        <v>536</v>
      </c>
      <c r="B577" s="37">
        <v>26101700</v>
      </c>
      <c r="C577" s="39">
        <v>4315199</v>
      </c>
      <c r="D577" s="31" t="s">
        <v>546</v>
      </c>
      <c r="E577" s="31" t="s">
        <v>14</v>
      </c>
      <c r="F577" s="29" t="s">
        <v>528</v>
      </c>
      <c r="G577" s="26" t="s">
        <v>478</v>
      </c>
      <c r="H577" s="9">
        <v>1</v>
      </c>
      <c r="I577" s="82">
        <v>3417470.6737310924</v>
      </c>
      <c r="J577" s="82">
        <f t="shared" si="315"/>
        <v>649319.42800890759</v>
      </c>
      <c r="K577" s="10">
        <f t="shared" si="304"/>
        <v>4066790.1017399998</v>
      </c>
      <c r="L577" s="122">
        <f t="shared" si="305"/>
        <v>4066790.1017399998</v>
      </c>
      <c r="M577" s="95">
        <v>2752715.9663865548</v>
      </c>
      <c r="N577" s="95">
        <v>523016.03361344541</v>
      </c>
      <c r="O577" s="96">
        <v>3275732</v>
      </c>
      <c r="P577" s="125">
        <f t="shared" si="321"/>
        <v>3275732</v>
      </c>
      <c r="Q577" s="95">
        <v>2596901.6806722688</v>
      </c>
      <c r="R577" s="95">
        <v>493411.31932773109</v>
      </c>
      <c r="S577" s="96">
        <v>3090313</v>
      </c>
      <c r="T577" s="122">
        <f t="shared" si="322"/>
        <v>3090313</v>
      </c>
      <c r="U577" s="87"/>
      <c r="V577" s="101">
        <f t="shared" si="306"/>
        <v>0</v>
      </c>
      <c r="W577" s="102">
        <f t="shared" si="307"/>
        <v>0</v>
      </c>
      <c r="X577" s="102">
        <f t="shared" si="308"/>
        <v>0</v>
      </c>
      <c r="Y577" s="102">
        <f t="shared" si="309"/>
        <v>0</v>
      </c>
      <c r="Z577" s="110">
        <f t="shared" si="323"/>
        <v>3090313</v>
      </c>
      <c r="AA577" s="111">
        <f t="shared" si="316"/>
        <v>4066790.1017399998</v>
      </c>
      <c r="AB577" s="110">
        <f t="shared" si="317"/>
        <v>3183022.5</v>
      </c>
      <c r="AC577" s="114">
        <f t="shared" si="318"/>
        <v>2608208.7754349997</v>
      </c>
      <c r="AD577" s="110">
        <f t="shared" si="319"/>
        <v>3136667.75</v>
      </c>
      <c r="AE577" s="110">
        <f t="shared" si="310"/>
        <v>3624906.3008699999</v>
      </c>
      <c r="AF577" s="102">
        <f t="shared" si="324"/>
        <v>3429507.1075621531</v>
      </c>
      <c r="AG577" s="119">
        <f t="shared" si="320"/>
        <v>1789620.4663167063</v>
      </c>
      <c r="AH577" s="137">
        <f t="shared" si="311"/>
        <v>0.56223933896688016</v>
      </c>
      <c r="AI577" s="102">
        <f t="shared" si="314"/>
        <v>3429507.1075621531</v>
      </c>
      <c r="AJ577" s="112" t="s">
        <v>2114</v>
      </c>
    </row>
    <row r="578" spans="1:36">
      <c r="A578" s="6">
        <v>537</v>
      </c>
      <c r="B578" s="37">
        <v>25173821</v>
      </c>
      <c r="C578" s="39">
        <v>4315199</v>
      </c>
      <c r="D578" s="31" t="s">
        <v>546</v>
      </c>
      <c r="E578" s="31" t="s">
        <v>14</v>
      </c>
      <c r="F578" s="29" t="s">
        <v>530</v>
      </c>
      <c r="G578" s="26" t="s">
        <v>478</v>
      </c>
      <c r="H578" s="9">
        <v>1</v>
      </c>
      <c r="I578" s="82">
        <v>9321733.2713445388</v>
      </c>
      <c r="J578" s="82">
        <f t="shared" si="315"/>
        <v>1771129.3215554624</v>
      </c>
      <c r="K578" s="10">
        <f t="shared" si="304"/>
        <v>11092862.592900001</v>
      </c>
      <c r="L578" s="122">
        <f t="shared" si="305"/>
        <v>11092862.592900001</v>
      </c>
      <c r="M578" s="95">
        <v>7508500.8403361347</v>
      </c>
      <c r="N578" s="95">
        <v>1426615.1596638656</v>
      </c>
      <c r="O578" s="96">
        <v>8935116</v>
      </c>
      <c r="P578" s="125">
        <f t="shared" si="321"/>
        <v>8935116</v>
      </c>
      <c r="Q578" s="95">
        <v>7083491.5966386562</v>
      </c>
      <c r="R578" s="95">
        <v>1345863.4033613447</v>
      </c>
      <c r="S578" s="96">
        <v>8429355</v>
      </c>
      <c r="T578" s="122">
        <f t="shared" si="322"/>
        <v>8429355</v>
      </c>
      <c r="U578" s="87"/>
      <c r="V578" s="101">
        <f t="shared" si="306"/>
        <v>0</v>
      </c>
      <c r="W578" s="102">
        <f t="shared" si="307"/>
        <v>0</v>
      </c>
      <c r="X578" s="102">
        <f t="shared" si="308"/>
        <v>0</v>
      </c>
      <c r="Y578" s="102">
        <f t="shared" si="309"/>
        <v>0</v>
      </c>
      <c r="Z578" s="110">
        <f t="shared" si="323"/>
        <v>8429355</v>
      </c>
      <c r="AA578" s="111">
        <f t="shared" si="316"/>
        <v>11092862.592900001</v>
      </c>
      <c r="AB578" s="110">
        <f t="shared" si="317"/>
        <v>8682235.5</v>
      </c>
      <c r="AC578" s="114">
        <f t="shared" si="318"/>
        <v>7114333.3982250001</v>
      </c>
      <c r="AD578" s="110">
        <f t="shared" si="319"/>
        <v>8555795.25</v>
      </c>
      <c r="AE578" s="110">
        <f t="shared" si="310"/>
        <v>9887549.0464500003</v>
      </c>
      <c r="AF578" s="102">
        <f t="shared" si="324"/>
        <v>9354564.3656116035</v>
      </c>
      <c r="AG578" s="119">
        <f t="shared" si="320"/>
        <v>4881494.4893970881</v>
      </c>
      <c r="AH578" s="137">
        <f t="shared" si="311"/>
        <v>0.56223935522102442</v>
      </c>
      <c r="AI578" s="102">
        <f t="shared" si="314"/>
        <v>9354564.3656116035</v>
      </c>
      <c r="AJ578" s="112" t="s">
        <v>2114</v>
      </c>
    </row>
    <row r="579" spans="1:36">
      <c r="A579" s="6">
        <v>538</v>
      </c>
      <c r="B579" s="37">
        <v>26101740</v>
      </c>
      <c r="C579" s="39">
        <v>4315199</v>
      </c>
      <c r="D579" s="31" t="s">
        <v>546</v>
      </c>
      <c r="E579" s="31" t="s">
        <v>14</v>
      </c>
      <c r="F579" s="29" t="s">
        <v>619</v>
      </c>
      <c r="G579" s="26" t="s">
        <v>478</v>
      </c>
      <c r="H579" s="9">
        <v>1</v>
      </c>
      <c r="I579" s="82">
        <v>20825369.1237479</v>
      </c>
      <c r="J579" s="82">
        <f t="shared" si="315"/>
        <v>3956820.1335121011</v>
      </c>
      <c r="K579" s="10">
        <f t="shared" si="304"/>
        <v>24782189.257260002</v>
      </c>
      <c r="L579" s="122">
        <f t="shared" si="305"/>
        <v>24782189.257260002</v>
      </c>
      <c r="M579" s="95">
        <v>17249237.81512605</v>
      </c>
      <c r="N579" s="95">
        <v>3277355.1848739497</v>
      </c>
      <c r="O579" s="96">
        <v>20526593</v>
      </c>
      <c r="P579" s="125">
        <f t="shared" si="321"/>
        <v>20526593</v>
      </c>
      <c r="Q579" s="95">
        <v>15824989.075630253</v>
      </c>
      <c r="R579" s="95">
        <v>3006747.9243697482</v>
      </c>
      <c r="S579" s="96">
        <v>18831737</v>
      </c>
      <c r="T579" s="122">
        <f t="shared" si="322"/>
        <v>18831737</v>
      </c>
      <c r="U579" s="87"/>
      <c r="V579" s="101">
        <f t="shared" si="306"/>
        <v>0</v>
      </c>
      <c r="W579" s="102">
        <f t="shared" si="307"/>
        <v>0</v>
      </c>
      <c r="X579" s="102">
        <f t="shared" si="308"/>
        <v>0</v>
      </c>
      <c r="Y579" s="102">
        <f t="shared" si="309"/>
        <v>0</v>
      </c>
      <c r="Z579" s="110">
        <f t="shared" si="323"/>
        <v>18831737</v>
      </c>
      <c r="AA579" s="111">
        <f t="shared" si="316"/>
        <v>24782189.257260002</v>
      </c>
      <c r="AB579" s="110">
        <f t="shared" si="317"/>
        <v>19679165</v>
      </c>
      <c r="AC579" s="114">
        <f t="shared" si="318"/>
        <v>16035129.814315001</v>
      </c>
      <c r="AD579" s="110">
        <f t="shared" si="319"/>
        <v>19255451</v>
      </c>
      <c r="AE579" s="110">
        <f t="shared" si="310"/>
        <v>22230677.128630001</v>
      </c>
      <c r="AF579" s="102">
        <f t="shared" si="324"/>
        <v>21101394.752451956</v>
      </c>
      <c r="AG579" s="119">
        <f t="shared" si="320"/>
        <v>10979233.281666132</v>
      </c>
      <c r="AH579" s="137">
        <f t="shared" si="311"/>
        <v>0.5579115415550473</v>
      </c>
      <c r="AI579" s="102">
        <f t="shared" si="314"/>
        <v>21101394.752451956</v>
      </c>
      <c r="AJ579" s="112" t="s">
        <v>2114</v>
      </c>
    </row>
    <row r="580" spans="1:36">
      <c r="A580" s="6">
        <v>539</v>
      </c>
      <c r="B580" s="37">
        <v>26101700</v>
      </c>
      <c r="C580" s="39">
        <v>4315199</v>
      </c>
      <c r="D580" s="31" t="s">
        <v>546</v>
      </c>
      <c r="E580" s="31" t="s">
        <v>14</v>
      </c>
      <c r="F580" s="29" t="s">
        <v>490</v>
      </c>
      <c r="G580" s="26" t="s">
        <v>478</v>
      </c>
      <c r="H580" s="9">
        <v>1</v>
      </c>
      <c r="I580" s="82">
        <v>1775907.2689411764</v>
      </c>
      <c r="J580" s="82">
        <f t="shared" si="315"/>
        <v>337422.38109882351</v>
      </c>
      <c r="K580" s="10">
        <f t="shared" si="304"/>
        <v>2113329.6500399997</v>
      </c>
      <c r="L580" s="122">
        <f t="shared" si="305"/>
        <v>2113329.6500399997</v>
      </c>
      <c r="M580" s="95">
        <v>1443958.8235294118</v>
      </c>
      <c r="N580" s="95">
        <v>274352.17647058825</v>
      </c>
      <c r="O580" s="96">
        <v>1718311</v>
      </c>
      <c r="P580" s="125">
        <f t="shared" si="321"/>
        <v>1718311</v>
      </c>
      <c r="Q580" s="95">
        <v>1349494.1176470588</v>
      </c>
      <c r="R580" s="95">
        <v>256403.88235294117</v>
      </c>
      <c r="S580" s="96">
        <v>1605898</v>
      </c>
      <c r="T580" s="122">
        <f t="shared" si="322"/>
        <v>1605898</v>
      </c>
      <c r="U580" s="87"/>
      <c r="V580" s="101">
        <f t="shared" si="306"/>
        <v>0</v>
      </c>
      <c r="W580" s="102">
        <f t="shared" si="307"/>
        <v>0</v>
      </c>
      <c r="X580" s="102">
        <f t="shared" si="308"/>
        <v>0</v>
      </c>
      <c r="Y580" s="102">
        <f t="shared" si="309"/>
        <v>0</v>
      </c>
      <c r="Z580" s="110">
        <f t="shared" si="323"/>
        <v>1605898</v>
      </c>
      <c r="AA580" s="111">
        <f t="shared" si="316"/>
        <v>2113329.6500399997</v>
      </c>
      <c r="AB580" s="110">
        <f t="shared" si="317"/>
        <v>1662104.5</v>
      </c>
      <c r="AC580" s="114">
        <f t="shared" si="318"/>
        <v>1359384.6625099999</v>
      </c>
      <c r="AD580" s="110">
        <f t="shared" si="319"/>
        <v>1634001.25</v>
      </c>
      <c r="AE580" s="110">
        <f t="shared" si="310"/>
        <v>1887717.0750199999</v>
      </c>
      <c r="AF580" s="102">
        <f t="shared" si="324"/>
        <v>1787993.6299519383</v>
      </c>
      <c r="AG580" s="119">
        <f t="shared" si="320"/>
        <v>932015.13689308031</v>
      </c>
      <c r="AH580" s="137">
        <f t="shared" si="311"/>
        <v>0.56074400670540292</v>
      </c>
      <c r="AI580" s="102">
        <f t="shared" si="314"/>
        <v>1787993.6299519383</v>
      </c>
      <c r="AJ580" s="112" t="s">
        <v>2114</v>
      </c>
    </row>
    <row r="581" spans="1:36">
      <c r="A581" s="6">
        <v>540</v>
      </c>
      <c r="B581" s="37">
        <v>40141600</v>
      </c>
      <c r="C581" s="39">
        <v>4315199</v>
      </c>
      <c r="D581" s="31" t="s">
        <v>546</v>
      </c>
      <c r="E581" s="31" t="s">
        <v>14</v>
      </c>
      <c r="F581" s="29" t="s">
        <v>538</v>
      </c>
      <c r="G581" s="26" t="s">
        <v>478</v>
      </c>
      <c r="H581" s="9">
        <v>1</v>
      </c>
      <c r="I581" s="82">
        <v>2299006.0013445378</v>
      </c>
      <c r="J581" s="82">
        <f t="shared" si="315"/>
        <v>436811.1402554622</v>
      </c>
      <c r="K581" s="10">
        <f t="shared" ref="K581:K644" si="325">+I581+J581</f>
        <v>2735817.1416000002</v>
      </c>
      <c r="L581" s="122">
        <f t="shared" ref="L581:L644" si="326">+H581*K581</f>
        <v>2735817.1416000002</v>
      </c>
      <c r="M581" s="95">
        <v>1851810.924369748</v>
      </c>
      <c r="N581" s="95">
        <v>351844.07563025213</v>
      </c>
      <c r="O581" s="96">
        <v>2203655</v>
      </c>
      <c r="P581" s="125">
        <f t="shared" si="321"/>
        <v>2203655</v>
      </c>
      <c r="Q581" s="95">
        <v>1746991.5966386555</v>
      </c>
      <c r="R581" s="95">
        <v>331928.40336134454</v>
      </c>
      <c r="S581" s="96">
        <v>2078920</v>
      </c>
      <c r="T581" s="122">
        <f t="shared" si="322"/>
        <v>2078920</v>
      </c>
      <c r="U581" s="87"/>
      <c r="V581" s="101">
        <f t="shared" ref="V581:V644" si="327">+U581*19%</f>
        <v>0</v>
      </c>
      <c r="W581" s="102">
        <f t="shared" ref="W581:W644" si="328">+U581+V581</f>
        <v>0</v>
      </c>
      <c r="X581" s="102">
        <f t="shared" ref="X581:X644" si="329">+W581*5.1%</f>
        <v>0</v>
      </c>
      <c r="Y581" s="102">
        <f t="shared" ref="Y581:Y644" si="330">+W581+X581</f>
        <v>0</v>
      </c>
      <c r="Z581" s="110">
        <f t="shared" si="323"/>
        <v>2078920</v>
      </c>
      <c r="AA581" s="111">
        <f t="shared" si="316"/>
        <v>2735817.1416000002</v>
      </c>
      <c r="AB581" s="110">
        <f t="shared" si="317"/>
        <v>2141287.5</v>
      </c>
      <c r="AC581" s="114">
        <f t="shared" si="318"/>
        <v>1754598.0353999999</v>
      </c>
      <c r="AD581" s="110">
        <f t="shared" si="319"/>
        <v>2110103.75</v>
      </c>
      <c r="AE581" s="110">
        <f t="shared" ref="AE581:AE644" si="331">AVERAGE(AA581,AB581)</f>
        <v>2438552.3207999999</v>
      </c>
      <c r="AF581" s="102">
        <f t="shared" si="324"/>
        <v>2307103.0420322414</v>
      </c>
      <c r="AG581" s="119">
        <f t="shared" si="320"/>
        <v>1203916.1230998384</v>
      </c>
      <c r="AH581" s="137">
        <f t="shared" ref="AH581:AH644" si="332">+AG581/AB581</f>
        <v>0.56223936444771583</v>
      </c>
      <c r="AI581" s="102">
        <f t="shared" si="314"/>
        <v>2307103.0420322414</v>
      </c>
      <c r="AJ581" s="112" t="s">
        <v>2114</v>
      </c>
    </row>
    <row r="582" spans="1:36">
      <c r="A582" s="6">
        <v>541</v>
      </c>
      <c r="B582" s="37">
        <v>26101725</v>
      </c>
      <c r="C582" s="39">
        <v>4315199</v>
      </c>
      <c r="D582" s="31" t="s">
        <v>546</v>
      </c>
      <c r="E582" s="31" t="s">
        <v>14</v>
      </c>
      <c r="F582" s="29" t="s">
        <v>540</v>
      </c>
      <c r="G582" s="26" t="s">
        <v>478</v>
      </c>
      <c r="H582" s="9">
        <v>1</v>
      </c>
      <c r="I582" s="82">
        <v>1125070.0072941177</v>
      </c>
      <c r="J582" s="82">
        <f t="shared" si="315"/>
        <v>213763.30138588237</v>
      </c>
      <c r="K582" s="10">
        <f t="shared" si="325"/>
        <v>1338833.30868</v>
      </c>
      <c r="L582" s="122">
        <f t="shared" si="326"/>
        <v>1338833.30868</v>
      </c>
      <c r="M582" s="95">
        <v>914774.78991596645</v>
      </c>
      <c r="N582" s="95">
        <v>173807.21008403364</v>
      </c>
      <c r="O582" s="96">
        <v>1088582</v>
      </c>
      <c r="P582" s="125">
        <f t="shared" si="321"/>
        <v>1088582</v>
      </c>
      <c r="Q582" s="95">
        <v>854929.4117647059</v>
      </c>
      <c r="R582" s="95">
        <v>162436.58823529413</v>
      </c>
      <c r="S582" s="96">
        <v>1017366</v>
      </c>
      <c r="T582" s="122">
        <f t="shared" si="322"/>
        <v>1017366</v>
      </c>
      <c r="U582" s="87"/>
      <c r="V582" s="101">
        <f t="shared" si="327"/>
        <v>0</v>
      </c>
      <c r="W582" s="102">
        <f t="shared" si="328"/>
        <v>0</v>
      </c>
      <c r="X582" s="102">
        <f t="shared" si="329"/>
        <v>0</v>
      </c>
      <c r="Y582" s="102">
        <f t="shared" si="330"/>
        <v>0</v>
      </c>
      <c r="Z582" s="110">
        <f t="shared" si="323"/>
        <v>1017366</v>
      </c>
      <c r="AA582" s="111">
        <f t="shared" si="316"/>
        <v>1338833.30868</v>
      </c>
      <c r="AB582" s="110">
        <f t="shared" si="317"/>
        <v>1052974</v>
      </c>
      <c r="AC582" s="114">
        <f t="shared" si="318"/>
        <v>861195.32716999995</v>
      </c>
      <c r="AD582" s="110">
        <f t="shared" si="319"/>
        <v>1035170</v>
      </c>
      <c r="AE582" s="110">
        <f t="shared" si="331"/>
        <v>1195903.6543399999</v>
      </c>
      <c r="AF582" s="102">
        <f t="shared" si="324"/>
        <v>1132727.0450365827</v>
      </c>
      <c r="AG582" s="119">
        <f t="shared" si="320"/>
        <v>590448.81543711107</v>
      </c>
      <c r="AH582" s="137">
        <f t="shared" si="332"/>
        <v>0.56074396465355369</v>
      </c>
      <c r="AI582" s="102">
        <f t="shared" si="314"/>
        <v>1132727.0450365827</v>
      </c>
      <c r="AJ582" s="112" t="s">
        <v>2114</v>
      </c>
    </row>
    <row r="583" spans="1:36">
      <c r="A583" s="6">
        <v>542</v>
      </c>
      <c r="B583" s="37">
        <v>25172405</v>
      </c>
      <c r="C583" s="39">
        <v>4315199</v>
      </c>
      <c r="D583" s="31" t="s">
        <v>546</v>
      </c>
      <c r="E583" s="31" t="s">
        <v>14</v>
      </c>
      <c r="F583" s="29" t="s">
        <v>514</v>
      </c>
      <c r="G583" s="26" t="s">
        <v>478</v>
      </c>
      <c r="H583" s="9">
        <v>1</v>
      </c>
      <c r="I583" s="82">
        <v>1859805.9703361343</v>
      </c>
      <c r="J583" s="82">
        <f t="shared" si="315"/>
        <v>353363.13436386554</v>
      </c>
      <c r="K583" s="10">
        <f t="shared" si="325"/>
        <v>2213169.1047</v>
      </c>
      <c r="L583" s="122">
        <f t="shared" si="326"/>
        <v>2213169.1047</v>
      </c>
      <c r="M583" s="95">
        <v>1540440.3361344538</v>
      </c>
      <c r="N583" s="95">
        <v>292683.66386554623</v>
      </c>
      <c r="O583" s="96">
        <v>1833124</v>
      </c>
      <c r="P583" s="125">
        <f t="shared" si="321"/>
        <v>1833124</v>
      </c>
      <c r="Q583" s="95">
        <v>1413247.8991596638</v>
      </c>
      <c r="R583" s="95">
        <v>268517.10084033612</v>
      </c>
      <c r="S583" s="96">
        <v>1681765</v>
      </c>
      <c r="T583" s="122">
        <f t="shared" si="322"/>
        <v>1681765</v>
      </c>
      <c r="U583" s="87"/>
      <c r="V583" s="101">
        <f t="shared" si="327"/>
        <v>0</v>
      </c>
      <c r="W583" s="102">
        <f t="shared" si="328"/>
        <v>0</v>
      </c>
      <c r="X583" s="102">
        <f t="shared" si="329"/>
        <v>0</v>
      </c>
      <c r="Y583" s="102">
        <f t="shared" si="330"/>
        <v>0</v>
      </c>
      <c r="Z583" s="110">
        <f t="shared" si="323"/>
        <v>1681765</v>
      </c>
      <c r="AA583" s="111">
        <f t="shared" si="316"/>
        <v>2213169.1047</v>
      </c>
      <c r="AB583" s="110">
        <f t="shared" si="317"/>
        <v>1757444.5</v>
      </c>
      <c r="AC583" s="114">
        <f t="shared" si="318"/>
        <v>1432014.526175</v>
      </c>
      <c r="AD583" s="110">
        <f t="shared" si="319"/>
        <v>1719604.75</v>
      </c>
      <c r="AE583" s="110">
        <f t="shared" si="331"/>
        <v>1985306.80235</v>
      </c>
      <c r="AF583" s="102">
        <f t="shared" si="324"/>
        <v>1884456.454357689</v>
      </c>
      <c r="AG583" s="119">
        <f t="shared" si="320"/>
        <v>980498.54460112297</v>
      </c>
      <c r="AH583" s="137">
        <f t="shared" si="332"/>
        <v>0.55791152699338331</v>
      </c>
      <c r="AI583" s="102">
        <f t="shared" si="314"/>
        <v>1884456.454357689</v>
      </c>
      <c r="AJ583" s="112" t="s">
        <v>2114</v>
      </c>
    </row>
    <row r="584" spans="1:36">
      <c r="A584" s="6">
        <v>543</v>
      </c>
      <c r="B584" s="37">
        <v>26101700</v>
      </c>
      <c r="C584" s="39">
        <v>4315199</v>
      </c>
      <c r="D584" s="31" t="s">
        <v>546</v>
      </c>
      <c r="E584" s="31" t="s">
        <v>14</v>
      </c>
      <c r="F584" s="29" t="s">
        <v>620</v>
      </c>
      <c r="G584" s="26" t="s">
        <v>478</v>
      </c>
      <c r="H584" s="9">
        <v>1</v>
      </c>
      <c r="I584" s="82">
        <v>299212.93497478991</v>
      </c>
      <c r="J584" s="82">
        <f t="shared" si="315"/>
        <v>56850.457645210081</v>
      </c>
      <c r="K584" s="10">
        <f t="shared" si="325"/>
        <v>356063.39262</v>
      </c>
      <c r="L584" s="122">
        <f t="shared" si="326"/>
        <v>356063.39262</v>
      </c>
      <c r="M584" s="95">
        <v>238736.97478991598</v>
      </c>
      <c r="N584" s="95">
        <v>45360.025210084037</v>
      </c>
      <c r="O584" s="96">
        <v>284097</v>
      </c>
      <c r="P584" s="125">
        <f t="shared" si="321"/>
        <v>284097</v>
      </c>
      <c r="Q584" s="95">
        <v>227368.90756302522</v>
      </c>
      <c r="R584" s="95">
        <v>43200.092436974795</v>
      </c>
      <c r="S584" s="96">
        <v>270569</v>
      </c>
      <c r="T584" s="122">
        <f t="shared" si="322"/>
        <v>270569</v>
      </c>
      <c r="U584" s="87"/>
      <c r="V584" s="101">
        <f t="shared" si="327"/>
        <v>0</v>
      </c>
      <c r="W584" s="102">
        <f t="shared" si="328"/>
        <v>0</v>
      </c>
      <c r="X584" s="102">
        <f t="shared" si="329"/>
        <v>0</v>
      </c>
      <c r="Y584" s="102">
        <f t="shared" si="330"/>
        <v>0</v>
      </c>
      <c r="Z584" s="110">
        <f t="shared" si="323"/>
        <v>270569</v>
      </c>
      <c r="AA584" s="111">
        <f t="shared" si="316"/>
        <v>356063.39262</v>
      </c>
      <c r="AB584" s="110">
        <f t="shared" si="317"/>
        <v>277333</v>
      </c>
      <c r="AC584" s="114">
        <f t="shared" si="318"/>
        <v>227682.34815500001</v>
      </c>
      <c r="AD584" s="110">
        <f t="shared" si="319"/>
        <v>273951</v>
      </c>
      <c r="AE584" s="110">
        <f t="shared" si="331"/>
        <v>316698.19631000003</v>
      </c>
      <c r="AF584" s="102">
        <f t="shared" si="324"/>
        <v>299271.92835247761</v>
      </c>
      <c r="AG584" s="119">
        <f t="shared" si="320"/>
        <v>156357.30671399797</v>
      </c>
      <c r="AH584" s="137">
        <f t="shared" si="332"/>
        <v>0.56378904318634271</v>
      </c>
      <c r="AI584" s="102">
        <f t="shared" si="314"/>
        <v>299271.92835247761</v>
      </c>
      <c r="AJ584" s="112" t="s">
        <v>2114</v>
      </c>
    </row>
    <row r="585" spans="1:36">
      <c r="A585" s="6">
        <v>544</v>
      </c>
      <c r="B585" s="37">
        <v>25172405</v>
      </c>
      <c r="C585" s="39">
        <v>4315199</v>
      </c>
      <c r="D585" s="31" t="s">
        <v>546</v>
      </c>
      <c r="E585" s="31" t="s">
        <v>14</v>
      </c>
      <c r="F585" s="29" t="s">
        <v>621</v>
      </c>
      <c r="G585" s="26" t="s">
        <v>478</v>
      </c>
      <c r="H585" s="9">
        <v>1</v>
      </c>
      <c r="I585" s="82">
        <v>2908170.9316134453</v>
      </c>
      <c r="J585" s="82">
        <f t="shared" si="315"/>
        <v>552552.4770065546</v>
      </c>
      <c r="K585" s="10">
        <f t="shared" si="325"/>
        <v>3460723.4086199999</v>
      </c>
      <c r="L585" s="122">
        <f t="shared" si="326"/>
        <v>3460723.4086199999</v>
      </c>
      <c r="M585" s="95">
        <v>2408779.8319327733</v>
      </c>
      <c r="N585" s="95">
        <v>457668.16806722694</v>
      </c>
      <c r="O585" s="96">
        <v>2866448.0000000005</v>
      </c>
      <c r="P585" s="125">
        <f t="shared" si="321"/>
        <v>2866448.0000000005</v>
      </c>
      <c r="Q585" s="95">
        <v>2209889.9159663864</v>
      </c>
      <c r="R585" s="95">
        <v>419879.08403361344</v>
      </c>
      <c r="S585" s="96">
        <v>2629769</v>
      </c>
      <c r="T585" s="122">
        <f t="shared" si="322"/>
        <v>2629769</v>
      </c>
      <c r="U585" s="87"/>
      <c r="V585" s="101">
        <f t="shared" si="327"/>
        <v>0</v>
      </c>
      <c r="W585" s="102">
        <f t="shared" si="328"/>
        <v>0</v>
      </c>
      <c r="X585" s="102">
        <f t="shared" si="329"/>
        <v>0</v>
      </c>
      <c r="Y585" s="102">
        <f t="shared" si="330"/>
        <v>0</v>
      </c>
      <c r="Z585" s="110">
        <f t="shared" si="323"/>
        <v>2629769</v>
      </c>
      <c r="AA585" s="111">
        <f t="shared" si="316"/>
        <v>3460723.4086199999</v>
      </c>
      <c r="AB585" s="110">
        <f t="shared" si="317"/>
        <v>2748108.5</v>
      </c>
      <c r="AC585" s="114">
        <f t="shared" si="318"/>
        <v>2239235.102155</v>
      </c>
      <c r="AD585" s="110">
        <f t="shared" si="319"/>
        <v>2688938.75</v>
      </c>
      <c r="AE585" s="110">
        <f t="shared" si="331"/>
        <v>3104415.9543099999</v>
      </c>
      <c r="AF585" s="102">
        <f t="shared" si="324"/>
        <v>2946716.6352939284</v>
      </c>
      <c r="AG585" s="119">
        <f t="shared" si="320"/>
        <v>1533201.4729690051</v>
      </c>
      <c r="AH585" s="137">
        <f t="shared" si="332"/>
        <v>0.55791155006034332</v>
      </c>
      <c r="AI585" s="102">
        <f t="shared" si="314"/>
        <v>2946716.6352939284</v>
      </c>
      <c r="AJ585" s="112" t="s">
        <v>2114</v>
      </c>
    </row>
    <row r="586" spans="1:36">
      <c r="A586" s="6">
        <v>545</v>
      </c>
      <c r="B586" s="37">
        <v>26101413</v>
      </c>
      <c r="C586" s="26">
        <v>4315199</v>
      </c>
      <c r="D586" s="31" t="s">
        <v>546</v>
      </c>
      <c r="E586" s="31" t="s">
        <v>14</v>
      </c>
      <c r="F586" s="29" t="s">
        <v>622</v>
      </c>
      <c r="G586" s="26" t="s">
        <v>478</v>
      </c>
      <c r="H586" s="9">
        <v>1</v>
      </c>
      <c r="I586" s="82">
        <v>11150435.667327732</v>
      </c>
      <c r="J586" s="82">
        <f t="shared" si="315"/>
        <v>2118582.7767922692</v>
      </c>
      <c r="K586" s="10">
        <f t="shared" si="325"/>
        <v>13269018.444120001</v>
      </c>
      <c r="L586" s="122">
        <f t="shared" si="326"/>
        <v>13269018.444120001</v>
      </c>
      <c r="M586" s="95">
        <v>9066221.8487394955</v>
      </c>
      <c r="N586" s="95">
        <v>1722582.1512605043</v>
      </c>
      <c r="O586" s="96">
        <v>10788804</v>
      </c>
      <c r="P586" s="125">
        <f t="shared" si="321"/>
        <v>10788804</v>
      </c>
      <c r="Q586" s="95">
        <v>8473104.2016806733</v>
      </c>
      <c r="R586" s="95">
        <v>1609889.7983193279</v>
      </c>
      <c r="S586" s="96">
        <v>10082994.000000002</v>
      </c>
      <c r="T586" s="122">
        <f t="shared" si="322"/>
        <v>10082994.000000002</v>
      </c>
      <c r="U586" s="87"/>
      <c r="V586" s="101">
        <f t="shared" si="327"/>
        <v>0</v>
      </c>
      <c r="W586" s="102">
        <f t="shared" si="328"/>
        <v>0</v>
      </c>
      <c r="X586" s="102">
        <f t="shared" si="329"/>
        <v>0</v>
      </c>
      <c r="Y586" s="102">
        <f t="shared" si="330"/>
        <v>0</v>
      </c>
      <c r="Z586" s="110">
        <f t="shared" ref="Z586:Z617" si="333">MIN(L586,P586,T586)</f>
        <v>10082994.000000002</v>
      </c>
      <c r="AA586" s="111">
        <f t="shared" si="316"/>
        <v>13269018.444120001</v>
      </c>
      <c r="AB586" s="110">
        <f t="shared" si="317"/>
        <v>10435899</v>
      </c>
      <c r="AC586" s="114">
        <f t="shared" si="318"/>
        <v>8535204.1110300012</v>
      </c>
      <c r="AD586" s="110">
        <f t="shared" si="319"/>
        <v>10259446.5</v>
      </c>
      <c r="AE586" s="110">
        <f t="shared" si="331"/>
        <v>11852458.722060001</v>
      </c>
      <c r="AF586" s="102">
        <f t="shared" ref="AF586:AF617" si="334">HARMEAN(L586,P586,T586)</f>
        <v>11226322.454350557</v>
      </c>
      <c r="AG586" s="119">
        <f t="shared" si="320"/>
        <v>5851867.8886054549</v>
      </c>
      <c r="AH586" s="137">
        <f t="shared" si="332"/>
        <v>0.56074401339122337</v>
      </c>
      <c r="AI586" s="102">
        <f t="shared" ref="AI586:AI613" si="335">+AF586</f>
        <v>11226322.454350557</v>
      </c>
      <c r="AJ586" s="112" t="s">
        <v>2114</v>
      </c>
    </row>
    <row r="587" spans="1:36">
      <c r="A587" s="6">
        <v>546</v>
      </c>
      <c r="B587" s="37">
        <v>26101413</v>
      </c>
      <c r="C587" s="26">
        <v>4315199</v>
      </c>
      <c r="D587" s="31" t="s">
        <v>546</v>
      </c>
      <c r="E587" s="31" t="s">
        <v>14</v>
      </c>
      <c r="F587" s="29" t="s">
        <v>623</v>
      </c>
      <c r="G587" s="26" t="s">
        <v>478</v>
      </c>
      <c r="H587" s="9">
        <v>1</v>
      </c>
      <c r="I587" s="82">
        <v>6506850.9454789925</v>
      </c>
      <c r="J587" s="82">
        <f t="shared" si="315"/>
        <v>1236301.6796410086</v>
      </c>
      <c r="K587" s="10">
        <f t="shared" si="325"/>
        <v>7743152.6251200009</v>
      </c>
      <c r="L587" s="122">
        <f t="shared" si="326"/>
        <v>7743152.6251200009</v>
      </c>
      <c r="M587" s="95">
        <v>5389494.9579831939</v>
      </c>
      <c r="N587" s="95">
        <v>1024004.0420168069</v>
      </c>
      <c r="O587" s="96">
        <v>6413499.0000000009</v>
      </c>
      <c r="P587" s="125">
        <f t="shared" si="321"/>
        <v>6413499.0000000009</v>
      </c>
      <c r="Q587" s="95">
        <v>4944490.7563025216</v>
      </c>
      <c r="R587" s="95">
        <v>939453.24369747913</v>
      </c>
      <c r="S587" s="96">
        <v>5883944.0000000009</v>
      </c>
      <c r="T587" s="122">
        <f t="shared" si="322"/>
        <v>5883944.0000000009</v>
      </c>
      <c r="U587" s="87"/>
      <c r="V587" s="101">
        <f t="shared" si="327"/>
        <v>0</v>
      </c>
      <c r="W587" s="102">
        <f t="shared" si="328"/>
        <v>0</v>
      </c>
      <c r="X587" s="102">
        <f t="shared" si="329"/>
        <v>0</v>
      </c>
      <c r="Y587" s="102">
        <f t="shared" si="330"/>
        <v>0</v>
      </c>
      <c r="Z587" s="110">
        <f t="shared" si="333"/>
        <v>5883944.0000000009</v>
      </c>
      <c r="AA587" s="111">
        <f t="shared" si="316"/>
        <v>7743152.6251200009</v>
      </c>
      <c r="AB587" s="110">
        <f t="shared" si="317"/>
        <v>6148721.5000000009</v>
      </c>
      <c r="AC587" s="114">
        <f t="shared" si="318"/>
        <v>5010148.9062800007</v>
      </c>
      <c r="AD587" s="110">
        <f t="shared" si="319"/>
        <v>6016332.7500000009</v>
      </c>
      <c r="AE587" s="110">
        <f t="shared" si="331"/>
        <v>6945937.0625600014</v>
      </c>
      <c r="AF587" s="102">
        <f t="shared" si="334"/>
        <v>6593094.7312327269</v>
      </c>
      <c r="AG587" s="119">
        <f t="shared" si="320"/>
        <v>3430442.6702514184</v>
      </c>
      <c r="AH587" s="137">
        <f t="shared" si="332"/>
        <v>0.55791153823626882</v>
      </c>
      <c r="AI587" s="102">
        <f t="shared" si="335"/>
        <v>6593094.7312327269</v>
      </c>
      <c r="AJ587" s="112" t="s">
        <v>2114</v>
      </c>
    </row>
    <row r="588" spans="1:36">
      <c r="A588" s="6">
        <v>547</v>
      </c>
      <c r="B588" s="37">
        <v>40151510</v>
      </c>
      <c r="C588" s="26">
        <v>4322005</v>
      </c>
      <c r="D588" s="31" t="s">
        <v>546</v>
      </c>
      <c r="E588" s="31" t="s">
        <v>14</v>
      </c>
      <c r="F588" s="29" t="s">
        <v>542</v>
      </c>
      <c r="G588" s="26" t="s">
        <v>478</v>
      </c>
      <c r="H588" s="9">
        <v>1</v>
      </c>
      <c r="I588" s="82">
        <v>2023874.3945042018</v>
      </c>
      <c r="J588" s="82">
        <f t="shared" si="315"/>
        <v>384536.13495579833</v>
      </c>
      <c r="K588" s="10">
        <f t="shared" si="325"/>
        <v>2408410.5294600003</v>
      </c>
      <c r="L588" s="122">
        <f t="shared" si="326"/>
        <v>2408410.5294600003</v>
      </c>
      <c r="M588" s="95">
        <v>1660955.4621848741</v>
      </c>
      <c r="N588" s="95">
        <v>315581.53781512607</v>
      </c>
      <c r="O588" s="96">
        <v>1976537.0000000002</v>
      </c>
      <c r="P588" s="125">
        <f t="shared" si="321"/>
        <v>1976537.0000000002</v>
      </c>
      <c r="Q588" s="95">
        <v>1537921.848739496</v>
      </c>
      <c r="R588" s="95">
        <v>292205.15126050421</v>
      </c>
      <c r="S588" s="96">
        <v>1830127.0000000002</v>
      </c>
      <c r="T588" s="122">
        <f t="shared" si="322"/>
        <v>1830127.0000000002</v>
      </c>
      <c r="U588" s="87"/>
      <c r="V588" s="101">
        <f t="shared" si="327"/>
        <v>0</v>
      </c>
      <c r="W588" s="102">
        <f t="shared" si="328"/>
        <v>0</v>
      </c>
      <c r="X588" s="102">
        <f t="shared" si="329"/>
        <v>0</v>
      </c>
      <c r="Y588" s="102">
        <f t="shared" si="330"/>
        <v>0</v>
      </c>
      <c r="Z588" s="110">
        <f t="shared" si="333"/>
        <v>1830127.0000000002</v>
      </c>
      <c r="AA588" s="111">
        <f t="shared" si="316"/>
        <v>2408410.5294600003</v>
      </c>
      <c r="AB588" s="110">
        <f t="shared" si="317"/>
        <v>1903332.0000000002</v>
      </c>
      <c r="AC588" s="114">
        <f t="shared" si="318"/>
        <v>1553768.6323650002</v>
      </c>
      <c r="AD588" s="110">
        <f t="shared" si="319"/>
        <v>1866729.5000000002</v>
      </c>
      <c r="AE588" s="110">
        <f t="shared" si="331"/>
        <v>2155871.2647300004</v>
      </c>
      <c r="AF588" s="102">
        <f t="shared" si="334"/>
        <v>2044213.4024650285</v>
      </c>
      <c r="AG588" s="119">
        <f t="shared" si="320"/>
        <v>1064536.9533630083</v>
      </c>
      <c r="AH588" s="137">
        <f t="shared" si="332"/>
        <v>0.55930176835308199</v>
      </c>
      <c r="AI588" s="102">
        <f t="shared" si="335"/>
        <v>2044213.4024650285</v>
      </c>
      <c r="AJ588" s="112" t="s">
        <v>2114</v>
      </c>
    </row>
    <row r="589" spans="1:36">
      <c r="A589" s="6">
        <v>548</v>
      </c>
      <c r="B589" s="37">
        <v>40151580</v>
      </c>
      <c r="C589" s="26">
        <v>4322099</v>
      </c>
      <c r="D589" s="31" t="s">
        <v>546</v>
      </c>
      <c r="E589" s="31" t="s">
        <v>14</v>
      </c>
      <c r="F589" s="29" t="s">
        <v>545</v>
      </c>
      <c r="G589" s="26" t="s">
        <v>478</v>
      </c>
      <c r="H589" s="9">
        <v>1</v>
      </c>
      <c r="I589" s="82">
        <v>3491783.7325714286</v>
      </c>
      <c r="J589" s="82">
        <f t="shared" si="315"/>
        <v>663438.9091885715</v>
      </c>
      <c r="K589" s="10">
        <f t="shared" si="325"/>
        <v>4155222.64176</v>
      </c>
      <c r="L589" s="122">
        <f t="shared" si="326"/>
        <v>4155222.64176</v>
      </c>
      <c r="M589" s="95">
        <v>2812573.9495798321</v>
      </c>
      <c r="N589" s="95">
        <v>534389.05042016809</v>
      </c>
      <c r="O589" s="96">
        <v>3346963</v>
      </c>
      <c r="P589" s="125">
        <f t="shared" si="321"/>
        <v>3346963</v>
      </c>
      <c r="Q589" s="95">
        <v>2653371.4285714286</v>
      </c>
      <c r="R589" s="95">
        <v>504140.57142857142</v>
      </c>
      <c r="S589" s="96">
        <v>3157512</v>
      </c>
      <c r="T589" s="122">
        <f t="shared" si="322"/>
        <v>3157512</v>
      </c>
      <c r="U589" s="87"/>
      <c r="V589" s="101">
        <f t="shared" si="327"/>
        <v>0</v>
      </c>
      <c r="W589" s="102">
        <f t="shared" si="328"/>
        <v>0</v>
      </c>
      <c r="X589" s="102">
        <f t="shared" si="329"/>
        <v>0</v>
      </c>
      <c r="Y589" s="102">
        <f t="shared" si="330"/>
        <v>0</v>
      </c>
      <c r="Z589" s="110">
        <f t="shared" si="333"/>
        <v>3157512</v>
      </c>
      <c r="AA589" s="111">
        <f t="shared" si="316"/>
        <v>4155222.64176</v>
      </c>
      <c r="AB589" s="110">
        <f t="shared" si="317"/>
        <v>3252237.5</v>
      </c>
      <c r="AC589" s="114">
        <f t="shared" si="318"/>
        <v>2664924.4104399998</v>
      </c>
      <c r="AD589" s="110">
        <f t="shared" si="319"/>
        <v>3204874.75</v>
      </c>
      <c r="AE589" s="110">
        <f t="shared" si="331"/>
        <v>3703730.07088</v>
      </c>
      <c r="AF589" s="102">
        <f t="shared" si="334"/>
        <v>3504081.9193902458</v>
      </c>
      <c r="AG589" s="119">
        <f t="shared" si="320"/>
        <v>1828535.8535061169</v>
      </c>
      <c r="AH589" s="137">
        <f t="shared" si="332"/>
        <v>0.56223933630496448</v>
      </c>
      <c r="AI589" s="102">
        <f t="shared" si="335"/>
        <v>3504081.9193902458</v>
      </c>
      <c r="AJ589" s="112" t="s">
        <v>2114</v>
      </c>
    </row>
    <row r="590" spans="1:36">
      <c r="A590" s="6">
        <v>549</v>
      </c>
      <c r="B590" s="37">
        <v>40151601</v>
      </c>
      <c r="C590" s="26">
        <v>4323001</v>
      </c>
      <c r="D590" s="31" t="s">
        <v>546</v>
      </c>
      <c r="E590" s="31" t="s">
        <v>14</v>
      </c>
      <c r="F590" s="29" t="s">
        <v>624</v>
      </c>
      <c r="G590" s="26" t="s">
        <v>478</v>
      </c>
      <c r="H590" s="9">
        <v>1</v>
      </c>
      <c r="I590" s="82">
        <v>3971252.7515798318</v>
      </c>
      <c r="J590" s="82">
        <f t="shared" si="315"/>
        <v>754538.02280016802</v>
      </c>
      <c r="K590" s="10">
        <f t="shared" si="325"/>
        <v>4725790.7743800003</v>
      </c>
      <c r="L590" s="122">
        <f t="shared" si="326"/>
        <v>4725790.7743800003</v>
      </c>
      <c r="M590" s="95">
        <v>3198777.3109243698</v>
      </c>
      <c r="N590" s="95">
        <v>607767.68907563027</v>
      </c>
      <c r="O590" s="96">
        <v>3806545</v>
      </c>
      <c r="P590" s="125">
        <f t="shared" si="321"/>
        <v>3806545</v>
      </c>
      <c r="Q590" s="95">
        <v>3017715.1260504201</v>
      </c>
      <c r="R590" s="95">
        <v>573365.87394957978</v>
      </c>
      <c r="S590" s="96">
        <v>3591081</v>
      </c>
      <c r="T590" s="122">
        <f t="shared" si="322"/>
        <v>3591081</v>
      </c>
      <c r="U590" s="87"/>
      <c r="V590" s="101">
        <f t="shared" si="327"/>
        <v>0</v>
      </c>
      <c r="W590" s="102">
        <f t="shared" si="328"/>
        <v>0</v>
      </c>
      <c r="X590" s="102">
        <f t="shared" si="329"/>
        <v>0</v>
      </c>
      <c r="Y590" s="102">
        <f t="shared" si="330"/>
        <v>0</v>
      </c>
      <c r="Z590" s="110">
        <f t="shared" si="333"/>
        <v>3591081</v>
      </c>
      <c r="AA590" s="111">
        <f t="shared" si="316"/>
        <v>4725790.7743800003</v>
      </c>
      <c r="AB590" s="110">
        <f t="shared" si="317"/>
        <v>3698813</v>
      </c>
      <c r="AC590" s="114">
        <f t="shared" si="318"/>
        <v>3030854.1935950001</v>
      </c>
      <c r="AD590" s="110">
        <f t="shared" si="319"/>
        <v>3644947</v>
      </c>
      <c r="AE590" s="110">
        <f t="shared" si="331"/>
        <v>4212301.8871900002</v>
      </c>
      <c r="AF590" s="102">
        <f t="shared" si="334"/>
        <v>3985239.214818716</v>
      </c>
      <c r="AG590" s="119">
        <f t="shared" si="320"/>
        <v>2079618.3510018957</v>
      </c>
      <c r="AH590" s="137">
        <f t="shared" si="332"/>
        <v>0.56223938625767123</v>
      </c>
      <c r="AI590" s="102">
        <f t="shared" si="335"/>
        <v>3985239.214818716</v>
      </c>
      <c r="AJ590" s="112" t="s">
        <v>2114</v>
      </c>
    </row>
    <row r="591" spans="1:36">
      <c r="A591" s="6">
        <v>550</v>
      </c>
      <c r="B591" s="37">
        <v>40151533</v>
      </c>
      <c r="C591" s="26">
        <v>4322099</v>
      </c>
      <c r="D591" s="31" t="s">
        <v>546</v>
      </c>
      <c r="E591" s="31" t="s">
        <v>14</v>
      </c>
      <c r="F591" s="29" t="s">
        <v>543</v>
      </c>
      <c r="G591" s="26" t="s">
        <v>478</v>
      </c>
      <c r="H591" s="9">
        <v>1</v>
      </c>
      <c r="I591" s="82">
        <v>70374322.959277302</v>
      </c>
      <c r="J591" s="82">
        <f t="shared" si="315"/>
        <v>13371121.362262687</v>
      </c>
      <c r="K591" s="10">
        <f t="shared" si="325"/>
        <v>83745444.321539983</v>
      </c>
      <c r="L591" s="122">
        <f t="shared" si="326"/>
        <v>83745444.321539983</v>
      </c>
      <c r="M591" s="95">
        <v>56150579.831932776</v>
      </c>
      <c r="N591" s="95">
        <v>10668610.168067228</v>
      </c>
      <c r="O591" s="96">
        <v>66819190</v>
      </c>
      <c r="P591" s="125">
        <f t="shared" si="321"/>
        <v>66819190</v>
      </c>
      <c r="Q591" s="95">
        <v>53476742.016806722</v>
      </c>
      <c r="R591" s="95">
        <v>10160580.983193276</v>
      </c>
      <c r="S591" s="96">
        <v>63637323</v>
      </c>
      <c r="T591" s="122">
        <f t="shared" si="322"/>
        <v>63637323</v>
      </c>
      <c r="U591" s="87"/>
      <c r="V591" s="101">
        <f t="shared" si="327"/>
        <v>0</v>
      </c>
      <c r="W591" s="102">
        <f t="shared" si="328"/>
        <v>0</v>
      </c>
      <c r="X591" s="102">
        <f t="shared" si="329"/>
        <v>0</v>
      </c>
      <c r="Y591" s="102">
        <f t="shared" si="330"/>
        <v>0</v>
      </c>
      <c r="Z591" s="110">
        <f t="shared" si="333"/>
        <v>63637323</v>
      </c>
      <c r="AA591" s="111">
        <f t="shared" si="316"/>
        <v>83745444.321539983</v>
      </c>
      <c r="AB591" s="110">
        <f t="shared" si="317"/>
        <v>65228256.5</v>
      </c>
      <c r="AC591" s="114">
        <f t="shared" si="318"/>
        <v>53550489.330385</v>
      </c>
      <c r="AD591" s="110">
        <f t="shared" si="319"/>
        <v>64432789.75</v>
      </c>
      <c r="AE591" s="110">
        <f t="shared" si="331"/>
        <v>74486850.410769999</v>
      </c>
      <c r="AF591" s="102">
        <f t="shared" si="334"/>
        <v>70388237.55507797</v>
      </c>
      <c r="AG591" s="119">
        <f t="shared" si="320"/>
        <v>36774959.077157699</v>
      </c>
      <c r="AH591" s="137">
        <f t="shared" si="332"/>
        <v>0.56378877882712841</v>
      </c>
      <c r="AI591" s="102">
        <f t="shared" si="335"/>
        <v>70388237.55507797</v>
      </c>
      <c r="AJ591" s="112" t="s">
        <v>2114</v>
      </c>
    </row>
    <row r="592" spans="1:36" ht="25.5">
      <c r="A592" s="6">
        <v>551</v>
      </c>
      <c r="B592" s="37">
        <v>27121604</v>
      </c>
      <c r="C592" s="40">
        <v>4333203</v>
      </c>
      <c r="D592" s="31" t="s">
        <v>546</v>
      </c>
      <c r="E592" s="31" t="s">
        <v>14</v>
      </c>
      <c r="F592" s="29" t="s">
        <v>625</v>
      </c>
      <c r="G592" s="26" t="s">
        <v>478</v>
      </c>
      <c r="H592" s="9">
        <v>1</v>
      </c>
      <c r="I592" s="82">
        <v>2404694.6774621848</v>
      </c>
      <c r="J592" s="82">
        <f t="shared" si="315"/>
        <v>456891.98871781514</v>
      </c>
      <c r="K592" s="10">
        <f t="shared" si="325"/>
        <v>2861586.6661799997</v>
      </c>
      <c r="L592" s="122">
        <f t="shared" si="326"/>
        <v>2861586.6661799997</v>
      </c>
      <c r="M592" s="95">
        <v>1973487.3949579832</v>
      </c>
      <c r="N592" s="95">
        <v>374962.60504201683</v>
      </c>
      <c r="O592" s="96">
        <v>2348450</v>
      </c>
      <c r="P592" s="125">
        <f t="shared" si="321"/>
        <v>2348450</v>
      </c>
      <c r="Q592" s="95">
        <v>1827303.3613445379</v>
      </c>
      <c r="R592" s="95">
        <v>347187.63865546219</v>
      </c>
      <c r="S592" s="96">
        <v>2174491</v>
      </c>
      <c r="T592" s="122">
        <f t="shared" si="322"/>
        <v>2174491</v>
      </c>
      <c r="U592" s="87"/>
      <c r="V592" s="101">
        <f t="shared" si="327"/>
        <v>0</v>
      </c>
      <c r="W592" s="102">
        <f t="shared" si="328"/>
        <v>0</v>
      </c>
      <c r="X592" s="102">
        <f t="shared" si="329"/>
        <v>0</v>
      </c>
      <c r="Y592" s="102">
        <f t="shared" si="330"/>
        <v>0</v>
      </c>
      <c r="Z592" s="110">
        <f t="shared" si="333"/>
        <v>2174491</v>
      </c>
      <c r="AA592" s="111">
        <f t="shared" si="316"/>
        <v>2861586.6661799997</v>
      </c>
      <c r="AB592" s="110">
        <f t="shared" si="317"/>
        <v>2261470.5</v>
      </c>
      <c r="AC592" s="114">
        <f t="shared" si="318"/>
        <v>1846131.9165449999</v>
      </c>
      <c r="AD592" s="110">
        <f t="shared" si="319"/>
        <v>2217980.75</v>
      </c>
      <c r="AE592" s="110">
        <f t="shared" si="331"/>
        <v>2561528.5830899999</v>
      </c>
      <c r="AF592" s="102">
        <f t="shared" si="334"/>
        <v>2428860.7222782495</v>
      </c>
      <c r="AG592" s="119">
        <f t="shared" si="320"/>
        <v>1264844.4629671145</v>
      </c>
      <c r="AH592" s="137">
        <f t="shared" si="332"/>
        <v>0.55930177420714289</v>
      </c>
      <c r="AI592" s="102">
        <f t="shared" si="335"/>
        <v>2428860.7222782495</v>
      </c>
      <c r="AJ592" s="112" t="s">
        <v>2114</v>
      </c>
    </row>
    <row r="593" spans="1:36" ht="25.5">
      <c r="A593" s="6">
        <v>552</v>
      </c>
      <c r="B593" s="37">
        <v>31162312</v>
      </c>
      <c r="C593" s="40">
        <v>4332098</v>
      </c>
      <c r="D593" s="31" t="s">
        <v>546</v>
      </c>
      <c r="E593" s="31" t="s">
        <v>14</v>
      </c>
      <c r="F593" s="29" t="s">
        <v>626</v>
      </c>
      <c r="G593" s="26" t="s">
        <v>478</v>
      </c>
      <c r="H593" s="9">
        <v>1</v>
      </c>
      <c r="I593" s="82">
        <v>5421306.7845378155</v>
      </c>
      <c r="J593" s="82">
        <f t="shared" si="315"/>
        <v>1030048.289062185</v>
      </c>
      <c r="K593" s="10">
        <f t="shared" si="325"/>
        <v>6451355.0736000007</v>
      </c>
      <c r="L593" s="122">
        <f t="shared" si="326"/>
        <v>6451355.0736000007</v>
      </c>
      <c r="M593" s="95">
        <v>4449164.7058823528</v>
      </c>
      <c r="N593" s="95">
        <v>845341.29411764699</v>
      </c>
      <c r="O593" s="96">
        <v>5294506</v>
      </c>
      <c r="P593" s="125">
        <f t="shared" si="321"/>
        <v>5294506</v>
      </c>
      <c r="Q593" s="95">
        <v>4119596.6386554623</v>
      </c>
      <c r="R593" s="95">
        <v>782723.36134453781</v>
      </c>
      <c r="S593" s="96">
        <v>4902320</v>
      </c>
      <c r="T593" s="122">
        <f t="shared" si="322"/>
        <v>4902320</v>
      </c>
      <c r="U593" s="87"/>
      <c r="V593" s="101">
        <f t="shared" si="327"/>
        <v>0</v>
      </c>
      <c r="W593" s="102">
        <f t="shared" si="328"/>
        <v>0</v>
      </c>
      <c r="X593" s="102">
        <f t="shared" si="329"/>
        <v>0</v>
      </c>
      <c r="Y593" s="102">
        <f t="shared" si="330"/>
        <v>0</v>
      </c>
      <c r="Z593" s="110">
        <f t="shared" si="333"/>
        <v>4902320</v>
      </c>
      <c r="AA593" s="111">
        <f t="shared" si="316"/>
        <v>6451355.0736000007</v>
      </c>
      <c r="AB593" s="110">
        <f t="shared" si="317"/>
        <v>5098413</v>
      </c>
      <c r="AC593" s="114">
        <f t="shared" si="318"/>
        <v>4162045.2684000004</v>
      </c>
      <c r="AD593" s="110">
        <f t="shared" si="319"/>
        <v>5000366.5</v>
      </c>
      <c r="AE593" s="110">
        <f t="shared" si="331"/>
        <v>5774884.0368000008</v>
      </c>
      <c r="AF593" s="102">
        <f t="shared" si="334"/>
        <v>5475788.7227791557</v>
      </c>
      <c r="AG593" s="119">
        <f t="shared" si="320"/>
        <v>2851551.2846669466</v>
      </c>
      <c r="AH593" s="137">
        <f t="shared" si="332"/>
        <v>0.55930174441869396</v>
      </c>
      <c r="AI593" s="102">
        <f t="shared" si="335"/>
        <v>5475788.7227791557</v>
      </c>
      <c r="AJ593" s="112" t="s">
        <v>2114</v>
      </c>
    </row>
    <row r="594" spans="1:36" ht="25.5">
      <c r="A594" s="6">
        <v>553</v>
      </c>
      <c r="B594" s="37">
        <v>27121604</v>
      </c>
      <c r="C594" s="40">
        <v>4333203</v>
      </c>
      <c r="D594" s="31" t="s">
        <v>546</v>
      </c>
      <c r="E594" s="31" t="s">
        <v>14</v>
      </c>
      <c r="F594" s="29" t="s">
        <v>627</v>
      </c>
      <c r="G594" s="26" t="s">
        <v>478</v>
      </c>
      <c r="H594" s="9">
        <v>1</v>
      </c>
      <c r="I594" s="82">
        <v>2336637.5000168066</v>
      </c>
      <c r="J594" s="82">
        <f t="shared" si="315"/>
        <v>443961.12500319327</v>
      </c>
      <c r="K594" s="10">
        <f t="shared" si="325"/>
        <v>2780598.6250200002</v>
      </c>
      <c r="L594" s="122">
        <f t="shared" si="326"/>
        <v>2780598.6250200002</v>
      </c>
      <c r="M594" s="95">
        <v>1917634.4537815128</v>
      </c>
      <c r="N594" s="95">
        <v>364350.54621848743</v>
      </c>
      <c r="O594" s="96">
        <v>2281985</v>
      </c>
      <c r="P594" s="125">
        <f t="shared" si="321"/>
        <v>2281985</v>
      </c>
      <c r="Q594" s="95">
        <v>1775587.3949579832</v>
      </c>
      <c r="R594" s="95">
        <v>337361.60504201683</v>
      </c>
      <c r="S594" s="96">
        <v>2112949</v>
      </c>
      <c r="T594" s="122">
        <f t="shared" si="322"/>
        <v>2112949</v>
      </c>
      <c r="U594" s="87"/>
      <c r="V594" s="101">
        <f t="shared" si="327"/>
        <v>0</v>
      </c>
      <c r="W594" s="102">
        <f t="shared" si="328"/>
        <v>0</v>
      </c>
      <c r="X594" s="102">
        <f t="shared" si="329"/>
        <v>0</v>
      </c>
      <c r="Y594" s="102">
        <f t="shared" si="330"/>
        <v>0</v>
      </c>
      <c r="Z594" s="110">
        <f t="shared" si="333"/>
        <v>2112949</v>
      </c>
      <c r="AA594" s="111">
        <f t="shared" si="316"/>
        <v>2780598.6250200002</v>
      </c>
      <c r="AB594" s="110">
        <f t="shared" si="317"/>
        <v>2197467</v>
      </c>
      <c r="AC594" s="114">
        <f t="shared" si="318"/>
        <v>1793883.156255</v>
      </c>
      <c r="AD594" s="110">
        <f t="shared" si="319"/>
        <v>2155208</v>
      </c>
      <c r="AE594" s="110">
        <f t="shared" si="331"/>
        <v>2489032.8125100001</v>
      </c>
      <c r="AF594" s="102">
        <f t="shared" si="334"/>
        <v>2360119.7279027458</v>
      </c>
      <c r="AG594" s="119">
        <f t="shared" si="320"/>
        <v>1229047.1400109804</v>
      </c>
      <c r="AH594" s="137">
        <f t="shared" si="332"/>
        <v>0.55930175061149057</v>
      </c>
      <c r="AI594" s="102">
        <f t="shared" si="335"/>
        <v>2360119.7279027458</v>
      </c>
      <c r="AJ594" s="112" t="s">
        <v>2114</v>
      </c>
    </row>
    <row r="595" spans="1:36">
      <c r="A595" s="6">
        <v>554</v>
      </c>
      <c r="B595" s="37">
        <v>31171607</v>
      </c>
      <c r="C595" s="40">
        <v>4332098</v>
      </c>
      <c r="D595" s="31" t="s">
        <v>546</v>
      </c>
      <c r="E595" s="31" t="s">
        <v>14</v>
      </c>
      <c r="F595" s="29" t="s">
        <v>628</v>
      </c>
      <c r="G595" s="26" t="s">
        <v>478</v>
      </c>
      <c r="H595" s="9">
        <v>1</v>
      </c>
      <c r="I595" s="82">
        <v>2063035.3052268908</v>
      </c>
      <c r="J595" s="82">
        <f t="shared" si="315"/>
        <v>391976.70799310924</v>
      </c>
      <c r="K595" s="10">
        <f t="shared" si="325"/>
        <v>2455012.0132200001</v>
      </c>
      <c r="L595" s="122">
        <f t="shared" si="326"/>
        <v>2455012.0132200001</v>
      </c>
      <c r="M595" s="95">
        <v>1677416.8067226892</v>
      </c>
      <c r="N595" s="95">
        <v>318709.19327731093</v>
      </c>
      <c r="O595" s="96">
        <v>1996126</v>
      </c>
      <c r="P595" s="125">
        <f t="shared" si="321"/>
        <v>1996126</v>
      </c>
      <c r="Q595" s="95">
        <v>1567679.8319327731</v>
      </c>
      <c r="R595" s="95">
        <v>297859.16806722688</v>
      </c>
      <c r="S595" s="96">
        <v>1865539</v>
      </c>
      <c r="T595" s="122">
        <f t="shared" si="322"/>
        <v>1865539</v>
      </c>
      <c r="U595" s="87"/>
      <c r="V595" s="101">
        <f t="shared" si="327"/>
        <v>0</v>
      </c>
      <c r="W595" s="102">
        <f t="shared" si="328"/>
        <v>0</v>
      </c>
      <c r="X595" s="102">
        <f t="shared" si="329"/>
        <v>0</v>
      </c>
      <c r="Y595" s="102">
        <f t="shared" si="330"/>
        <v>0</v>
      </c>
      <c r="Z595" s="110">
        <f t="shared" si="333"/>
        <v>1865539</v>
      </c>
      <c r="AA595" s="111">
        <f t="shared" si="316"/>
        <v>2455012.0132200001</v>
      </c>
      <c r="AB595" s="110">
        <f t="shared" si="317"/>
        <v>1930832.5</v>
      </c>
      <c r="AC595" s="114">
        <f t="shared" si="318"/>
        <v>1579169.253305</v>
      </c>
      <c r="AD595" s="110">
        <f t="shared" si="319"/>
        <v>1898185.75</v>
      </c>
      <c r="AE595" s="110">
        <f t="shared" si="331"/>
        <v>2192922.25661</v>
      </c>
      <c r="AF595" s="102">
        <f t="shared" si="334"/>
        <v>2077075.4624884853</v>
      </c>
      <c r="AG595" s="119">
        <f t="shared" si="320"/>
        <v>1082702.8880100693</v>
      </c>
      <c r="AH595" s="137">
        <f t="shared" si="332"/>
        <v>0.56074407697719464</v>
      </c>
      <c r="AI595" s="102">
        <f t="shared" si="335"/>
        <v>2077075.4624884853</v>
      </c>
      <c r="AJ595" s="112" t="s">
        <v>2114</v>
      </c>
    </row>
    <row r="596" spans="1:36" ht="25.5">
      <c r="A596" s="6">
        <v>555</v>
      </c>
      <c r="B596" s="37">
        <v>27121604</v>
      </c>
      <c r="C596" s="40">
        <v>4333203</v>
      </c>
      <c r="D596" s="31" t="s">
        <v>546</v>
      </c>
      <c r="E596" s="31" t="s">
        <v>14</v>
      </c>
      <c r="F596" s="29" t="s">
        <v>629</v>
      </c>
      <c r="G596" s="26" t="s">
        <v>478</v>
      </c>
      <c r="H596" s="9">
        <v>1</v>
      </c>
      <c r="I596" s="82">
        <v>2522249.2908907561</v>
      </c>
      <c r="J596" s="82">
        <f t="shared" ref="J596:J659" si="336">+I596*0.19</f>
        <v>479227.36526924366</v>
      </c>
      <c r="K596" s="10">
        <f t="shared" si="325"/>
        <v>3001476.6561599998</v>
      </c>
      <c r="L596" s="122">
        <f t="shared" si="326"/>
        <v>3001476.6561599998</v>
      </c>
      <c r="M596" s="95">
        <v>2031630.2521008404</v>
      </c>
      <c r="N596" s="95">
        <v>386009.74789915967</v>
      </c>
      <c r="O596" s="96">
        <v>2417640</v>
      </c>
      <c r="P596" s="125">
        <f t="shared" si="321"/>
        <v>2417640</v>
      </c>
      <c r="Q596" s="95">
        <v>1916631.9327731093</v>
      </c>
      <c r="R596" s="95">
        <v>364160.06722689077</v>
      </c>
      <c r="S596" s="96">
        <v>2280792</v>
      </c>
      <c r="T596" s="122">
        <f t="shared" si="322"/>
        <v>2280792</v>
      </c>
      <c r="U596" s="87"/>
      <c r="V596" s="101">
        <f t="shared" si="327"/>
        <v>0</v>
      </c>
      <c r="W596" s="102">
        <f t="shared" si="328"/>
        <v>0</v>
      </c>
      <c r="X596" s="102">
        <f t="shared" si="329"/>
        <v>0</v>
      </c>
      <c r="Y596" s="102">
        <f t="shared" si="330"/>
        <v>0</v>
      </c>
      <c r="Z596" s="110">
        <f t="shared" si="333"/>
        <v>2280792</v>
      </c>
      <c r="AA596" s="111">
        <f t="shared" ref="AA596:AA659" si="337">MAX(L596,P596,T596,Y596)</f>
        <v>3001476.6561599998</v>
      </c>
      <c r="AB596" s="110">
        <f t="shared" ref="AB596:AB659" si="338">MEDIAN(L596,P596,T596,Y596)</f>
        <v>2349216</v>
      </c>
      <c r="AC596" s="114">
        <f t="shared" ref="AC596:AC659" si="339">AVERAGE(L596,P596,T596,Y596)</f>
        <v>1924977.1640399999</v>
      </c>
      <c r="AD596" s="110">
        <f t="shared" ref="AD596:AD659" si="340">AVERAGE(Z596,AB596)</f>
        <v>2315004</v>
      </c>
      <c r="AE596" s="110">
        <f t="shared" si="331"/>
        <v>2675346.3280799999</v>
      </c>
      <c r="AF596" s="102">
        <f t="shared" si="334"/>
        <v>2531132.8443116071</v>
      </c>
      <c r="AG596" s="119">
        <f t="shared" ref="AG596:AG659" si="341">STDEVA(L596,P596,T596,Y596)</f>
        <v>1320821.6011300806</v>
      </c>
      <c r="AH596" s="137">
        <f t="shared" si="332"/>
        <v>0.56223931776817482</v>
      </c>
      <c r="AI596" s="102">
        <f t="shared" si="335"/>
        <v>2531132.8443116071</v>
      </c>
      <c r="AJ596" s="112" t="s">
        <v>2114</v>
      </c>
    </row>
    <row r="597" spans="1:36" ht="25.5">
      <c r="A597" s="6">
        <v>556</v>
      </c>
      <c r="B597" s="37">
        <v>27121604</v>
      </c>
      <c r="C597" s="40">
        <v>4333203</v>
      </c>
      <c r="D597" s="31" t="s">
        <v>546</v>
      </c>
      <c r="E597" s="31" t="s">
        <v>14</v>
      </c>
      <c r="F597" s="29" t="s">
        <v>630</v>
      </c>
      <c r="G597" s="26" t="s">
        <v>478</v>
      </c>
      <c r="H597" s="9">
        <v>1</v>
      </c>
      <c r="I597" s="82">
        <v>4169015.7930756304</v>
      </c>
      <c r="J597" s="82">
        <f t="shared" si="336"/>
        <v>792113.00068436982</v>
      </c>
      <c r="K597" s="10">
        <f t="shared" si="325"/>
        <v>4961128.7937599998</v>
      </c>
      <c r="L597" s="122">
        <f t="shared" si="326"/>
        <v>4961128.7937599998</v>
      </c>
      <c r="M597" s="95">
        <v>3389752.9411764708</v>
      </c>
      <c r="N597" s="95">
        <v>644053.05882352951</v>
      </c>
      <c r="O597" s="96">
        <v>4033806.0000000005</v>
      </c>
      <c r="P597" s="125">
        <f t="shared" ref="P597:P660" si="342">+O597</f>
        <v>4033806.0000000005</v>
      </c>
      <c r="Q597" s="95">
        <v>3167993.2773109246</v>
      </c>
      <c r="R597" s="95">
        <v>601918.72268907563</v>
      </c>
      <c r="S597" s="96">
        <v>3769912</v>
      </c>
      <c r="T597" s="122">
        <f t="shared" ref="T597:T660" si="343">+S597</f>
        <v>3769912</v>
      </c>
      <c r="U597" s="87"/>
      <c r="V597" s="101">
        <f t="shared" si="327"/>
        <v>0</v>
      </c>
      <c r="W597" s="102">
        <f t="shared" si="328"/>
        <v>0</v>
      </c>
      <c r="X597" s="102">
        <f t="shared" si="329"/>
        <v>0</v>
      </c>
      <c r="Y597" s="102">
        <f t="shared" si="330"/>
        <v>0</v>
      </c>
      <c r="Z597" s="110">
        <f t="shared" si="333"/>
        <v>3769912</v>
      </c>
      <c r="AA597" s="111">
        <f t="shared" si="337"/>
        <v>4961128.7937599998</v>
      </c>
      <c r="AB597" s="110">
        <f t="shared" si="338"/>
        <v>3901859</v>
      </c>
      <c r="AC597" s="114">
        <f t="shared" si="339"/>
        <v>3191211.6984399999</v>
      </c>
      <c r="AD597" s="110">
        <f t="shared" si="340"/>
        <v>3835885.5</v>
      </c>
      <c r="AE597" s="110">
        <f t="shared" si="331"/>
        <v>4431493.8968799999</v>
      </c>
      <c r="AF597" s="102">
        <f t="shared" si="334"/>
        <v>4197388.9647581661</v>
      </c>
      <c r="AG597" s="119">
        <f t="shared" si="341"/>
        <v>2187944.0748956786</v>
      </c>
      <c r="AH597" s="137">
        <f t="shared" si="332"/>
        <v>0.56074401327564083</v>
      </c>
      <c r="AI597" s="102">
        <f t="shared" si="335"/>
        <v>4197388.9647581661</v>
      </c>
      <c r="AJ597" s="112" t="s">
        <v>2114</v>
      </c>
    </row>
    <row r="598" spans="1:36" ht="25.5">
      <c r="A598" s="6">
        <v>557</v>
      </c>
      <c r="B598" s="37">
        <v>27121604</v>
      </c>
      <c r="C598" s="40">
        <v>4333203</v>
      </c>
      <c r="D598" s="31" t="s">
        <v>546</v>
      </c>
      <c r="E598" s="31" t="s">
        <v>14</v>
      </c>
      <c r="F598" s="29" t="s">
        <v>631</v>
      </c>
      <c r="G598" s="26" t="s">
        <v>478</v>
      </c>
      <c r="H598" s="9">
        <v>1</v>
      </c>
      <c r="I598" s="82">
        <v>2361581.403277311</v>
      </c>
      <c r="J598" s="82">
        <f t="shared" si="336"/>
        <v>448700.4666226891</v>
      </c>
      <c r="K598" s="10">
        <f t="shared" si="325"/>
        <v>2810281.8699000003</v>
      </c>
      <c r="L598" s="122">
        <f t="shared" si="326"/>
        <v>2810281.8699000003</v>
      </c>
      <c r="M598" s="95">
        <v>1938105.0420168068</v>
      </c>
      <c r="N598" s="95">
        <v>368239.95798319328</v>
      </c>
      <c r="O598" s="96">
        <v>2306345</v>
      </c>
      <c r="P598" s="125">
        <f t="shared" si="342"/>
        <v>2306345</v>
      </c>
      <c r="Q598" s="95">
        <v>1794542.0168067229</v>
      </c>
      <c r="R598" s="95">
        <v>340962.98319327732</v>
      </c>
      <c r="S598" s="96">
        <v>2135505</v>
      </c>
      <c r="T598" s="122">
        <f t="shared" si="343"/>
        <v>2135505</v>
      </c>
      <c r="U598" s="87"/>
      <c r="V598" s="101">
        <f t="shared" si="327"/>
        <v>0</v>
      </c>
      <c r="W598" s="102">
        <f t="shared" si="328"/>
        <v>0</v>
      </c>
      <c r="X598" s="102">
        <f t="shared" si="329"/>
        <v>0</v>
      </c>
      <c r="Y598" s="102">
        <f t="shared" si="330"/>
        <v>0</v>
      </c>
      <c r="Z598" s="110">
        <f t="shared" si="333"/>
        <v>2135505</v>
      </c>
      <c r="AA598" s="111">
        <f t="shared" si="337"/>
        <v>2810281.8699000003</v>
      </c>
      <c r="AB598" s="110">
        <f t="shared" si="338"/>
        <v>2220925</v>
      </c>
      <c r="AC598" s="114">
        <f t="shared" si="339"/>
        <v>1813032.9674750001</v>
      </c>
      <c r="AD598" s="110">
        <f t="shared" si="340"/>
        <v>2178215</v>
      </c>
      <c r="AE598" s="110">
        <f t="shared" si="331"/>
        <v>2515603.4349500001</v>
      </c>
      <c r="AF598" s="102">
        <f t="shared" si="334"/>
        <v>2385314.1354913451</v>
      </c>
      <c r="AG598" s="119">
        <f t="shared" si="341"/>
        <v>1242167.31129289</v>
      </c>
      <c r="AH598" s="137">
        <f t="shared" si="332"/>
        <v>0.55930178249733331</v>
      </c>
      <c r="AI598" s="102">
        <f t="shared" si="335"/>
        <v>2385314.1354913451</v>
      </c>
      <c r="AJ598" s="112" t="s">
        <v>2114</v>
      </c>
    </row>
    <row r="599" spans="1:36" ht="25.5">
      <c r="A599" s="6">
        <v>558</v>
      </c>
      <c r="B599" s="37">
        <v>27121604</v>
      </c>
      <c r="C599" s="40">
        <v>4333203</v>
      </c>
      <c r="D599" s="31" t="s">
        <v>546</v>
      </c>
      <c r="E599" s="31" t="s">
        <v>14</v>
      </c>
      <c r="F599" s="29" t="s">
        <v>632</v>
      </c>
      <c r="G599" s="26" t="s">
        <v>478</v>
      </c>
      <c r="H599" s="9">
        <v>1</v>
      </c>
      <c r="I599" s="82">
        <v>2382143.8672436974</v>
      </c>
      <c r="J599" s="82">
        <f t="shared" si="336"/>
        <v>452607.33477630251</v>
      </c>
      <c r="K599" s="10">
        <f t="shared" si="325"/>
        <v>2834751.2020199997</v>
      </c>
      <c r="L599" s="122">
        <f t="shared" si="326"/>
        <v>2834751.2020199997</v>
      </c>
      <c r="M599" s="95">
        <v>1936878.9915966387</v>
      </c>
      <c r="N599" s="95">
        <v>368007.00840336137</v>
      </c>
      <c r="O599" s="96">
        <v>2304886</v>
      </c>
      <c r="P599" s="125">
        <f t="shared" si="342"/>
        <v>2304886</v>
      </c>
      <c r="Q599" s="95">
        <v>1810167.2268907563</v>
      </c>
      <c r="R599" s="95">
        <v>343931.77310924372</v>
      </c>
      <c r="S599" s="96">
        <v>2154099</v>
      </c>
      <c r="T599" s="122">
        <f t="shared" si="343"/>
        <v>2154099</v>
      </c>
      <c r="U599" s="87"/>
      <c r="V599" s="101">
        <f t="shared" si="327"/>
        <v>0</v>
      </c>
      <c r="W599" s="102">
        <f t="shared" si="328"/>
        <v>0</v>
      </c>
      <c r="X599" s="102">
        <f t="shared" si="329"/>
        <v>0</v>
      </c>
      <c r="Y599" s="102">
        <f t="shared" si="330"/>
        <v>0</v>
      </c>
      <c r="Z599" s="110">
        <f t="shared" si="333"/>
        <v>2154099</v>
      </c>
      <c r="AA599" s="111">
        <f t="shared" si="337"/>
        <v>2834751.2020199997</v>
      </c>
      <c r="AB599" s="110">
        <f t="shared" si="338"/>
        <v>2229492.5</v>
      </c>
      <c r="AC599" s="114">
        <f t="shared" si="339"/>
        <v>1823434.0505049999</v>
      </c>
      <c r="AD599" s="110">
        <f t="shared" si="340"/>
        <v>2191795.75</v>
      </c>
      <c r="AE599" s="110">
        <f t="shared" si="331"/>
        <v>2532121.8510099999</v>
      </c>
      <c r="AF599" s="102">
        <f t="shared" si="334"/>
        <v>2398356.0736824181</v>
      </c>
      <c r="AG599" s="119">
        <f t="shared" si="341"/>
        <v>1250174.5752742626</v>
      </c>
      <c r="AH599" s="137">
        <f t="shared" si="332"/>
        <v>0.56074401473620683</v>
      </c>
      <c r="AI599" s="102">
        <f t="shared" si="335"/>
        <v>2398356.0736824181</v>
      </c>
      <c r="AJ599" s="112" t="s">
        <v>2114</v>
      </c>
    </row>
    <row r="600" spans="1:36">
      <c r="A600" s="6">
        <v>559</v>
      </c>
      <c r="B600" s="37">
        <v>27121604</v>
      </c>
      <c r="C600" s="40">
        <v>4333203</v>
      </c>
      <c r="D600" s="31" t="s">
        <v>546</v>
      </c>
      <c r="E600" s="31" t="s">
        <v>14</v>
      </c>
      <c r="F600" s="29" t="s">
        <v>633</v>
      </c>
      <c r="G600" s="26" t="s">
        <v>478</v>
      </c>
      <c r="H600" s="9">
        <v>1</v>
      </c>
      <c r="I600" s="82">
        <v>2485752.4102689074</v>
      </c>
      <c r="J600" s="82">
        <f t="shared" si="336"/>
        <v>472292.95795109239</v>
      </c>
      <c r="K600" s="10">
        <f t="shared" si="325"/>
        <v>2958045.3682199996</v>
      </c>
      <c r="L600" s="122">
        <f t="shared" si="326"/>
        <v>2958045.3682199996</v>
      </c>
      <c r="M600" s="95">
        <v>2058899.1596638656</v>
      </c>
      <c r="N600" s="95">
        <v>391190.84033613448</v>
      </c>
      <c r="O600" s="96">
        <v>2450090</v>
      </c>
      <c r="P600" s="125">
        <f t="shared" si="342"/>
        <v>2450090</v>
      </c>
      <c r="Q600" s="95">
        <v>1888898.3193277312</v>
      </c>
      <c r="R600" s="95">
        <v>358890.68067226891</v>
      </c>
      <c r="S600" s="96">
        <v>2247789</v>
      </c>
      <c r="T600" s="122">
        <f t="shared" si="343"/>
        <v>2247789</v>
      </c>
      <c r="U600" s="87"/>
      <c r="V600" s="101">
        <f t="shared" si="327"/>
        <v>0</v>
      </c>
      <c r="W600" s="102">
        <f t="shared" si="328"/>
        <v>0</v>
      </c>
      <c r="X600" s="102">
        <f t="shared" si="329"/>
        <v>0</v>
      </c>
      <c r="Y600" s="102">
        <f t="shared" si="330"/>
        <v>0</v>
      </c>
      <c r="Z600" s="110">
        <f t="shared" si="333"/>
        <v>2247789</v>
      </c>
      <c r="AA600" s="111">
        <f t="shared" si="337"/>
        <v>2958045.3682199996</v>
      </c>
      <c r="AB600" s="110">
        <f t="shared" si="338"/>
        <v>2348939.5</v>
      </c>
      <c r="AC600" s="114">
        <f t="shared" si="339"/>
        <v>1913981.0920549999</v>
      </c>
      <c r="AD600" s="110">
        <f t="shared" si="340"/>
        <v>2298364.25</v>
      </c>
      <c r="AE600" s="110">
        <f t="shared" si="331"/>
        <v>2653492.4341099998</v>
      </c>
      <c r="AF600" s="102">
        <f t="shared" si="334"/>
        <v>2518699.3214794989</v>
      </c>
      <c r="AG600" s="119">
        <f t="shared" si="341"/>
        <v>1310500.4532738111</v>
      </c>
      <c r="AH600" s="137">
        <f t="shared" si="332"/>
        <v>0.55791153977095242</v>
      </c>
      <c r="AI600" s="102">
        <f t="shared" si="335"/>
        <v>2518699.3214794989</v>
      </c>
      <c r="AJ600" s="112" t="s">
        <v>2114</v>
      </c>
    </row>
    <row r="601" spans="1:36">
      <c r="A601" s="6">
        <v>560</v>
      </c>
      <c r="B601" s="37">
        <v>27121604</v>
      </c>
      <c r="C601" s="40">
        <v>4333203</v>
      </c>
      <c r="D601" s="31" t="s">
        <v>546</v>
      </c>
      <c r="E601" s="31" t="s">
        <v>14</v>
      </c>
      <c r="F601" s="29" t="s">
        <v>634</v>
      </c>
      <c r="G601" s="26" t="s">
        <v>478</v>
      </c>
      <c r="H601" s="9">
        <v>1</v>
      </c>
      <c r="I601" s="82">
        <v>2619984.5819999999</v>
      </c>
      <c r="J601" s="82">
        <f t="shared" si="336"/>
        <v>497797.07058</v>
      </c>
      <c r="K601" s="10">
        <f t="shared" si="325"/>
        <v>3117781.65258</v>
      </c>
      <c r="L601" s="122">
        <f t="shared" si="326"/>
        <v>3117781.65258</v>
      </c>
      <c r="M601" s="95">
        <v>2110353.781512605</v>
      </c>
      <c r="N601" s="95">
        <v>400967.21848739497</v>
      </c>
      <c r="O601" s="96">
        <v>2511321</v>
      </c>
      <c r="P601" s="125">
        <f t="shared" si="342"/>
        <v>2511321</v>
      </c>
      <c r="Q601" s="95">
        <v>1990900</v>
      </c>
      <c r="R601" s="95">
        <v>378271</v>
      </c>
      <c r="S601" s="96">
        <v>2369171</v>
      </c>
      <c r="T601" s="122">
        <f t="shared" si="343"/>
        <v>2369171</v>
      </c>
      <c r="U601" s="87"/>
      <c r="V601" s="101">
        <f t="shared" si="327"/>
        <v>0</v>
      </c>
      <c r="W601" s="102">
        <f t="shared" si="328"/>
        <v>0</v>
      </c>
      <c r="X601" s="102">
        <f t="shared" si="329"/>
        <v>0</v>
      </c>
      <c r="Y601" s="102">
        <f t="shared" si="330"/>
        <v>0</v>
      </c>
      <c r="Z601" s="110">
        <f t="shared" si="333"/>
        <v>2369171</v>
      </c>
      <c r="AA601" s="111">
        <f t="shared" si="337"/>
        <v>3117781.65258</v>
      </c>
      <c r="AB601" s="110">
        <f t="shared" si="338"/>
        <v>2440246</v>
      </c>
      <c r="AC601" s="114">
        <f t="shared" si="339"/>
        <v>1999568.4131450001</v>
      </c>
      <c r="AD601" s="110">
        <f t="shared" si="340"/>
        <v>2404708.5</v>
      </c>
      <c r="AE601" s="110">
        <f t="shared" si="331"/>
        <v>2779013.8262900002</v>
      </c>
      <c r="AF601" s="102">
        <f t="shared" si="334"/>
        <v>2629212.0893686535</v>
      </c>
      <c r="AG601" s="119">
        <f t="shared" si="341"/>
        <v>1372002.3651653109</v>
      </c>
      <c r="AH601" s="137">
        <f t="shared" si="332"/>
        <v>0.5622393665086679</v>
      </c>
      <c r="AI601" s="102">
        <f t="shared" si="335"/>
        <v>2629212.0893686535</v>
      </c>
      <c r="AJ601" s="112" t="s">
        <v>2114</v>
      </c>
    </row>
    <row r="602" spans="1:36">
      <c r="A602" s="6">
        <v>561</v>
      </c>
      <c r="B602" s="37">
        <v>27121604</v>
      </c>
      <c r="C602" s="40">
        <v>4333203</v>
      </c>
      <c r="D602" s="31" t="s">
        <v>546</v>
      </c>
      <c r="E602" s="31" t="s">
        <v>14</v>
      </c>
      <c r="F602" s="29" t="s">
        <v>635</v>
      </c>
      <c r="G602" s="26" t="s">
        <v>478</v>
      </c>
      <c r="H602" s="9">
        <v>1</v>
      </c>
      <c r="I602" s="82">
        <v>2311355.2018991597</v>
      </c>
      <c r="J602" s="82">
        <f t="shared" si="336"/>
        <v>439157.48836084036</v>
      </c>
      <c r="K602" s="10">
        <f t="shared" si="325"/>
        <v>2750512.6902600001</v>
      </c>
      <c r="L602" s="122">
        <f t="shared" si="326"/>
        <v>2750512.6902600001</v>
      </c>
      <c r="M602" s="95">
        <v>1879321.848739496</v>
      </c>
      <c r="N602" s="95">
        <v>357071.15126050427</v>
      </c>
      <c r="O602" s="96">
        <v>2236393</v>
      </c>
      <c r="P602" s="125">
        <f t="shared" si="342"/>
        <v>2236393</v>
      </c>
      <c r="Q602" s="95">
        <v>1756375.630252101</v>
      </c>
      <c r="R602" s="95">
        <v>333711.36974789918</v>
      </c>
      <c r="S602" s="96">
        <v>2090087.0000000002</v>
      </c>
      <c r="T602" s="122">
        <f t="shared" si="343"/>
        <v>2090087.0000000002</v>
      </c>
      <c r="U602" s="87"/>
      <c r="V602" s="101">
        <f t="shared" si="327"/>
        <v>0</v>
      </c>
      <c r="W602" s="102">
        <f t="shared" si="328"/>
        <v>0</v>
      </c>
      <c r="X602" s="102">
        <f t="shared" si="329"/>
        <v>0</v>
      </c>
      <c r="Y602" s="102">
        <f t="shared" si="330"/>
        <v>0</v>
      </c>
      <c r="Z602" s="110">
        <f t="shared" si="333"/>
        <v>2090087.0000000002</v>
      </c>
      <c r="AA602" s="111">
        <f t="shared" si="337"/>
        <v>2750512.6902600001</v>
      </c>
      <c r="AB602" s="110">
        <f t="shared" si="338"/>
        <v>2163240</v>
      </c>
      <c r="AC602" s="114">
        <f t="shared" si="339"/>
        <v>1769248.1725650001</v>
      </c>
      <c r="AD602" s="110">
        <f t="shared" si="340"/>
        <v>2126663.5</v>
      </c>
      <c r="AE602" s="110">
        <f t="shared" si="331"/>
        <v>2456876.3451300003</v>
      </c>
      <c r="AF602" s="102">
        <f t="shared" si="334"/>
        <v>2327085.583438722</v>
      </c>
      <c r="AG602" s="119">
        <f t="shared" si="341"/>
        <v>1213023.9064422068</v>
      </c>
      <c r="AH602" s="137">
        <f t="shared" si="332"/>
        <v>0.56074402583264304</v>
      </c>
      <c r="AI602" s="102">
        <f t="shared" si="335"/>
        <v>2327085.583438722</v>
      </c>
      <c r="AJ602" s="112" t="s">
        <v>2114</v>
      </c>
    </row>
    <row r="603" spans="1:36">
      <c r="A603" s="6">
        <v>562</v>
      </c>
      <c r="B603" s="37">
        <v>27121604</v>
      </c>
      <c r="C603" s="40">
        <v>4333203</v>
      </c>
      <c r="D603" s="31" t="s">
        <v>546</v>
      </c>
      <c r="E603" s="31" t="s">
        <v>14</v>
      </c>
      <c r="F603" s="29" t="s">
        <v>636</v>
      </c>
      <c r="G603" s="26" t="s">
        <v>478</v>
      </c>
      <c r="H603" s="9">
        <v>1</v>
      </c>
      <c r="I603" s="82">
        <v>2475825.0552605046</v>
      </c>
      <c r="J603" s="82">
        <f t="shared" si="336"/>
        <v>470406.7604994959</v>
      </c>
      <c r="K603" s="10">
        <f t="shared" si="325"/>
        <v>2946231.8157600006</v>
      </c>
      <c r="L603" s="122">
        <f t="shared" si="326"/>
        <v>2946231.8157600006</v>
      </c>
      <c r="M603" s="95">
        <v>2031863.0252100842</v>
      </c>
      <c r="N603" s="95">
        <v>386053.97478991601</v>
      </c>
      <c r="O603" s="96">
        <v>2417917</v>
      </c>
      <c r="P603" s="125">
        <f t="shared" si="342"/>
        <v>2417917</v>
      </c>
      <c r="Q603" s="95">
        <v>1881354.6218487397</v>
      </c>
      <c r="R603" s="95">
        <v>357457.37815126055</v>
      </c>
      <c r="S603" s="96">
        <v>2238812</v>
      </c>
      <c r="T603" s="122">
        <f t="shared" si="343"/>
        <v>2238812</v>
      </c>
      <c r="U603" s="87"/>
      <c r="V603" s="101">
        <f t="shared" si="327"/>
        <v>0</v>
      </c>
      <c r="W603" s="102">
        <f t="shared" si="328"/>
        <v>0</v>
      </c>
      <c r="X603" s="102">
        <f t="shared" si="329"/>
        <v>0</v>
      </c>
      <c r="Y603" s="102">
        <f t="shared" si="330"/>
        <v>0</v>
      </c>
      <c r="Z603" s="110">
        <f t="shared" si="333"/>
        <v>2238812</v>
      </c>
      <c r="AA603" s="111">
        <f t="shared" si="337"/>
        <v>2946231.8157600006</v>
      </c>
      <c r="AB603" s="110">
        <f t="shared" si="338"/>
        <v>2328364.5</v>
      </c>
      <c r="AC603" s="114">
        <f t="shared" si="339"/>
        <v>1900740.2039400002</v>
      </c>
      <c r="AD603" s="110">
        <f t="shared" si="340"/>
        <v>2283588.25</v>
      </c>
      <c r="AE603" s="110">
        <f t="shared" si="331"/>
        <v>2637298.1578800003</v>
      </c>
      <c r="AF603" s="102">
        <f t="shared" si="334"/>
        <v>2500706.0437996113</v>
      </c>
      <c r="AG603" s="119">
        <f t="shared" si="341"/>
        <v>1302258.3475043108</v>
      </c>
      <c r="AH603" s="137">
        <f t="shared" si="332"/>
        <v>0.55930175344294708</v>
      </c>
      <c r="AI603" s="102">
        <f t="shared" si="335"/>
        <v>2500706.0437996113</v>
      </c>
      <c r="AJ603" s="112" t="s">
        <v>2114</v>
      </c>
    </row>
    <row r="604" spans="1:36" ht="38.25">
      <c r="A604" s="6">
        <v>563</v>
      </c>
      <c r="B604" s="37">
        <v>27121604</v>
      </c>
      <c r="C604" s="40">
        <v>4333203</v>
      </c>
      <c r="D604" s="31" t="s">
        <v>546</v>
      </c>
      <c r="E604" s="31" t="s">
        <v>14</v>
      </c>
      <c r="F604" s="29" t="s">
        <v>637</v>
      </c>
      <c r="G604" s="26" t="s">
        <v>478</v>
      </c>
      <c r="H604" s="9">
        <v>1</v>
      </c>
      <c r="I604" s="82">
        <v>2301490.8812268907</v>
      </c>
      <c r="J604" s="82">
        <f t="shared" si="336"/>
        <v>437283.26743310923</v>
      </c>
      <c r="K604" s="10">
        <f t="shared" si="325"/>
        <v>2738774.1486599999</v>
      </c>
      <c r="L604" s="122">
        <f t="shared" si="326"/>
        <v>2738774.1486599999</v>
      </c>
      <c r="M604" s="95">
        <v>1871300.8403361344</v>
      </c>
      <c r="N604" s="95">
        <v>355547.15966386552</v>
      </c>
      <c r="O604" s="96">
        <v>2226848</v>
      </c>
      <c r="P604" s="125">
        <f t="shared" si="342"/>
        <v>2226848</v>
      </c>
      <c r="Q604" s="95">
        <v>1748879.8319327731</v>
      </c>
      <c r="R604" s="95">
        <v>332287.16806722688</v>
      </c>
      <c r="S604" s="96">
        <v>2081167</v>
      </c>
      <c r="T604" s="122">
        <f t="shared" si="343"/>
        <v>2081167</v>
      </c>
      <c r="U604" s="87"/>
      <c r="V604" s="101">
        <f t="shared" si="327"/>
        <v>0</v>
      </c>
      <c r="W604" s="102">
        <f t="shared" si="328"/>
        <v>0</v>
      </c>
      <c r="X604" s="102">
        <f t="shared" si="329"/>
        <v>0</v>
      </c>
      <c r="Y604" s="102">
        <f t="shared" si="330"/>
        <v>0</v>
      </c>
      <c r="Z604" s="110">
        <f t="shared" si="333"/>
        <v>2081167</v>
      </c>
      <c r="AA604" s="111">
        <f t="shared" si="337"/>
        <v>2738774.1486599999</v>
      </c>
      <c r="AB604" s="110">
        <f t="shared" si="338"/>
        <v>2154007.5</v>
      </c>
      <c r="AC604" s="114">
        <f t="shared" si="339"/>
        <v>1761697.2871650001</v>
      </c>
      <c r="AD604" s="110">
        <f t="shared" si="340"/>
        <v>2117587.25</v>
      </c>
      <c r="AE604" s="110">
        <f t="shared" si="331"/>
        <v>2446390.8243300002</v>
      </c>
      <c r="AF604" s="102">
        <f t="shared" si="334"/>
        <v>2317153.9125069762</v>
      </c>
      <c r="AG604" s="119">
        <f t="shared" si="341"/>
        <v>1207846.9284837965</v>
      </c>
      <c r="AH604" s="137">
        <f t="shared" si="332"/>
        <v>0.56074406820022515</v>
      </c>
      <c r="AI604" s="102">
        <f t="shared" si="335"/>
        <v>2317153.9125069762</v>
      </c>
      <c r="AJ604" s="112" t="s">
        <v>2114</v>
      </c>
    </row>
    <row r="605" spans="1:36">
      <c r="A605" s="6">
        <v>564</v>
      </c>
      <c r="B605" s="37">
        <v>27121604</v>
      </c>
      <c r="C605" s="40">
        <v>4333203</v>
      </c>
      <c r="D605" s="31" t="s">
        <v>546</v>
      </c>
      <c r="E605" s="31" t="s">
        <v>14</v>
      </c>
      <c r="F605" s="29" t="s">
        <v>638</v>
      </c>
      <c r="G605" s="26" t="s">
        <v>478</v>
      </c>
      <c r="H605" s="9">
        <v>1</v>
      </c>
      <c r="I605" s="82">
        <v>2456630.5469747903</v>
      </c>
      <c r="J605" s="82">
        <f t="shared" si="336"/>
        <v>466759.80392521014</v>
      </c>
      <c r="K605" s="10">
        <f t="shared" si="325"/>
        <v>2923390.3509000004</v>
      </c>
      <c r="L605" s="122">
        <f t="shared" si="326"/>
        <v>2923390.3509000004</v>
      </c>
      <c r="M605" s="95">
        <v>2016110.0840336136</v>
      </c>
      <c r="N605" s="95">
        <v>383060.91596638656</v>
      </c>
      <c r="O605" s="96">
        <v>2399171</v>
      </c>
      <c r="P605" s="125">
        <f t="shared" si="342"/>
        <v>2399171</v>
      </c>
      <c r="Q605" s="95">
        <v>1866768.9075630254</v>
      </c>
      <c r="R605" s="95">
        <v>354686.09243697481</v>
      </c>
      <c r="S605" s="96">
        <v>2221455</v>
      </c>
      <c r="T605" s="122">
        <f t="shared" si="343"/>
        <v>2221455</v>
      </c>
      <c r="U605" s="87"/>
      <c r="V605" s="101">
        <f t="shared" si="327"/>
        <v>0</v>
      </c>
      <c r="W605" s="102">
        <f t="shared" si="328"/>
        <v>0</v>
      </c>
      <c r="X605" s="102">
        <f t="shared" si="329"/>
        <v>0</v>
      </c>
      <c r="Y605" s="102">
        <f t="shared" si="330"/>
        <v>0</v>
      </c>
      <c r="Z605" s="110">
        <f t="shared" si="333"/>
        <v>2221455</v>
      </c>
      <c r="AA605" s="111">
        <f t="shared" si="337"/>
        <v>2923390.3509000004</v>
      </c>
      <c r="AB605" s="110">
        <f t="shared" si="338"/>
        <v>2310313</v>
      </c>
      <c r="AC605" s="114">
        <f t="shared" si="339"/>
        <v>1886004.087725</v>
      </c>
      <c r="AD605" s="110">
        <f t="shared" si="340"/>
        <v>2265884</v>
      </c>
      <c r="AE605" s="110">
        <f t="shared" si="331"/>
        <v>2616851.67545</v>
      </c>
      <c r="AF605" s="102">
        <f t="shared" si="334"/>
        <v>2481318.482099616</v>
      </c>
      <c r="AG605" s="119">
        <f t="shared" si="341"/>
        <v>1292162.1766558029</v>
      </c>
      <c r="AH605" s="137">
        <f t="shared" si="332"/>
        <v>0.55930178147108334</v>
      </c>
      <c r="AI605" s="102">
        <f t="shared" si="335"/>
        <v>2481318.482099616</v>
      </c>
      <c r="AJ605" s="112" t="s">
        <v>2114</v>
      </c>
    </row>
    <row r="606" spans="1:36" ht="25.5">
      <c r="A606" s="6">
        <v>565</v>
      </c>
      <c r="B606" s="37">
        <v>39122109</v>
      </c>
      <c r="C606" s="22">
        <v>4333201</v>
      </c>
      <c r="D606" s="31" t="s">
        <v>546</v>
      </c>
      <c r="E606" s="31" t="s">
        <v>14</v>
      </c>
      <c r="F606" s="29" t="s">
        <v>639</v>
      </c>
      <c r="G606" s="26" t="s">
        <v>478</v>
      </c>
      <c r="H606" s="9">
        <v>1</v>
      </c>
      <c r="I606" s="82">
        <v>1985425.6611932772</v>
      </c>
      <c r="J606" s="82">
        <f t="shared" si="336"/>
        <v>377230.8756267227</v>
      </c>
      <c r="K606" s="10">
        <f t="shared" si="325"/>
        <v>2362656.53682</v>
      </c>
      <c r="L606" s="122">
        <f t="shared" si="326"/>
        <v>2362656.53682</v>
      </c>
      <c r="M606" s="95">
        <v>1584140.3361344538</v>
      </c>
      <c r="N606" s="95">
        <v>300986.66386554623</v>
      </c>
      <c r="O606" s="96">
        <v>1885127</v>
      </c>
      <c r="P606" s="125">
        <f t="shared" si="342"/>
        <v>1885127</v>
      </c>
      <c r="Q606" s="95">
        <v>1508705.0420168068</v>
      </c>
      <c r="R606" s="95">
        <v>286653.95798319328</v>
      </c>
      <c r="S606" s="96">
        <v>1795359</v>
      </c>
      <c r="T606" s="122">
        <f t="shared" si="343"/>
        <v>1795359</v>
      </c>
      <c r="U606" s="87"/>
      <c r="V606" s="101">
        <f t="shared" si="327"/>
        <v>0</v>
      </c>
      <c r="W606" s="102">
        <f t="shared" si="328"/>
        <v>0</v>
      </c>
      <c r="X606" s="102">
        <f t="shared" si="329"/>
        <v>0</v>
      </c>
      <c r="Y606" s="102">
        <f t="shared" si="330"/>
        <v>0</v>
      </c>
      <c r="Z606" s="110">
        <f t="shared" si="333"/>
        <v>1795359</v>
      </c>
      <c r="AA606" s="111">
        <f t="shared" si="337"/>
        <v>2362656.53682</v>
      </c>
      <c r="AB606" s="110">
        <f t="shared" si="338"/>
        <v>1840243</v>
      </c>
      <c r="AC606" s="114">
        <f t="shared" si="339"/>
        <v>1510785.634205</v>
      </c>
      <c r="AD606" s="110">
        <f t="shared" si="340"/>
        <v>1817801</v>
      </c>
      <c r="AE606" s="110">
        <f t="shared" si="331"/>
        <v>2101449.76841</v>
      </c>
      <c r="AF606" s="102">
        <f t="shared" si="334"/>
        <v>1985818.2343892858</v>
      </c>
      <c r="AG606" s="119">
        <f t="shared" si="341"/>
        <v>1037508.3495097699</v>
      </c>
      <c r="AH606" s="137">
        <f t="shared" si="332"/>
        <v>0.56378877654188597</v>
      </c>
      <c r="AI606" s="102">
        <f t="shared" si="335"/>
        <v>1985818.2343892858</v>
      </c>
      <c r="AJ606" s="112" t="s">
        <v>2114</v>
      </c>
    </row>
    <row r="607" spans="1:36">
      <c r="A607" s="6">
        <v>566</v>
      </c>
      <c r="B607" s="37">
        <v>39122109</v>
      </c>
      <c r="C607" s="22">
        <v>4333201</v>
      </c>
      <c r="D607" s="31" t="s">
        <v>546</v>
      </c>
      <c r="E607" s="31" t="s">
        <v>14</v>
      </c>
      <c r="F607" s="29" t="s">
        <v>640</v>
      </c>
      <c r="G607" s="26" t="s">
        <v>478</v>
      </c>
      <c r="H607" s="9">
        <v>1</v>
      </c>
      <c r="I607" s="82">
        <v>2024356.5518823531</v>
      </c>
      <c r="J607" s="82">
        <f t="shared" si="336"/>
        <v>384627.74485764711</v>
      </c>
      <c r="K607" s="10">
        <f t="shared" si="325"/>
        <v>2408984.2967400001</v>
      </c>
      <c r="L607" s="122">
        <f t="shared" si="326"/>
        <v>2408984.2967400001</v>
      </c>
      <c r="M607" s="95">
        <v>1661351.2605042018</v>
      </c>
      <c r="N607" s="95">
        <v>315656.73949579836</v>
      </c>
      <c r="O607" s="96">
        <v>1977008</v>
      </c>
      <c r="P607" s="125">
        <f t="shared" si="342"/>
        <v>1977008</v>
      </c>
      <c r="Q607" s="95">
        <v>1538288.2352941178</v>
      </c>
      <c r="R607" s="95">
        <v>292274.76470588241</v>
      </c>
      <c r="S607" s="96">
        <v>1830563.0000000002</v>
      </c>
      <c r="T607" s="122">
        <f t="shared" si="343"/>
        <v>1830563.0000000002</v>
      </c>
      <c r="U607" s="87"/>
      <c r="V607" s="101">
        <f t="shared" si="327"/>
        <v>0</v>
      </c>
      <c r="W607" s="102">
        <f t="shared" si="328"/>
        <v>0</v>
      </c>
      <c r="X607" s="102">
        <f t="shared" si="329"/>
        <v>0</v>
      </c>
      <c r="Y607" s="102">
        <f t="shared" si="330"/>
        <v>0</v>
      </c>
      <c r="Z607" s="110">
        <f t="shared" si="333"/>
        <v>1830563.0000000002</v>
      </c>
      <c r="AA607" s="111">
        <f t="shared" si="337"/>
        <v>2408984.2967400001</v>
      </c>
      <c r="AB607" s="110">
        <f t="shared" si="338"/>
        <v>1903785.5</v>
      </c>
      <c r="AC607" s="114">
        <f t="shared" si="339"/>
        <v>1554138.824185</v>
      </c>
      <c r="AD607" s="110">
        <f t="shared" si="340"/>
        <v>1867174.25</v>
      </c>
      <c r="AE607" s="110">
        <f t="shared" si="331"/>
        <v>2156384.8983700001</v>
      </c>
      <c r="AF607" s="102">
        <f t="shared" si="334"/>
        <v>2044700.4481030165</v>
      </c>
      <c r="AG607" s="119">
        <f t="shared" si="341"/>
        <v>1064790.5790367695</v>
      </c>
      <c r="AH607" s="137">
        <f t="shared" si="332"/>
        <v>0.55930175906727386</v>
      </c>
      <c r="AI607" s="102">
        <f t="shared" si="335"/>
        <v>2044700.4481030165</v>
      </c>
      <c r="AJ607" s="112" t="s">
        <v>2114</v>
      </c>
    </row>
    <row r="608" spans="1:36">
      <c r="A608" s="6">
        <v>567</v>
      </c>
      <c r="B608" s="37">
        <v>39122109</v>
      </c>
      <c r="C608" s="22">
        <v>4333201</v>
      </c>
      <c r="D608" s="31" t="s">
        <v>546</v>
      </c>
      <c r="E608" s="31" t="s">
        <v>14</v>
      </c>
      <c r="F608" s="29" t="s">
        <v>641</v>
      </c>
      <c r="G608" s="26" t="s">
        <v>478</v>
      </c>
      <c r="H608" s="9">
        <v>1</v>
      </c>
      <c r="I608" s="82">
        <v>2005258.2538991598</v>
      </c>
      <c r="J608" s="82">
        <f t="shared" si="336"/>
        <v>380999.0682408404</v>
      </c>
      <c r="K608" s="10">
        <f t="shared" si="325"/>
        <v>2386257.3221400003</v>
      </c>
      <c r="L608" s="122">
        <f t="shared" si="326"/>
        <v>2386257.3221400003</v>
      </c>
      <c r="M608" s="95">
        <v>1615202.5210084035</v>
      </c>
      <c r="N608" s="95">
        <v>306888.47899159667</v>
      </c>
      <c r="O608" s="96">
        <v>1922091.0000000002</v>
      </c>
      <c r="P608" s="125">
        <f t="shared" si="342"/>
        <v>1922091.0000000002</v>
      </c>
      <c r="Q608" s="95">
        <v>1523775.630252101</v>
      </c>
      <c r="R608" s="95">
        <v>289517.36974789918</v>
      </c>
      <c r="S608" s="96">
        <v>1813293.0000000002</v>
      </c>
      <c r="T608" s="122">
        <f t="shared" si="343"/>
        <v>1813293.0000000002</v>
      </c>
      <c r="U608" s="87"/>
      <c r="V608" s="101">
        <f t="shared" si="327"/>
        <v>0</v>
      </c>
      <c r="W608" s="102">
        <f t="shared" si="328"/>
        <v>0</v>
      </c>
      <c r="X608" s="102">
        <f t="shared" si="329"/>
        <v>0</v>
      </c>
      <c r="Y608" s="102">
        <f t="shared" si="330"/>
        <v>0</v>
      </c>
      <c r="Z608" s="110">
        <f t="shared" si="333"/>
        <v>1813293.0000000002</v>
      </c>
      <c r="AA608" s="111">
        <f t="shared" si="337"/>
        <v>2386257.3221400003</v>
      </c>
      <c r="AB608" s="110">
        <f t="shared" si="338"/>
        <v>1867692.0000000002</v>
      </c>
      <c r="AC608" s="114">
        <f t="shared" si="339"/>
        <v>1530410.3305350002</v>
      </c>
      <c r="AD608" s="110">
        <f t="shared" si="340"/>
        <v>1840492.5000000002</v>
      </c>
      <c r="AE608" s="110">
        <f t="shared" si="331"/>
        <v>2126974.6610700004</v>
      </c>
      <c r="AF608" s="102">
        <f t="shared" si="334"/>
        <v>2012320.9396773791</v>
      </c>
      <c r="AG608" s="119">
        <f t="shared" si="341"/>
        <v>1050089.8698625388</v>
      </c>
      <c r="AH608" s="137">
        <f t="shared" si="332"/>
        <v>0.5622393145457274</v>
      </c>
      <c r="AI608" s="102">
        <f t="shared" si="335"/>
        <v>2012320.9396773791</v>
      </c>
      <c r="AJ608" s="112" t="s">
        <v>2114</v>
      </c>
    </row>
    <row r="609" spans="1:36">
      <c r="A609" s="6">
        <v>568</v>
      </c>
      <c r="B609" s="37">
        <v>31171516</v>
      </c>
      <c r="C609" s="22">
        <v>4331002</v>
      </c>
      <c r="D609" s="31" t="s">
        <v>546</v>
      </c>
      <c r="E609" s="31" t="s">
        <v>14</v>
      </c>
      <c r="F609" s="29" t="s">
        <v>642</v>
      </c>
      <c r="G609" s="26" t="s">
        <v>478</v>
      </c>
      <c r="H609" s="9">
        <v>1</v>
      </c>
      <c r="I609" s="82">
        <v>8550437.3933445383</v>
      </c>
      <c r="J609" s="82">
        <f t="shared" si="336"/>
        <v>1624583.1047354622</v>
      </c>
      <c r="K609" s="10">
        <f t="shared" si="325"/>
        <v>10175020.49808</v>
      </c>
      <c r="L609" s="122">
        <f t="shared" si="326"/>
        <v>10175020.49808</v>
      </c>
      <c r="M609" s="95">
        <v>7017182.3529411769</v>
      </c>
      <c r="N609" s="95">
        <v>1333264.6470588236</v>
      </c>
      <c r="O609" s="96">
        <v>8350447</v>
      </c>
      <c r="P609" s="125">
        <f t="shared" si="342"/>
        <v>8350447</v>
      </c>
      <c r="Q609" s="95">
        <v>6497391.5966386553</v>
      </c>
      <c r="R609" s="95">
        <v>1234504.4033613445</v>
      </c>
      <c r="S609" s="96">
        <v>7731896</v>
      </c>
      <c r="T609" s="122">
        <f t="shared" si="343"/>
        <v>7731896</v>
      </c>
      <c r="U609" s="87"/>
      <c r="V609" s="101">
        <f t="shared" si="327"/>
        <v>0</v>
      </c>
      <c r="W609" s="102">
        <f t="shared" si="328"/>
        <v>0</v>
      </c>
      <c r="X609" s="102">
        <f t="shared" si="329"/>
        <v>0</v>
      </c>
      <c r="Y609" s="102">
        <f t="shared" si="330"/>
        <v>0</v>
      </c>
      <c r="Z609" s="110">
        <f t="shared" si="333"/>
        <v>7731896</v>
      </c>
      <c r="AA609" s="111">
        <f t="shared" si="337"/>
        <v>10175020.49808</v>
      </c>
      <c r="AB609" s="110">
        <f t="shared" si="338"/>
        <v>8041171.5</v>
      </c>
      <c r="AC609" s="114">
        <f t="shared" si="339"/>
        <v>6564340.8745200001</v>
      </c>
      <c r="AD609" s="110">
        <f t="shared" si="340"/>
        <v>7886533.75</v>
      </c>
      <c r="AE609" s="110">
        <f t="shared" si="331"/>
        <v>9108095.9990400001</v>
      </c>
      <c r="AF609" s="102">
        <f t="shared" si="334"/>
        <v>8636365.3599085342</v>
      </c>
      <c r="AG609" s="119">
        <f t="shared" si="341"/>
        <v>4497441.44017452</v>
      </c>
      <c r="AH609" s="137">
        <f t="shared" si="332"/>
        <v>0.55930176842696611</v>
      </c>
      <c r="AI609" s="102">
        <f t="shared" si="335"/>
        <v>8636365.3599085342</v>
      </c>
      <c r="AJ609" s="112" t="s">
        <v>2114</v>
      </c>
    </row>
    <row r="610" spans="1:36">
      <c r="A610" s="6">
        <v>569</v>
      </c>
      <c r="B610" s="37">
        <v>31171516</v>
      </c>
      <c r="C610" s="22">
        <v>4331002</v>
      </c>
      <c r="D610" s="31" t="s">
        <v>546</v>
      </c>
      <c r="E610" s="31" t="s">
        <v>14</v>
      </c>
      <c r="F610" s="29" t="s">
        <v>643</v>
      </c>
      <c r="G610" s="26" t="s">
        <v>478</v>
      </c>
      <c r="H610" s="9">
        <v>1</v>
      </c>
      <c r="I610" s="82">
        <v>4049879.7919159667</v>
      </c>
      <c r="J610" s="82">
        <f t="shared" si="336"/>
        <v>769477.16046403372</v>
      </c>
      <c r="K610" s="10">
        <f t="shared" si="325"/>
        <v>4819356.9523800006</v>
      </c>
      <c r="L610" s="122">
        <f t="shared" si="326"/>
        <v>4819356.9523800006</v>
      </c>
      <c r="M610" s="95">
        <v>3323660.5042016809</v>
      </c>
      <c r="N610" s="95">
        <v>631495.49579831935</v>
      </c>
      <c r="O610" s="96">
        <v>3955156</v>
      </c>
      <c r="P610" s="125">
        <f t="shared" si="342"/>
        <v>3955156</v>
      </c>
      <c r="Q610" s="95">
        <v>3077463.0252100844</v>
      </c>
      <c r="R610" s="95">
        <v>584717.97478991607</v>
      </c>
      <c r="S610" s="96">
        <v>3662181.0000000005</v>
      </c>
      <c r="T610" s="122">
        <f t="shared" si="343"/>
        <v>3662181.0000000005</v>
      </c>
      <c r="U610" s="87"/>
      <c r="V610" s="101">
        <f t="shared" si="327"/>
        <v>0</v>
      </c>
      <c r="W610" s="102">
        <f t="shared" si="328"/>
        <v>0</v>
      </c>
      <c r="X610" s="102">
        <f t="shared" si="329"/>
        <v>0</v>
      </c>
      <c r="Y610" s="102">
        <f t="shared" si="330"/>
        <v>0</v>
      </c>
      <c r="Z610" s="110">
        <f t="shared" si="333"/>
        <v>3662181.0000000005</v>
      </c>
      <c r="AA610" s="111">
        <f t="shared" si="337"/>
        <v>4819356.9523800006</v>
      </c>
      <c r="AB610" s="110">
        <f t="shared" si="338"/>
        <v>3808668.5</v>
      </c>
      <c r="AC610" s="114">
        <f t="shared" si="339"/>
        <v>3109173.4880950004</v>
      </c>
      <c r="AD610" s="110">
        <f t="shared" si="340"/>
        <v>3735424.75</v>
      </c>
      <c r="AE610" s="110">
        <f t="shared" si="331"/>
        <v>4314012.7261900008</v>
      </c>
      <c r="AF610" s="102">
        <f t="shared" si="334"/>
        <v>4090579.5230005514</v>
      </c>
      <c r="AG610" s="119">
        <f t="shared" si="341"/>
        <v>2130194.9033878818</v>
      </c>
      <c r="AH610" s="137">
        <f t="shared" si="332"/>
        <v>0.55930173586592846</v>
      </c>
      <c r="AI610" s="102">
        <f t="shared" si="335"/>
        <v>4090579.5230005514</v>
      </c>
      <c r="AJ610" s="112" t="s">
        <v>2114</v>
      </c>
    </row>
    <row r="611" spans="1:36" ht="25.5">
      <c r="A611" s="6">
        <v>570</v>
      </c>
      <c r="B611" s="37">
        <v>31171516</v>
      </c>
      <c r="C611" s="22">
        <v>4331002</v>
      </c>
      <c r="D611" s="31" t="s">
        <v>546</v>
      </c>
      <c r="E611" s="31" t="s">
        <v>14</v>
      </c>
      <c r="F611" s="29" t="s">
        <v>644</v>
      </c>
      <c r="G611" s="26" t="s">
        <v>478</v>
      </c>
      <c r="H611" s="9">
        <v>1</v>
      </c>
      <c r="I611" s="82">
        <v>5435318.101008404</v>
      </c>
      <c r="J611" s="82">
        <f t="shared" si="336"/>
        <v>1032710.4391915968</v>
      </c>
      <c r="K611" s="10">
        <f t="shared" si="325"/>
        <v>6468028.5402000006</v>
      </c>
      <c r="L611" s="122">
        <f t="shared" si="326"/>
        <v>6468028.5402000006</v>
      </c>
      <c r="M611" s="95">
        <v>4460663.0252100844</v>
      </c>
      <c r="N611" s="95">
        <v>847525.97478991607</v>
      </c>
      <c r="O611" s="96">
        <v>5308189</v>
      </c>
      <c r="P611" s="125">
        <f t="shared" si="342"/>
        <v>5308189</v>
      </c>
      <c r="Q611" s="95">
        <v>4130243.6974789919</v>
      </c>
      <c r="R611" s="95">
        <v>784746.30252100853</v>
      </c>
      <c r="S611" s="96">
        <v>4914990</v>
      </c>
      <c r="T611" s="122">
        <f t="shared" si="343"/>
        <v>4914990</v>
      </c>
      <c r="U611" s="87"/>
      <c r="V611" s="101">
        <f t="shared" si="327"/>
        <v>0</v>
      </c>
      <c r="W611" s="102">
        <f t="shared" si="328"/>
        <v>0</v>
      </c>
      <c r="X611" s="102">
        <f t="shared" si="329"/>
        <v>0</v>
      </c>
      <c r="Y611" s="102">
        <f t="shared" si="330"/>
        <v>0</v>
      </c>
      <c r="Z611" s="110">
        <f t="shared" si="333"/>
        <v>4914990</v>
      </c>
      <c r="AA611" s="111">
        <f t="shared" si="337"/>
        <v>6468028.5402000006</v>
      </c>
      <c r="AB611" s="110">
        <f t="shared" si="338"/>
        <v>5111589.5</v>
      </c>
      <c r="AC611" s="114">
        <f t="shared" si="339"/>
        <v>4172801.8850500002</v>
      </c>
      <c r="AD611" s="110">
        <f t="shared" si="340"/>
        <v>5013289.75</v>
      </c>
      <c r="AE611" s="110">
        <f t="shared" si="331"/>
        <v>5789809.0201000003</v>
      </c>
      <c r="AF611" s="102">
        <f t="shared" si="334"/>
        <v>5489940.6330084605</v>
      </c>
      <c r="AG611" s="119">
        <f t="shared" si="341"/>
        <v>2858921.0126173715</v>
      </c>
      <c r="AH611" s="137">
        <f t="shared" si="332"/>
        <v>0.55930176173524326</v>
      </c>
      <c r="AI611" s="102">
        <f t="shared" si="335"/>
        <v>5489940.6330084605</v>
      </c>
      <c r="AJ611" s="112" t="s">
        <v>2114</v>
      </c>
    </row>
    <row r="612" spans="1:36">
      <c r="A612" s="6">
        <v>571</v>
      </c>
      <c r="B612" s="37">
        <v>31171503</v>
      </c>
      <c r="C612" s="39">
        <v>4331002</v>
      </c>
      <c r="D612" s="31" t="s">
        <v>546</v>
      </c>
      <c r="E612" s="31" t="s">
        <v>14</v>
      </c>
      <c r="F612" s="29" t="s">
        <v>645</v>
      </c>
      <c r="G612" s="26" t="s">
        <v>478</v>
      </c>
      <c r="H612" s="9">
        <v>1</v>
      </c>
      <c r="I612" s="82">
        <v>721152.61653781508</v>
      </c>
      <c r="J612" s="82">
        <f t="shared" si="336"/>
        <v>137018.99714218487</v>
      </c>
      <c r="K612" s="10">
        <f t="shared" si="325"/>
        <v>858171.61367999995</v>
      </c>
      <c r="L612" s="122">
        <f t="shared" si="326"/>
        <v>858171.61367999995</v>
      </c>
      <c r="M612" s="95">
        <v>597316.80672268907</v>
      </c>
      <c r="N612" s="95">
        <v>113490.19327731093</v>
      </c>
      <c r="O612" s="96">
        <v>710807</v>
      </c>
      <c r="P612" s="125">
        <f t="shared" si="342"/>
        <v>710807</v>
      </c>
      <c r="Q612" s="95">
        <v>547996.63865546219</v>
      </c>
      <c r="R612" s="95">
        <v>104119.36134453781</v>
      </c>
      <c r="S612" s="96">
        <v>652116</v>
      </c>
      <c r="T612" s="122">
        <f t="shared" si="343"/>
        <v>652116</v>
      </c>
      <c r="U612" s="87"/>
      <c r="V612" s="101">
        <f t="shared" si="327"/>
        <v>0</v>
      </c>
      <c r="W612" s="102">
        <f t="shared" si="328"/>
        <v>0</v>
      </c>
      <c r="X612" s="102">
        <f t="shared" si="329"/>
        <v>0</v>
      </c>
      <c r="Y612" s="102">
        <f t="shared" si="330"/>
        <v>0</v>
      </c>
      <c r="Z612" s="110">
        <f t="shared" si="333"/>
        <v>652116</v>
      </c>
      <c r="AA612" s="111">
        <f t="shared" si="337"/>
        <v>858171.61367999995</v>
      </c>
      <c r="AB612" s="110">
        <f t="shared" si="338"/>
        <v>681461.5</v>
      </c>
      <c r="AC612" s="114">
        <f t="shared" si="339"/>
        <v>555273.65341999999</v>
      </c>
      <c r="AD612" s="110">
        <f t="shared" si="340"/>
        <v>666788.75</v>
      </c>
      <c r="AE612" s="110">
        <f t="shared" si="331"/>
        <v>769816.55683999998</v>
      </c>
      <c r="AF612" s="102">
        <f t="shared" si="334"/>
        <v>730711.18883417291</v>
      </c>
      <c r="AG612" s="119">
        <f t="shared" si="341"/>
        <v>380195.1544937407</v>
      </c>
      <c r="AH612" s="137">
        <f t="shared" si="332"/>
        <v>0.55791142198604138</v>
      </c>
      <c r="AI612" s="102">
        <f t="shared" si="335"/>
        <v>730711.18883417291</v>
      </c>
      <c r="AJ612" s="112" t="s">
        <v>2114</v>
      </c>
    </row>
    <row r="613" spans="1:36">
      <c r="A613" s="6">
        <v>572</v>
      </c>
      <c r="B613" s="37">
        <v>40151527</v>
      </c>
      <c r="C613" s="39">
        <v>4332099</v>
      </c>
      <c r="D613" s="31" t="s">
        <v>546</v>
      </c>
      <c r="E613" s="31" t="s">
        <v>14</v>
      </c>
      <c r="F613" s="29" t="s">
        <v>646</v>
      </c>
      <c r="G613" s="26" t="s">
        <v>478</v>
      </c>
      <c r="H613" s="9">
        <v>1</v>
      </c>
      <c r="I613" s="82">
        <v>46170056.857915968</v>
      </c>
      <c r="J613" s="82">
        <f t="shared" si="336"/>
        <v>8772310.8030040339</v>
      </c>
      <c r="K613" s="10">
        <f t="shared" si="325"/>
        <v>54942367.660920002</v>
      </c>
      <c r="L613" s="122">
        <f t="shared" si="326"/>
        <v>54942367.660920002</v>
      </c>
      <c r="M613" s="95">
        <v>36838371.428571433</v>
      </c>
      <c r="N613" s="95">
        <v>6999290.5714285728</v>
      </c>
      <c r="O613" s="96">
        <v>43837662.000000007</v>
      </c>
      <c r="P613" s="125">
        <f t="shared" si="342"/>
        <v>43837662.000000007</v>
      </c>
      <c r="Q613" s="95">
        <v>35084163.025210083</v>
      </c>
      <c r="R613" s="95">
        <v>6665990.9747899156</v>
      </c>
      <c r="S613" s="96">
        <v>41750154</v>
      </c>
      <c r="T613" s="122">
        <f t="shared" si="343"/>
        <v>41750154</v>
      </c>
      <c r="U613" s="87"/>
      <c r="V613" s="101">
        <f t="shared" si="327"/>
        <v>0</v>
      </c>
      <c r="W613" s="102">
        <f t="shared" si="328"/>
        <v>0</v>
      </c>
      <c r="X613" s="102">
        <f t="shared" si="329"/>
        <v>0</v>
      </c>
      <c r="Y613" s="102">
        <f t="shared" si="330"/>
        <v>0</v>
      </c>
      <c r="Z613" s="110">
        <f t="shared" si="333"/>
        <v>41750154</v>
      </c>
      <c r="AA613" s="111">
        <f t="shared" si="337"/>
        <v>54942367.660920002</v>
      </c>
      <c r="AB613" s="110">
        <f t="shared" si="338"/>
        <v>42793908</v>
      </c>
      <c r="AC613" s="114">
        <f t="shared" si="339"/>
        <v>35132545.915230006</v>
      </c>
      <c r="AD613" s="110">
        <f t="shared" si="340"/>
        <v>42272031</v>
      </c>
      <c r="AE613" s="110">
        <f t="shared" si="331"/>
        <v>48868137.830459997</v>
      </c>
      <c r="AF613" s="102">
        <f t="shared" si="334"/>
        <v>46179185.627405435</v>
      </c>
      <c r="AG613" s="119">
        <f t="shared" si="341"/>
        <v>24126725.174203888</v>
      </c>
      <c r="AH613" s="137">
        <f t="shared" si="332"/>
        <v>0.56378877980024367</v>
      </c>
      <c r="AI613" s="102">
        <f t="shared" si="335"/>
        <v>46179185.627405435</v>
      </c>
      <c r="AJ613" s="112" t="s">
        <v>2114</v>
      </c>
    </row>
    <row r="614" spans="1:36" s="123" customFormat="1">
      <c r="A614" s="133"/>
      <c r="B614" s="169"/>
      <c r="C614" s="170"/>
      <c r="D614" s="133"/>
      <c r="E614" s="133"/>
      <c r="F614" s="171"/>
      <c r="G614" s="170"/>
      <c r="H614" s="172"/>
      <c r="I614" s="95"/>
      <c r="J614" s="95"/>
      <c r="K614" s="96"/>
      <c r="L614" s="122"/>
      <c r="M614" s="95"/>
      <c r="N614" s="95"/>
      <c r="O614" s="96"/>
      <c r="P614" s="125">
        <f t="shared" si="342"/>
        <v>0</v>
      </c>
      <c r="Q614" s="95"/>
      <c r="R614" s="95"/>
      <c r="S614" s="96"/>
      <c r="T614" s="122">
        <f t="shared" si="343"/>
        <v>0</v>
      </c>
      <c r="U614" s="87"/>
      <c r="V614" s="173"/>
      <c r="W614" s="168"/>
      <c r="X614" s="168"/>
      <c r="Y614" s="168"/>
      <c r="Z614" s="174"/>
      <c r="AA614" s="175"/>
      <c r="AB614" s="174"/>
      <c r="AC614" s="176"/>
      <c r="AD614" s="174"/>
      <c r="AE614" s="174"/>
      <c r="AF614" s="168"/>
      <c r="AG614" s="177"/>
      <c r="AH614" s="137"/>
      <c r="AI614" s="168"/>
      <c r="AJ614" s="138"/>
    </row>
    <row r="615" spans="1:36">
      <c r="A615" s="6">
        <v>574</v>
      </c>
      <c r="B615" s="37">
        <v>40151527</v>
      </c>
      <c r="C615" s="39">
        <v>4332099</v>
      </c>
      <c r="D615" s="31" t="s">
        <v>546</v>
      </c>
      <c r="E615" s="31" t="s">
        <v>14</v>
      </c>
      <c r="F615" s="29" t="s">
        <v>647</v>
      </c>
      <c r="G615" s="26" t="s">
        <v>478</v>
      </c>
      <c r="H615" s="9">
        <v>1</v>
      </c>
      <c r="I615" s="82">
        <v>17537553.444252104</v>
      </c>
      <c r="J615" s="82">
        <f t="shared" si="336"/>
        <v>3332135.1544078998</v>
      </c>
      <c r="K615" s="10">
        <f t="shared" si="325"/>
        <v>20869688.598660003</v>
      </c>
      <c r="L615" s="122">
        <f t="shared" si="326"/>
        <v>20869688.598660003</v>
      </c>
      <c r="M615" s="95">
        <v>14392740.336134454</v>
      </c>
      <c r="N615" s="95">
        <v>2734620.6638655462</v>
      </c>
      <c r="O615" s="96">
        <v>17127361</v>
      </c>
      <c r="P615" s="125">
        <f t="shared" si="342"/>
        <v>17127361</v>
      </c>
      <c r="Q615" s="95">
        <v>13326610.924369749</v>
      </c>
      <c r="R615" s="95">
        <v>2532056.0756302522</v>
      </c>
      <c r="S615" s="96">
        <v>15858667</v>
      </c>
      <c r="T615" s="122">
        <f t="shared" si="343"/>
        <v>15858667</v>
      </c>
      <c r="U615" s="87"/>
      <c r="V615" s="101">
        <f t="shared" si="327"/>
        <v>0</v>
      </c>
      <c r="W615" s="102">
        <f t="shared" si="328"/>
        <v>0</v>
      </c>
      <c r="X615" s="102">
        <f t="shared" si="329"/>
        <v>0</v>
      </c>
      <c r="Y615" s="102">
        <f t="shared" si="330"/>
        <v>0</v>
      </c>
      <c r="Z615" s="110">
        <f t="shared" si="333"/>
        <v>15858667</v>
      </c>
      <c r="AA615" s="111">
        <f t="shared" si="337"/>
        <v>20869688.598660003</v>
      </c>
      <c r="AB615" s="110">
        <f t="shared" si="338"/>
        <v>16493014</v>
      </c>
      <c r="AC615" s="114">
        <f t="shared" si="339"/>
        <v>13463929.149665002</v>
      </c>
      <c r="AD615" s="110">
        <f t="shared" si="340"/>
        <v>16175840.5</v>
      </c>
      <c r="AE615" s="110">
        <f t="shared" si="331"/>
        <v>18681351.299330004</v>
      </c>
      <c r="AF615" s="102">
        <f t="shared" si="334"/>
        <v>17713798.522702511</v>
      </c>
      <c r="AG615" s="119">
        <f t="shared" si="341"/>
        <v>9224571.5972333644</v>
      </c>
      <c r="AH615" s="137">
        <f t="shared" si="332"/>
        <v>0.55930175025822237</v>
      </c>
      <c r="AI615" s="102">
        <f t="shared" ref="AI615:AI625" si="344">+AF615</f>
        <v>17713798.522702511</v>
      </c>
      <c r="AJ615" s="112" t="s">
        <v>2114</v>
      </c>
    </row>
    <row r="616" spans="1:36">
      <c r="A616" s="6">
        <v>575</v>
      </c>
      <c r="B616" s="37">
        <v>27121602</v>
      </c>
      <c r="C616" s="39">
        <v>4332099</v>
      </c>
      <c r="D616" s="31" t="s">
        <v>546</v>
      </c>
      <c r="E616" s="31" t="s">
        <v>14</v>
      </c>
      <c r="F616" s="29" t="s">
        <v>648</v>
      </c>
      <c r="G616" s="26" t="s">
        <v>478</v>
      </c>
      <c r="H616" s="9">
        <v>1</v>
      </c>
      <c r="I616" s="82">
        <v>27577567.399310924</v>
      </c>
      <c r="J616" s="82">
        <f t="shared" si="336"/>
        <v>5239737.8058690755</v>
      </c>
      <c r="K616" s="10">
        <f t="shared" si="325"/>
        <v>32817305.205180001</v>
      </c>
      <c r="L616" s="122">
        <f t="shared" si="326"/>
        <v>32817305.205180001</v>
      </c>
      <c r="M616" s="95">
        <v>22632389.915966388</v>
      </c>
      <c r="N616" s="95">
        <v>4300154.084033614</v>
      </c>
      <c r="O616" s="96">
        <v>26932544</v>
      </c>
      <c r="P616" s="125">
        <f t="shared" si="342"/>
        <v>26932544</v>
      </c>
      <c r="Q616" s="95">
        <v>20955916.806722689</v>
      </c>
      <c r="R616" s="95">
        <v>3981624.193277311</v>
      </c>
      <c r="S616" s="96">
        <v>24937541</v>
      </c>
      <c r="T616" s="122">
        <f t="shared" si="343"/>
        <v>24937541</v>
      </c>
      <c r="U616" s="87"/>
      <c r="V616" s="101">
        <f t="shared" si="327"/>
        <v>0</v>
      </c>
      <c r="W616" s="102">
        <f t="shared" si="328"/>
        <v>0</v>
      </c>
      <c r="X616" s="102">
        <f t="shared" si="329"/>
        <v>0</v>
      </c>
      <c r="Y616" s="102">
        <f t="shared" si="330"/>
        <v>0</v>
      </c>
      <c r="Z616" s="110">
        <f t="shared" si="333"/>
        <v>24937541</v>
      </c>
      <c r="AA616" s="111">
        <f t="shared" si="337"/>
        <v>32817305.205180001</v>
      </c>
      <c r="AB616" s="110">
        <f t="shared" si="338"/>
        <v>25935042.5</v>
      </c>
      <c r="AC616" s="114">
        <f t="shared" si="339"/>
        <v>21171847.551295001</v>
      </c>
      <c r="AD616" s="110">
        <f t="shared" si="340"/>
        <v>25436291.75</v>
      </c>
      <c r="AE616" s="110">
        <f t="shared" si="331"/>
        <v>29376173.852590002</v>
      </c>
      <c r="AF616" s="102">
        <f t="shared" si="334"/>
        <v>27854709.960921567</v>
      </c>
      <c r="AG616" s="119">
        <f t="shared" si="341"/>
        <v>14505514.852720063</v>
      </c>
      <c r="AH616" s="137">
        <f t="shared" si="332"/>
        <v>0.55930175756295997</v>
      </c>
      <c r="AI616" s="102">
        <f t="shared" si="344"/>
        <v>27854709.960921567</v>
      </c>
      <c r="AJ616" s="112" t="s">
        <v>2114</v>
      </c>
    </row>
    <row r="617" spans="1:36">
      <c r="A617" s="6">
        <v>576</v>
      </c>
      <c r="B617" s="37">
        <v>31171501</v>
      </c>
      <c r="C617" s="39">
        <v>4331002</v>
      </c>
      <c r="D617" s="31" t="s">
        <v>546</v>
      </c>
      <c r="E617" s="31" t="s">
        <v>14</v>
      </c>
      <c r="F617" s="29" t="s">
        <v>649</v>
      </c>
      <c r="G617" s="26" t="s">
        <v>478</v>
      </c>
      <c r="H617" s="9">
        <v>1</v>
      </c>
      <c r="I617" s="82">
        <v>4153469.5352268908</v>
      </c>
      <c r="J617" s="82">
        <f t="shared" si="336"/>
        <v>789159.21169310925</v>
      </c>
      <c r="K617" s="10">
        <f t="shared" si="325"/>
        <v>4942628.7469199998</v>
      </c>
      <c r="L617" s="122">
        <f t="shared" si="326"/>
        <v>4942628.7469199998</v>
      </c>
      <c r="M617" s="95">
        <v>3408673.9495798321</v>
      </c>
      <c r="N617" s="95">
        <v>647648.05042016809</v>
      </c>
      <c r="O617" s="96">
        <v>4056322</v>
      </c>
      <c r="P617" s="125">
        <f t="shared" si="342"/>
        <v>4056322</v>
      </c>
      <c r="Q617" s="95">
        <v>3156179.8319327733</v>
      </c>
      <c r="R617" s="95">
        <v>599674.16806722688</v>
      </c>
      <c r="S617" s="96">
        <v>3755854</v>
      </c>
      <c r="T617" s="122">
        <f t="shared" si="343"/>
        <v>3755854</v>
      </c>
      <c r="U617" s="87"/>
      <c r="V617" s="101">
        <f t="shared" si="327"/>
        <v>0</v>
      </c>
      <c r="W617" s="102">
        <f t="shared" si="328"/>
        <v>0</v>
      </c>
      <c r="X617" s="102">
        <f t="shared" si="329"/>
        <v>0</v>
      </c>
      <c r="Y617" s="102">
        <f t="shared" si="330"/>
        <v>0</v>
      </c>
      <c r="Z617" s="110">
        <f t="shared" si="333"/>
        <v>3755854</v>
      </c>
      <c r="AA617" s="111">
        <f t="shared" si="337"/>
        <v>4942628.7469199998</v>
      </c>
      <c r="AB617" s="110">
        <f t="shared" si="338"/>
        <v>3906088</v>
      </c>
      <c r="AC617" s="114">
        <f t="shared" si="339"/>
        <v>3188701.1867300002</v>
      </c>
      <c r="AD617" s="110">
        <f t="shared" si="340"/>
        <v>3830971</v>
      </c>
      <c r="AE617" s="110">
        <f t="shared" si="331"/>
        <v>4424358.3734600004</v>
      </c>
      <c r="AF617" s="102">
        <f t="shared" si="334"/>
        <v>4195209.9990632804</v>
      </c>
      <c r="AG617" s="119">
        <f t="shared" si="341"/>
        <v>2184681.9245118741</v>
      </c>
      <c r="AH617" s="137">
        <f t="shared" si="332"/>
        <v>0.55930176803796383</v>
      </c>
      <c r="AI617" s="102">
        <f t="shared" si="344"/>
        <v>4195209.9990632804</v>
      </c>
      <c r="AJ617" s="112" t="s">
        <v>2114</v>
      </c>
    </row>
    <row r="618" spans="1:36">
      <c r="A618" s="6">
        <v>577</v>
      </c>
      <c r="B618" s="37">
        <v>31171501</v>
      </c>
      <c r="C618" s="39">
        <v>4331002</v>
      </c>
      <c r="D618" s="31" t="s">
        <v>546</v>
      </c>
      <c r="E618" s="31" t="s">
        <v>14</v>
      </c>
      <c r="F618" s="29" t="s">
        <v>650</v>
      </c>
      <c r="G618" s="26" t="s">
        <v>478</v>
      </c>
      <c r="H618" s="9">
        <v>1</v>
      </c>
      <c r="I618" s="82">
        <v>3921989.7590924371</v>
      </c>
      <c r="J618" s="82">
        <f t="shared" si="336"/>
        <v>745178.05422756309</v>
      </c>
      <c r="K618" s="10">
        <f t="shared" si="325"/>
        <v>4667167.8133199997</v>
      </c>
      <c r="L618" s="122">
        <f t="shared" si="326"/>
        <v>4667167.8133199997</v>
      </c>
      <c r="M618" s="95">
        <v>3218703.3613445382</v>
      </c>
      <c r="N618" s="95">
        <v>611553.6386554623</v>
      </c>
      <c r="O618" s="96">
        <v>3830257.0000000005</v>
      </c>
      <c r="P618" s="125">
        <f t="shared" si="342"/>
        <v>3830257.0000000005</v>
      </c>
      <c r="Q618" s="95">
        <v>2980280.6722689075</v>
      </c>
      <c r="R618" s="95">
        <v>566253.32773109246</v>
      </c>
      <c r="S618" s="96">
        <v>3546534</v>
      </c>
      <c r="T618" s="122">
        <f t="shared" si="343"/>
        <v>3546534</v>
      </c>
      <c r="U618" s="87"/>
      <c r="V618" s="101">
        <f t="shared" si="327"/>
        <v>0</v>
      </c>
      <c r="W618" s="102">
        <f t="shared" si="328"/>
        <v>0</v>
      </c>
      <c r="X618" s="102">
        <f t="shared" si="329"/>
        <v>0</v>
      </c>
      <c r="Y618" s="102">
        <f t="shared" si="330"/>
        <v>0</v>
      </c>
      <c r="Z618" s="110">
        <f t="shared" ref="Z618:Z625" si="345">MIN(L618,P618,T618)</f>
        <v>3546534</v>
      </c>
      <c r="AA618" s="111">
        <f t="shared" si="337"/>
        <v>4667167.8133199997</v>
      </c>
      <c r="AB618" s="110">
        <f t="shared" si="338"/>
        <v>3688395.5</v>
      </c>
      <c r="AC618" s="114">
        <f t="shared" si="339"/>
        <v>3010989.7033299999</v>
      </c>
      <c r="AD618" s="110">
        <f t="shared" si="340"/>
        <v>3617464.75</v>
      </c>
      <c r="AE618" s="110">
        <f t="shared" si="331"/>
        <v>4177781.6566599999</v>
      </c>
      <c r="AF618" s="102">
        <f t="shared" ref="AF618:AF625" si="346">HARMEAN(L618,P618,T618)</f>
        <v>3961404.1649187226</v>
      </c>
      <c r="AG618" s="119">
        <f t="shared" si="341"/>
        <v>2062926.038636873</v>
      </c>
      <c r="AH618" s="137">
        <f t="shared" si="332"/>
        <v>0.55930174479306061</v>
      </c>
      <c r="AI618" s="102">
        <f t="shared" si="344"/>
        <v>3961404.1649187226</v>
      </c>
      <c r="AJ618" s="112" t="s">
        <v>2114</v>
      </c>
    </row>
    <row r="619" spans="1:36">
      <c r="A619" s="6">
        <v>578</v>
      </c>
      <c r="B619" s="37">
        <v>31171501</v>
      </c>
      <c r="C619" s="39">
        <v>4331002</v>
      </c>
      <c r="D619" s="31" t="s">
        <v>546</v>
      </c>
      <c r="E619" s="31" t="s">
        <v>14</v>
      </c>
      <c r="F619" s="29" t="s">
        <v>651</v>
      </c>
      <c r="G619" s="26" t="s">
        <v>478</v>
      </c>
      <c r="H619" s="9">
        <v>1</v>
      </c>
      <c r="I619" s="82">
        <v>3971246.1163865547</v>
      </c>
      <c r="J619" s="82">
        <f t="shared" si="336"/>
        <v>754536.76211344544</v>
      </c>
      <c r="K619" s="10">
        <f t="shared" si="325"/>
        <v>4725782.8784999996</v>
      </c>
      <c r="L619" s="122">
        <f t="shared" si="326"/>
        <v>4725782.8784999996</v>
      </c>
      <c r="M619" s="95">
        <v>3289304.2016806724</v>
      </c>
      <c r="N619" s="95">
        <v>624967.79831932776</v>
      </c>
      <c r="O619" s="96">
        <v>3914272</v>
      </c>
      <c r="P619" s="125">
        <f t="shared" si="342"/>
        <v>3914272</v>
      </c>
      <c r="Q619" s="95">
        <v>3017710.0840336136</v>
      </c>
      <c r="R619" s="95">
        <v>573364.91596638656</v>
      </c>
      <c r="S619" s="96">
        <v>3591075</v>
      </c>
      <c r="T619" s="122">
        <f t="shared" si="343"/>
        <v>3591075</v>
      </c>
      <c r="U619" s="87"/>
      <c r="V619" s="101">
        <f t="shared" si="327"/>
        <v>0</v>
      </c>
      <c r="W619" s="102">
        <f t="shared" si="328"/>
        <v>0</v>
      </c>
      <c r="X619" s="102">
        <f t="shared" si="329"/>
        <v>0</v>
      </c>
      <c r="Y619" s="102">
        <f t="shared" si="330"/>
        <v>0</v>
      </c>
      <c r="Z619" s="110">
        <f t="shared" si="345"/>
        <v>3591075</v>
      </c>
      <c r="AA619" s="111">
        <f t="shared" si="337"/>
        <v>4725782.8784999996</v>
      </c>
      <c r="AB619" s="110">
        <f t="shared" si="338"/>
        <v>3752673.5</v>
      </c>
      <c r="AC619" s="114">
        <f t="shared" si="339"/>
        <v>3057782.4696249999</v>
      </c>
      <c r="AD619" s="110">
        <f t="shared" si="340"/>
        <v>3671874.25</v>
      </c>
      <c r="AE619" s="110">
        <f t="shared" si="331"/>
        <v>4239228.1892499998</v>
      </c>
      <c r="AF619" s="102">
        <f t="shared" si="346"/>
        <v>4023882.3023359291</v>
      </c>
      <c r="AG619" s="119">
        <f t="shared" si="341"/>
        <v>2093659.812716231</v>
      </c>
      <c r="AH619" s="137">
        <f t="shared" si="332"/>
        <v>0.55791152966444613</v>
      </c>
      <c r="AI619" s="102">
        <f t="shared" si="344"/>
        <v>4023882.3023359291</v>
      </c>
      <c r="AJ619" s="112" t="s">
        <v>2114</v>
      </c>
    </row>
    <row r="620" spans="1:36">
      <c r="A620" s="6">
        <v>579</v>
      </c>
      <c r="B620" s="37">
        <v>31171501</v>
      </c>
      <c r="C620" s="39">
        <v>4331002</v>
      </c>
      <c r="D620" s="31" t="s">
        <v>546</v>
      </c>
      <c r="E620" s="31" t="s">
        <v>14</v>
      </c>
      <c r="F620" s="29" t="s">
        <v>652</v>
      </c>
      <c r="G620" s="26" t="s">
        <v>478</v>
      </c>
      <c r="H620" s="9">
        <v>1</v>
      </c>
      <c r="I620" s="82">
        <v>4173804.1908907564</v>
      </c>
      <c r="J620" s="82">
        <f t="shared" si="336"/>
        <v>793022.7962692437</v>
      </c>
      <c r="K620" s="10">
        <f t="shared" si="325"/>
        <v>4966826.98716</v>
      </c>
      <c r="L620" s="122">
        <f t="shared" si="326"/>
        <v>4966826.98716</v>
      </c>
      <c r="M620" s="95">
        <v>3425363.0252100844</v>
      </c>
      <c r="N620" s="95">
        <v>650818.97478991607</v>
      </c>
      <c r="O620" s="96">
        <v>4076182.0000000005</v>
      </c>
      <c r="P620" s="125">
        <f t="shared" si="342"/>
        <v>4076182.0000000005</v>
      </c>
      <c r="Q620" s="95">
        <v>3171631.9327731095</v>
      </c>
      <c r="R620" s="95">
        <v>602610.06722689082</v>
      </c>
      <c r="S620" s="96">
        <v>3774242.0000000005</v>
      </c>
      <c r="T620" s="122">
        <f t="shared" si="343"/>
        <v>3774242.0000000005</v>
      </c>
      <c r="U620" s="87"/>
      <c r="V620" s="101">
        <f t="shared" si="327"/>
        <v>0</v>
      </c>
      <c r="W620" s="102">
        <f t="shared" si="328"/>
        <v>0</v>
      </c>
      <c r="X620" s="102">
        <f t="shared" si="329"/>
        <v>0</v>
      </c>
      <c r="Y620" s="102">
        <f t="shared" si="330"/>
        <v>0</v>
      </c>
      <c r="Z620" s="110">
        <f t="shared" si="345"/>
        <v>3774242.0000000005</v>
      </c>
      <c r="AA620" s="111">
        <f t="shared" si="337"/>
        <v>4966826.98716</v>
      </c>
      <c r="AB620" s="110">
        <f t="shared" si="338"/>
        <v>3925212.0000000005</v>
      </c>
      <c r="AC620" s="114">
        <f t="shared" si="339"/>
        <v>3204312.7467900002</v>
      </c>
      <c r="AD620" s="110">
        <f t="shared" si="340"/>
        <v>3849727.0000000005</v>
      </c>
      <c r="AE620" s="110">
        <f t="shared" si="331"/>
        <v>4446019.4935800005</v>
      </c>
      <c r="AF620" s="102">
        <f t="shared" si="346"/>
        <v>4215749.3515372872</v>
      </c>
      <c r="AG620" s="119">
        <f t="shared" si="341"/>
        <v>2195377.8699125564</v>
      </c>
      <c r="AH620" s="137">
        <f t="shared" si="332"/>
        <v>0.55930173196060651</v>
      </c>
      <c r="AI620" s="102">
        <f t="shared" si="344"/>
        <v>4215749.3515372872</v>
      </c>
      <c r="AJ620" s="112" t="s">
        <v>2114</v>
      </c>
    </row>
    <row r="621" spans="1:36">
      <c r="A621" s="6">
        <v>580</v>
      </c>
      <c r="B621" s="37">
        <v>27121601</v>
      </c>
      <c r="C621" s="39">
        <v>4332099</v>
      </c>
      <c r="D621" s="31" t="s">
        <v>546</v>
      </c>
      <c r="E621" s="31" t="s">
        <v>14</v>
      </c>
      <c r="F621" s="29" t="s">
        <v>653</v>
      </c>
      <c r="G621" s="26" t="s">
        <v>478</v>
      </c>
      <c r="H621" s="9">
        <v>1</v>
      </c>
      <c r="I621" s="82">
        <v>5372166.5431260504</v>
      </c>
      <c r="J621" s="82">
        <f t="shared" si="336"/>
        <v>1020711.6431939496</v>
      </c>
      <c r="K621" s="10">
        <f t="shared" si="325"/>
        <v>6392878.1863200003</v>
      </c>
      <c r="L621" s="122">
        <f t="shared" si="326"/>
        <v>6392878.1863200003</v>
      </c>
      <c r="M621" s="95">
        <v>4327190.7563025216</v>
      </c>
      <c r="N621" s="95">
        <v>822166.24369747913</v>
      </c>
      <c r="O621" s="96">
        <v>5149357.0000000009</v>
      </c>
      <c r="P621" s="125">
        <f t="shared" si="342"/>
        <v>5149357.0000000009</v>
      </c>
      <c r="Q621" s="95">
        <v>4082255.4621848743</v>
      </c>
      <c r="R621" s="95">
        <v>775628.53781512612</v>
      </c>
      <c r="S621" s="96">
        <v>4857884</v>
      </c>
      <c r="T621" s="122">
        <f t="shared" si="343"/>
        <v>4857884</v>
      </c>
      <c r="U621" s="87"/>
      <c r="V621" s="101">
        <f t="shared" si="327"/>
        <v>0</v>
      </c>
      <c r="W621" s="102">
        <f t="shared" si="328"/>
        <v>0</v>
      </c>
      <c r="X621" s="102">
        <f t="shared" si="329"/>
        <v>0</v>
      </c>
      <c r="Y621" s="102">
        <f t="shared" si="330"/>
        <v>0</v>
      </c>
      <c r="Z621" s="110">
        <f t="shared" si="345"/>
        <v>4857884</v>
      </c>
      <c r="AA621" s="111">
        <f t="shared" si="337"/>
        <v>6392878.1863200003</v>
      </c>
      <c r="AB621" s="110">
        <f t="shared" si="338"/>
        <v>5003620.5</v>
      </c>
      <c r="AC621" s="114">
        <f t="shared" si="339"/>
        <v>4100029.7965800003</v>
      </c>
      <c r="AD621" s="110">
        <f t="shared" si="340"/>
        <v>4930752.25</v>
      </c>
      <c r="AE621" s="110">
        <f t="shared" si="331"/>
        <v>5698249.3431599997</v>
      </c>
      <c r="AF621" s="102">
        <f t="shared" si="346"/>
        <v>5391087.3332481515</v>
      </c>
      <c r="AG621" s="119">
        <f t="shared" si="341"/>
        <v>2813232.3428549669</v>
      </c>
      <c r="AH621" s="137">
        <f t="shared" si="332"/>
        <v>0.56223935105689304</v>
      </c>
      <c r="AI621" s="102">
        <f t="shared" si="344"/>
        <v>5391087.3332481515</v>
      </c>
      <c r="AJ621" s="112" t="s">
        <v>2114</v>
      </c>
    </row>
    <row r="622" spans="1:36">
      <c r="A622" s="6">
        <v>581</v>
      </c>
      <c r="B622" s="37">
        <v>39121312</v>
      </c>
      <c r="C622" s="26">
        <v>4332098</v>
      </c>
      <c r="D622" s="31" t="s">
        <v>546</v>
      </c>
      <c r="E622" s="31" t="s">
        <v>14</v>
      </c>
      <c r="F622" s="29" t="s">
        <v>654</v>
      </c>
      <c r="G622" s="26" t="s">
        <v>478</v>
      </c>
      <c r="H622" s="9">
        <v>1</v>
      </c>
      <c r="I622" s="82">
        <v>1139664.114907563</v>
      </c>
      <c r="J622" s="82">
        <f t="shared" si="336"/>
        <v>216536.18183243697</v>
      </c>
      <c r="K622" s="10">
        <f t="shared" si="325"/>
        <v>1356200.2967399999</v>
      </c>
      <c r="L622" s="122">
        <f t="shared" si="326"/>
        <v>1356200.2967399999</v>
      </c>
      <c r="M622" s="95">
        <v>943961.3445378152</v>
      </c>
      <c r="N622" s="95">
        <v>179352.65546218489</v>
      </c>
      <c r="O622" s="96">
        <v>1123314</v>
      </c>
      <c r="P622" s="125">
        <f t="shared" si="342"/>
        <v>1123314</v>
      </c>
      <c r="Q622" s="95">
        <v>866019.32773109246</v>
      </c>
      <c r="R622" s="95">
        <v>164543.67226890757</v>
      </c>
      <c r="S622" s="96">
        <v>1030563</v>
      </c>
      <c r="T622" s="122">
        <f t="shared" si="343"/>
        <v>1030563</v>
      </c>
      <c r="U622" s="87"/>
      <c r="V622" s="101">
        <f t="shared" si="327"/>
        <v>0</v>
      </c>
      <c r="W622" s="102">
        <f t="shared" si="328"/>
        <v>0</v>
      </c>
      <c r="X622" s="102">
        <f t="shared" si="329"/>
        <v>0</v>
      </c>
      <c r="Y622" s="102">
        <f t="shared" si="330"/>
        <v>0</v>
      </c>
      <c r="Z622" s="110">
        <f t="shared" si="345"/>
        <v>1030563</v>
      </c>
      <c r="AA622" s="111">
        <f t="shared" si="337"/>
        <v>1356200.2967399999</v>
      </c>
      <c r="AB622" s="110">
        <f t="shared" si="338"/>
        <v>1076938.5</v>
      </c>
      <c r="AC622" s="114">
        <f t="shared" si="339"/>
        <v>877519.32418500003</v>
      </c>
      <c r="AD622" s="110">
        <f t="shared" si="340"/>
        <v>1053750.75</v>
      </c>
      <c r="AE622" s="110">
        <f t="shared" si="331"/>
        <v>1216569.3983700001</v>
      </c>
      <c r="AF622" s="102">
        <f t="shared" si="346"/>
        <v>1154769.6842410699</v>
      </c>
      <c r="AG622" s="119">
        <f t="shared" si="341"/>
        <v>600836.36906406481</v>
      </c>
      <c r="AH622" s="137">
        <f t="shared" si="332"/>
        <v>0.55791149546985719</v>
      </c>
      <c r="AI622" s="102">
        <f t="shared" si="344"/>
        <v>1154769.6842410699</v>
      </c>
      <c r="AJ622" s="112" t="s">
        <v>2114</v>
      </c>
    </row>
    <row r="623" spans="1:36">
      <c r="A623" s="6">
        <v>582</v>
      </c>
      <c r="B623" s="37">
        <v>31171501</v>
      </c>
      <c r="C623" s="39">
        <v>4331002</v>
      </c>
      <c r="D623" s="31" t="s">
        <v>546</v>
      </c>
      <c r="E623" s="31" t="s">
        <v>14</v>
      </c>
      <c r="F623" s="29" t="s">
        <v>655</v>
      </c>
      <c r="G623" s="26" t="s">
        <v>478</v>
      </c>
      <c r="H623" s="9">
        <v>1</v>
      </c>
      <c r="I623" s="82">
        <v>4256738.5775294118</v>
      </c>
      <c r="J623" s="82">
        <f t="shared" si="336"/>
        <v>808780.32973058824</v>
      </c>
      <c r="K623" s="10">
        <f t="shared" si="325"/>
        <v>5065518.9072599998</v>
      </c>
      <c r="L623" s="122">
        <f t="shared" si="326"/>
        <v>5065518.9072599998</v>
      </c>
      <c r="M623" s="95">
        <v>3396385.7142857146</v>
      </c>
      <c r="N623" s="95">
        <v>645313.2857142858</v>
      </c>
      <c r="O623" s="96">
        <v>4041699.0000000005</v>
      </c>
      <c r="P623" s="125">
        <f t="shared" si="342"/>
        <v>4041699.0000000005</v>
      </c>
      <c r="Q623" s="95">
        <v>3234652.9411764708</v>
      </c>
      <c r="R623" s="95">
        <v>614584.05882352951</v>
      </c>
      <c r="S623" s="96">
        <v>3849237.0000000005</v>
      </c>
      <c r="T623" s="122">
        <f t="shared" si="343"/>
        <v>3849237.0000000005</v>
      </c>
      <c r="U623" s="87"/>
      <c r="V623" s="101">
        <f t="shared" si="327"/>
        <v>0</v>
      </c>
      <c r="W623" s="102">
        <f t="shared" si="328"/>
        <v>0</v>
      </c>
      <c r="X623" s="102">
        <f t="shared" si="329"/>
        <v>0</v>
      </c>
      <c r="Y623" s="102">
        <f t="shared" si="330"/>
        <v>0</v>
      </c>
      <c r="Z623" s="110">
        <f t="shared" si="345"/>
        <v>3849237.0000000005</v>
      </c>
      <c r="AA623" s="111">
        <f t="shared" si="337"/>
        <v>5065518.9072599998</v>
      </c>
      <c r="AB623" s="110">
        <f t="shared" si="338"/>
        <v>3945468.0000000005</v>
      </c>
      <c r="AC623" s="114">
        <f t="shared" si="339"/>
        <v>3239113.7268150002</v>
      </c>
      <c r="AD623" s="110">
        <f t="shared" si="340"/>
        <v>3897352.5000000005</v>
      </c>
      <c r="AE623" s="110">
        <f t="shared" si="331"/>
        <v>4505493.4536300004</v>
      </c>
      <c r="AF623" s="102">
        <f t="shared" si="346"/>
        <v>4257580.2675171122</v>
      </c>
      <c r="AG623" s="119">
        <f t="shared" si="341"/>
        <v>2224410.5696875528</v>
      </c>
      <c r="AH623" s="137">
        <f t="shared" si="332"/>
        <v>0.5637887747885808</v>
      </c>
      <c r="AI623" s="102">
        <f t="shared" si="344"/>
        <v>4257580.2675171122</v>
      </c>
      <c r="AJ623" s="112" t="s">
        <v>2114</v>
      </c>
    </row>
    <row r="624" spans="1:36">
      <c r="A624" s="6">
        <v>583</v>
      </c>
      <c r="B624" s="37">
        <v>31171501</v>
      </c>
      <c r="C624" s="39">
        <v>4331002</v>
      </c>
      <c r="D624" s="31" t="s">
        <v>546</v>
      </c>
      <c r="E624" s="31" t="s">
        <v>14</v>
      </c>
      <c r="F624" s="29" t="s">
        <v>656</v>
      </c>
      <c r="G624" s="26" t="s">
        <v>478</v>
      </c>
      <c r="H624" s="9">
        <v>1</v>
      </c>
      <c r="I624" s="82">
        <v>4468646.7452268908</v>
      </c>
      <c r="J624" s="82">
        <f t="shared" si="336"/>
        <v>849042.88159310922</v>
      </c>
      <c r="K624" s="10">
        <f t="shared" si="325"/>
        <v>5317689.6268199999</v>
      </c>
      <c r="L624" s="122">
        <f t="shared" si="326"/>
        <v>5317689.6268199999</v>
      </c>
      <c r="M624" s="95">
        <v>3633378.1512605045</v>
      </c>
      <c r="N624" s="95">
        <v>690341.84873949585</v>
      </c>
      <c r="O624" s="96">
        <v>4323720</v>
      </c>
      <c r="P624" s="125">
        <f t="shared" si="342"/>
        <v>4323720</v>
      </c>
      <c r="Q624" s="95">
        <v>3395679.8319327733</v>
      </c>
      <c r="R624" s="95">
        <v>645179.168067227</v>
      </c>
      <c r="S624" s="96">
        <v>4040859.0000000005</v>
      </c>
      <c r="T624" s="122">
        <f t="shared" si="343"/>
        <v>4040859.0000000005</v>
      </c>
      <c r="U624" s="87"/>
      <c r="V624" s="101">
        <f t="shared" si="327"/>
        <v>0</v>
      </c>
      <c r="W624" s="102">
        <f t="shared" si="328"/>
        <v>0</v>
      </c>
      <c r="X624" s="102">
        <f t="shared" si="329"/>
        <v>0</v>
      </c>
      <c r="Y624" s="102">
        <f t="shared" si="330"/>
        <v>0</v>
      </c>
      <c r="Z624" s="110">
        <f t="shared" si="345"/>
        <v>4040859.0000000005</v>
      </c>
      <c r="AA624" s="111">
        <f t="shared" si="337"/>
        <v>5317689.6268199999</v>
      </c>
      <c r="AB624" s="110">
        <f t="shared" si="338"/>
        <v>4182289.5</v>
      </c>
      <c r="AC624" s="114">
        <f t="shared" si="339"/>
        <v>3420567.156705</v>
      </c>
      <c r="AD624" s="110">
        <f t="shared" si="340"/>
        <v>4111574.25</v>
      </c>
      <c r="AE624" s="110">
        <f t="shared" si="331"/>
        <v>4749989.5634099999</v>
      </c>
      <c r="AF624" s="102">
        <f t="shared" si="346"/>
        <v>4499059.3746328596</v>
      </c>
      <c r="AG624" s="119">
        <f t="shared" si="341"/>
        <v>2345193.692736581</v>
      </c>
      <c r="AH624" s="137">
        <f t="shared" si="332"/>
        <v>0.5607439878890691</v>
      </c>
      <c r="AI624" s="102">
        <f t="shared" si="344"/>
        <v>4499059.3746328596</v>
      </c>
      <c r="AJ624" s="112" t="s">
        <v>2114</v>
      </c>
    </row>
    <row r="625" spans="1:36" ht="25.5">
      <c r="A625" s="6">
        <v>584</v>
      </c>
      <c r="B625" s="37">
        <v>26101700</v>
      </c>
      <c r="C625" s="39">
        <v>4333201</v>
      </c>
      <c r="D625" s="31" t="s">
        <v>546</v>
      </c>
      <c r="E625" s="31" t="s">
        <v>14</v>
      </c>
      <c r="F625" s="29" t="s">
        <v>657</v>
      </c>
      <c r="G625" s="26" t="s">
        <v>478</v>
      </c>
      <c r="H625" s="9">
        <v>1</v>
      </c>
      <c r="I625" s="82">
        <v>5905208.1126554627</v>
      </c>
      <c r="J625" s="82">
        <f t="shared" si="336"/>
        <v>1121989.5414045379</v>
      </c>
      <c r="K625" s="10">
        <f t="shared" si="325"/>
        <v>7027197.6540600006</v>
      </c>
      <c r="L625" s="122">
        <f t="shared" si="326"/>
        <v>7027197.6540600006</v>
      </c>
      <c r="M625" s="95">
        <v>4711673.9495798321</v>
      </c>
      <c r="N625" s="95">
        <v>895218.05042016809</v>
      </c>
      <c r="O625" s="96">
        <v>5606892</v>
      </c>
      <c r="P625" s="125">
        <f t="shared" si="342"/>
        <v>5606892</v>
      </c>
      <c r="Q625" s="95">
        <v>4487308.4033613447</v>
      </c>
      <c r="R625" s="95">
        <v>852588.59663865552</v>
      </c>
      <c r="S625" s="96">
        <v>5339897</v>
      </c>
      <c r="T625" s="122">
        <f t="shared" si="343"/>
        <v>5339897</v>
      </c>
      <c r="U625" s="87"/>
      <c r="V625" s="101">
        <f t="shared" si="327"/>
        <v>0</v>
      </c>
      <c r="W625" s="102">
        <f t="shared" si="328"/>
        <v>0</v>
      </c>
      <c r="X625" s="102">
        <f t="shared" si="329"/>
        <v>0</v>
      </c>
      <c r="Y625" s="102">
        <f t="shared" si="330"/>
        <v>0</v>
      </c>
      <c r="Z625" s="110">
        <f t="shared" si="345"/>
        <v>5339897</v>
      </c>
      <c r="AA625" s="111">
        <f t="shared" si="337"/>
        <v>7027197.6540600006</v>
      </c>
      <c r="AB625" s="110">
        <f t="shared" si="338"/>
        <v>5473394.5</v>
      </c>
      <c r="AC625" s="114">
        <f t="shared" si="339"/>
        <v>4493496.6635149997</v>
      </c>
      <c r="AD625" s="110">
        <f t="shared" si="340"/>
        <v>5406645.75</v>
      </c>
      <c r="AE625" s="110">
        <f t="shared" si="331"/>
        <v>6250296.0770300003</v>
      </c>
      <c r="AF625" s="102">
        <f t="shared" si="346"/>
        <v>5906375.7350004809</v>
      </c>
      <c r="AG625" s="119">
        <f t="shared" si="341"/>
        <v>3085838.3884782237</v>
      </c>
      <c r="AH625" s="137">
        <f t="shared" si="332"/>
        <v>0.5637887765039088</v>
      </c>
      <c r="AI625" s="102">
        <f t="shared" si="344"/>
        <v>5906375.7350004809</v>
      </c>
      <c r="AJ625" s="112" t="s">
        <v>2114</v>
      </c>
    </row>
    <row r="626" spans="1:36">
      <c r="A626" s="6">
        <v>585</v>
      </c>
      <c r="B626" s="37">
        <v>40161505</v>
      </c>
      <c r="C626" s="26">
        <v>4391504</v>
      </c>
      <c r="D626" s="31" t="s">
        <v>546</v>
      </c>
      <c r="E626" s="31" t="s">
        <v>14</v>
      </c>
      <c r="F626" s="29" t="s">
        <v>658</v>
      </c>
      <c r="G626" s="26" t="s">
        <v>478</v>
      </c>
      <c r="H626" s="9">
        <v>1</v>
      </c>
      <c r="I626" s="82">
        <v>650661.42902521009</v>
      </c>
      <c r="J626" s="82">
        <f t="shared" si="336"/>
        <v>123625.67151478992</v>
      </c>
      <c r="K626" s="10">
        <f t="shared" si="325"/>
        <v>774287.10054000001</v>
      </c>
      <c r="L626" s="122">
        <f t="shared" si="326"/>
        <v>774287.10054000001</v>
      </c>
      <c r="M626" s="95">
        <v>538930.25210084033</v>
      </c>
      <c r="N626" s="95">
        <v>102396.74789915966</v>
      </c>
      <c r="O626" s="96">
        <v>641327</v>
      </c>
      <c r="P626" s="125">
        <f t="shared" si="342"/>
        <v>641327</v>
      </c>
      <c r="Q626" s="95">
        <v>494431.09243697481</v>
      </c>
      <c r="R626" s="95">
        <v>93941.907563025219</v>
      </c>
      <c r="S626" s="96">
        <v>588373</v>
      </c>
      <c r="T626" s="122">
        <f t="shared" si="343"/>
        <v>588373</v>
      </c>
      <c r="U626" s="87">
        <v>443000</v>
      </c>
      <c r="V626" s="101">
        <f t="shared" si="327"/>
        <v>84170</v>
      </c>
      <c r="W626" s="102">
        <f t="shared" si="328"/>
        <v>527170</v>
      </c>
      <c r="X626" s="102">
        <f t="shared" si="329"/>
        <v>26885.67</v>
      </c>
      <c r="Y626" s="102">
        <f t="shared" si="330"/>
        <v>554055.67000000004</v>
      </c>
      <c r="Z626" s="110">
        <f>MIN(L626,P626,T626,Y626)</f>
        <v>554055.67000000004</v>
      </c>
      <c r="AA626" s="111">
        <f t="shared" si="337"/>
        <v>774287.10054000001</v>
      </c>
      <c r="AB626" s="110">
        <f t="shared" si="338"/>
        <v>614850</v>
      </c>
      <c r="AC626" s="114">
        <f t="shared" si="339"/>
        <v>639510.69263499998</v>
      </c>
      <c r="AD626" s="110">
        <f t="shared" si="340"/>
        <v>584452.83499999996</v>
      </c>
      <c r="AE626" s="110">
        <f t="shared" si="331"/>
        <v>694568.55027000001</v>
      </c>
      <c r="AF626" s="102">
        <f>HARMEAN(L626,P626,T626,Y626)</f>
        <v>629400.64459428936</v>
      </c>
      <c r="AG626" s="119">
        <f t="shared" si="341"/>
        <v>96756.745848888691</v>
      </c>
      <c r="AH626" s="137">
        <f t="shared" si="332"/>
        <v>0.1573664240853683</v>
      </c>
      <c r="AI626" s="102">
        <f t="shared" ref="AI626:AI628" si="347">+Z626</f>
        <v>554055.67000000004</v>
      </c>
      <c r="AJ626" s="112" t="s">
        <v>2117</v>
      </c>
    </row>
    <row r="627" spans="1:36">
      <c r="A627" s="6">
        <v>586</v>
      </c>
      <c r="B627" s="37">
        <v>40161513</v>
      </c>
      <c r="C627" s="26">
        <v>4391506</v>
      </c>
      <c r="D627" s="31" t="s">
        <v>546</v>
      </c>
      <c r="E627" s="31" t="s">
        <v>14</v>
      </c>
      <c r="F627" s="29" t="s">
        <v>659</v>
      </c>
      <c r="G627" s="26" t="s">
        <v>478</v>
      </c>
      <c r="H627" s="9">
        <v>1</v>
      </c>
      <c r="I627" s="82">
        <v>640684.31006722688</v>
      </c>
      <c r="J627" s="82">
        <f t="shared" si="336"/>
        <v>121730.01891277311</v>
      </c>
      <c r="K627" s="10">
        <f t="shared" si="325"/>
        <v>762414.32897999999</v>
      </c>
      <c r="L627" s="122">
        <f t="shared" si="326"/>
        <v>762414.32897999999</v>
      </c>
      <c r="M627" s="95">
        <v>530666.38655462186</v>
      </c>
      <c r="N627" s="95">
        <v>100826.61344537816</v>
      </c>
      <c r="O627" s="96">
        <v>631493</v>
      </c>
      <c r="P627" s="125">
        <f t="shared" si="342"/>
        <v>631493</v>
      </c>
      <c r="Q627" s="95">
        <v>486849.57983193279</v>
      </c>
      <c r="R627" s="95">
        <v>92501.420168067227</v>
      </c>
      <c r="S627" s="96">
        <v>579351</v>
      </c>
      <c r="T627" s="122">
        <f t="shared" si="343"/>
        <v>579351</v>
      </c>
      <c r="U627" s="87">
        <v>444000</v>
      </c>
      <c r="V627" s="101">
        <f t="shared" si="327"/>
        <v>84360</v>
      </c>
      <c r="W627" s="102">
        <f t="shared" si="328"/>
        <v>528360</v>
      </c>
      <c r="X627" s="102">
        <f t="shared" si="329"/>
        <v>26946.359999999997</v>
      </c>
      <c r="Y627" s="102">
        <f t="shared" si="330"/>
        <v>555306.36</v>
      </c>
      <c r="Z627" s="110">
        <f>MIN(L627,P627,T627,Y627)</f>
        <v>555306.36</v>
      </c>
      <c r="AA627" s="111">
        <f t="shared" si="337"/>
        <v>762414.32897999999</v>
      </c>
      <c r="AB627" s="110">
        <f t="shared" si="338"/>
        <v>605422</v>
      </c>
      <c r="AC627" s="114">
        <f t="shared" si="339"/>
        <v>632141.17224500002</v>
      </c>
      <c r="AD627" s="110">
        <f t="shared" si="340"/>
        <v>580364.17999999993</v>
      </c>
      <c r="AE627" s="110">
        <f t="shared" si="331"/>
        <v>683918.16449</v>
      </c>
      <c r="AF627" s="102">
        <f>HARMEAN(L627,P627,T627,Y627)</f>
        <v>622854.19869834906</v>
      </c>
      <c r="AG627" s="119">
        <f t="shared" si="341"/>
        <v>92487.667919101586</v>
      </c>
      <c r="AH627" s="137">
        <f t="shared" si="332"/>
        <v>0.15276562120157772</v>
      </c>
      <c r="AI627" s="102">
        <f t="shared" si="347"/>
        <v>555306.36</v>
      </c>
      <c r="AJ627" s="112" t="s">
        <v>2117</v>
      </c>
    </row>
    <row r="628" spans="1:36">
      <c r="A628" s="6">
        <v>587</v>
      </c>
      <c r="B628" s="37">
        <v>40161504</v>
      </c>
      <c r="C628" s="26">
        <v>4391502</v>
      </c>
      <c r="D628" s="31" t="s">
        <v>546</v>
      </c>
      <c r="E628" s="31" t="s">
        <v>14</v>
      </c>
      <c r="F628" s="29" t="s">
        <v>660</v>
      </c>
      <c r="G628" s="26" t="s">
        <v>478</v>
      </c>
      <c r="H628" s="9">
        <v>1</v>
      </c>
      <c r="I628" s="82">
        <v>659284.96855462191</v>
      </c>
      <c r="J628" s="82">
        <f t="shared" si="336"/>
        <v>125264.14402537816</v>
      </c>
      <c r="K628" s="10">
        <f t="shared" si="325"/>
        <v>784549.11258000007</v>
      </c>
      <c r="L628" s="122">
        <f t="shared" si="326"/>
        <v>784549.11258000007</v>
      </c>
      <c r="M628" s="95">
        <v>546072.26890756306</v>
      </c>
      <c r="N628" s="95">
        <v>103753.73109243698</v>
      </c>
      <c r="O628" s="96">
        <v>649826</v>
      </c>
      <c r="P628" s="125">
        <f t="shared" si="342"/>
        <v>649826</v>
      </c>
      <c r="Q628" s="95">
        <v>500984.03361344541</v>
      </c>
      <c r="R628" s="95">
        <v>95186.966386554632</v>
      </c>
      <c r="S628" s="96">
        <v>596171</v>
      </c>
      <c r="T628" s="122">
        <f t="shared" si="343"/>
        <v>596171</v>
      </c>
      <c r="U628" s="87">
        <v>428000</v>
      </c>
      <c r="V628" s="101">
        <f t="shared" si="327"/>
        <v>81320</v>
      </c>
      <c r="W628" s="102">
        <f t="shared" si="328"/>
        <v>509320</v>
      </c>
      <c r="X628" s="102">
        <f t="shared" si="329"/>
        <v>25975.32</v>
      </c>
      <c r="Y628" s="102">
        <f t="shared" si="330"/>
        <v>535295.31999999995</v>
      </c>
      <c r="Z628" s="110">
        <f>MIN(L628,P628,T628,Y628)</f>
        <v>535295.31999999995</v>
      </c>
      <c r="AA628" s="111">
        <f t="shared" si="337"/>
        <v>784549.11258000007</v>
      </c>
      <c r="AB628" s="110">
        <f t="shared" si="338"/>
        <v>622998.5</v>
      </c>
      <c r="AC628" s="114">
        <f t="shared" si="339"/>
        <v>641460.35814499995</v>
      </c>
      <c r="AD628" s="110">
        <f t="shared" si="340"/>
        <v>579146.90999999992</v>
      </c>
      <c r="AE628" s="110">
        <f t="shared" si="331"/>
        <v>703773.80628999998</v>
      </c>
      <c r="AF628" s="102">
        <f>HARMEAN(L628,P628,T628,Y628)</f>
        <v>629030.7396779469</v>
      </c>
      <c r="AG628" s="119">
        <f t="shared" si="341"/>
        <v>106248.94806525794</v>
      </c>
      <c r="AH628" s="137">
        <f t="shared" si="332"/>
        <v>0.17054446851037031</v>
      </c>
      <c r="AI628" s="102">
        <f t="shared" si="347"/>
        <v>535295.31999999995</v>
      </c>
      <c r="AJ628" s="112" t="s">
        <v>2117</v>
      </c>
    </row>
    <row r="629" spans="1:36">
      <c r="A629" s="6">
        <v>588</v>
      </c>
      <c r="B629" s="37">
        <v>31401501</v>
      </c>
      <c r="C629" s="39">
        <v>4392404</v>
      </c>
      <c r="D629" s="31" t="s">
        <v>546</v>
      </c>
      <c r="E629" s="31" t="s">
        <v>14</v>
      </c>
      <c r="F629" s="29" t="s">
        <v>661</v>
      </c>
      <c r="G629" s="26" t="s">
        <v>478</v>
      </c>
      <c r="H629" s="9">
        <v>1</v>
      </c>
      <c r="I629" s="82">
        <v>1862813.9246218486</v>
      </c>
      <c r="J629" s="82">
        <f t="shared" si="336"/>
        <v>353934.64567815122</v>
      </c>
      <c r="K629" s="10">
        <f t="shared" si="325"/>
        <v>2216748.5702999998</v>
      </c>
      <c r="L629" s="122">
        <f t="shared" si="326"/>
        <v>2216748.5702999998</v>
      </c>
      <c r="M629" s="95">
        <v>1542931.0924369749</v>
      </c>
      <c r="N629" s="95">
        <v>293156.90756302525</v>
      </c>
      <c r="O629" s="96">
        <v>1836088</v>
      </c>
      <c r="P629" s="125">
        <f t="shared" si="342"/>
        <v>1836088</v>
      </c>
      <c r="Q629" s="95">
        <v>1415533.6134453781</v>
      </c>
      <c r="R629" s="95">
        <v>268951.38655462186</v>
      </c>
      <c r="S629" s="96">
        <v>1684485</v>
      </c>
      <c r="T629" s="122">
        <f t="shared" si="343"/>
        <v>1684485</v>
      </c>
      <c r="U629" s="87"/>
      <c r="V629" s="101">
        <f t="shared" si="327"/>
        <v>0</v>
      </c>
      <c r="W629" s="102">
        <f t="shared" si="328"/>
        <v>0</v>
      </c>
      <c r="X629" s="102">
        <f t="shared" si="329"/>
        <v>0</v>
      </c>
      <c r="Y629" s="102">
        <f t="shared" si="330"/>
        <v>0</v>
      </c>
      <c r="Z629" s="110">
        <f>MIN(L629,P629,T629)</f>
        <v>1684485</v>
      </c>
      <c r="AA629" s="111">
        <f t="shared" si="337"/>
        <v>2216748.5702999998</v>
      </c>
      <c r="AB629" s="110">
        <f t="shared" si="338"/>
        <v>1760286.5</v>
      </c>
      <c r="AC629" s="114">
        <f t="shared" si="339"/>
        <v>1434330.3925749999</v>
      </c>
      <c r="AD629" s="110">
        <f t="shared" si="340"/>
        <v>1722385.75</v>
      </c>
      <c r="AE629" s="110">
        <f t="shared" si="331"/>
        <v>1988517.5351499999</v>
      </c>
      <c r="AF629" s="102">
        <f>HARMEAN(L629,P629,T629)</f>
        <v>1887503.9951691956</v>
      </c>
      <c r="AG629" s="119">
        <f t="shared" si="341"/>
        <v>982084.24327017891</v>
      </c>
      <c r="AH629" s="137">
        <f t="shared" si="332"/>
        <v>0.55791159181768357</v>
      </c>
      <c r="AI629" s="102">
        <f t="shared" ref="AI629:AI632" si="348">+AF629</f>
        <v>1887503.9951691956</v>
      </c>
      <c r="AJ629" s="112" t="s">
        <v>2114</v>
      </c>
    </row>
    <row r="630" spans="1:36" ht="25.5">
      <c r="A630" s="6">
        <v>589</v>
      </c>
      <c r="B630" s="37">
        <v>31401501</v>
      </c>
      <c r="C630" s="39">
        <v>4392404</v>
      </c>
      <c r="D630" s="31" t="s">
        <v>546</v>
      </c>
      <c r="E630" s="31" t="s">
        <v>14</v>
      </c>
      <c r="F630" s="29" t="s">
        <v>662</v>
      </c>
      <c r="G630" s="26" t="s">
        <v>478</v>
      </c>
      <c r="H630" s="9">
        <v>1</v>
      </c>
      <c r="I630" s="82">
        <v>1091686.1381848741</v>
      </c>
      <c r="J630" s="82">
        <f t="shared" si="336"/>
        <v>207420.36625512608</v>
      </c>
      <c r="K630" s="10">
        <f t="shared" si="325"/>
        <v>1299106.5044400003</v>
      </c>
      <c r="L630" s="122">
        <f t="shared" si="326"/>
        <v>1299106.5044400003</v>
      </c>
      <c r="M630" s="95">
        <v>879335.29411764711</v>
      </c>
      <c r="N630" s="95">
        <v>167073.70588235295</v>
      </c>
      <c r="O630" s="96">
        <v>1046409</v>
      </c>
      <c r="P630" s="125">
        <f t="shared" si="342"/>
        <v>1046409</v>
      </c>
      <c r="Q630" s="95">
        <v>829561.3445378152</v>
      </c>
      <c r="R630" s="95">
        <v>157616.65546218489</v>
      </c>
      <c r="S630" s="96">
        <v>987178.00000000012</v>
      </c>
      <c r="T630" s="122">
        <f t="shared" si="343"/>
        <v>987178.00000000012</v>
      </c>
      <c r="U630" s="87"/>
      <c r="V630" s="101">
        <f t="shared" si="327"/>
        <v>0</v>
      </c>
      <c r="W630" s="102">
        <f t="shared" si="328"/>
        <v>0</v>
      </c>
      <c r="X630" s="102">
        <f t="shared" si="329"/>
        <v>0</v>
      </c>
      <c r="Y630" s="102">
        <f t="shared" si="330"/>
        <v>0</v>
      </c>
      <c r="Z630" s="110">
        <f>MIN(L630,P630,T630)</f>
        <v>987178.00000000012</v>
      </c>
      <c r="AA630" s="111">
        <f t="shared" si="337"/>
        <v>1299106.5044400003</v>
      </c>
      <c r="AB630" s="110">
        <f t="shared" si="338"/>
        <v>1016793.5</v>
      </c>
      <c r="AC630" s="114">
        <f t="shared" si="339"/>
        <v>833173.37611000007</v>
      </c>
      <c r="AD630" s="110">
        <f t="shared" si="340"/>
        <v>1001985.75</v>
      </c>
      <c r="AE630" s="110">
        <f t="shared" si="331"/>
        <v>1157950.0022200001</v>
      </c>
      <c r="AF630" s="102">
        <f>HARMEAN(L630,P630,T630)</f>
        <v>1095531.1806240375</v>
      </c>
      <c r="AG630" s="119">
        <f t="shared" si="341"/>
        <v>571681.26615249913</v>
      </c>
      <c r="AH630" s="137">
        <f t="shared" si="332"/>
        <v>0.56223930046022041</v>
      </c>
      <c r="AI630" s="102">
        <f t="shared" si="348"/>
        <v>1095531.1806240375</v>
      </c>
      <c r="AJ630" s="112" t="s">
        <v>2114</v>
      </c>
    </row>
    <row r="631" spans="1:36" ht="25.5">
      <c r="A631" s="6">
        <v>590</v>
      </c>
      <c r="B631" s="37">
        <v>31401501</v>
      </c>
      <c r="C631" s="39">
        <v>4392404</v>
      </c>
      <c r="D631" s="31" t="s">
        <v>546</v>
      </c>
      <c r="E631" s="31" t="s">
        <v>14</v>
      </c>
      <c r="F631" s="29" t="s">
        <v>663</v>
      </c>
      <c r="G631" s="26" t="s">
        <v>478</v>
      </c>
      <c r="H631" s="9">
        <v>1</v>
      </c>
      <c r="I631" s="82">
        <v>1099735.7334957984</v>
      </c>
      <c r="J631" s="82">
        <f t="shared" si="336"/>
        <v>208949.78936420172</v>
      </c>
      <c r="K631" s="10">
        <f t="shared" si="325"/>
        <v>1308685.5228600001</v>
      </c>
      <c r="L631" s="122">
        <f t="shared" si="326"/>
        <v>1308685.5228600001</v>
      </c>
      <c r="M631" s="95">
        <v>894175.63025210088</v>
      </c>
      <c r="N631" s="95">
        <v>169893.36974789918</v>
      </c>
      <c r="O631" s="96">
        <v>1064069</v>
      </c>
      <c r="P631" s="125">
        <f t="shared" si="342"/>
        <v>1064069</v>
      </c>
      <c r="Q631" s="95">
        <v>835678.15126050427</v>
      </c>
      <c r="R631" s="95">
        <v>158778.84873949582</v>
      </c>
      <c r="S631" s="96">
        <v>994457.00000000012</v>
      </c>
      <c r="T631" s="122">
        <f t="shared" si="343"/>
        <v>994457.00000000012</v>
      </c>
      <c r="U631" s="87"/>
      <c r="V631" s="101">
        <f t="shared" si="327"/>
        <v>0</v>
      </c>
      <c r="W631" s="102">
        <f t="shared" si="328"/>
        <v>0</v>
      </c>
      <c r="X631" s="102">
        <f t="shared" si="329"/>
        <v>0</v>
      </c>
      <c r="Y631" s="102">
        <f t="shared" si="330"/>
        <v>0</v>
      </c>
      <c r="Z631" s="110">
        <f>MIN(L631,P631,T631)</f>
        <v>994457.00000000012</v>
      </c>
      <c r="AA631" s="111">
        <f t="shared" si="337"/>
        <v>1308685.5228600001</v>
      </c>
      <c r="AB631" s="110">
        <f t="shared" si="338"/>
        <v>1029263</v>
      </c>
      <c r="AC631" s="114">
        <f t="shared" si="339"/>
        <v>841802.88071499998</v>
      </c>
      <c r="AD631" s="110">
        <f t="shared" si="340"/>
        <v>1011860</v>
      </c>
      <c r="AE631" s="110">
        <f t="shared" si="331"/>
        <v>1168974.26143</v>
      </c>
      <c r="AF631" s="102">
        <f>HARMEAN(L631,P631,T631)</f>
        <v>1107220.2199696312</v>
      </c>
      <c r="AG631" s="119">
        <f t="shared" si="341"/>
        <v>577153.07023153524</v>
      </c>
      <c r="AH631" s="137">
        <f t="shared" si="332"/>
        <v>0.56074401803186869</v>
      </c>
      <c r="AI631" s="102">
        <f t="shared" si="348"/>
        <v>1107220.2199696312</v>
      </c>
      <c r="AJ631" s="112" t="s">
        <v>2114</v>
      </c>
    </row>
    <row r="632" spans="1:36">
      <c r="A632" s="6">
        <v>591</v>
      </c>
      <c r="B632" s="37">
        <v>31401501</v>
      </c>
      <c r="C632" s="39">
        <v>4392404</v>
      </c>
      <c r="D632" s="31" t="s">
        <v>546</v>
      </c>
      <c r="E632" s="31" t="s">
        <v>14</v>
      </c>
      <c r="F632" s="29" t="s">
        <v>664</v>
      </c>
      <c r="G632" s="26" t="s">
        <v>478</v>
      </c>
      <c r="H632" s="9">
        <v>1</v>
      </c>
      <c r="I632" s="82">
        <v>1880632.7361680672</v>
      </c>
      <c r="J632" s="82">
        <f t="shared" si="336"/>
        <v>357320.21987193276</v>
      </c>
      <c r="K632" s="10">
        <f t="shared" si="325"/>
        <v>2237952.9560400001</v>
      </c>
      <c r="L632" s="122">
        <f t="shared" si="326"/>
        <v>2237952.9560400001</v>
      </c>
      <c r="M632" s="95">
        <v>1500527.7310924369</v>
      </c>
      <c r="N632" s="95">
        <v>285100.268907563</v>
      </c>
      <c r="O632" s="96">
        <v>1785628</v>
      </c>
      <c r="P632" s="125">
        <f t="shared" si="342"/>
        <v>1785628</v>
      </c>
      <c r="Q632" s="95">
        <v>1429073.9495798319</v>
      </c>
      <c r="R632" s="95">
        <v>271524.05042016809</v>
      </c>
      <c r="S632" s="96">
        <v>1700598</v>
      </c>
      <c r="T632" s="122">
        <f t="shared" si="343"/>
        <v>1700598</v>
      </c>
      <c r="U632" s="87"/>
      <c r="V632" s="101">
        <f t="shared" si="327"/>
        <v>0</v>
      </c>
      <c r="W632" s="102">
        <f t="shared" si="328"/>
        <v>0</v>
      </c>
      <c r="X632" s="102">
        <f t="shared" si="329"/>
        <v>0</v>
      </c>
      <c r="Y632" s="102">
        <f t="shared" si="330"/>
        <v>0</v>
      </c>
      <c r="Z632" s="110">
        <f>MIN(L632,P632,T632)</f>
        <v>1700598</v>
      </c>
      <c r="AA632" s="111">
        <f t="shared" si="337"/>
        <v>2237952.9560400001</v>
      </c>
      <c r="AB632" s="110">
        <f t="shared" si="338"/>
        <v>1743113</v>
      </c>
      <c r="AC632" s="114">
        <f t="shared" si="339"/>
        <v>1431044.7390100001</v>
      </c>
      <c r="AD632" s="110">
        <f t="shared" si="340"/>
        <v>1721855.5</v>
      </c>
      <c r="AE632" s="110">
        <f t="shared" si="331"/>
        <v>1990532.97802</v>
      </c>
      <c r="AF632" s="102">
        <f>HARMEAN(L632,P632,T632)</f>
        <v>1881004.6083948051</v>
      </c>
      <c r="AG632" s="119">
        <f t="shared" si="341"/>
        <v>982747.53713646752</v>
      </c>
      <c r="AH632" s="137">
        <f t="shared" si="332"/>
        <v>0.56378877166108421</v>
      </c>
      <c r="AI632" s="102">
        <f t="shared" si="348"/>
        <v>1881004.6083948051</v>
      </c>
      <c r="AJ632" s="112" t="s">
        <v>2114</v>
      </c>
    </row>
    <row r="633" spans="1:36">
      <c r="A633" s="6">
        <v>592</v>
      </c>
      <c r="B633" s="37">
        <v>40161505</v>
      </c>
      <c r="C633" s="26">
        <v>4391504</v>
      </c>
      <c r="D633" s="31" t="s">
        <v>546</v>
      </c>
      <c r="E633" s="31" t="s">
        <v>14</v>
      </c>
      <c r="F633" s="29" t="s">
        <v>665</v>
      </c>
      <c r="G633" s="26" t="s">
        <v>478</v>
      </c>
      <c r="H633" s="9">
        <v>1</v>
      </c>
      <c r="I633" s="82">
        <v>661994.33914285712</v>
      </c>
      <c r="J633" s="82">
        <f t="shared" si="336"/>
        <v>125778.92443714285</v>
      </c>
      <c r="K633" s="10">
        <f t="shared" si="325"/>
        <v>787773.26358000003</v>
      </c>
      <c r="L633" s="122">
        <f t="shared" si="326"/>
        <v>787773.26358000003</v>
      </c>
      <c r="M633" s="95">
        <v>543286.55462184874</v>
      </c>
      <c r="N633" s="95">
        <v>103224.44537815126</v>
      </c>
      <c r="O633" s="96">
        <v>646511</v>
      </c>
      <c r="P633" s="125">
        <f t="shared" si="342"/>
        <v>646511</v>
      </c>
      <c r="Q633" s="95">
        <v>503042.85714285716</v>
      </c>
      <c r="R633" s="95">
        <v>95578.142857142855</v>
      </c>
      <c r="S633" s="96">
        <v>598621</v>
      </c>
      <c r="T633" s="122">
        <f t="shared" si="343"/>
        <v>598621</v>
      </c>
      <c r="U633" s="87">
        <v>560000</v>
      </c>
      <c r="V633" s="101">
        <f t="shared" si="327"/>
        <v>106400</v>
      </c>
      <c r="W633" s="102">
        <f t="shared" si="328"/>
        <v>666400</v>
      </c>
      <c r="X633" s="102">
        <f t="shared" si="329"/>
        <v>33986.399999999994</v>
      </c>
      <c r="Y633" s="102">
        <f t="shared" si="330"/>
        <v>700386.4</v>
      </c>
      <c r="Z633" s="110">
        <f>MIN(L633,P633,T633,Y633)</f>
        <v>598621</v>
      </c>
      <c r="AA633" s="111">
        <f t="shared" si="337"/>
        <v>787773.26358000003</v>
      </c>
      <c r="AB633" s="110">
        <f t="shared" si="338"/>
        <v>673448.7</v>
      </c>
      <c r="AC633" s="114">
        <f t="shared" si="339"/>
        <v>683322.91589499998</v>
      </c>
      <c r="AD633" s="110">
        <f t="shared" si="340"/>
        <v>636034.85</v>
      </c>
      <c r="AE633" s="110">
        <f t="shared" si="331"/>
        <v>730610.98178999999</v>
      </c>
      <c r="AF633" s="102">
        <f>HARMEAN(L633,P633,T633,Y633)</f>
        <v>676309.23384924408</v>
      </c>
      <c r="AG633" s="119">
        <f t="shared" si="341"/>
        <v>81097.820212102248</v>
      </c>
      <c r="AH633" s="137">
        <f t="shared" si="332"/>
        <v>0.12042167460135011</v>
      </c>
      <c r="AI633" s="102">
        <f t="shared" ref="AI633:AI634" si="349">+Z633</f>
        <v>598621</v>
      </c>
      <c r="AJ633" s="112" t="s">
        <v>2117</v>
      </c>
    </row>
    <row r="634" spans="1:36">
      <c r="A634" s="6">
        <v>593</v>
      </c>
      <c r="B634" s="37">
        <v>40161515</v>
      </c>
      <c r="C634" s="38">
        <v>4391502</v>
      </c>
      <c r="D634" s="31" t="s">
        <v>546</v>
      </c>
      <c r="E634" s="31" t="s">
        <v>14</v>
      </c>
      <c r="F634" s="29" t="s">
        <v>666</v>
      </c>
      <c r="G634" s="26" t="s">
        <v>478</v>
      </c>
      <c r="H634" s="9">
        <v>1</v>
      </c>
      <c r="I634" s="82">
        <v>1216184.4813781513</v>
      </c>
      <c r="J634" s="82">
        <f t="shared" si="336"/>
        <v>231075.05146184875</v>
      </c>
      <c r="K634" s="10">
        <f t="shared" si="325"/>
        <v>1447259.53284</v>
      </c>
      <c r="L634" s="122">
        <f t="shared" si="326"/>
        <v>1447259.53284</v>
      </c>
      <c r="M634" s="95">
        <v>979616.80672268907</v>
      </c>
      <c r="N634" s="95">
        <v>186127.19327731093</v>
      </c>
      <c r="O634" s="96">
        <v>1165744</v>
      </c>
      <c r="P634" s="125">
        <f t="shared" si="342"/>
        <v>1165744</v>
      </c>
      <c r="Q634" s="95">
        <v>924166.38655462186</v>
      </c>
      <c r="R634" s="95">
        <v>175591.61344537814</v>
      </c>
      <c r="S634" s="96">
        <v>1099758</v>
      </c>
      <c r="T634" s="122">
        <f t="shared" si="343"/>
        <v>1099758</v>
      </c>
      <c r="U634" s="87">
        <v>556000</v>
      </c>
      <c r="V634" s="101">
        <f t="shared" si="327"/>
        <v>105640</v>
      </c>
      <c r="W634" s="102">
        <f t="shared" si="328"/>
        <v>661640</v>
      </c>
      <c r="X634" s="102">
        <f t="shared" si="329"/>
        <v>33743.64</v>
      </c>
      <c r="Y634" s="102">
        <f t="shared" si="330"/>
        <v>695383.64</v>
      </c>
      <c r="Z634" s="110">
        <f>MIN(L634,P634,T634,Y634)</f>
        <v>695383.64</v>
      </c>
      <c r="AA634" s="111">
        <f t="shared" si="337"/>
        <v>1447259.53284</v>
      </c>
      <c r="AB634" s="110">
        <f t="shared" si="338"/>
        <v>1132751</v>
      </c>
      <c r="AC634" s="114">
        <f t="shared" si="339"/>
        <v>1102036.29321</v>
      </c>
      <c r="AD634" s="110">
        <f t="shared" si="340"/>
        <v>914067.32000000007</v>
      </c>
      <c r="AE634" s="110">
        <f t="shared" si="331"/>
        <v>1290005.26642</v>
      </c>
      <c r="AF634" s="102">
        <f>HARMEAN(L634,P634,T634,Y634)</f>
        <v>1026660.2065078154</v>
      </c>
      <c r="AG634" s="119">
        <f t="shared" si="341"/>
        <v>310166.26082783187</v>
      </c>
      <c r="AH634" s="137">
        <f t="shared" si="332"/>
        <v>0.27381680601282354</v>
      </c>
      <c r="AI634" s="102">
        <f t="shared" si="349"/>
        <v>695383.64</v>
      </c>
      <c r="AJ634" s="112" t="s">
        <v>2117</v>
      </c>
    </row>
    <row r="635" spans="1:36">
      <c r="A635" s="6">
        <v>594</v>
      </c>
      <c r="B635" s="37">
        <v>22101703</v>
      </c>
      <c r="C635" s="26">
        <v>4425105</v>
      </c>
      <c r="D635" s="31" t="s">
        <v>546</v>
      </c>
      <c r="E635" s="31" t="s">
        <v>14</v>
      </c>
      <c r="F635" s="29" t="s">
        <v>667</v>
      </c>
      <c r="G635" s="26" t="s">
        <v>478</v>
      </c>
      <c r="H635" s="9">
        <v>1</v>
      </c>
      <c r="I635" s="82">
        <v>2535832.6373949582</v>
      </c>
      <c r="J635" s="82">
        <f t="shared" si="336"/>
        <v>481808.20110504207</v>
      </c>
      <c r="K635" s="10">
        <f t="shared" si="325"/>
        <v>3017640.8385000001</v>
      </c>
      <c r="L635" s="122">
        <f t="shared" si="326"/>
        <v>3017640.8385000001</v>
      </c>
      <c r="M635" s="95">
        <v>2023300.8403361347</v>
      </c>
      <c r="N635" s="95">
        <v>384427.15966386558</v>
      </c>
      <c r="O635" s="96">
        <v>2407728</v>
      </c>
      <c r="P635" s="125">
        <f t="shared" si="342"/>
        <v>2407728</v>
      </c>
      <c r="Q635" s="95">
        <v>1926953.781512605</v>
      </c>
      <c r="R635" s="95">
        <v>366121.21848739497</v>
      </c>
      <c r="S635" s="96">
        <v>2293075</v>
      </c>
      <c r="T635" s="122">
        <f t="shared" si="343"/>
        <v>2293075</v>
      </c>
      <c r="U635" s="87"/>
      <c r="V635" s="101">
        <f t="shared" si="327"/>
        <v>0</v>
      </c>
      <c r="W635" s="102">
        <f t="shared" si="328"/>
        <v>0</v>
      </c>
      <c r="X635" s="102">
        <f t="shared" si="329"/>
        <v>0</v>
      </c>
      <c r="Y635" s="102">
        <f t="shared" si="330"/>
        <v>0</v>
      </c>
      <c r="Z635" s="110">
        <f>MIN(L635,P635,T635)</f>
        <v>2293075</v>
      </c>
      <c r="AA635" s="111">
        <f t="shared" si="337"/>
        <v>3017640.8385000001</v>
      </c>
      <c r="AB635" s="110">
        <f t="shared" si="338"/>
        <v>2350401.5</v>
      </c>
      <c r="AC635" s="114">
        <f t="shared" si="339"/>
        <v>1929610.9596250001</v>
      </c>
      <c r="AD635" s="110">
        <f t="shared" si="340"/>
        <v>2321738.25</v>
      </c>
      <c r="AE635" s="110">
        <f t="shared" si="331"/>
        <v>2684021.1692500003</v>
      </c>
      <c r="AF635" s="102">
        <f>HARMEAN(L635,P635,T635)</f>
        <v>2536333.7401288203</v>
      </c>
      <c r="AG635" s="119">
        <f t="shared" si="341"/>
        <v>1325130.1176076168</v>
      </c>
      <c r="AH635" s="137">
        <f t="shared" si="332"/>
        <v>0.56378883250696399</v>
      </c>
      <c r="AI635" s="102">
        <f t="shared" ref="AI635:AI650" si="350">+AF635</f>
        <v>2536333.7401288203</v>
      </c>
      <c r="AJ635" s="112" t="s">
        <v>2114</v>
      </c>
    </row>
    <row r="636" spans="1:36">
      <c r="A636" s="6">
        <v>595</v>
      </c>
      <c r="B636" s="37">
        <v>26101302</v>
      </c>
      <c r="C636" s="26">
        <v>4611201</v>
      </c>
      <c r="D636" s="31" t="s">
        <v>546</v>
      </c>
      <c r="E636" s="31" t="s">
        <v>14</v>
      </c>
      <c r="F636" s="29" t="s">
        <v>668</v>
      </c>
      <c r="G636" s="26" t="s">
        <v>478</v>
      </c>
      <c r="H636" s="9">
        <v>1</v>
      </c>
      <c r="I636" s="82">
        <v>6600000.2121680677</v>
      </c>
      <c r="J636" s="82">
        <f t="shared" si="336"/>
        <v>1254000.0403119328</v>
      </c>
      <c r="K636" s="10">
        <f t="shared" si="325"/>
        <v>7854000.2524800003</v>
      </c>
      <c r="L636" s="122">
        <f t="shared" si="326"/>
        <v>7854000.2524800003</v>
      </c>
      <c r="M636" s="95">
        <v>5416495.7983193276</v>
      </c>
      <c r="N636" s="95">
        <v>1029134.2016806722</v>
      </c>
      <c r="O636" s="96">
        <v>6445630</v>
      </c>
      <c r="P636" s="125">
        <f t="shared" si="342"/>
        <v>6445630</v>
      </c>
      <c r="Q636" s="95">
        <v>5015273.9495798321</v>
      </c>
      <c r="R636" s="95">
        <v>952902.05042016809</v>
      </c>
      <c r="S636" s="96">
        <v>5968176</v>
      </c>
      <c r="T636" s="122">
        <f t="shared" si="343"/>
        <v>5968176</v>
      </c>
      <c r="U636" s="87"/>
      <c r="V636" s="101">
        <f t="shared" si="327"/>
        <v>0</v>
      </c>
      <c r="W636" s="102">
        <f t="shared" si="328"/>
        <v>0</v>
      </c>
      <c r="X636" s="102">
        <f t="shared" si="329"/>
        <v>0</v>
      </c>
      <c r="Y636" s="102">
        <f t="shared" si="330"/>
        <v>0</v>
      </c>
      <c r="Z636" s="110">
        <f>MIN(L636,P636,T636)</f>
        <v>5968176</v>
      </c>
      <c r="AA636" s="111">
        <f t="shared" si="337"/>
        <v>7854000.2524800003</v>
      </c>
      <c r="AB636" s="110">
        <f t="shared" si="338"/>
        <v>6206903</v>
      </c>
      <c r="AC636" s="114">
        <f t="shared" si="339"/>
        <v>5066951.5631200001</v>
      </c>
      <c r="AD636" s="110">
        <f t="shared" si="340"/>
        <v>6087539.5</v>
      </c>
      <c r="AE636" s="110">
        <f t="shared" si="331"/>
        <v>7030451.6262400001</v>
      </c>
      <c r="AF636" s="102">
        <f>HARMEAN(L636,P636,T636)</f>
        <v>6666327.3399827704</v>
      </c>
      <c r="AG636" s="119">
        <f t="shared" si="341"/>
        <v>3471531.758835719</v>
      </c>
      <c r="AH636" s="137">
        <f t="shared" si="332"/>
        <v>0.55930175787115066</v>
      </c>
      <c r="AI636" s="102">
        <f t="shared" si="350"/>
        <v>6666327.3399827704</v>
      </c>
      <c r="AJ636" s="112" t="s">
        <v>2114</v>
      </c>
    </row>
    <row r="637" spans="1:36">
      <c r="A637" s="6">
        <v>596</v>
      </c>
      <c r="B637" s="37">
        <v>26101401</v>
      </c>
      <c r="C637" s="26">
        <v>4613102</v>
      </c>
      <c r="D637" s="31" t="s">
        <v>546</v>
      </c>
      <c r="E637" s="31" t="s">
        <v>14</v>
      </c>
      <c r="F637" s="29" t="s">
        <v>669</v>
      </c>
      <c r="G637" s="26" t="s">
        <v>478</v>
      </c>
      <c r="H637" s="9">
        <v>1</v>
      </c>
      <c r="I637" s="82">
        <v>2949969.3316638656</v>
      </c>
      <c r="J637" s="82">
        <f t="shared" si="336"/>
        <v>560494.17301613442</v>
      </c>
      <c r="K637" s="10">
        <f t="shared" si="325"/>
        <v>3510463.5046800002</v>
      </c>
      <c r="L637" s="122">
        <f t="shared" si="326"/>
        <v>3510463.5046800002</v>
      </c>
      <c r="M637" s="95">
        <v>2353735.2941176472</v>
      </c>
      <c r="N637" s="95">
        <v>447209.70588235295</v>
      </c>
      <c r="O637" s="96">
        <v>2800945</v>
      </c>
      <c r="P637" s="125">
        <f t="shared" si="342"/>
        <v>2800945</v>
      </c>
      <c r="Q637" s="95">
        <v>2241652.1008403362</v>
      </c>
      <c r="R637" s="95">
        <v>425913.89915966388</v>
      </c>
      <c r="S637" s="96">
        <v>2667566</v>
      </c>
      <c r="T637" s="122">
        <f t="shared" si="343"/>
        <v>2667566</v>
      </c>
      <c r="U637" s="87"/>
      <c r="V637" s="101">
        <f t="shared" si="327"/>
        <v>0</v>
      </c>
      <c r="W637" s="102">
        <f t="shared" si="328"/>
        <v>0</v>
      </c>
      <c r="X637" s="102">
        <f t="shared" si="329"/>
        <v>0</v>
      </c>
      <c r="Y637" s="102">
        <f t="shared" si="330"/>
        <v>0</v>
      </c>
      <c r="Z637" s="110">
        <f>MIN(L637,P637,T637)</f>
        <v>2667566</v>
      </c>
      <c r="AA637" s="111">
        <f t="shared" si="337"/>
        <v>3510463.5046800002</v>
      </c>
      <c r="AB637" s="110">
        <f t="shared" si="338"/>
        <v>2734255.5</v>
      </c>
      <c r="AC637" s="114">
        <f t="shared" si="339"/>
        <v>2244743.6261700001</v>
      </c>
      <c r="AD637" s="110">
        <f t="shared" si="340"/>
        <v>2700910.75</v>
      </c>
      <c r="AE637" s="110">
        <f t="shared" si="331"/>
        <v>3122359.5023400001</v>
      </c>
      <c r="AF637" s="102">
        <f>HARMEAN(L637,P637,T637)</f>
        <v>2950552.8530867728</v>
      </c>
      <c r="AG637" s="119">
        <f t="shared" si="341"/>
        <v>1541542.4619676471</v>
      </c>
      <c r="AH637" s="137">
        <f t="shared" si="332"/>
        <v>0.56378873955548303</v>
      </c>
      <c r="AI637" s="102">
        <f t="shared" si="350"/>
        <v>2950552.8530867728</v>
      </c>
      <c r="AJ637" s="112" t="s">
        <v>2114</v>
      </c>
    </row>
    <row r="638" spans="1:36">
      <c r="A638" s="6">
        <v>597</v>
      </c>
      <c r="B638" s="37">
        <v>26101401</v>
      </c>
      <c r="C638" s="26">
        <v>4613102</v>
      </c>
      <c r="D638" s="31" t="s">
        <v>546</v>
      </c>
      <c r="E638" s="31" t="s">
        <v>14</v>
      </c>
      <c r="F638" s="29" t="s">
        <v>670</v>
      </c>
      <c r="G638" s="26" t="s">
        <v>478</v>
      </c>
      <c r="H638" s="9">
        <v>1</v>
      </c>
      <c r="I638" s="82">
        <v>3496065.6439663866</v>
      </c>
      <c r="J638" s="82">
        <f t="shared" si="336"/>
        <v>664252.47235361347</v>
      </c>
      <c r="K638" s="10">
        <f t="shared" si="325"/>
        <v>4160318.11632</v>
      </c>
      <c r="L638" s="122">
        <f t="shared" si="326"/>
        <v>4160318.11632</v>
      </c>
      <c r="M638" s="95">
        <v>2789457.1428571432</v>
      </c>
      <c r="N638" s="95">
        <v>529996.85714285716</v>
      </c>
      <c r="O638" s="96">
        <v>3319454.0000000005</v>
      </c>
      <c r="P638" s="125">
        <f t="shared" si="342"/>
        <v>3319454.0000000005</v>
      </c>
      <c r="Q638" s="95">
        <v>2656625.2100840337</v>
      </c>
      <c r="R638" s="95">
        <v>504758.78991596639</v>
      </c>
      <c r="S638" s="96">
        <v>3161384</v>
      </c>
      <c r="T638" s="122">
        <f t="shared" si="343"/>
        <v>3161384</v>
      </c>
      <c r="U638" s="87"/>
      <c r="V638" s="101">
        <f t="shared" si="327"/>
        <v>0</v>
      </c>
      <c r="W638" s="102">
        <f t="shared" si="328"/>
        <v>0</v>
      </c>
      <c r="X638" s="102">
        <f t="shared" si="329"/>
        <v>0</v>
      </c>
      <c r="Y638" s="102">
        <f t="shared" si="330"/>
        <v>0</v>
      </c>
      <c r="Z638" s="110">
        <f>MIN(L638,P638,T638)</f>
        <v>3161384</v>
      </c>
      <c r="AA638" s="111">
        <f t="shared" si="337"/>
        <v>4160318.11632</v>
      </c>
      <c r="AB638" s="110">
        <f t="shared" si="338"/>
        <v>3240419</v>
      </c>
      <c r="AC638" s="114">
        <f t="shared" si="339"/>
        <v>2660289.0290800002</v>
      </c>
      <c r="AD638" s="110">
        <f t="shared" si="340"/>
        <v>3200901.5</v>
      </c>
      <c r="AE638" s="110">
        <f t="shared" si="331"/>
        <v>3700368.55816</v>
      </c>
      <c r="AF638" s="102">
        <f>HARMEAN(L638,P638,T638)</f>
        <v>3496757.1755346935</v>
      </c>
      <c r="AG638" s="119">
        <f t="shared" si="341"/>
        <v>1826911.7484230737</v>
      </c>
      <c r="AH638" s="137">
        <f t="shared" si="332"/>
        <v>0.56378874103104371</v>
      </c>
      <c r="AI638" s="102">
        <f t="shared" si="350"/>
        <v>3496757.1755346935</v>
      </c>
      <c r="AJ638" s="112" t="s">
        <v>2114</v>
      </c>
    </row>
    <row r="639" spans="1:36">
      <c r="A639" s="6">
        <v>598</v>
      </c>
      <c r="B639" s="37">
        <v>39121633</v>
      </c>
      <c r="C639" s="26">
        <v>4621214</v>
      </c>
      <c r="D639" s="31" t="s">
        <v>546</v>
      </c>
      <c r="E639" s="31" t="s">
        <v>14</v>
      </c>
      <c r="F639" s="29" t="s">
        <v>671</v>
      </c>
      <c r="G639" s="26" t="s">
        <v>478</v>
      </c>
      <c r="H639" s="9">
        <v>1</v>
      </c>
      <c r="I639" s="82">
        <v>2509077.326369748</v>
      </c>
      <c r="J639" s="82">
        <f t="shared" si="336"/>
        <v>476724.6920102521</v>
      </c>
      <c r="K639" s="10">
        <f t="shared" si="325"/>
        <v>2985802.0183800003</v>
      </c>
      <c r="L639" s="122">
        <f t="shared" si="326"/>
        <v>2985802.0183800003</v>
      </c>
      <c r="M639" s="95">
        <v>2001953.781512605</v>
      </c>
      <c r="N639" s="95">
        <v>380371.21848739497</v>
      </c>
      <c r="O639" s="96">
        <v>2382325</v>
      </c>
      <c r="P639" s="125">
        <f t="shared" si="342"/>
        <v>2382325</v>
      </c>
      <c r="Q639" s="95">
        <v>1906622.6890756304</v>
      </c>
      <c r="R639" s="95">
        <v>362258.31092436978</v>
      </c>
      <c r="S639" s="96">
        <v>2268881</v>
      </c>
      <c r="T639" s="122">
        <f t="shared" si="343"/>
        <v>2268881</v>
      </c>
      <c r="U639" s="87">
        <v>325000</v>
      </c>
      <c r="V639" s="101">
        <f t="shared" si="327"/>
        <v>61750</v>
      </c>
      <c r="W639" s="102">
        <f t="shared" si="328"/>
        <v>386750</v>
      </c>
      <c r="X639" s="102">
        <f t="shared" si="329"/>
        <v>19724.25</v>
      </c>
      <c r="Y639" s="102">
        <f t="shared" si="330"/>
        <v>406474.25</v>
      </c>
      <c r="Z639" s="110">
        <f>MIN(L639,P639,T639,Y639)</f>
        <v>406474.25</v>
      </c>
      <c r="AA639" s="111">
        <f t="shared" si="337"/>
        <v>2985802.0183800003</v>
      </c>
      <c r="AB639" s="110">
        <f t="shared" si="338"/>
        <v>2325603</v>
      </c>
      <c r="AC639" s="114">
        <f t="shared" si="339"/>
        <v>2010870.5670950001</v>
      </c>
      <c r="AD639" s="110">
        <f t="shared" si="340"/>
        <v>1366038.625</v>
      </c>
      <c r="AE639" s="110">
        <f t="shared" si="331"/>
        <v>2655702.5091900001</v>
      </c>
      <c r="AF639" s="102">
        <f>HARMEAN(L639,P639,T639,Y639)</f>
        <v>1094210.8002139197</v>
      </c>
      <c r="AG639" s="119">
        <f t="shared" si="341"/>
        <v>1114918.0322973344</v>
      </c>
      <c r="AH639" s="137">
        <f t="shared" si="332"/>
        <v>0.47941030016616526</v>
      </c>
      <c r="AI639" s="102">
        <f t="shared" si="350"/>
        <v>1094210.8002139197</v>
      </c>
      <c r="AJ639" s="112" t="s">
        <v>2114</v>
      </c>
    </row>
    <row r="640" spans="1:36">
      <c r="A640" s="6">
        <v>599</v>
      </c>
      <c r="B640" s="37">
        <v>39121633</v>
      </c>
      <c r="C640" s="26">
        <v>4621214</v>
      </c>
      <c r="D640" s="31" t="s">
        <v>546</v>
      </c>
      <c r="E640" s="31" t="s">
        <v>14</v>
      </c>
      <c r="F640" s="29" t="s">
        <v>672</v>
      </c>
      <c r="G640" s="26" t="s">
        <v>478</v>
      </c>
      <c r="H640" s="9">
        <v>1</v>
      </c>
      <c r="I640" s="82">
        <v>3757634.9157478996</v>
      </c>
      <c r="J640" s="82">
        <f t="shared" si="336"/>
        <v>713950.63399210095</v>
      </c>
      <c r="K640" s="10">
        <f t="shared" si="325"/>
        <v>4471585.5497400006</v>
      </c>
      <c r="L640" s="122">
        <f t="shared" si="326"/>
        <v>4471585.5497400006</v>
      </c>
      <c r="M640" s="95">
        <v>3026712.6050420171</v>
      </c>
      <c r="N640" s="95">
        <v>575075.39495798328</v>
      </c>
      <c r="O640" s="96">
        <v>3601788.0000000005</v>
      </c>
      <c r="P640" s="125">
        <f t="shared" si="342"/>
        <v>3601788.0000000005</v>
      </c>
      <c r="Q640" s="95">
        <v>2855389.0756302522</v>
      </c>
      <c r="R640" s="95">
        <v>542523.92436974798</v>
      </c>
      <c r="S640" s="96">
        <v>3397913</v>
      </c>
      <c r="T640" s="122">
        <f t="shared" si="343"/>
        <v>3397913</v>
      </c>
      <c r="U640" s="87"/>
      <c r="V640" s="101">
        <f t="shared" si="327"/>
        <v>0</v>
      </c>
      <c r="W640" s="102">
        <f t="shared" si="328"/>
        <v>0</v>
      </c>
      <c r="X640" s="102">
        <f t="shared" si="329"/>
        <v>0</v>
      </c>
      <c r="Y640" s="102">
        <f t="shared" si="330"/>
        <v>0</v>
      </c>
      <c r="Z640" s="110">
        <f t="shared" ref="Z640:Z650" si="351">MIN(L640,P640,T640)</f>
        <v>3397913</v>
      </c>
      <c r="AA640" s="111">
        <f t="shared" si="337"/>
        <v>4471585.5497400006</v>
      </c>
      <c r="AB640" s="110">
        <f t="shared" si="338"/>
        <v>3499850.5</v>
      </c>
      <c r="AC640" s="114">
        <f t="shared" si="339"/>
        <v>2867821.6374350004</v>
      </c>
      <c r="AD640" s="110">
        <f t="shared" si="340"/>
        <v>3448881.75</v>
      </c>
      <c r="AE640" s="110">
        <f t="shared" si="331"/>
        <v>3985718.0248700003</v>
      </c>
      <c r="AF640" s="102">
        <f t="shared" ref="AF640:AF650" si="352">HARMEAN(L640,P640,T640)</f>
        <v>3770869.4102030899</v>
      </c>
      <c r="AG640" s="119">
        <f t="shared" si="341"/>
        <v>1967753.6350362492</v>
      </c>
      <c r="AH640" s="137">
        <f t="shared" si="332"/>
        <v>0.56223933994787756</v>
      </c>
      <c r="AI640" s="102">
        <f t="shared" si="350"/>
        <v>3770869.4102030899</v>
      </c>
      <c r="AJ640" s="112" t="s">
        <v>2114</v>
      </c>
    </row>
    <row r="641" spans="1:37">
      <c r="A641" s="6">
        <v>600</v>
      </c>
      <c r="B641" s="37">
        <v>39121633</v>
      </c>
      <c r="C641" s="26">
        <v>4621214</v>
      </c>
      <c r="D641" s="31" t="s">
        <v>546</v>
      </c>
      <c r="E641" s="31" t="s">
        <v>14</v>
      </c>
      <c r="F641" s="29" t="s">
        <v>673</v>
      </c>
      <c r="G641" s="26" t="s">
        <v>478</v>
      </c>
      <c r="H641" s="9">
        <v>1</v>
      </c>
      <c r="I641" s="82">
        <v>1025847.3270252101</v>
      </c>
      <c r="J641" s="82">
        <f t="shared" si="336"/>
        <v>194910.99213478994</v>
      </c>
      <c r="K641" s="10">
        <f t="shared" si="325"/>
        <v>1220758.31916</v>
      </c>
      <c r="L641" s="122">
        <f t="shared" si="326"/>
        <v>1220758.31916</v>
      </c>
      <c r="M641" s="95">
        <v>834098.31932773115</v>
      </c>
      <c r="N641" s="95">
        <v>158478.68067226891</v>
      </c>
      <c r="O641" s="96">
        <v>992577</v>
      </c>
      <c r="P641" s="125">
        <f t="shared" si="342"/>
        <v>992577</v>
      </c>
      <c r="Q641" s="95">
        <v>779531.09243697487</v>
      </c>
      <c r="R641" s="95">
        <v>148110.90756302522</v>
      </c>
      <c r="S641" s="96">
        <v>927642.00000000012</v>
      </c>
      <c r="T641" s="122">
        <f t="shared" si="343"/>
        <v>927642.00000000012</v>
      </c>
      <c r="U641" s="87"/>
      <c r="V641" s="101">
        <f t="shared" si="327"/>
        <v>0</v>
      </c>
      <c r="W641" s="102">
        <f t="shared" si="328"/>
        <v>0</v>
      </c>
      <c r="X641" s="102">
        <f t="shared" si="329"/>
        <v>0</v>
      </c>
      <c r="Y641" s="102">
        <f t="shared" si="330"/>
        <v>0</v>
      </c>
      <c r="Z641" s="110">
        <f t="shared" si="351"/>
        <v>927642.00000000012</v>
      </c>
      <c r="AA641" s="111">
        <f t="shared" si="337"/>
        <v>1220758.31916</v>
      </c>
      <c r="AB641" s="110">
        <f t="shared" si="338"/>
        <v>960109.5</v>
      </c>
      <c r="AC641" s="114">
        <f t="shared" si="339"/>
        <v>785244.32978999999</v>
      </c>
      <c r="AD641" s="110">
        <f t="shared" si="340"/>
        <v>943875.75</v>
      </c>
      <c r="AE641" s="110">
        <f t="shared" si="331"/>
        <v>1090433.90958</v>
      </c>
      <c r="AF641" s="102">
        <f t="shared" si="352"/>
        <v>1032828.9684521601</v>
      </c>
      <c r="AG641" s="119">
        <f t="shared" si="341"/>
        <v>538375.65107830404</v>
      </c>
      <c r="AH641" s="137">
        <f t="shared" si="332"/>
        <v>0.56074401000959162</v>
      </c>
      <c r="AI641" s="102">
        <f t="shared" si="350"/>
        <v>1032828.9684521601</v>
      </c>
      <c r="AJ641" s="112" t="s">
        <v>2114</v>
      </c>
    </row>
    <row r="642" spans="1:37">
      <c r="A642" s="6">
        <v>601</v>
      </c>
      <c r="B642" s="37">
        <v>39121633</v>
      </c>
      <c r="C642" s="26">
        <v>4621214</v>
      </c>
      <c r="D642" s="31" t="s">
        <v>546</v>
      </c>
      <c r="E642" s="31" t="s">
        <v>14</v>
      </c>
      <c r="F642" s="29" t="s">
        <v>674</v>
      </c>
      <c r="G642" s="26" t="s">
        <v>478</v>
      </c>
      <c r="H642" s="9">
        <v>1</v>
      </c>
      <c r="I642" s="82">
        <v>996723.25199999998</v>
      </c>
      <c r="J642" s="82">
        <f t="shared" si="336"/>
        <v>189377.41787999999</v>
      </c>
      <c r="K642" s="10">
        <f t="shared" si="325"/>
        <v>1186100.6698799999</v>
      </c>
      <c r="L642" s="122">
        <f t="shared" si="326"/>
        <v>1186100.6698799999</v>
      </c>
      <c r="M642" s="95">
        <v>817992.43697478995</v>
      </c>
      <c r="N642" s="95">
        <v>155418.56302521008</v>
      </c>
      <c r="O642" s="96">
        <v>973411</v>
      </c>
      <c r="P642" s="125">
        <f t="shared" si="342"/>
        <v>973411</v>
      </c>
      <c r="Q642" s="95">
        <v>757400</v>
      </c>
      <c r="R642" s="95">
        <v>143906</v>
      </c>
      <c r="S642" s="96">
        <v>901306</v>
      </c>
      <c r="T642" s="122">
        <f t="shared" si="343"/>
        <v>901306</v>
      </c>
      <c r="U642" s="87"/>
      <c r="V642" s="101">
        <f t="shared" si="327"/>
        <v>0</v>
      </c>
      <c r="W642" s="102">
        <f t="shared" si="328"/>
        <v>0</v>
      </c>
      <c r="X642" s="102">
        <f t="shared" si="329"/>
        <v>0</v>
      </c>
      <c r="Y642" s="102">
        <f t="shared" si="330"/>
        <v>0</v>
      </c>
      <c r="Z642" s="110">
        <f t="shared" si="351"/>
        <v>901306</v>
      </c>
      <c r="AA642" s="111">
        <f t="shared" si="337"/>
        <v>1186100.6698799999</v>
      </c>
      <c r="AB642" s="110">
        <f t="shared" si="338"/>
        <v>937358.5</v>
      </c>
      <c r="AC642" s="114">
        <f t="shared" si="339"/>
        <v>765204.41746999999</v>
      </c>
      <c r="AD642" s="110">
        <f t="shared" si="340"/>
        <v>919332.25</v>
      </c>
      <c r="AE642" s="110">
        <f t="shared" si="331"/>
        <v>1061729.58494</v>
      </c>
      <c r="AF642" s="102">
        <f t="shared" si="352"/>
        <v>1006740.0763209335</v>
      </c>
      <c r="AG642" s="119">
        <f t="shared" si="341"/>
        <v>524266.17844512803</v>
      </c>
      <c r="AH642" s="137">
        <f t="shared" si="332"/>
        <v>0.55930167427417365</v>
      </c>
      <c r="AI642" s="102">
        <f t="shared" si="350"/>
        <v>1006740.0763209335</v>
      </c>
      <c r="AJ642" s="112" t="s">
        <v>2114</v>
      </c>
    </row>
    <row r="643" spans="1:37" ht="25.5">
      <c r="A643" s="6">
        <v>602</v>
      </c>
      <c r="B643" s="37">
        <v>39121633</v>
      </c>
      <c r="C643" s="26">
        <v>4621214</v>
      </c>
      <c r="D643" s="31" t="s">
        <v>546</v>
      </c>
      <c r="E643" s="31" t="s">
        <v>14</v>
      </c>
      <c r="F643" s="29" t="s">
        <v>675</v>
      </c>
      <c r="G643" s="26" t="s">
        <v>478</v>
      </c>
      <c r="H643" s="9">
        <v>1</v>
      </c>
      <c r="I643" s="82">
        <v>1102285.8594453782</v>
      </c>
      <c r="J643" s="82">
        <f t="shared" si="336"/>
        <v>209434.31329462185</v>
      </c>
      <c r="K643" s="10">
        <f t="shared" si="325"/>
        <v>1311720.1727400001</v>
      </c>
      <c r="L643" s="122">
        <f t="shared" si="326"/>
        <v>1311720.1727400001</v>
      </c>
      <c r="M643" s="95">
        <v>879496.63865546219</v>
      </c>
      <c r="N643" s="95">
        <v>167104.36134453781</v>
      </c>
      <c r="O643" s="96">
        <v>1046601</v>
      </c>
      <c r="P643" s="125">
        <f t="shared" si="342"/>
        <v>1046601</v>
      </c>
      <c r="Q643" s="95">
        <v>837615.96638655465</v>
      </c>
      <c r="R643" s="95">
        <v>159147.03361344538</v>
      </c>
      <c r="S643" s="96">
        <v>996763</v>
      </c>
      <c r="T643" s="122">
        <f t="shared" si="343"/>
        <v>996763</v>
      </c>
      <c r="U643" s="87"/>
      <c r="V643" s="101">
        <f t="shared" si="327"/>
        <v>0</v>
      </c>
      <c r="W643" s="102">
        <f t="shared" si="328"/>
        <v>0</v>
      </c>
      <c r="X643" s="102">
        <f t="shared" si="329"/>
        <v>0</v>
      </c>
      <c r="Y643" s="102">
        <f t="shared" si="330"/>
        <v>0</v>
      </c>
      <c r="Z643" s="110">
        <f t="shared" si="351"/>
        <v>996763</v>
      </c>
      <c r="AA643" s="111">
        <f t="shared" si="337"/>
        <v>1311720.1727400001</v>
      </c>
      <c r="AB643" s="110">
        <f t="shared" si="338"/>
        <v>1021682</v>
      </c>
      <c r="AC643" s="114">
        <f t="shared" si="339"/>
        <v>838771.04318500008</v>
      </c>
      <c r="AD643" s="110">
        <f t="shared" si="340"/>
        <v>1009222.5</v>
      </c>
      <c r="AE643" s="110">
        <f t="shared" si="331"/>
        <v>1166701.0863700002</v>
      </c>
      <c r="AF643" s="102">
        <f t="shared" si="352"/>
        <v>1102503.7458892933</v>
      </c>
      <c r="AG643" s="119">
        <f t="shared" si="341"/>
        <v>576012.87352524872</v>
      </c>
      <c r="AH643" s="137">
        <f t="shared" si="332"/>
        <v>0.56378880466255521</v>
      </c>
      <c r="AI643" s="102">
        <f t="shared" si="350"/>
        <v>1102503.7458892933</v>
      </c>
      <c r="AJ643" s="112" t="s">
        <v>2114</v>
      </c>
    </row>
    <row r="644" spans="1:37">
      <c r="A644" s="6">
        <v>603</v>
      </c>
      <c r="B644" s="37">
        <v>39121633</v>
      </c>
      <c r="C644" s="26">
        <v>4621214</v>
      </c>
      <c r="D644" s="31" t="s">
        <v>546</v>
      </c>
      <c r="E644" s="31" t="s">
        <v>14</v>
      </c>
      <c r="F644" s="29" t="s">
        <v>676</v>
      </c>
      <c r="G644" s="26" t="s">
        <v>478</v>
      </c>
      <c r="H644" s="9">
        <v>1</v>
      </c>
      <c r="I644" s="82">
        <v>1215148.2853613445</v>
      </c>
      <c r="J644" s="82">
        <f t="shared" si="336"/>
        <v>230878.17421865545</v>
      </c>
      <c r="K644" s="10">
        <f t="shared" si="325"/>
        <v>1446026.45958</v>
      </c>
      <c r="L644" s="122">
        <f t="shared" si="326"/>
        <v>1446026.45958</v>
      </c>
      <c r="M644" s="95">
        <v>997249.57983193279</v>
      </c>
      <c r="N644" s="95">
        <v>189477.42016806724</v>
      </c>
      <c r="O644" s="96">
        <v>1186727</v>
      </c>
      <c r="P644" s="125">
        <f t="shared" si="342"/>
        <v>1186727</v>
      </c>
      <c r="Q644" s="95">
        <v>923378.99159663869</v>
      </c>
      <c r="R644" s="95">
        <v>175442.00840336137</v>
      </c>
      <c r="S644" s="96">
        <v>1098821</v>
      </c>
      <c r="T644" s="122">
        <f t="shared" si="343"/>
        <v>1098821</v>
      </c>
      <c r="U644" s="87"/>
      <c r="V644" s="101">
        <f t="shared" si="327"/>
        <v>0</v>
      </c>
      <c r="W644" s="102">
        <f t="shared" si="328"/>
        <v>0</v>
      </c>
      <c r="X644" s="102">
        <f t="shared" si="329"/>
        <v>0</v>
      </c>
      <c r="Y644" s="102">
        <f t="shared" si="330"/>
        <v>0</v>
      </c>
      <c r="Z644" s="110">
        <f t="shared" si="351"/>
        <v>1098821</v>
      </c>
      <c r="AA644" s="111">
        <f t="shared" si="337"/>
        <v>1446026.45958</v>
      </c>
      <c r="AB644" s="110">
        <f t="shared" si="338"/>
        <v>1142774</v>
      </c>
      <c r="AC644" s="114">
        <f t="shared" si="339"/>
        <v>932893.61489500001</v>
      </c>
      <c r="AD644" s="110">
        <f t="shared" si="340"/>
        <v>1120797.5</v>
      </c>
      <c r="AE644" s="110">
        <f t="shared" si="331"/>
        <v>1294400.22979</v>
      </c>
      <c r="AF644" s="102">
        <f t="shared" si="352"/>
        <v>1227360.1157767829</v>
      </c>
      <c r="AG644" s="119">
        <f t="shared" si="341"/>
        <v>639155.45775343978</v>
      </c>
      <c r="AH644" s="137">
        <f t="shared" si="332"/>
        <v>0.55930171473400669</v>
      </c>
      <c r="AI644" s="102">
        <f t="shared" si="350"/>
        <v>1227360.1157767829</v>
      </c>
      <c r="AJ644" s="112" t="s">
        <v>2114</v>
      </c>
    </row>
    <row r="645" spans="1:37">
      <c r="A645" s="6">
        <v>604</v>
      </c>
      <c r="B645" s="37">
        <v>39121633</v>
      </c>
      <c r="C645" s="26">
        <v>4621214</v>
      </c>
      <c r="D645" s="31" t="s">
        <v>546</v>
      </c>
      <c r="E645" s="31" t="s">
        <v>14</v>
      </c>
      <c r="F645" s="29" t="s">
        <v>677</v>
      </c>
      <c r="G645" s="26" t="s">
        <v>478</v>
      </c>
      <c r="H645" s="9">
        <v>1</v>
      </c>
      <c r="I645" s="82">
        <v>1250654.3104537814</v>
      </c>
      <c r="J645" s="82">
        <f t="shared" si="336"/>
        <v>237624.31898621848</v>
      </c>
      <c r="K645" s="10">
        <f t="shared" ref="K645:K708" si="353">+I645+J645</f>
        <v>1488278.6294399998</v>
      </c>
      <c r="L645" s="122">
        <f t="shared" ref="L645:L708" si="354">+H645*K645</f>
        <v>1488278.6294399998</v>
      </c>
      <c r="M645" s="95">
        <v>1007381.5126050421</v>
      </c>
      <c r="N645" s="95">
        <v>191402.48739495801</v>
      </c>
      <c r="O645" s="96">
        <v>1198784</v>
      </c>
      <c r="P645" s="125">
        <f t="shared" si="342"/>
        <v>1198784</v>
      </c>
      <c r="Q645" s="95">
        <v>950359.66386554623</v>
      </c>
      <c r="R645" s="95">
        <v>180568.3361344538</v>
      </c>
      <c r="S645" s="96">
        <v>1130928</v>
      </c>
      <c r="T645" s="122">
        <f t="shared" si="343"/>
        <v>1130928</v>
      </c>
      <c r="U645" s="87"/>
      <c r="V645" s="101">
        <f t="shared" ref="V645:V708" si="355">+U645*19%</f>
        <v>0</v>
      </c>
      <c r="W645" s="102">
        <f t="shared" ref="W645:W708" si="356">+U645+V645</f>
        <v>0</v>
      </c>
      <c r="X645" s="102">
        <f t="shared" ref="X645:X708" si="357">+W645*5.1%</f>
        <v>0</v>
      </c>
      <c r="Y645" s="102">
        <f t="shared" ref="Y645:Y708" si="358">+W645+X645</f>
        <v>0</v>
      </c>
      <c r="Z645" s="110">
        <f t="shared" si="351"/>
        <v>1130928</v>
      </c>
      <c r="AA645" s="111">
        <f t="shared" si="337"/>
        <v>1488278.6294399998</v>
      </c>
      <c r="AB645" s="110">
        <f t="shared" si="338"/>
        <v>1164856</v>
      </c>
      <c r="AC645" s="114">
        <f t="shared" si="339"/>
        <v>954497.65735999995</v>
      </c>
      <c r="AD645" s="110">
        <f t="shared" si="340"/>
        <v>1147892</v>
      </c>
      <c r="AE645" s="110">
        <f t="shared" ref="AE645:AE708" si="359">AVERAGE(AA645,AB645)</f>
        <v>1326567.3147199999</v>
      </c>
      <c r="AF645" s="102">
        <f t="shared" si="352"/>
        <v>1255059.2398068579</v>
      </c>
      <c r="AG645" s="119">
        <f t="shared" si="341"/>
        <v>654927.82988277753</v>
      </c>
      <c r="AH645" s="137">
        <f t="shared" ref="AH645:AH708" si="360">+AG645/AB645</f>
        <v>0.56223930673214328</v>
      </c>
      <c r="AI645" s="102">
        <f t="shared" si="350"/>
        <v>1255059.2398068579</v>
      </c>
      <c r="AJ645" s="112" t="s">
        <v>2114</v>
      </c>
    </row>
    <row r="646" spans="1:37">
      <c r="A646" s="6">
        <v>605</v>
      </c>
      <c r="B646" s="37">
        <v>39121633</v>
      </c>
      <c r="C646" s="26">
        <v>4621214</v>
      </c>
      <c r="D646" s="31" t="s">
        <v>546</v>
      </c>
      <c r="E646" s="31" t="s">
        <v>14</v>
      </c>
      <c r="F646" s="29" t="s">
        <v>678</v>
      </c>
      <c r="G646" s="26" t="s">
        <v>478</v>
      </c>
      <c r="H646" s="9">
        <v>1</v>
      </c>
      <c r="I646" s="82">
        <v>3394865.6761008408</v>
      </c>
      <c r="J646" s="82">
        <f t="shared" si="336"/>
        <v>645024.47845915973</v>
      </c>
      <c r="K646" s="10">
        <f t="shared" si="353"/>
        <v>4039890.1545600006</v>
      </c>
      <c r="L646" s="122">
        <f t="shared" si="354"/>
        <v>4039890.1545600006</v>
      </c>
      <c r="M646" s="95">
        <v>2734507.5630252101</v>
      </c>
      <c r="N646" s="95">
        <v>519556.43697478989</v>
      </c>
      <c r="O646" s="96">
        <v>3254064</v>
      </c>
      <c r="P646" s="125">
        <f t="shared" si="342"/>
        <v>3254064</v>
      </c>
      <c r="Q646" s="95">
        <v>2579724.3697478995</v>
      </c>
      <c r="R646" s="95">
        <v>490147.63025210088</v>
      </c>
      <c r="S646" s="96">
        <v>3069872.0000000005</v>
      </c>
      <c r="T646" s="122">
        <f t="shared" si="343"/>
        <v>3069872.0000000005</v>
      </c>
      <c r="U646" s="87"/>
      <c r="V646" s="101">
        <f t="shared" si="355"/>
        <v>0</v>
      </c>
      <c r="W646" s="102">
        <f t="shared" si="356"/>
        <v>0</v>
      </c>
      <c r="X646" s="102">
        <f t="shared" si="357"/>
        <v>0</v>
      </c>
      <c r="Y646" s="102">
        <f t="shared" si="358"/>
        <v>0</v>
      </c>
      <c r="Z646" s="110">
        <f t="shared" si="351"/>
        <v>3069872.0000000005</v>
      </c>
      <c r="AA646" s="111">
        <f t="shared" si="337"/>
        <v>4039890.1545600006</v>
      </c>
      <c r="AB646" s="110">
        <f t="shared" si="338"/>
        <v>3161968</v>
      </c>
      <c r="AC646" s="114">
        <f t="shared" si="339"/>
        <v>2590956.5386400004</v>
      </c>
      <c r="AD646" s="110">
        <f t="shared" si="340"/>
        <v>3115920</v>
      </c>
      <c r="AE646" s="110">
        <f t="shared" si="359"/>
        <v>3600929.0772800003</v>
      </c>
      <c r="AF646" s="102">
        <f t="shared" si="352"/>
        <v>3406822.2976900237</v>
      </c>
      <c r="AG646" s="119">
        <f t="shared" si="341"/>
        <v>1777782.8825914355</v>
      </c>
      <c r="AH646" s="137">
        <f t="shared" si="360"/>
        <v>0.56223936567082133</v>
      </c>
      <c r="AI646" s="102">
        <f t="shared" si="350"/>
        <v>3406822.2976900237</v>
      </c>
      <c r="AJ646" s="112" t="s">
        <v>2114</v>
      </c>
    </row>
    <row r="647" spans="1:37">
      <c r="A647" s="6">
        <v>606</v>
      </c>
      <c r="B647" s="37">
        <v>39121633</v>
      </c>
      <c r="C647" s="26">
        <v>4621214</v>
      </c>
      <c r="D647" s="31" t="s">
        <v>546</v>
      </c>
      <c r="E647" s="31" t="s">
        <v>14</v>
      </c>
      <c r="F647" s="29" t="s">
        <v>679</v>
      </c>
      <c r="G647" s="26" t="s">
        <v>478</v>
      </c>
      <c r="H647" s="9">
        <v>1</v>
      </c>
      <c r="I647" s="82">
        <v>2610358.0224201679</v>
      </c>
      <c r="J647" s="82">
        <f t="shared" si="336"/>
        <v>495968.02425983193</v>
      </c>
      <c r="K647" s="10">
        <f t="shared" si="353"/>
        <v>3106326.0466799997</v>
      </c>
      <c r="L647" s="122">
        <f t="shared" si="354"/>
        <v>3106326.0466799997</v>
      </c>
      <c r="M647" s="95">
        <v>2142272.2689075633</v>
      </c>
      <c r="N647" s="95">
        <v>407031.73109243705</v>
      </c>
      <c r="O647" s="96">
        <v>2549304.0000000005</v>
      </c>
      <c r="P647" s="125">
        <f t="shared" si="342"/>
        <v>2549304.0000000005</v>
      </c>
      <c r="Q647" s="95">
        <v>1983584.8739495799</v>
      </c>
      <c r="R647" s="95">
        <v>376881.12605042016</v>
      </c>
      <c r="S647" s="96">
        <v>2360466</v>
      </c>
      <c r="T647" s="122">
        <f t="shared" si="343"/>
        <v>2360466</v>
      </c>
      <c r="U647" s="87"/>
      <c r="V647" s="101">
        <f t="shared" si="355"/>
        <v>0</v>
      </c>
      <c r="W647" s="102">
        <f t="shared" si="356"/>
        <v>0</v>
      </c>
      <c r="X647" s="102">
        <f t="shared" si="357"/>
        <v>0</v>
      </c>
      <c r="Y647" s="102">
        <f t="shared" si="358"/>
        <v>0</v>
      </c>
      <c r="Z647" s="110">
        <f t="shared" si="351"/>
        <v>2360466</v>
      </c>
      <c r="AA647" s="111">
        <f t="shared" si="337"/>
        <v>3106326.0466799997</v>
      </c>
      <c r="AB647" s="110">
        <f t="shared" si="338"/>
        <v>2454885</v>
      </c>
      <c r="AC647" s="114">
        <f t="shared" si="339"/>
        <v>2004024.0116699999</v>
      </c>
      <c r="AD647" s="110">
        <f t="shared" si="340"/>
        <v>2407675.5</v>
      </c>
      <c r="AE647" s="110">
        <f t="shared" si="359"/>
        <v>2780605.5233399998</v>
      </c>
      <c r="AF647" s="102">
        <f t="shared" si="352"/>
        <v>2636591.2517256066</v>
      </c>
      <c r="AG647" s="119">
        <f t="shared" si="341"/>
        <v>1373021.3851763706</v>
      </c>
      <c r="AH647" s="137">
        <f t="shared" si="360"/>
        <v>0.55930171277936469</v>
      </c>
      <c r="AI647" s="102">
        <f t="shared" si="350"/>
        <v>2636591.2517256066</v>
      </c>
      <c r="AJ647" s="112" t="s">
        <v>2114</v>
      </c>
    </row>
    <row r="648" spans="1:37">
      <c r="A648" s="6">
        <v>607</v>
      </c>
      <c r="B648" s="37">
        <v>39121633</v>
      </c>
      <c r="C648" s="26">
        <v>4621214</v>
      </c>
      <c r="D648" s="31" t="s">
        <v>546</v>
      </c>
      <c r="E648" s="31" t="s">
        <v>14</v>
      </c>
      <c r="F648" s="29" t="s">
        <v>680</v>
      </c>
      <c r="G648" s="26" t="s">
        <v>478</v>
      </c>
      <c r="H648" s="9">
        <v>1</v>
      </c>
      <c r="I648" s="82">
        <v>2546005.4945546221</v>
      </c>
      <c r="J648" s="82">
        <f t="shared" si="336"/>
        <v>483741.04396537819</v>
      </c>
      <c r="K648" s="10">
        <f t="shared" si="353"/>
        <v>3029746.5385200004</v>
      </c>
      <c r="L648" s="122">
        <f t="shared" si="354"/>
        <v>3029746.5385200004</v>
      </c>
      <c r="M648" s="95">
        <v>2070111.7647058824</v>
      </c>
      <c r="N648" s="95">
        <v>393321.23529411765</v>
      </c>
      <c r="O648" s="96">
        <v>2463433</v>
      </c>
      <c r="P648" s="125">
        <f t="shared" si="342"/>
        <v>2463433</v>
      </c>
      <c r="Q648" s="95">
        <v>1934684.0336134455</v>
      </c>
      <c r="R648" s="95">
        <v>367589.96638655465</v>
      </c>
      <c r="S648" s="96">
        <v>2302274</v>
      </c>
      <c r="T648" s="122">
        <f t="shared" si="343"/>
        <v>2302274</v>
      </c>
      <c r="U648" s="87"/>
      <c r="V648" s="101">
        <f t="shared" si="355"/>
        <v>0</v>
      </c>
      <c r="W648" s="102">
        <f t="shared" si="356"/>
        <v>0</v>
      </c>
      <c r="X648" s="102">
        <f t="shared" si="357"/>
        <v>0</v>
      </c>
      <c r="Y648" s="102">
        <f t="shared" si="358"/>
        <v>0</v>
      </c>
      <c r="Z648" s="110">
        <f t="shared" si="351"/>
        <v>2302274</v>
      </c>
      <c r="AA648" s="111">
        <f t="shared" si="337"/>
        <v>3029746.5385200004</v>
      </c>
      <c r="AB648" s="110">
        <f t="shared" si="338"/>
        <v>2382853.5</v>
      </c>
      <c r="AC648" s="114">
        <f t="shared" si="339"/>
        <v>1948863.3846300002</v>
      </c>
      <c r="AD648" s="110">
        <f t="shared" si="340"/>
        <v>2342563.75</v>
      </c>
      <c r="AE648" s="110">
        <f t="shared" si="359"/>
        <v>2706300.0192600004</v>
      </c>
      <c r="AF648" s="102">
        <f t="shared" si="352"/>
        <v>2563332.805537221</v>
      </c>
      <c r="AG648" s="119">
        <f t="shared" si="341"/>
        <v>1336170.8768508269</v>
      </c>
      <c r="AH648" s="137">
        <f t="shared" si="360"/>
        <v>0.56074403099092196</v>
      </c>
      <c r="AI648" s="102">
        <f t="shared" si="350"/>
        <v>2563332.805537221</v>
      </c>
      <c r="AJ648" s="112" t="s">
        <v>2114</v>
      </c>
    </row>
    <row r="649" spans="1:37" ht="25.5">
      <c r="A649" s="6">
        <v>608</v>
      </c>
      <c r="B649" s="37">
        <v>39121633</v>
      </c>
      <c r="C649" s="26">
        <v>4621214</v>
      </c>
      <c r="D649" s="31" t="s">
        <v>546</v>
      </c>
      <c r="E649" s="31" t="s">
        <v>14</v>
      </c>
      <c r="F649" s="29" t="s">
        <v>681</v>
      </c>
      <c r="G649" s="26" t="s">
        <v>478</v>
      </c>
      <c r="H649" s="9">
        <v>1</v>
      </c>
      <c r="I649" s="82">
        <v>2755045.0470252102</v>
      </c>
      <c r="J649" s="82">
        <f t="shared" si="336"/>
        <v>523458.55893478997</v>
      </c>
      <c r="K649" s="10">
        <f t="shared" si="353"/>
        <v>3278503.6059600003</v>
      </c>
      <c r="L649" s="122">
        <f t="shared" si="354"/>
        <v>3278503.6059600003</v>
      </c>
      <c r="M649" s="95">
        <v>2240078.1512605045</v>
      </c>
      <c r="N649" s="95">
        <v>425614.84873949585</v>
      </c>
      <c r="O649" s="96">
        <v>2665693.0000000005</v>
      </c>
      <c r="P649" s="125">
        <f t="shared" si="342"/>
        <v>2665693.0000000005</v>
      </c>
      <c r="Q649" s="95">
        <v>2093531.0924369749</v>
      </c>
      <c r="R649" s="95">
        <v>397770.90756302525</v>
      </c>
      <c r="S649" s="96">
        <v>2491302</v>
      </c>
      <c r="T649" s="122">
        <f t="shared" si="343"/>
        <v>2491302</v>
      </c>
      <c r="U649" s="87"/>
      <c r="V649" s="101">
        <f t="shared" si="355"/>
        <v>0</v>
      </c>
      <c r="W649" s="102">
        <f t="shared" si="356"/>
        <v>0</v>
      </c>
      <c r="X649" s="102">
        <f t="shared" si="357"/>
        <v>0</v>
      </c>
      <c r="Y649" s="102">
        <f t="shared" si="358"/>
        <v>0</v>
      </c>
      <c r="Z649" s="110">
        <f t="shared" si="351"/>
        <v>2491302</v>
      </c>
      <c r="AA649" s="111">
        <f t="shared" si="337"/>
        <v>3278503.6059600003</v>
      </c>
      <c r="AB649" s="110">
        <f t="shared" si="338"/>
        <v>2578497.5</v>
      </c>
      <c r="AC649" s="114">
        <f t="shared" si="339"/>
        <v>2108874.6514900001</v>
      </c>
      <c r="AD649" s="110">
        <f t="shared" si="340"/>
        <v>2534899.75</v>
      </c>
      <c r="AE649" s="110">
        <f t="shared" si="359"/>
        <v>2928500.5529800002</v>
      </c>
      <c r="AF649" s="102">
        <f t="shared" si="352"/>
        <v>2773795.0350904739</v>
      </c>
      <c r="AG649" s="119">
        <f t="shared" si="341"/>
        <v>1445877.0737234717</v>
      </c>
      <c r="AH649" s="137">
        <f t="shared" si="360"/>
        <v>0.56074402776169907</v>
      </c>
      <c r="AI649" s="102">
        <f t="shared" si="350"/>
        <v>2773795.0350904739</v>
      </c>
      <c r="AJ649" s="112" t="s">
        <v>2114</v>
      </c>
    </row>
    <row r="650" spans="1:37" ht="25.5">
      <c r="A650" s="6">
        <v>609</v>
      </c>
      <c r="B650" s="37">
        <v>39121633</v>
      </c>
      <c r="C650" s="26">
        <v>4621214</v>
      </c>
      <c r="D650" s="31" t="s">
        <v>546</v>
      </c>
      <c r="E650" s="31" t="s">
        <v>14</v>
      </c>
      <c r="F650" s="29" t="s">
        <v>682</v>
      </c>
      <c r="G650" s="26" t="s">
        <v>478</v>
      </c>
      <c r="H650" s="9">
        <v>1</v>
      </c>
      <c r="I650" s="82">
        <v>2687778.5634453781</v>
      </c>
      <c r="J650" s="82">
        <f t="shared" si="336"/>
        <v>510677.92705462186</v>
      </c>
      <c r="K650" s="10">
        <f t="shared" si="353"/>
        <v>3198456.4904999998</v>
      </c>
      <c r="L650" s="122">
        <f t="shared" si="354"/>
        <v>3198456.4904999998</v>
      </c>
      <c r="M650" s="95">
        <v>2185384.8739495799</v>
      </c>
      <c r="N650" s="95">
        <v>415223.12605042016</v>
      </c>
      <c r="O650" s="96">
        <v>2600608</v>
      </c>
      <c r="P650" s="125">
        <f t="shared" si="342"/>
        <v>2600608</v>
      </c>
      <c r="Q650" s="95">
        <v>2042415.9663865548</v>
      </c>
      <c r="R650" s="95">
        <v>388059.03361344541</v>
      </c>
      <c r="S650" s="96">
        <v>2430475</v>
      </c>
      <c r="T650" s="122">
        <f t="shared" si="343"/>
        <v>2430475</v>
      </c>
      <c r="U650" s="87"/>
      <c r="V650" s="101">
        <f t="shared" si="355"/>
        <v>0</v>
      </c>
      <c r="W650" s="102">
        <f t="shared" si="356"/>
        <v>0</v>
      </c>
      <c r="X650" s="102">
        <f t="shared" si="357"/>
        <v>0</v>
      </c>
      <c r="Y650" s="102">
        <f t="shared" si="358"/>
        <v>0</v>
      </c>
      <c r="Z650" s="110">
        <f t="shared" si="351"/>
        <v>2430475</v>
      </c>
      <c r="AA650" s="111">
        <f t="shared" si="337"/>
        <v>3198456.4904999998</v>
      </c>
      <c r="AB650" s="110">
        <f t="shared" si="338"/>
        <v>2515541.5</v>
      </c>
      <c r="AC650" s="114">
        <f t="shared" si="339"/>
        <v>2057384.8726249998</v>
      </c>
      <c r="AD650" s="110">
        <f t="shared" si="340"/>
        <v>2473008.25</v>
      </c>
      <c r="AE650" s="110">
        <f t="shared" si="359"/>
        <v>2856998.9952499997</v>
      </c>
      <c r="AF650" s="102">
        <f t="shared" si="352"/>
        <v>2706070.7156062168</v>
      </c>
      <c r="AG650" s="119">
        <f t="shared" si="341"/>
        <v>1410574.8899515911</v>
      </c>
      <c r="AH650" s="137">
        <f t="shared" si="360"/>
        <v>0.56074403461504851</v>
      </c>
      <c r="AI650" s="102">
        <f t="shared" si="350"/>
        <v>2706070.7156062168</v>
      </c>
      <c r="AJ650" s="112" t="s">
        <v>2114</v>
      </c>
    </row>
    <row r="651" spans="1:37">
      <c r="A651" s="6">
        <v>610</v>
      </c>
      <c r="B651" s="37">
        <v>39121609</v>
      </c>
      <c r="C651" s="39">
        <v>4621201</v>
      </c>
      <c r="D651" s="31" t="s">
        <v>546</v>
      </c>
      <c r="E651" s="31" t="s">
        <v>14</v>
      </c>
      <c r="F651" s="29" t="s">
        <v>683</v>
      </c>
      <c r="G651" s="26" t="s">
        <v>478</v>
      </c>
      <c r="H651" s="9">
        <v>1</v>
      </c>
      <c r="I651" s="82">
        <v>12726.300705882355</v>
      </c>
      <c r="J651" s="82">
        <f t="shared" si="336"/>
        <v>2417.9971341176474</v>
      </c>
      <c r="K651" s="10">
        <f t="shared" si="353"/>
        <v>15144.297840000003</v>
      </c>
      <c r="L651" s="122">
        <f t="shared" si="354"/>
        <v>15144.297840000003</v>
      </c>
      <c r="M651" s="95">
        <v>10347.899159663866</v>
      </c>
      <c r="N651" s="95">
        <v>1966.1008403361345</v>
      </c>
      <c r="O651" s="96">
        <v>12314</v>
      </c>
      <c r="P651" s="125">
        <f t="shared" si="342"/>
        <v>12314</v>
      </c>
      <c r="Q651" s="95">
        <v>9670.5882352941189</v>
      </c>
      <c r="R651" s="95">
        <v>1837.4117647058827</v>
      </c>
      <c r="S651" s="96">
        <v>11508.000000000002</v>
      </c>
      <c r="T651" s="122">
        <f t="shared" si="343"/>
        <v>11508.000000000002</v>
      </c>
      <c r="U651" s="87">
        <v>55000</v>
      </c>
      <c r="V651" s="101">
        <f t="shared" si="355"/>
        <v>10450</v>
      </c>
      <c r="W651" s="102">
        <f t="shared" si="356"/>
        <v>65450</v>
      </c>
      <c r="X651" s="102">
        <f t="shared" si="357"/>
        <v>3337.95</v>
      </c>
      <c r="Y651" s="102">
        <f t="shared" si="358"/>
        <v>68787.95</v>
      </c>
      <c r="Z651" s="110">
        <f>MIN(L651,P651,T651)</f>
        <v>11508.000000000002</v>
      </c>
      <c r="AA651" s="111">
        <f>MAX(L651,P651,T651)</f>
        <v>15144.297840000003</v>
      </c>
      <c r="AB651" s="110">
        <f>MEDIAN(L651,P651,T651)</f>
        <v>12314</v>
      </c>
      <c r="AC651" s="114">
        <f>AVERAGE(L651,P651,T651)</f>
        <v>12988.765946666668</v>
      </c>
      <c r="AD651" s="110">
        <f t="shared" si="340"/>
        <v>11911</v>
      </c>
      <c r="AE651" s="110">
        <f t="shared" si="359"/>
        <v>13729.148920000001</v>
      </c>
      <c r="AF651" s="102">
        <f>HARMEAN(L651,P651,T651)</f>
        <v>12813.071022042213</v>
      </c>
      <c r="AG651" s="119">
        <f>STDEVA(L651,P651,T651)</f>
        <v>1909.7505877425151</v>
      </c>
      <c r="AH651" s="137">
        <f t="shared" si="360"/>
        <v>0.15508775278077921</v>
      </c>
      <c r="AI651" s="102">
        <f>+Z651</f>
        <v>11508.000000000002</v>
      </c>
      <c r="AJ651" s="112" t="s">
        <v>2117</v>
      </c>
      <c r="AK651" t="s">
        <v>2121</v>
      </c>
    </row>
    <row r="652" spans="1:37">
      <c r="A652" s="6">
        <v>611</v>
      </c>
      <c r="B652" s="37">
        <v>39121609</v>
      </c>
      <c r="C652" s="39">
        <v>4621201</v>
      </c>
      <c r="D652" s="31" t="s">
        <v>546</v>
      </c>
      <c r="E652" s="31" t="s">
        <v>14</v>
      </c>
      <c r="F652" s="29" t="s">
        <v>684</v>
      </c>
      <c r="G652" s="26" t="s">
        <v>478</v>
      </c>
      <c r="H652" s="9">
        <v>1</v>
      </c>
      <c r="I652" s="82">
        <v>19583.772957983194</v>
      </c>
      <c r="J652" s="82">
        <f t="shared" si="336"/>
        <v>3720.916862016807</v>
      </c>
      <c r="K652" s="10">
        <f t="shared" si="353"/>
        <v>23304.68982</v>
      </c>
      <c r="L652" s="122">
        <f t="shared" si="354"/>
        <v>23304.68982</v>
      </c>
      <c r="M652" s="95">
        <v>15922.689075630253</v>
      </c>
      <c r="N652" s="95">
        <v>3025.3109243697481</v>
      </c>
      <c r="O652" s="96">
        <v>18948</v>
      </c>
      <c r="P652" s="125">
        <f t="shared" si="342"/>
        <v>18948</v>
      </c>
      <c r="Q652" s="95">
        <v>14881.512605042017</v>
      </c>
      <c r="R652" s="95">
        <v>2827.4873949579833</v>
      </c>
      <c r="S652" s="96">
        <v>17709</v>
      </c>
      <c r="T652" s="122">
        <f t="shared" si="343"/>
        <v>17709</v>
      </c>
      <c r="U652" s="87">
        <v>51000</v>
      </c>
      <c r="V652" s="101">
        <f t="shared" si="355"/>
        <v>9690</v>
      </c>
      <c r="W652" s="102">
        <f t="shared" si="356"/>
        <v>60690</v>
      </c>
      <c r="X652" s="102">
        <f t="shared" si="357"/>
        <v>3095.1899999999996</v>
      </c>
      <c r="Y652" s="102">
        <f t="shared" si="358"/>
        <v>63785.19</v>
      </c>
      <c r="Z652" s="110">
        <f>MIN(L652,P652,T652)</f>
        <v>17709</v>
      </c>
      <c r="AA652" s="111">
        <f>MAX(L652,P652,T652)</f>
        <v>23304.68982</v>
      </c>
      <c r="AB652" s="110">
        <f>MEDIAN(L652,P652,T652)</f>
        <v>18948</v>
      </c>
      <c r="AC652" s="114">
        <f>AVERAGE(L652,P652,T652)</f>
        <v>19987.229940000001</v>
      </c>
      <c r="AD652" s="110">
        <f t="shared" si="340"/>
        <v>18328.5</v>
      </c>
      <c r="AE652" s="110">
        <f t="shared" si="359"/>
        <v>21126.34491</v>
      </c>
      <c r="AF652" s="102">
        <f>HARMEAN(L652,P652,T652)</f>
        <v>19716.827061744811</v>
      </c>
      <c r="AG652" s="119">
        <f>STDEVA(L652,P652,T652)</f>
        <v>2939.0364563164562</v>
      </c>
      <c r="AH652" s="137">
        <f t="shared" si="360"/>
        <v>0.15511064261750349</v>
      </c>
      <c r="AI652" s="102">
        <f>+Z652</f>
        <v>17709</v>
      </c>
      <c r="AJ652" s="112" t="s">
        <v>2117</v>
      </c>
      <c r="AK652" t="s">
        <v>2121</v>
      </c>
    </row>
    <row r="653" spans="1:37">
      <c r="A653" s="6">
        <v>612</v>
      </c>
      <c r="B653" s="37">
        <v>39121609</v>
      </c>
      <c r="C653" s="39">
        <v>4621201</v>
      </c>
      <c r="D653" s="31" t="s">
        <v>546</v>
      </c>
      <c r="E653" s="31" t="s">
        <v>14</v>
      </c>
      <c r="F653" s="29" t="s">
        <v>685</v>
      </c>
      <c r="G653" s="26" t="s">
        <v>478</v>
      </c>
      <c r="H653" s="9">
        <v>1</v>
      </c>
      <c r="I653" s="82">
        <v>24243.8903697479</v>
      </c>
      <c r="J653" s="82">
        <f t="shared" si="336"/>
        <v>4606.3391702521012</v>
      </c>
      <c r="K653" s="10">
        <f t="shared" si="353"/>
        <v>28850.22954</v>
      </c>
      <c r="L653" s="122">
        <f t="shared" si="354"/>
        <v>28850.22954</v>
      </c>
      <c r="M653" s="95">
        <v>19896.638655462186</v>
      </c>
      <c r="N653" s="95">
        <v>3780.3613445378155</v>
      </c>
      <c r="O653" s="96">
        <v>23677</v>
      </c>
      <c r="P653" s="125">
        <f t="shared" si="342"/>
        <v>23677</v>
      </c>
      <c r="Q653" s="95">
        <v>18422.689075630253</v>
      </c>
      <c r="R653" s="95">
        <v>3500.3109243697481</v>
      </c>
      <c r="S653" s="96">
        <v>21923</v>
      </c>
      <c r="T653" s="122">
        <f t="shared" si="343"/>
        <v>21923</v>
      </c>
      <c r="U653" s="87">
        <v>51000</v>
      </c>
      <c r="V653" s="101">
        <f t="shared" si="355"/>
        <v>9690</v>
      </c>
      <c r="W653" s="102">
        <f t="shared" si="356"/>
        <v>60690</v>
      </c>
      <c r="X653" s="102">
        <f t="shared" si="357"/>
        <v>3095.1899999999996</v>
      </c>
      <c r="Y653" s="102">
        <f t="shared" si="358"/>
        <v>63785.19</v>
      </c>
      <c r="Z653" s="110">
        <f t="shared" ref="Z653:Z656" si="361">MIN(L653,P653,T653,Y653)</f>
        <v>21923</v>
      </c>
      <c r="AA653" s="111">
        <f t="shared" si="337"/>
        <v>63785.19</v>
      </c>
      <c r="AB653" s="110">
        <f t="shared" si="338"/>
        <v>26263.61477</v>
      </c>
      <c r="AC653" s="114">
        <f t="shared" si="339"/>
        <v>34558.854885000001</v>
      </c>
      <c r="AD653" s="110">
        <f t="shared" si="340"/>
        <v>24093.307385</v>
      </c>
      <c r="AE653" s="110">
        <f t="shared" si="359"/>
        <v>45024.402385000001</v>
      </c>
      <c r="AF653" s="102">
        <f t="shared" ref="AF653:AF656" si="362">HARMEAN(L653,P653,T653,Y653)</f>
        <v>28945.934098050413</v>
      </c>
      <c r="AG653" s="119">
        <f t="shared" si="341"/>
        <v>19704.878093142612</v>
      </c>
      <c r="AH653" s="137">
        <f t="shared" si="360"/>
        <v>0.75027288763201017</v>
      </c>
      <c r="AI653" s="102">
        <f t="shared" ref="AI653:AI655" si="363">+AF653</f>
        <v>28945.934098050413</v>
      </c>
      <c r="AJ653" s="112" t="s">
        <v>2114</v>
      </c>
    </row>
    <row r="654" spans="1:37">
      <c r="A654" s="6">
        <v>613</v>
      </c>
      <c r="B654" s="37">
        <v>39121609</v>
      </c>
      <c r="C654" s="39">
        <v>4621201</v>
      </c>
      <c r="D654" s="31" t="s">
        <v>546</v>
      </c>
      <c r="E654" s="31" t="s">
        <v>14</v>
      </c>
      <c r="F654" s="29" t="s">
        <v>686</v>
      </c>
      <c r="G654" s="26" t="s">
        <v>478</v>
      </c>
      <c r="H654" s="9">
        <v>1</v>
      </c>
      <c r="I654" s="82">
        <v>27512.828924369751</v>
      </c>
      <c r="J654" s="82">
        <f t="shared" si="336"/>
        <v>5227.4374956302527</v>
      </c>
      <c r="K654" s="10">
        <f t="shared" si="353"/>
        <v>32740.266420000004</v>
      </c>
      <c r="L654" s="122">
        <f t="shared" si="354"/>
        <v>32740.266420000004</v>
      </c>
      <c r="M654" s="95">
        <v>22578.991596638658</v>
      </c>
      <c r="N654" s="95">
        <v>4290.0084033613448</v>
      </c>
      <c r="O654" s="96">
        <v>26869.000000000004</v>
      </c>
      <c r="P654" s="125">
        <f t="shared" si="342"/>
        <v>26869.000000000004</v>
      </c>
      <c r="Q654" s="95">
        <v>20906.722689075632</v>
      </c>
      <c r="R654" s="95">
        <v>3972.2773109243703</v>
      </c>
      <c r="S654" s="96">
        <v>24879.000000000004</v>
      </c>
      <c r="T654" s="122">
        <f t="shared" si="343"/>
        <v>24879.000000000004</v>
      </c>
      <c r="U654" s="87">
        <v>51000</v>
      </c>
      <c r="V654" s="101">
        <f t="shared" si="355"/>
        <v>9690</v>
      </c>
      <c r="W654" s="102">
        <f t="shared" si="356"/>
        <v>60690</v>
      </c>
      <c r="X654" s="102">
        <f t="shared" si="357"/>
        <v>3095.1899999999996</v>
      </c>
      <c r="Y654" s="102">
        <f t="shared" si="358"/>
        <v>63785.19</v>
      </c>
      <c r="Z654" s="110">
        <f t="shared" si="361"/>
        <v>24879.000000000004</v>
      </c>
      <c r="AA654" s="111">
        <f t="shared" si="337"/>
        <v>63785.19</v>
      </c>
      <c r="AB654" s="110">
        <f t="shared" si="338"/>
        <v>29804.633210000004</v>
      </c>
      <c r="AC654" s="114">
        <f t="shared" si="339"/>
        <v>37068.364105000001</v>
      </c>
      <c r="AD654" s="110">
        <f t="shared" si="340"/>
        <v>27341.816605000004</v>
      </c>
      <c r="AE654" s="110">
        <f t="shared" si="359"/>
        <v>46794.911605000001</v>
      </c>
      <c r="AF654" s="102">
        <f t="shared" si="362"/>
        <v>32353.768442189379</v>
      </c>
      <c r="AG654" s="119">
        <f t="shared" si="341"/>
        <v>18121.155600616559</v>
      </c>
      <c r="AH654" s="137">
        <f t="shared" si="360"/>
        <v>0.60799794021744835</v>
      </c>
      <c r="AI654" s="102">
        <f t="shared" si="363"/>
        <v>32353.768442189379</v>
      </c>
      <c r="AJ654" s="112" t="s">
        <v>2114</v>
      </c>
    </row>
    <row r="655" spans="1:37">
      <c r="A655" s="6">
        <v>614</v>
      </c>
      <c r="B655" s="37">
        <v>39121609</v>
      </c>
      <c r="C655" s="39">
        <v>4621201</v>
      </c>
      <c r="D655" s="31" t="s">
        <v>546</v>
      </c>
      <c r="E655" s="31" t="s">
        <v>14</v>
      </c>
      <c r="F655" s="29" t="s">
        <v>687</v>
      </c>
      <c r="G655" s="26" t="s">
        <v>478</v>
      </c>
      <c r="H655" s="9">
        <v>1</v>
      </c>
      <c r="I655" s="82">
        <v>33515.467109243698</v>
      </c>
      <c r="J655" s="82">
        <f t="shared" si="336"/>
        <v>6367.9387507563024</v>
      </c>
      <c r="K655" s="10">
        <f t="shared" si="353"/>
        <v>39883.405859999999</v>
      </c>
      <c r="L655" s="122">
        <f t="shared" si="354"/>
        <v>39883.405859999999</v>
      </c>
      <c r="M655" s="95">
        <v>27760.504201680673</v>
      </c>
      <c r="N655" s="95">
        <v>5274.4957983193281</v>
      </c>
      <c r="O655" s="96">
        <v>33035</v>
      </c>
      <c r="P655" s="125">
        <f t="shared" si="342"/>
        <v>33035</v>
      </c>
      <c r="Q655" s="95">
        <v>25468.067226890758</v>
      </c>
      <c r="R655" s="95">
        <v>4838.9327731092444</v>
      </c>
      <c r="S655" s="96">
        <v>30307.000000000004</v>
      </c>
      <c r="T655" s="122">
        <f t="shared" si="343"/>
        <v>30307.000000000004</v>
      </c>
      <c r="U655" s="87">
        <v>51000</v>
      </c>
      <c r="V655" s="101">
        <f t="shared" si="355"/>
        <v>9690</v>
      </c>
      <c r="W655" s="102">
        <f t="shared" si="356"/>
        <v>60690</v>
      </c>
      <c r="X655" s="102">
        <f t="shared" si="357"/>
        <v>3095.1899999999996</v>
      </c>
      <c r="Y655" s="102">
        <f t="shared" si="358"/>
        <v>63785.19</v>
      </c>
      <c r="Z655" s="110">
        <f t="shared" si="361"/>
        <v>30307.000000000004</v>
      </c>
      <c r="AA655" s="111">
        <f t="shared" si="337"/>
        <v>63785.19</v>
      </c>
      <c r="AB655" s="110">
        <f t="shared" si="338"/>
        <v>36459.202929999999</v>
      </c>
      <c r="AC655" s="114">
        <f t="shared" si="339"/>
        <v>41752.648965</v>
      </c>
      <c r="AD655" s="110">
        <f t="shared" si="340"/>
        <v>33383.101465</v>
      </c>
      <c r="AE655" s="110">
        <f t="shared" si="359"/>
        <v>50122.196465000001</v>
      </c>
      <c r="AF655" s="102">
        <f t="shared" si="362"/>
        <v>38455.138944405502</v>
      </c>
      <c r="AG655" s="119">
        <f t="shared" si="341"/>
        <v>15230.749794976389</v>
      </c>
      <c r="AH655" s="137">
        <f t="shared" si="360"/>
        <v>0.41774774462894132</v>
      </c>
      <c r="AI655" s="102">
        <f t="shared" si="363"/>
        <v>38455.138944405502</v>
      </c>
      <c r="AJ655" s="112" t="s">
        <v>2114</v>
      </c>
    </row>
    <row r="656" spans="1:37">
      <c r="A656" s="6">
        <v>615</v>
      </c>
      <c r="B656" s="37">
        <v>39121609</v>
      </c>
      <c r="C656" s="39">
        <v>4621201</v>
      </c>
      <c r="D656" s="31" t="s">
        <v>546</v>
      </c>
      <c r="E656" s="31" t="s">
        <v>14</v>
      </c>
      <c r="F656" s="29" t="s">
        <v>688</v>
      </c>
      <c r="G656" s="26" t="s">
        <v>478</v>
      </c>
      <c r="H656" s="9">
        <v>1</v>
      </c>
      <c r="I656" s="82">
        <v>38121.397109243699</v>
      </c>
      <c r="J656" s="82">
        <f t="shared" si="336"/>
        <v>7243.0654507563031</v>
      </c>
      <c r="K656" s="10">
        <f t="shared" si="353"/>
        <v>45364.46256</v>
      </c>
      <c r="L656" s="122">
        <f t="shared" si="354"/>
        <v>45364.46256</v>
      </c>
      <c r="M656" s="95">
        <v>30415.966386554624</v>
      </c>
      <c r="N656" s="95">
        <v>5779.0336134453792</v>
      </c>
      <c r="O656" s="96">
        <v>36195</v>
      </c>
      <c r="P656" s="125">
        <f t="shared" si="342"/>
        <v>36195</v>
      </c>
      <c r="Q656" s="95">
        <v>28968.067226890758</v>
      </c>
      <c r="R656" s="95">
        <v>5503.9327731092444</v>
      </c>
      <c r="S656" s="96">
        <v>34472</v>
      </c>
      <c r="T656" s="122">
        <f t="shared" si="343"/>
        <v>34472</v>
      </c>
      <c r="U656" s="87">
        <v>51000</v>
      </c>
      <c r="V656" s="101">
        <f t="shared" si="355"/>
        <v>9690</v>
      </c>
      <c r="W656" s="102">
        <f t="shared" si="356"/>
        <v>60690</v>
      </c>
      <c r="X656" s="102">
        <f t="shared" si="357"/>
        <v>3095.1899999999996</v>
      </c>
      <c r="Y656" s="102">
        <f t="shared" si="358"/>
        <v>63785.19</v>
      </c>
      <c r="Z656" s="110">
        <f t="shared" si="361"/>
        <v>34472</v>
      </c>
      <c r="AA656" s="111">
        <f t="shared" si="337"/>
        <v>63785.19</v>
      </c>
      <c r="AB656" s="110">
        <f t="shared" si="338"/>
        <v>40779.73128</v>
      </c>
      <c r="AC656" s="114">
        <f t="shared" si="339"/>
        <v>44954.163140000004</v>
      </c>
      <c r="AD656" s="110">
        <f t="shared" si="340"/>
        <v>37625.865640000004</v>
      </c>
      <c r="AE656" s="110">
        <f t="shared" si="359"/>
        <v>52282.460640000005</v>
      </c>
      <c r="AF656" s="102">
        <f t="shared" si="362"/>
        <v>42391.524906473052</v>
      </c>
      <c r="AG656" s="119">
        <f t="shared" si="341"/>
        <v>13433.473132723349</v>
      </c>
      <c r="AH656" s="137">
        <f t="shared" si="360"/>
        <v>0.32941544024621022</v>
      </c>
      <c r="AI656" s="102">
        <f>+Z656</f>
        <v>34472</v>
      </c>
      <c r="AJ656" s="112" t="s">
        <v>2117</v>
      </c>
    </row>
    <row r="657" spans="1:36">
      <c r="A657" s="6">
        <v>616</v>
      </c>
      <c r="B657" s="37">
        <v>39122202</v>
      </c>
      <c r="C657" s="26">
        <v>4621214</v>
      </c>
      <c r="D657" s="31" t="s">
        <v>546</v>
      </c>
      <c r="E657" s="31" t="s">
        <v>14</v>
      </c>
      <c r="F657" s="29" t="s">
        <v>689</v>
      </c>
      <c r="G657" s="26" t="s">
        <v>478</v>
      </c>
      <c r="H657" s="9">
        <v>1</v>
      </c>
      <c r="I657" s="82">
        <v>2431876.8525882354</v>
      </c>
      <c r="J657" s="82">
        <f t="shared" si="336"/>
        <v>462056.60199176474</v>
      </c>
      <c r="K657" s="10">
        <f t="shared" si="353"/>
        <v>2893933.4545800001</v>
      </c>
      <c r="L657" s="122">
        <f t="shared" si="354"/>
        <v>2893933.4545800001</v>
      </c>
      <c r="M657" s="95">
        <v>1995794.9579831935</v>
      </c>
      <c r="N657" s="95">
        <v>379201.04201680678</v>
      </c>
      <c r="O657" s="96">
        <v>2374996</v>
      </c>
      <c r="P657" s="125">
        <f t="shared" si="342"/>
        <v>2374996</v>
      </c>
      <c r="Q657" s="95">
        <v>1847958.8235294118</v>
      </c>
      <c r="R657" s="95">
        <v>351112.17647058825</v>
      </c>
      <c r="S657" s="96">
        <v>2199071</v>
      </c>
      <c r="T657" s="122">
        <f t="shared" si="343"/>
        <v>2199071</v>
      </c>
      <c r="U657" s="87"/>
      <c r="V657" s="101">
        <f t="shared" si="355"/>
        <v>0</v>
      </c>
      <c r="W657" s="102">
        <f t="shared" si="356"/>
        <v>0</v>
      </c>
      <c r="X657" s="102">
        <f t="shared" si="357"/>
        <v>0</v>
      </c>
      <c r="Y657" s="102">
        <f t="shared" si="358"/>
        <v>0</v>
      </c>
      <c r="Z657" s="110">
        <f t="shared" ref="Z657:Z688" si="364">MIN(L657,P657,T657)</f>
        <v>2199071</v>
      </c>
      <c r="AA657" s="111">
        <f t="shared" si="337"/>
        <v>2893933.4545800001</v>
      </c>
      <c r="AB657" s="110">
        <f t="shared" si="338"/>
        <v>2287033.5</v>
      </c>
      <c r="AC657" s="114">
        <f t="shared" si="339"/>
        <v>1867000.1136449999</v>
      </c>
      <c r="AD657" s="110">
        <f t="shared" si="340"/>
        <v>2243052.25</v>
      </c>
      <c r="AE657" s="110">
        <f t="shared" si="359"/>
        <v>2590483.4772899998</v>
      </c>
      <c r="AF657" s="102">
        <f t="shared" ref="AF657:AF688" si="365">HARMEAN(L657,P657,T657)</f>
        <v>2456315.9239235758</v>
      </c>
      <c r="AG657" s="119">
        <f t="shared" si="341"/>
        <v>1279141.9526636552</v>
      </c>
      <c r="AH657" s="137">
        <f t="shared" si="360"/>
        <v>0.55930179976098082</v>
      </c>
      <c r="AI657" s="102">
        <f t="shared" ref="AI657:AI706" si="366">+AF657</f>
        <v>2456315.9239235758</v>
      </c>
      <c r="AJ657" s="112" t="s">
        <v>2114</v>
      </c>
    </row>
    <row r="658" spans="1:36">
      <c r="A658" s="6">
        <v>617</v>
      </c>
      <c r="B658" s="37">
        <v>39121402</v>
      </c>
      <c r="C658" s="26">
        <v>4621212</v>
      </c>
      <c r="D658" s="31" t="s">
        <v>546</v>
      </c>
      <c r="E658" s="31" t="s">
        <v>14</v>
      </c>
      <c r="F658" s="29" t="s">
        <v>690</v>
      </c>
      <c r="G658" s="26" t="s">
        <v>478</v>
      </c>
      <c r="H658" s="9">
        <v>1</v>
      </c>
      <c r="I658" s="82">
        <v>103346.45289075631</v>
      </c>
      <c r="J658" s="82">
        <f t="shared" si="336"/>
        <v>19635.8260492437</v>
      </c>
      <c r="K658" s="10">
        <f t="shared" si="353"/>
        <v>122982.27894</v>
      </c>
      <c r="L658" s="122">
        <f t="shared" si="354"/>
        <v>122982.27894</v>
      </c>
      <c r="M658" s="95">
        <v>82458.823529411762</v>
      </c>
      <c r="N658" s="95">
        <v>15667.176470588234</v>
      </c>
      <c r="O658" s="96">
        <v>98126</v>
      </c>
      <c r="P658" s="125">
        <f t="shared" si="342"/>
        <v>98126</v>
      </c>
      <c r="Q658" s="95">
        <v>78531.932773109249</v>
      </c>
      <c r="R658" s="95">
        <v>14921.067226890758</v>
      </c>
      <c r="S658" s="96">
        <v>93453</v>
      </c>
      <c r="T658" s="122">
        <f t="shared" si="343"/>
        <v>93453</v>
      </c>
      <c r="U658" s="87"/>
      <c r="V658" s="101">
        <f t="shared" si="355"/>
        <v>0</v>
      </c>
      <c r="W658" s="102">
        <f t="shared" si="356"/>
        <v>0</v>
      </c>
      <c r="X658" s="102">
        <f t="shared" si="357"/>
        <v>0</v>
      </c>
      <c r="Y658" s="102">
        <f t="shared" si="358"/>
        <v>0</v>
      </c>
      <c r="Z658" s="110">
        <f t="shared" si="364"/>
        <v>93453</v>
      </c>
      <c r="AA658" s="111">
        <f t="shared" si="337"/>
        <v>122982.27894</v>
      </c>
      <c r="AB658" s="110">
        <f t="shared" si="338"/>
        <v>95789.5</v>
      </c>
      <c r="AC658" s="114">
        <f t="shared" si="339"/>
        <v>78640.319734999997</v>
      </c>
      <c r="AD658" s="110">
        <f t="shared" si="340"/>
        <v>94621.25</v>
      </c>
      <c r="AE658" s="110">
        <f t="shared" si="359"/>
        <v>109385.88946999999</v>
      </c>
      <c r="AF658" s="102">
        <f t="shared" si="365"/>
        <v>103367.01582326145</v>
      </c>
      <c r="AG658" s="119">
        <f t="shared" si="341"/>
        <v>54004.988862708633</v>
      </c>
      <c r="AH658" s="137">
        <f t="shared" si="360"/>
        <v>0.56378819038316974</v>
      </c>
      <c r="AI658" s="102">
        <f t="shared" si="366"/>
        <v>103367.01582326145</v>
      </c>
      <c r="AJ658" s="112" t="s">
        <v>2114</v>
      </c>
    </row>
    <row r="659" spans="1:36">
      <c r="A659" s="6">
        <v>618</v>
      </c>
      <c r="B659" s="37">
        <v>39121308</v>
      </c>
      <c r="C659" s="26">
        <v>4621213</v>
      </c>
      <c r="D659" s="31" t="s">
        <v>546</v>
      </c>
      <c r="E659" s="31" t="s">
        <v>14</v>
      </c>
      <c r="F659" s="29" t="s">
        <v>691</v>
      </c>
      <c r="G659" s="26" t="s">
        <v>478</v>
      </c>
      <c r="H659" s="9">
        <v>1</v>
      </c>
      <c r="I659" s="82">
        <v>115246.67203361346</v>
      </c>
      <c r="J659" s="82">
        <f t="shared" si="336"/>
        <v>21896.867686386558</v>
      </c>
      <c r="K659" s="10">
        <f t="shared" si="353"/>
        <v>137143.53972000003</v>
      </c>
      <c r="L659" s="122">
        <f t="shared" si="354"/>
        <v>137143.53972000003</v>
      </c>
      <c r="M659" s="95">
        <v>95456.302521008402</v>
      </c>
      <c r="N659" s="95">
        <v>18136.697478991595</v>
      </c>
      <c r="O659" s="96">
        <v>113593</v>
      </c>
      <c r="P659" s="125">
        <f t="shared" si="342"/>
        <v>113593</v>
      </c>
      <c r="Q659" s="95">
        <v>87574.789915966394</v>
      </c>
      <c r="R659" s="95">
        <v>16639.210084033613</v>
      </c>
      <c r="S659" s="96">
        <v>104214</v>
      </c>
      <c r="T659" s="122">
        <f t="shared" si="343"/>
        <v>104214</v>
      </c>
      <c r="U659" s="87"/>
      <c r="V659" s="101">
        <f t="shared" si="355"/>
        <v>0</v>
      </c>
      <c r="W659" s="102">
        <f t="shared" si="356"/>
        <v>0</v>
      </c>
      <c r="X659" s="102">
        <f t="shared" si="357"/>
        <v>0</v>
      </c>
      <c r="Y659" s="102">
        <f t="shared" si="358"/>
        <v>0</v>
      </c>
      <c r="Z659" s="110">
        <f t="shared" si="364"/>
        <v>104214</v>
      </c>
      <c r="AA659" s="111">
        <f t="shared" si="337"/>
        <v>137143.53972000003</v>
      </c>
      <c r="AB659" s="110">
        <f t="shared" si="338"/>
        <v>108903.5</v>
      </c>
      <c r="AC659" s="114">
        <f t="shared" si="339"/>
        <v>88737.63493</v>
      </c>
      <c r="AD659" s="110">
        <f t="shared" si="340"/>
        <v>106558.75</v>
      </c>
      <c r="AE659" s="110">
        <f t="shared" si="359"/>
        <v>123023.51986000001</v>
      </c>
      <c r="AF659" s="102">
        <f t="shared" si="365"/>
        <v>116774.09471439384</v>
      </c>
      <c r="AG659" s="119">
        <f t="shared" si="341"/>
        <v>60758.556379743488</v>
      </c>
      <c r="AH659" s="137">
        <f t="shared" si="360"/>
        <v>0.55791187959747379</v>
      </c>
      <c r="AI659" s="102">
        <f t="shared" si="366"/>
        <v>116774.09471439384</v>
      </c>
      <c r="AJ659" s="112" t="s">
        <v>2114</v>
      </c>
    </row>
    <row r="660" spans="1:36">
      <c r="A660" s="6">
        <v>619</v>
      </c>
      <c r="B660" s="37">
        <v>39122216</v>
      </c>
      <c r="C660" s="26">
        <v>4621214</v>
      </c>
      <c r="D660" s="31" t="s">
        <v>546</v>
      </c>
      <c r="E660" s="31" t="s">
        <v>14</v>
      </c>
      <c r="F660" s="29" t="s">
        <v>692</v>
      </c>
      <c r="G660" s="26" t="s">
        <v>478</v>
      </c>
      <c r="H660" s="9">
        <v>1</v>
      </c>
      <c r="I660" s="82">
        <v>393788.76821848738</v>
      </c>
      <c r="J660" s="82">
        <f t="shared" ref="J660:J723" si="367">+I660*0.19</f>
        <v>74819.865961512609</v>
      </c>
      <c r="K660" s="10">
        <f t="shared" si="353"/>
        <v>468608.63417999999</v>
      </c>
      <c r="L660" s="122">
        <f t="shared" si="354"/>
        <v>468608.63417999999</v>
      </c>
      <c r="M660" s="95">
        <v>320182.3529411765</v>
      </c>
      <c r="N660" s="95">
        <v>60834.647058823539</v>
      </c>
      <c r="O660" s="96">
        <v>381017.00000000006</v>
      </c>
      <c r="P660" s="125">
        <f t="shared" si="342"/>
        <v>381017.00000000006</v>
      </c>
      <c r="Q660" s="95">
        <v>299236.13445378153</v>
      </c>
      <c r="R660" s="95">
        <v>56854.865546218491</v>
      </c>
      <c r="S660" s="96">
        <v>356091</v>
      </c>
      <c r="T660" s="122">
        <f t="shared" si="343"/>
        <v>356091</v>
      </c>
      <c r="U660" s="87"/>
      <c r="V660" s="101">
        <f t="shared" si="355"/>
        <v>0</v>
      </c>
      <c r="W660" s="102">
        <f t="shared" si="356"/>
        <v>0</v>
      </c>
      <c r="X660" s="102">
        <f t="shared" si="357"/>
        <v>0</v>
      </c>
      <c r="Y660" s="102">
        <f t="shared" si="358"/>
        <v>0</v>
      </c>
      <c r="Z660" s="110">
        <f t="shared" si="364"/>
        <v>356091</v>
      </c>
      <c r="AA660" s="111">
        <f t="shared" ref="AA660:AA723" si="368">MAX(L660,P660,T660,Y660)</f>
        <v>468608.63417999999</v>
      </c>
      <c r="AB660" s="110">
        <f t="shared" ref="AB660:AB723" si="369">MEDIAN(L660,P660,T660,Y660)</f>
        <v>368554</v>
      </c>
      <c r="AC660" s="114">
        <f t="shared" ref="AC660:AC723" si="370">AVERAGE(L660,P660,T660,Y660)</f>
        <v>301429.15854500001</v>
      </c>
      <c r="AD660" s="110">
        <f t="shared" ref="AD660:AD723" si="371">AVERAGE(Z660,AB660)</f>
        <v>362322.5</v>
      </c>
      <c r="AE660" s="110">
        <f t="shared" si="359"/>
        <v>418581.31709000003</v>
      </c>
      <c r="AF660" s="102">
        <f t="shared" si="365"/>
        <v>396468.64697507728</v>
      </c>
      <c r="AG660" s="119">
        <f t="shared" ref="AG660:AG723" si="372">STDEVA(L660,P660,T660,Y660)</f>
        <v>206664.50760710219</v>
      </c>
      <c r="AH660" s="137">
        <f t="shared" si="360"/>
        <v>0.56074417210802807</v>
      </c>
      <c r="AI660" s="102">
        <f t="shared" si="366"/>
        <v>396468.64697507728</v>
      </c>
      <c r="AJ660" s="112" t="s">
        <v>2114</v>
      </c>
    </row>
    <row r="661" spans="1:36">
      <c r="A661" s="6">
        <v>620</v>
      </c>
      <c r="B661" s="37">
        <v>39121544</v>
      </c>
      <c r="C661" s="26">
        <v>4621214</v>
      </c>
      <c r="D661" s="31" t="s">
        <v>546</v>
      </c>
      <c r="E661" s="31" t="s">
        <v>14</v>
      </c>
      <c r="F661" s="29" t="s">
        <v>693</v>
      </c>
      <c r="G661" s="26" t="s">
        <v>478</v>
      </c>
      <c r="H661" s="9">
        <v>1</v>
      </c>
      <c r="I661" s="82">
        <v>5318166.0226386553</v>
      </c>
      <c r="J661" s="82">
        <f t="shared" si="367"/>
        <v>1010451.5443013445</v>
      </c>
      <c r="K661" s="10">
        <f t="shared" si="353"/>
        <v>6328617.5669400003</v>
      </c>
      <c r="L661" s="122">
        <f t="shared" si="354"/>
        <v>6328617.5669400003</v>
      </c>
      <c r="M661" s="95">
        <v>4243281.5126050422</v>
      </c>
      <c r="N661" s="95">
        <v>806223.48739495804</v>
      </c>
      <c r="O661" s="96">
        <v>5049505</v>
      </c>
      <c r="P661" s="125">
        <f t="shared" ref="P661:P724" si="373">+O661</f>
        <v>5049505</v>
      </c>
      <c r="Q661" s="95">
        <v>4041221.0084033613</v>
      </c>
      <c r="R661" s="95">
        <v>767831.99159663869</v>
      </c>
      <c r="S661" s="96">
        <v>4809053</v>
      </c>
      <c r="T661" s="122">
        <f t="shared" ref="T661:T724" si="374">+S661</f>
        <v>4809053</v>
      </c>
      <c r="U661" s="87"/>
      <c r="V661" s="101">
        <f t="shared" si="355"/>
        <v>0</v>
      </c>
      <c r="W661" s="102">
        <f t="shared" si="356"/>
        <v>0</v>
      </c>
      <c r="X661" s="102">
        <f t="shared" si="357"/>
        <v>0</v>
      </c>
      <c r="Y661" s="102">
        <f t="shared" si="358"/>
        <v>0</v>
      </c>
      <c r="Z661" s="110">
        <f t="shared" si="364"/>
        <v>4809053</v>
      </c>
      <c r="AA661" s="111">
        <f t="shared" si="368"/>
        <v>6328617.5669400003</v>
      </c>
      <c r="AB661" s="110">
        <f t="shared" si="369"/>
        <v>4929279</v>
      </c>
      <c r="AC661" s="114">
        <f t="shared" si="370"/>
        <v>4046793.8917350001</v>
      </c>
      <c r="AD661" s="110">
        <f t="shared" si="371"/>
        <v>4869166</v>
      </c>
      <c r="AE661" s="110">
        <f t="shared" si="359"/>
        <v>5628948.2834700001</v>
      </c>
      <c r="AF661" s="102">
        <f t="shared" si="365"/>
        <v>5319217.2801892264</v>
      </c>
      <c r="AG661" s="119">
        <f t="shared" si="372"/>
        <v>2779072.3033463722</v>
      </c>
      <c r="AH661" s="137">
        <f t="shared" si="360"/>
        <v>0.56378880224600236</v>
      </c>
      <c r="AI661" s="102">
        <f t="shared" si="366"/>
        <v>5319217.2801892264</v>
      </c>
      <c r="AJ661" s="112" t="s">
        <v>2114</v>
      </c>
    </row>
    <row r="662" spans="1:36">
      <c r="A662" s="6">
        <v>621</v>
      </c>
      <c r="B662" s="37">
        <v>26121542</v>
      </c>
      <c r="C662" s="26">
        <v>4631004</v>
      </c>
      <c r="D662" s="31" t="s">
        <v>546</v>
      </c>
      <c r="E662" s="31" t="s">
        <v>14</v>
      </c>
      <c r="F662" s="29" t="s">
        <v>694</v>
      </c>
      <c r="G662" s="26" t="s">
        <v>478</v>
      </c>
      <c r="H662" s="9">
        <v>1</v>
      </c>
      <c r="I662" s="82">
        <v>176402.14260504203</v>
      </c>
      <c r="J662" s="82">
        <f t="shared" si="367"/>
        <v>33516.407094957984</v>
      </c>
      <c r="K662" s="10">
        <f t="shared" si="353"/>
        <v>209918.5497</v>
      </c>
      <c r="L662" s="122">
        <f t="shared" si="354"/>
        <v>209918.5497</v>
      </c>
      <c r="M662" s="95">
        <v>142089.0756302521</v>
      </c>
      <c r="N662" s="95">
        <v>26996.9243697479</v>
      </c>
      <c r="O662" s="96">
        <v>169086</v>
      </c>
      <c r="P662" s="125">
        <f t="shared" si="373"/>
        <v>169086</v>
      </c>
      <c r="Q662" s="95">
        <v>134046.21848739497</v>
      </c>
      <c r="R662" s="95">
        <v>25468.781512605045</v>
      </c>
      <c r="S662" s="96">
        <v>159515.00000000003</v>
      </c>
      <c r="T662" s="122">
        <f t="shared" si="374"/>
        <v>159515.00000000003</v>
      </c>
      <c r="U662" s="87"/>
      <c r="V662" s="101">
        <f t="shared" si="355"/>
        <v>0</v>
      </c>
      <c r="W662" s="102">
        <f t="shared" si="356"/>
        <v>0</v>
      </c>
      <c r="X662" s="102">
        <f t="shared" si="357"/>
        <v>0</v>
      </c>
      <c r="Y662" s="102">
        <f t="shared" si="358"/>
        <v>0</v>
      </c>
      <c r="Z662" s="110">
        <f t="shared" si="364"/>
        <v>159515.00000000003</v>
      </c>
      <c r="AA662" s="111">
        <f t="shared" si="368"/>
        <v>209918.5497</v>
      </c>
      <c r="AB662" s="110">
        <f t="shared" si="369"/>
        <v>164300.5</v>
      </c>
      <c r="AC662" s="114">
        <f t="shared" si="370"/>
        <v>134629.88742499999</v>
      </c>
      <c r="AD662" s="110">
        <f t="shared" si="371"/>
        <v>161907.75</v>
      </c>
      <c r="AE662" s="110">
        <f t="shared" si="359"/>
        <v>187109.52484999999</v>
      </c>
      <c r="AF662" s="102">
        <f t="shared" si="365"/>
        <v>177023.46860973386</v>
      </c>
      <c r="AG662" s="119">
        <f t="shared" si="372"/>
        <v>92376.190613668907</v>
      </c>
      <c r="AH662" s="137">
        <f t="shared" si="360"/>
        <v>0.5622392543763951</v>
      </c>
      <c r="AI662" s="102">
        <f t="shared" si="366"/>
        <v>177023.46860973386</v>
      </c>
      <c r="AJ662" s="112" t="s">
        <v>2114</v>
      </c>
    </row>
    <row r="663" spans="1:36">
      <c r="A663" s="6">
        <v>622</v>
      </c>
      <c r="B663" s="37">
        <v>26121542</v>
      </c>
      <c r="C663" s="26">
        <v>4631004</v>
      </c>
      <c r="D663" s="31" t="s">
        <v>546</v>
      </c>
      <c r="E663" s="31" t="s">
        <v>14</v>
      </c>
      <c r="F663" s="29" t="s">
        <v>695</v>
      </c>
      <c r="G663" s="26" t="s">
        <v>478</v>
      </c>
      <c r="H663" s="9">
        <v>1</v>
      </c>
      <c r="I663" s="82">
        <v>146286.10618487396</v>
      </c>
      <c r="J663" s="82">
        <f t="shared" si="367"/>
        <v>27794.360175126054</v>
      </c>
      <c r="K663" s="10">
        <f t="shared" si="353"/>
        <v>174080.46636000002</v>
      </c>
      <c r="L663" s="122">
        <f t="shared" si="354"/>
        <v>174080.46636000002</v>
      </c>
      <c r="M663" s="95">
        <v>121165.5462184874</v>
      </c>
      <c r="N663" s="95">
        <v>23021.453781512606</v>
      </c>
      <c r="O663" s="96">
        <v>144187</v>
      </c>
      <c r="P663" s="125">
        <f t="shared" si="373"/>
        <v>144187</v>
      </c>
      <c r="Q663" s="95">
        <v>111161.34453781514</v>
      </c>
      <c r="R663" s="95">
        <v>21120.655462184877</v>
      </c>
      <c r="S663" s="96">
        <v>132282</v>
      </c>
      <c r="T663" s="122">
        <f t="shared" si="374"/>
        <v>132282</v>
      </c>
      <c r="U663" s="87"/>
      <c r="V663" s="101">
        <f t="shared" si="355"/>
        <v>0</v>
      </c>
      <c r="W663" s="102">
        <f t="shared" si="356"/>
        <v>0</v>
      </c>
      <c r="X663" s="102">
        <f t="shared" si="357"/>
        <v>0</v>
      </c>
      <c r="Y663" s="102">
        <f t="shared" si="358"/>
        <v>0</v>
      </c>
      <c r="Z663" s="110">
        <f t="shared" si="364"/>
        <v>132282</v>
      </c>
      <c r="AA663" s="111">
        <f t="shared" si="368"/>
        <v>174080.46636000002</v>
      </c>
      <c r="AB663" s="110">
        <f t="shared" si="369"/>
        <v>138234.5</v>
      </c>
      <c r="AC663" s="114">
        <f t="shared" si="370"/>
        <v>112637.36659000001</v>
      </c>
      <c r="AD663" s="110">
        <f t="shared" si="371"/>
        <v>135258.25</v>
      </c>
      <c r="AE663" s="110">
        <f t="shared" si="359"/>
        <v>156157.48318000001</v>
      </c>
      <c r="AF663" s="102">
        <f t="shared" si="365"/>
        <v>148224.89264797996</v>
      </c>
      <c r="AG663" s="119">
        <f t="shared" si="372"/>
        <v>77122.676846253424</v>
      </c>
      <c r="AH663" s="137">
        <f t="shared" si="360"/>
        <v>0.55791193114782067</v>
      </c>
      <c r="AI663" s="102">
        <f t="shared" si="366"/>
        <v>148224.89264797996</v>
      </c>
      <c r="AJ663" s="112" t="s">
        <v>2114</v>
      </c>
    </row>
    <row r="664" spans="1:36">
      <c r="A664" s="6">
        <v>623</v>
      </c>
      <c r="B664" s="37">
        <v>26121542</v>
      </c>
      <c r="C664" s="26">
        <v>4631004</v>
      </c>
      <c r="D664" s="31" t="s">
        <v>546</v>
      </c>
      <c r="E664" s="31" t="s">
        <v>14</v>
      </c>
      <c r="F664" s="29" t="s">
        <v>696</v>
      </c>
      <c r="G664" s="26" t="s">
        <v>478</v>
      </c>
      <c r="H664" s="9">
        <v>1</v>
      </c>
      <c r="I664" s="82">
        <v>75483.064588235298</v>
      </c>
      <c r="J664" s="82">
        <f t="shared" si="367"/>
        <v>14341.782271764707</v>
      </c>
      <c r="K664" s="10">
        <f t="shared" si="353"/>
        <v>89824.846860000005</v>
      </c>
      <c r="L664" s="122">
        <f t="shared" si="354"/>
        <v>89824.846860000005</v>
      </c>
      <c r="M664" s="95">
        <v>60226.89075630252</v>
      </c>
      <c r="N664" s="95">
        <v>11443.10924369748</v>
      </c>
      <c r="O664" s="96">
        <v>71670</v>
      </c>
      <c r="P664" s="125">
        <f t="shared" si="373"/>
        <v>71670</v>
      </c>
      <c r="Q664" s="95">
        <v>57358.823529411769</v>
      </c>
      <c r="R664" s="95">
        <v>10898.176470588236</v>
      </c>
      <c r="S664" s="96">
        <v>68257</v>
      </c>
      <c r="T664" s="122">
        <f t="shared" si="374"/>
        <v>68257</v>
      </c>
      <c r="U664" s="87"/>
      <c r="V664" s="101">
        <f t="shared" si="355"/>
        <v>0</v>
      </c>
      <c r="W664" s="102">
        <f t="shared" si="356"/>
        <v>0</v>
      </c>
      <c r="X664" s="102">
        <f t="shared" si="357"/>
        <v>0</v>
      </c>
      <c r="Y664" s="102">
        <f t="shared" si="358"/>
        <v>0</v>
      </c>
      <c r="Z664" s="110">
        <f t="shared" si="364"/>
        <v>68257</v>
      </c>
      <c r="AA664" s="111">
        <f t="shared" si="368"/>
        <v>89824.846860000005</v>
      </c>
      <c r="AB664" s="110">
        <f t="shared" si="369"/>
        <v>69963.5</v>
      </c>
      <c r="AC664" s="114">
        <f t="shared" si="370"/>
        <v>57437.961714999998</v>
      </c>
      <c r="AD664" s="110">
        <f t="shared" si="371"/>
        <v>69110.25</v>
      </c>
      <c r="AE664" s="110">
        <f t="shared" si="359"/>
        <v>79894.173429999995</v>
      </c>
      <c r="AF664" s="102">
        <f t="shared" si="365"/>
        <v>75498.044444529718</v>
      </c>
      <c r="AG664" s="119">
        <f t="shared" si="372"/>
        <v>39444.612131135786</v>
      </c>
      <c r="AH664" s="137">
        <f t="shared" si="360"/>
        <v>0.56378843441417004</v>
      </c>
      <c r="AI664" s="102">
        <f t="shared" si="366"/>
        <v>75498.044444529718</v>
      </c>
      <c r="AJ664" s="112" t="s">
        <v>2114</v>
      </c>
    </row>
    <row r="665" spans="1:36">
      <c r="A665" s="6">
        <v>624</v>
      </c>
      <c r="B665" s="37">
        <v>26121542</v>
      </c>
      <c r="C665" s="26">
        <v>4631004</v>
      </c>
      <c r="D665" s="31" t="s">
        <v>546</v>
      </c>
      <c r="E665" s="31" t="s">
        <v>14</v>
      </c>
      <c r="F665" s="29" t="s">
        <v>697</v>
      </c>
      <c r="G665" s="26" t="s">
        <v>478</v>
      </c>
      <c r="H665" s="9">
        <v>1</v>
      </c>
      <c r="I665" s="82">
        <v>61942.846840336133</v>
      </c>
      <c r="J665" s="82">
        <f t="shared" si="367"/>
        <v>11769.140899663866</v>
      </c>
      <c r="K665" s="10">
        <f t="shared" si="353"/>
        <v>73711.987739999997</v>
      </c>
      <c r="L665" s="122">
        <f t="shared" si="354"/>
        <v>73711.987739999997</v>
      </c>
      <c r="M665" s="95">
        <v>49893.277310924372</v>
      </c>
      <c r="N665" s="95">
        <v>9479.7226890756301</v>
      </c>
      <c r="O665" s="96">
        <v>59373</v>
      </c>
      <c r="P665" s="125">
        <f t="shared" si="373"/>
        <v>59373</v>
      </c>
      <c r="Q665" s="95">
        <v>47069.747899159665</v>
      </c>
      <c r="R665" s="95">
        <v>8943.2521008403364</v>
      </c>
      <c r="S665" s="96">
        <v>56013</v>
      </c>
      <c r="T665" s="122">
        <f t="shared" si="374"/>
        <v>56013</v>
      </c>
      <c r="U665" s="87"/>
      <c r="V665" s="101">
        <f t="shared" si="355"/>
        <v>0</v>
      </c>
      <c r="W665" s="102">
        <f t="shared" si="356"/>
        <v>0</v>
      </c>
      <c r="X665" s="102">
        <f t="shared" si="357"/>
        <v>0</v>
      </c>
      <c r="Y665" s="102">
        <f t="shared" si="358"/>
        <v>0</v>
      </c>
      <c r="Z665" s="110">
        <f t="shared" si="364"/>
        <v>56013</v>
      </c>
      <c r="AA665" s="111">
        <f t="shared" si="368"/>
        <v>73711.987739999997</v>
      </c>
      <c r="AB665" s="110">
        <f t="shared" si="369"/>
        <v>57693</v>
      </c>
      <c r="AC665" s="114">
        <f t="shared" si="370"/>
        <v>47274.496935000003</v>
      </c>
      <c r="AD665" s="110">
        <f t="shared" si="371"/>
        <v>56853</v>
      </c>
      <c r="AE665" s="110">
        <f t="shared" si="359"/>
        <v>65702.493870000006</v>
      </c>
      <c r="AF665" s="102">
        <f t="shared" si="365"/>
        <v>62160.724954747158</v>
      </c>
      <c r="AG665" s="119">
        <f t="shared" si="372"/>
        <v>32437.397104538722</v>
      </c>
      <c r="AH665" s="137">
        <f t="shared" si="360"/>
        <v>0.56224146958103627</v>
      </c>
      <c r="AI665" s="102">
        <f t="shared" si="366"/>
        <v>62160.724954747158</v>
      </c>
      <c r="AJ665" s="112" t="s">
        <v>2114</v>
      </c>
    </row>
    <row r="666" spans="1:36">
      <c r="A666" s="6">
        <v>625</v>
      </c>
      <c r="B666" s="37">
        <v>26121542</v>
      </c>
      <c r="C666" s="26">
        <v>4631004</v>
      </c>
      <c r="D666" s="31" t="s">
        <v>546</v>
      </c>
      <c r="E666" s="31" t="s">
        <v>14</v>
      </c>
      <c r="F666" s="29" t="s">
        <v>698</v>
      </c>
      <c r="G666" s="26" t="s">
        <v>478</v>
      </c>
      <c r="H666" s="9">
        <v>1</v>
      </c>
      <c r="I666" s="82">
        <v>49520.659159663861</v>
      </c>
      <c r="J666" s="82">
        <f t="shared" si="367"/>
        <v>9408.9252403361334</v>
      </c>
      <c r="K666" s="10">
        <f t="shared" si="353"/>
        <v>58929.584399999992</v>
      </c>
      <c r="L666" s="122">
        <f t="shared" si="354"/>
        <v>58929.584399999992</v>
      </c>
      <c r="M666" s="95">
        <v>40264.705882352944</v>
      </c>
      <c r="N666" s="95">
        <v>7650.2941176470595</v>
      </c>
      <c r="O666" s="96">
        <v>47915</v>
      </c>
      <c r="P666" s="125">
        <f t="shared" si="373"/>
        <v>47915</v>
      </c>
      <c r="Q666" s="95">
        <v>37630.252100840335</v>
      </c>
      <c r="R666" s="95">
        <v>7149.7478991596636</v>
      </c>
      <c r="S666" s="96">
        <v>44780</v>
      </c>
      <c r="T666" s="122">
        <f t="shared" si="374"/>
        <v>44780</v>
      </c>
      <c r="U666" s="87"/>
      <c r="V666" s="101">
        <f t="shared" si="355"/>
        <v>0</v>
      </c>
      <c r="W666" s="102">
        <f t="shared" si="356"/>
        <v>0</v>
      </c>
      <c r="X666" s="102">
        <f t="shared" si="357"/>
        <v>0</v>
      </c>
      <c r="Y666" s="102">
        <f t="shared" si="358"/>
        <v>0</v>
      </c>
      <c r="Z666" s="110">
        <f t="shared" si="364"/>
        <v>44780</v>
      </c>
      <c r="AA666" s="111">
        <f t="shared" si="368"/>
        <v>58929.584399999992</v>
      </c>
      <c r="AB666" s="110">
        <f t="shared" si="369"/>
        <v>46347.5</v>
      </c>
      <c r="AC666" s="114">
        <f t="shared" si="370"/>
        <v>37906.146099999998</v>
      </c>
      <c r="AD666" s="110">
        <f t="shared" si="371"/>
        <v>45563.75</v>
      </c>
      <c r="AE666" s="110">
        <f t="shared" si="359"/>
        <v>52638.542199999996</v>
      </c>
      <c r="AF666" s="102">
        <f t="shared" si="365"/>
        <v>49857.826788250059</v>
      </c>
      <c r="AG666" s="119">
        <f t="shared" si="372"/>
        <v>25989.022643791632</v>
      </c>
      <c r="AH666" s="137">
        <f t="shared" si="360"/>
        <v>0.56074270767121492</v>
      </c>
      <c r="AI666" s="102">
        <f t="shared" si="366"/>
        <v>49857.826788250059</v>
      </c>
      <c r="AJ666" s="112" t="s">
        <v>2114</v>
      </c>
    </row>
    <row r="667" spans="1:36">
      <c r="A667" s="6">
        <v>626</v>
      </c>
      <c r="B667" s="37">
        <v>26121542</v>
      </c>
      <c r="C667" s="26">
        <v>4631004</v>
      </c>
      <c r="D667" s="31" t="s">
        <v>546</v>
      </c>
      <c r="E667" s="31" t="s">
        <v>14</v>
      </c>
      <c r="F667" s="29" t="s">
        <v>699</v>
      </c>
      <c r="G667" s="26" t="s">
        <v>478</v>
      </c>
      <c r="H667" s="9">
        <v>1</v>
      </c>
      <c r="I667" s="82">
        <v>42879.936554621847</v>
      </c>
      <c r="J667" s="82">
        <f t="shared" si="367"/>
        <v>8147.1879453781512</v>
      </c>
      <c r="K667" s="10">
        <f t="shared" si="353"/>
        <v>51027.124499999998</v>
      </c>
      <c r="L667" s="122">
        <f t="shared" si="354"/>
        <v>51027.124499999998</v>
      </c>
      <c r="M667" s="95">
        <v>35516.806722689078</v>
      </c>
      <c r="N667" s="95">
        <v>6748.1932773109247</v>
      </c>
      <c r="O667" s="96">
        <v>42265</v>
      </c>
      <c r="P667" s="125">
        <f t="shared" si="373"/>
        <v>42265</v>
      </c>
      <c r="Q667" s="95">
        <v>32584.033613445379</v>
      </c>
      <c r="R667" s="95">
        <v>6190.9663865546217</v>
      </c>
      <c r="S667" s="96">
        <v>38775</v>
      </c>
      <c r="T667" s="122">
        <f t="shared" si="374"/>
        <v>38775</v>
      </c>
      <c r="U667" s="87"/>
      <c r="V667" s="101">
        <f t="shared" si="355"/>
        <v>0</v>
      </c>
      <c r="W667" s="102">
        <f t="shared" si="356"/>
        <v>0</v>
      </c>
      <c r="X667" s="102">
        <f t="shared" si="357"/>
        <v>0</v>
      </c>
      <c r="Y667" s="102">
        <f t="shared" si="358"/>
        <v>0</v>
      </c>
      <c r="Z667" s="110">
        <f t="shared" si="364"/>
        <v>38775</v>
      </c>
      <c r="AA667" s="111">
        <f t="shared" si="368"/>
        <v>51027.124499999998</v>
      </c>
      <c r="AB667" s="110">
        <f t="shared" si="369"/>
        <v>40520</v>
      </c>
      <c r="AC667" s="114">
        <f t="shared" si="370"/>
        <v>33016.781125000001</v>
      </c>
      <c r="AD667" s="110">
        <f t="shared" si="371"/>
        <v>39647.5</v>
      </c>
      <c r="AE667" s="110">
        <f t="shared" si="359"/>
        <v>45773.562250000003</v>
      </c>
      <c r="AF667" s="102">
        <f t="shared" si="365"/>
        <v>43448.368276356705</v>
      </c>
      <c r="AG667" s="119">
        <f t="shared" si="372"/>
        <v>22606.539918895705</v>
      </c>
      <c r="AH667" s="137">
        <f t="shared" si="360"/>
        <v>0.55791065940019013</v>
      </c>
      <c r="AI667" s="102">
        <f t="shared" si="366"/>
        <v>43448.368276356705</v>
      </c>
      <c r="AJ667" s="112" t="s">
        <v>2114</v>
      </c>
    </row>
    <row r="668" spans="1:36">
      <c r="A668" s="6">
        <v>627</v>
      </c>
      <c r="B668" s="37">
        <v>26121542</v>
      </c>
      <c r="C668" s="26">
        <v>4631004</v>
      </c>
      <c r="D668" s="31" t="s">
        <v>546</v>
      </c>
      <c r="E668" s="31" t="s">
        <v>14</v>
      </c>
      <c r="F668" s="29" t="s">
        <v>700</v>
      </c>
      <c r="G668" s="26" t="s">
        <v>478</v>
      </c>
      <c r="H668" s="9">
        <v>1</v>
      </c>
      <c r="I668" s="82">
        <v>36408.411378151264</v>
      </c>
      <c r="J668" s="82">
        <f t="shared" si="367"/>
        <v>6917.5981618487403</v>
      </c>
      <c r="K668" s="10">
        <f t="shared" si="353"/>
        <v>43326.009540000006</v>
      </c>
      <c r="L668" s="122">
        <f t="shared" si="354"/>
        <v>43326.009540000006</v>
      </c>
      <c r="M668" s="95">
        <v>29326.890756302524</v>
      </c>
      <c r="N668" s="95">
        <v>5572.1092436974795</v>
      </c>
      <c r="O668" s="96">
        <v>34899</v>
      </c>
      <c r="P668" s="125">
        <f t="shared" si="373"/>
        <v>34899</v>
      </c>
      <c r="Q668" s="95">
        <v>27666.386554621851</v>
      </c>
      <c r="R668" s="95">
        <v>5256.6134453781515</v>
      </c>
      <c r="S668" s="96">
        <v>32923</v>
      </c>
      <c r="T668" s="122">
        <f t="shared" si="374"/>
        <v>32923</v>
      </c>
      <c r="U668" s="87"/>
      <c r="V668" s="101">
        <f t="shared" si="355"/>
        <v>0</v>
      </c>
      <c r="W668" s="102">
        <f t="shared" si="356"/>
        <v>0</v>
      </c>
      <c r="X668" s="102">
        <f t="shared" si="357"/>
        <v>0</v>
      </c>
      <c r="Y668" s="102">
        <f t="shared" si="358"/>
        <v>0</v>
      </c>
      <c r="Z668" s="110">
        <f t="shared" si="364"/>
        <v>32923</v>
      </c>
      <c r="AA668" s="111">
        <f t="shared" si="368"/>
        <v>43326.009540000006</v>
      </c>
      <c r="AB668" s="110">
        <f t="shared" si="369"/>
        <v>33911</v>
      </c>
      <c r="AC668" s="114">
        <f t="shared" si="370"/>
        <v>27787.002385</v>
      </c>
      <c r="AD668" s="110">
        <f t="shared" si="371"/>
        <v>33417</v>
      </c>
      <c r="AE668" s="110">
        <f t="shared" si="359"/>
        <v>38618.50477</v>
      </c>
      <c r="AF668" s="102">
        <f t="shared" si="365"/>
        <v>36536.86855752796</v>
      </c>
      <c r="AG668" s="119">
        <f t="shared" si="372"/>
        <v>19066.001385399693</v>
      </c>
      <c r="AH668" s="137">
        <f t="shared" si="360"/>
        <v>0.56223648330629272</v>
      </c>
      <c r="AI668" s="102">
        <f t="shared" si="366"/>
        <v>36536.86855752796</v>
      </c>
      <c r="AJ668" s="112" t="s">
        <v>2114</v>
      </c>
    </row>
    <row r="669" spans="1:36">
      <c r="A669" s="6">
        <v>628</v>
      </c>
      <c r="B669" s="37">
        <v>39121432</v>
      </c>
      <c r="C669" s="26">
        <v>4633002</v>
      </c>
      <c r="D669" s="31" t="s">
        <v>546</v>
      </c>
      <c r="E669" s="31" t="s">
        <v>14</v>
      </c>
      <c r="F669" s="29" t="s">
        <v>701</v>
      </c>
      <c r="G669" s="26" t="s">
        <v>478</v>
      </c>
      <c r="H669" s="9">
        <v>1</v>
      </c>
      <c r="I669" s="82">
        <v>18790.867361344539</v>
      </c>
      <c r="J669" s="82">
        <f t="shared" si="367"/>
        <v>3570.2647986554625</v>
      </c>
      <c r="K669" s="10">
        <f t="shared" si="353"/>
        <v>22361.132160000001</v>
      </c>
      <c r="L669" s="122">
        <f t="shared" si="354"/>
        <v>22361.132160000001</v>
      </c>
      <c r="M669" s="95">
        <v>14992.436974789916</v>
      </c>
      <c r="N669" s="95">
        <v>2848.5630252100841</v>
      </c>
      <c r="O669" s="96">
        <v>17841</v>
      </c>
      <c r="P669" s="125">
        <f t="shared" si="373"/>
        <v>17841</v>
      </c>
      <c r="Q669" s="95">
        <v>14278.991596638656</v>
      </c>
      <c r="R669" s="95">
        <v>2713.0084033613448</v>
      </c>
      <c r="S669" s="96">
        <v>16992</v>
      </c>
      <c r="T669" s="122">
        <f t="shared" si="374"/>
        <v>16992</v>
      </c>
      <c r="U669" s="87"/>
      <c r="V669" s="101">
        <f t="shared" si="355"/>
        <v>0</v>
      </c>
      <c r="W669" s="102">
        <f t="shared" si="356"/>
        <v>0</v>
      </c>
      <c r="X669" s="102">
        <f t="shared" si="357"/>
        <v>0</v>
      </c>
      <c r="Y669" s="102">
        <f t="shared" si="358"/>
        <v>0</v>
      </c>
      <c r="Z669" s="110">
        <f t="shared" si="364"/>
        <v>16992</v>
      </c>
      <c r="AA669" s="111">
        <f t="shared" si="368"/>
        <v>22361.132160000001</v>
      </c>
      <c r="AB669" s="110">
        <f t="shared" si="369"/>
        <v>17416.5</v>
      </c>
      <c r="AC669" s="114">
        <f t="shared" si="370"/>
        <v>14298.53304</v>
      </c>
      <c r="AD669" s="110">
        <f t="shared" si="371"/>
        <v>17204.25</v>
      </c>
      <c r="AE669" s="110">
        <f t="shared" si="359"/>
        <v>19888.816080000001</v>
      </c>
      <c r="AF669" s="102">
        <f t="shared" si="365"/>
        <v>18794.360716144114</v>
      </c>
      <c r="AG669" s="119">
        <f t="shared" si="372"/>
        <v>9819.3242824731387</v>
      </c>
      <c r="AH669" s="137">
        <f t="shared" si="360"/>
        <v>0.56379434917883264</v>
      </c>
      <c r="AI669" s="102">
        <f t="shared" si="366"/>
        <v>18794.360716144114</v>
      </c>
      <c r="AJ669" s="112" t="s">
        <v>2114</v>
      </c>
    </row>
    <row r="670" spans="1:36">
      <c r="A670" s="6">
        <v>629</v>
      </c>
      <c r="B670" s="37">
        <v>39121432</v>
      </c>
      <c r="C670" s="26">
        <v>4633002</v>
      </c>
      <c r="D670" s="31" t="s">
        <v>546</v>
      </c>
      <c r="E670" s="31" t="s">
        <v>14</v>
      </c>
      <c r="F670" s="29" t="s">
        <v>702</v>
      </c>
      <c r="G670" s="26" t="s">
        <v>478</v>
      </c>
      <c r="H670" s="9">
        <v>1</v>
      </c>
      <c r="I670" s="82">
        <v>18790.867361344539</v>
      </c>
      <c r="J670" s="82">
        <f t="shared" si="367"/>
        <v>3570.2647986554625</v>
      </c>
      <c r="K670" s="10">
        <f t="shared" si="353"/>
        <v>22361.132160000001</v>
      </c>
      <c r="L670" s="122">
        <f t="shared" si="354"/>
        <v>22361.132160000001</v>
      </c>
      <c r="M670" s="95">
        <v>15278.151260504203</v>
      </c>
      <c r="N670" s="95">
        <v>2902.8487394957983</v>
      </c>
      <c r="O670" s="96">
        <v>18181</v>
      </c>
      <c r="P670" s="125">
        <f t="shared" si="373"/>
        <v>18181</v>
      </c>
      <c r="Q670" s="95">
        <v>14278.991596638656</v>
      </c>
      <c r="R670" s="95">
        <v>2713.0084033613448</v>
      </c>
      <c r="S670" s="96">
        <v>16992</v>
      </c>
      <c r="T670" s="122">
        <f t="shared" si="374"/>
        <v>16992</v>
      </c>
      <c r="U670" s="87"/>
      <c r="V670" s="101">
        <f t="shared" si="355"/>
        <v>0</v>
      </c>
      <c r="W670" s="102">
        <f t="shared" si="356"/>
        <v>0</v>
      </c>
      <c r="X670" s="102">
        <f t="shared" si="357"/>
        <v>0</v>
      </c>
      <c r="Y670" s="102">
        <f t="shared" si="358"/>
        <v>0</v>
      </c>
      <c r="Z670" s="110">
        <f t="shared" si="364"/>
        <v>16992</v>
      </c>
      <c r="AA670" s="111">
        <f t="shared" si="368"/>
        <v>22361.132160000001</v>
      </c>
      <c r="AB670" s="110">
        <f t="shared" si="369"/>
        <v>17586.5</v>
      </c>
      <c r="AC670" s="114">
        <f t="shared" si="370"/>
        <v>14383.53304</v>
      </c>
      <c r="AD670" s="110">
        <f t="shared" si="371"/>
        <v>17289.25</v>
      </c>
      <c r="AE670" s="110">
        <f t="shared" si="359"/>
        <v>19973.816080000001</v>
      </c>
      <c r="AF670" s="102">
        <f t="shared" si="365"/>
        <v>18918.59375591324</v>
      </c>
      <c r="AG670" s="119">
        <f t="shared" si="372"/>
        <v>9861.5915825979428</v>
      </c>
      <c r="AH670" s="137">
        <f t="shared" si="360"/>
        <v>0.56074782262519218</v>
      </c>
      <c r="AI670" s="102">
        <f t="shared" si="366"/>
        <v>18918.59375591324</v>
      </c>
      <c r="AJ670" s="112" t="s">
        <v>2114</v>
      </c>
    </row>
    <row r="671" spans="1:36">
      <c r="A671" s="6">
        <v>630</v>
      </c>
      <c r="B671" s="37">
        <v>39121432</v>
      </c>
      <c r="C671" s="26">
        <v>4633002</v>
      </c>
      <c r="D671" s="31" t="s">
        <v>546</v>
      </c>
      <c r="E671" s="31" t="s">
        <v>14</v>
      </c>
      <c r="F671" s="29" t="s">
        <v>703</v>
      </c>
      <c r="G671" s="26" t="s">
        <v>478</v>
      </c>
      <c r="H671" s="9">
        <v>1</v>
      </c>
      <c r="I671" s="82">
        <v>35059.255411764709</v>
      </c>
      <c r="J671" s="82">
        <f t="shared" si="367"/>
        <v>6661.2585282352948</v>
      </c>
      <c r="K671" s="10">
        <f t="shared" si="353"/>
        <v>41720.513940000004</v>
      </c>
      <c r="L671" s="122">
        <f t="shared" si="354"/>
        <v>41720.513940000004</v>
      </c>
      <c r="M671" s="95">
        <v>28772.268907563026</v>
      </c>
      <c r="N671" s="95">
        <v>5466.7310924369749</v>
      </c>
      <c r="O671" s="96">
        <v>34239</v>
      </c>
      <c r="P671" s="125">
        <f t="shared" si="373"/>
        <v>34239</v>
      </c>
      <c r="Q671" s="95">
        <v>26641.176470588238</v>
      </c>
      <c r="R671" s="95">
        <v>5061.8235294117649</v>
      </c>
      <c r="S671" s="96">
        <v>31703.000000000004</v>
      </c>
      <c r="T671" s="122">
        <f t="shared" si="374"/>
        <v>31703.000000000004</v>
      </c>
      <c r="U671" s="87"/>
      <c r="V671" s="101">
        <f t="shared" si="355"/>
        <v>0</v>
      </c>
      <c r="W671" s="102">
        <f t="shared" si="356"/>
        <v>0</v>
      </c>
      <c r="X671" s="102">
        <f t="shared" si="357"/>
        <v>0</v>
      </c>
      <c r="Y671" s="102">
        <f t="shared" si="358"/>
        <v>0</v>
      </c>
      <c r="Z671" s="110">
        <f t="shared" si="364"/>
        <v>31703.000000000004</v>
      </c>
      <c r="AA671" s="111">
        <f t="shared" si="368"/>
        <v>41720.513940000004</v>
      </c>
      <c r="AB671" s="110">
        <f t="shared" si="369"/>
        <v>32971</v>
      </c>
      <c r="AC671" s="114">
        <f t="shared" si="370"/>
        <v>26915.628485000001</v>
      </c>
      <c r="AD671" s="110">
        <f t="shared" si="371"/>
        <v>32337</v>
      </c>
      <c r="AE671" s="110">
        <f t="shared" si="359"/>
        <v>37345.756970000002</v>
      </c>
      <c r="AF671" s="102">
        <f t="shared" si="365"/>
        <v>35411.500239218913</v>
      </c>
      <c r="AG671" s="119">
        <f t="shared" si="372"/>
        <v>18440.773541688912</v>
      </c>
      <c r="AH671" s="137">
        <f t="shared" si="360"/>
        <v>0.55930282799092879</v>
      </c>
      <c r="AI671" s="102">
        <f t="shared" si="366"/>
        <v>35411.500239218913</v>
      </c>
      <c r="AJ671" s="112" t="s">
        <v>2114</v>
      </c>
    </row>
    <row r="672" spans="1:36">
      <c r="A672" s="6">
        <v>631</v>
      </c>
      <c r="B672" s="37">
        <v>39121432</v>
      </c>
      <c r="C672" s="26">
        <v>4633002</v>
      </c>
      <c r="D672" s="31" t="s">
        <v>546</v>
      </c>
      <c r="E672" s="31" t="s">
        <v>14</v>
      </c>
      <c r="F672" s="29" t="s">
        <v>704</v>
      </c>
      <c r="G672" s="26" t="s">
        <v>478</v>
      </c>
      <c r="H672" s="9">
        <v>1</v>
      </c>
      <c r="I672" s="82">
        <v>9282.6353949579843</v>
      </c>
      <c r="J672" s="82">
        <f t="shared" si="367"/>
        <v>1763.700725042017</v>
      </c>
      <c r="K672" s="10">
        <f t="shared" si="353"/>
        <v>11046.336120000002</v>
      </c>
      <c r="L672" s="122">
        <f t="shared" si="354"/>
        <v>11046.336120000002</v>
      </c>
      <c r="M672" s="95">
        <v>7688.2352941176478</v>
      </c>
      <c r="N672" s="95">
        <v>1460.7647058823532</v>
      </c>
      <c r="O672" s="96">
        <v>9149</v>
      </c>
      <c r="P672" s="125">
        <f t="shared" si="373"/>
        <v>9149</v>
      </c>
      <c r="Q672" s="95">
        <v>7053.7815126050427</v>
      </c>
      <c r="R672" s="95">
        <v>1340.2184873949582</v>
      </c>
      <c r="S672" s="96">
        <v>8394</v>
      </c>
      <c r="T672" s="122">
        <f t="shared" si="374"/>
        <v>8394</v>
      </c>
      <c r="U672" s="87"/>
      <c r="V672" s="101">
        <f t="shared" si="355"/>
        <v>0</v>
      </c>
      <c r="W672" s="102">
        <f t="shared" si="356"/>
        <v>0</v>
      </c>
      <c r="X672" s="102">
        <f t="shared" si="357"/>
        <v>0</v>
      </c>
      <c r="Y672" s="102">
        <f t="shared" si="358"/>
        <v>0</v>
      </c>
      <c r="Z672" s="110">
        <f t="shared" si="364"/>
        <v>8394</v>
      </c>
      <c r="AA672" s="111">
        <f t="shared" si="368"/>
        <v>11046.336120000002</v>
      </c>
      <c r="AB672" s="110">
        <f t="shared" si="369"/>
        <v>8771.5</v>
      </c>
      <c r="AC672" s="114">
        <f t="shared" si="370"/>
        <v>7147.33403</v>
      </c>
      <c r="AD672" s="110">
        <f t="shared" si="371"/>
        <v>8582.75</v>
      </c>
      <c r="AE672" s="110">
        <f t="shared" si="359"/>
        <v>9908.91806</v>
      </c>
      <c r="AF672" s="102">
        <f t="shared" si="365"/>
        <v>9405.5082073343801</v>
      </c>
      <c r="AG672" s="119">
        <f t="shared" si="372"/>
        <v>4893.7866637343504</v>
      </c>
      <c r="AH672" s="137">
        <f t="shared" si="360"/>
        <v>0.55791901769758312</v>
      </c>
      <c r="AI672" s="102">
        <f t="shared" si="366"/>
        <v>9405.5082073343801</v>
      </c>
      <c r="AJ672" s="112" t="s">
        <v>2114</v>
      </c>
    </row>
    <row r="673" spans="1:36">
      <c r="A673" s="6">
        <v>632</v>
      </c>
      <c r="B673" s="37">
        <v>39121432</v>
      </c>
      <c r="C673" s="26">
        <v>4633002</v>
      </c>
      <c r="D673" s="31" t="s">
        <v>546</v>
      </c>
      <c r="E673" s="31" t="s">
        <v>14</v>
      </c>
      <c r="F673" s="29" t="s">
        <v>705</v>
      </c>
      <c r="G673" s="26" t="s">
        <v>478</v>
      </c>
      <c r="H673" s="9">
        <v>1</v>
      </c>
      <c r="I673" s="82">
        <v>9105.6969075630259</v>
      </c>
      <c r="J673" s="82">
        <f t="shared" si="367"/>
        <v>1730.0824124369749</v>
      </c>
      <c r="K673" s="10">
        <f t="shared" si="353"/>
        <v>10835.779320000001</v>
      </c>
      <c r="L673" s="122">
        <f t="shared" si="354"/>
        <v>10835.779320000001</v>
      </c>
      <c r="M673" s="95">
        <v>7334.453781512605</v>
      </c>
      <c r="N673" s="95">
        <v>1393.546218487395</v>
      </c>
      <c r="O673" s="96">
        <v>8728</v>
      </c>
      <c r="P673" s="125">
        <f t="shared" si="373"/>
        <v>8728</v>
      </c>
      <c r="Q673" s="95">
        <v>6919.3277310924377</v>
      </c>
      <c r="R673" s="95">
        <v>1314.6722689075632</v>
      </c>
      <c r="S673" s="96">
        <v>8234</v>
      </c>
      <c r="T673" s="122">
        <f t="shared" si="374"/>
        <v>8234</v>
      </c>
      <c r="U673" s="87"/>
      <c r="V673" s="101">
        <f t="shared" si="355"/>
        <v>0</v>
      </c>
      <c r="W673" s="102">
        <f t="shared" si="356"/>
        <v>0</v>
      </c>
      <c r="X673" s="102">
        <f t="shared" si="357"/>
        <v>0</v>
      </c>
      <c r="Y673" s="102">
        <f t="shared" si="358"/>
        <v>0</v>
      </c>
      <c r="Z673" s="110">
        <f t="shared" si="364"/>
        <v>8234</v>
      </c>
      <c r="AA673" s="111">
        <f t="shared" si="368"/>
        <v>10835.779320000001</v>
      </c>
      <c r="AB673" s="110">
        <f t="shared" si="369"/>
        <v>8481</v>
      </c>
      <c r="AC673" s="114">
        <f t="shared" si="370"/>
        <v>6949.4448300000004</v>
      </c>
      <c r="AD673" s="110">
        <f t="shared" si="371"/>
        <v>8357.5</v>
      </c>
      <c r="AE673" s="110">
        <f t="shared" si="359"/>
        <v>9658.3896600000007</v>
      </c>
      <c r="AF673" s="102">
        <f t="shared" si="365"/>
        <v>9137.7526153976869</v>
      </c>
      <c r="AG673" s="119">
        <f t="shared" si="372"/>
        <v>4768.3581972164793</v>
      </c>
      <c r="AH673" s="137">
        <f t="shared" si="360"/>
        <v>0.56224008928386737</v>
      </c>
      <c r="AI673" s="102">
        <f t="shared" si="366"/>
        <v>9137.7526153976869</v>
      </c>
      <c r="AJ673" s="112" t="s">
        <v>2114</v>
      </c>
    </row>
    <row r="674" spans="1:36">
      <c r="A674" s="6">
        <v>633</v>
      </c>
      <c r="B674" s="37">
        <v>39121432</v>
      </c>
      <c r="C674" s="26">
        <v>4633002</v>
      </c>
      <c r="D674" s="31" t="s">
        <v>546</v>
      </c>
      <c r="E674" s="31" t="s">
        <v>14</v>
      </c>
      <c r="F674" s="29" t="s">
        <v>706</v>
      </c>
      <c r="G674" s="26" t="s">
        <v>478</v>
      </c>
      <c r="H674" s="9">
        <v>1</v>
      </c>
      <c r="I674" s="82">
        <v>9105.6969075630259</v>
      </c>
      <c r="J674" s="82">
        <f t="shared" si="367"/>
        <v>1730.0824124369749</v>
      </c>
      <c r="K674" s="10">
        <f t="shared" si="353"/>
        <v>10835.779320000001</v>
      </c>
      <c r="L674" s="122">
        <f t="shared" si="354"/>
        <v>10835.779320000001</v>
      </c>
      <c r="M674" s="95">
        <v>7334.453781512605</v>
      </c>
      <c r="N674" s="95">
        <v>1393.546218487395</v>
      </c>
      <c r="O674" s="96">
        <v>8728</v>
      </c>
      <c r="P674" s="125">
        <f t="shared" si="373"/>
        <v>8728</v>
      </c>
      <c r="Q674" s="95">
        <v>6919.3277310924377</v>
      </c>
      <c r="R674" s="95">
        <v>1314.6722689075632</v>
      </c>
      <c r="S674" s="96">
        <v>8234</v>
      </c>
      <c r="T674" s="122">
        <f t="shared" si="374"/>
        <v>8234</v>
      </c>
      <c r="U674" s="87"/>
      <c r="V674" s="101">
        <f t="shared" si="355"/>
        <v>0</v>
      </c>
      <c r="W674" s="102">
        <f t="shared" si="356"/>
        <v>0</v>
      </c>
      <c r="X674" s="102">
        <f t="shared" si="357"/>
        <v>0</v>
      </c>
      <c r="Y674" s="102">
        <f t="shared" si="358"/>
        <v>0</v>
      </c>
      <c r="Z674" s="110">
        <f t="shared" si="364"/>
        <v>8234</v>
      </c>
      <c r="AA674" s="111">
        <f t="shared" si="368"/>
        <v>10835.779320000001</v>
      </c>
      <c r="AB674" s="110">
        <f t="shared" si="369"/>
        <v>8481</v>
      </c>
      <c r="AC674" s="114">
        <f t="shared" si="370"/>
        <v>6949.4448300000004</v>
      </c>
      <c r="AD674" s="110">
        <f t="shared" si="371"/>
        <v>8357.5</v>
      </c>
      <c r="AE674" s="110">
        <f t="shared" si="359"/>
        <v>9658.3896600000007</v>
      </c>
      <c r="AF674" s="102">
        <f t="shared" si="365"/>
        <v>9137.7526153976869</v>
      </c>
      <c r="AG674" s="119">
        <f t="shared" si="372"/>
        <v>4768.3581972164793</v>
      </c>
      <c r="AH674" s="137">
        <f t="shared" si="360"/>
        <v>0.56224008928386737</v>
      </c>
      <c r="AI674" s="102">
        <f t="shared" si="366"/>
        <v>9137.7526153976869</v>
      </c>
      <c r="AJ674" s="112" t="s">
        <v>2114</v>
      </c>
    </row>
    <row r="675" spans="1:36">
      <c r="A675" s="6">
        <v>634</v>
      </c>
      <c r="B675" s="37">
        <v>39121432</v>
      </c>
      <c r="C675" s="26">
        <v>4633002</v>
      </c>
      <c r="D675" s="31" t="s">
        <v>546</v>
      </c>
      <c r="E675" s="31" t="s">
        <v>14</v>
      </c>
      <c r="F675" s="29" t="s">
        <v>707</v>
      </c>
      <c r="G675" s="26" t="s">
        <v>478</v>
      </c>
      <c r="H675" s="9">
        <v>1</v>
      </c>
      <c r="I675" s="82">
        <v>9282.6353949579843</v>
      </c>
      <c r="J675" s="82">
        <f t="shared" si="367"/>
        <v>1763.700725042017</v>
      </c>
      <c r="K675" s="10">
        <f t="shared" si="353"/>
        <v>11046.336120000002</v>
      </c>
      <c r="L675" s="122">
        <f t="shared" si="354"/>
        <v>11046.336120000002</v>
      </c>
      <c r="M675" s="95">
        <v>7405.8823529411766</v>
      </c>
      <c r="N675" s="95">
        <v>1407.1176470588236</v>
      </c>
      <c r="O675" s="96">
        <v>8813</v>
      </c>
      <c r="P675" s="125">
        <f t="shared" si="373"/>
        <v>8813</v>
      </c>
      <c r="Q675" s="95">
        <v>7053.7815126050427</v>
      </c>
      <c r="R675" s="95">
        <v>1340.2184873949582</v>
      </c>
      <c r="S675" s="96">
        <v>8394</v>
      </c>
      <c r="T675" s="122">
        <f t="shared" si="374"/>
        <v>8394</v>
      </c>
      <c r="U675" s="87"/>
      <c r="V675" s="101">
        <f t="shared" si="355"/>
        <v>0</v>
      </c>
      <c r="W675" s="102">
        <f t="shared" si="356"/>
        <v>0</v>
      </c>
      <c r="X675" s="102">
        <f t="shared" si="357"/>
        <v>0</v>
      </c>
      <c r="Y675" s="102">
        <f t="shared" si="358"/>
        <v>0</v>
      </c>
      <c r="Z675" s="110">
        <f t="shared" si="364"/>
        <v>8394</v>
      </c>
      <c r="AA675" s="111">
        <f t="shared" si="368"/>
        <v>11046.336120000002</v>
      </c>
      <c r="AB675" s="110">
        <f t="shared" si="369"/>
        <v>8603.5</v>
      </c>
      <c r="AC675" s="114">
        <f t="shared" si="370"/>
        <v>7063.33403</v>
      </c>
      <c r="AD675" s="110">
        <f t="shared" si="371"/>
        <v>8498.75</v>
      </c>
      <c r="AE675" s="110">
        <f t="shared" si="359"/>
        <v>9824.91806</v>
      </c>
      <c r="AF675" s="102">
        <f t="shared" si="365"/>
        <v>9284.2118018268466</v>
      </c>
      <c r="AG675" s="119">
        <f t="shared" si="372"/>
        <v>4850.6699261920685</v>
      </c>
      <c r="AH675" s="137">
        <f t="shared" si="360"/>
        <v>0.56380193249166832</v>
      </c>
      <c r="AI675" s="102">
        <f t="shared" si="366"/>
        <v>9284.2118018268466</v>
      </c>
      <c r="AJ675" s="112" t="s">
        <v>2114</v>
      </c>
    </row>
    <row r="676" spans="1:36">
      <c r="A676" s="6">
        <v>635</v>
      </c>
      <c r="B676" s="37">
        <v>39121409</v>
      </c>
      <c r="C676" s="26">
        <v>4633002</v>
      </c>
      <c r="D676" s="31" t="s">
        <v>546</v>
      </c>
      <c r="E676" s="31" t="s">
        <v>14</v>
      </c>
      <c r="F676" s="29" t="s">
        <v>708</v>
      </c>
      <c r="G676" s="26" t="s">
        <v>478</v>
      </c>
      <c r="H676" s="9">
        <v>1</v>
      </c>
      <c r="I676" s="82">
        <v>22879.252285714287</v>
      </c>
      <c r="J676" s="82">
        <f t="shared" si="367"/>
        <v>4347.0579342857145</v>
      </c>
      <c r="K676" s="10">
        <f t="shared" si="353"/>
        <v>27226.310219999999</v>
      </c>
      <c r="L676" s="122">
        <f t="shared" si="354"/>
        <v>27226.310219999999</v>
      </c>
      <c r="M676" s="95">
        <v>18602.521008403361</v>
      </c>
      <c r="N676" s="95">
        <v>3534.4789915966385</v>
      </c>
      <c r="O676" s="96">
        <v>22137</v>
      </c>
      <c r="P676" s="125">
        <f t="shared" si="373"/>
        <v>22137</v>
      </c>
      <c r="Q676" s="95">
        <v>17385.714285714286</v>
      </c>
      <c r="R676" s="95">
        <v>3303.2857142857142</v>
      </c>
      <c r="S676" s="96">
        <v>20689</v>
      </c>
      <c r="T676" s="122">
        <f t="shared" si="374"/>
        <v>20689</v>
      </c>
      <c r="U676" s="87"/>
      <c r="V676" s="101">
        <f t="shared" si="355"/>
        <v>0</v>
      </c>
      <c r="W676" s="102">
        <f t="shared" si="356"/>
        <v>0</v>
      </c>
      <c r="X676" s="102">
        <f t="shared" si="357"/>
        <v>0</v>
      </c>
      <c r="Y676" s="102">
        <f t="shared" si="358"/>
        <v>0</v>
      </c>
      <c r="Z676" s="110">
        <f t="shared" si="364"/>
        <v>20689</v>
      </c>
      <c r="AA676" s="111">
        <f t="shared" si="368"/>
        <v>27226.310219999999</v>
      </c>
      <c r="AB676" s="110">
        <f t="shared" si="369"/>
        <v>21413</v>
      </c>
      <c r="AC676" s="114">
        <f t="shared" si="370"/>
        <v>17513.077555</v>
      </c>
      <c r="AD676" s="110">
        <f t="shared" si="371"/>
        <v>21051</v>
      </c>
      <c r="AE676" s="110">
        <f t="shared" si="359"/>
        <v>24319.65511</v>
      </c>
      <c r="AF676" s="102">
        <f t="shared" si="365"/>
        <v>23034.878838371144</v>
      </c>
      <c r="AG676" s="119">
        <f t="shared" si="372"/>
        <v>12007.246650889581</v>
      </c>
      <c r="AH676" s="137">
        <f t="shared" si="360"/>
        <v>0.56074565221545702</v>
      </c>
      <c r="AI676" s="102">
        <f t="shared" si="366"/>
        <v>23034.878838371144</v>
      </c>
      <c r="AJ676" s="112" t="s">
        <v>2114</v>
      </c>
    </row>
    <row r="677" spans="1:36">
      <c r="A677" s="6">
        <v>636</v>
      </c>
      <c r="B677" s="37">
        <v>39121409</v>
      </c>
      <c r="C677" s="26">
        <v>4633002</v>
      </c>
      <c r="D677" s="31" t="s">
        <v>546</v>
      </c>
      <c r="E677" s="31" t="s">
        <v>14</v>
      </c>
      <c r="F677" s="29" t="s">
        <v>709</v>
      </c>
      <c r="G677" s="26" t="s">
        <v>478</v>
      </c>
      <c r="H677" s="9">
        <v>1</v>
      </c>
      <c r="I677" s="82">
        <v>30560.594369747902</v>
      </c>
      <c r="J677" s="82">
        <f t="shared" si="367"/>
        <v>5806.5129302521018</v>
      </c>
      <c r="K677" s="10">
        <f t="shared" si="353"/>
        <v>36367.107300000003</v>
      </c>
      <c r="L677" s="122">
        <f t="shared" si="354"/>
        <v>36367.107300000003</v>
      </c>
      <c r="M677" s="95">
        <v>24383.193277310926</v>
      </c>
      <c r="N677" s="95">
        <v>4632.8067226890762</v>
      </c>
      <c r="O677" s="96">
        <v>29016</v>
      </c>
      <c r="P677" s="125">
        <f t="shared" si="373"/>
        <v>29016</v>
      </c>
      <c r="Q677" s="95">
        <v>23222.689075630253</v>
      </c>
      <c r="R677" s="95">
        <v>4412.3109243697481</v>
      </c>
      <c r="S677" s="96">
        <v>27635</v>
      </c>
      <c r="T677" s="122">
        <f t="shared" si="374"/>
        <v>27635</v>
      </c>
      <c r="U677" s="87"/>
      <c r="V677" s="101">
        <f t="shared" si="355"/>
        <v>0</v>
      </c>
      <c r="W677" s="102">
        <f t="shared" si="356"/>
        <v>0</v>
      </c>
      <c r="X677" s="102">
        <f t="shared" si="357"/>
        <v>0</v>
      </c>
      <c r="Y677" s="102">
        <f t="shared" si="358"/>
        <v>0</v>
      </c>
      <c r="Z677" s="110">
        <f t="shared" si="364"/>
        <v>27635</v>
      </c>
      <c r="AA677" s="111">
        <f t="shared" si="368"/>
        <v>36367.107300000003</v>
      </c>
      <c r="AB677" s="110">
        <f t="shared" si="369"/>
        <v>28325.5</v>
      </c>
      <c r="AC677" s="114">
        <f t="shared" si="370"/>
        <v>23254.526825000001</v>
      </c>
      <c r="AD677" s="110">
        <f t="shared" si="371"/>
        <v>27980.25</v>
      </c>
      <c r="AE677" s="110">
        <f t="shared" si="359"/>
        <v>32346.303650000002</v>
      </c>
      <c r="AF677" s="102">
        <f t="shared" si="365"/>
        <v>30566.359329460523</v>
      </c>
      <c r="AG677" s="119">
        <f t="shared" si="372"/>
        <v>15969.72033726259</v>
      </c>
      <c r="AH677" s="137">
        <f t="shared" si="360"/>
        <v>0.56379306057307332</v>
      </c>
      <c r="AI677" s="102">
        <f t="shared" si="366"/>
        <v>30566.359329460523</v>
      </c>
      <c r="AJ677" s="112" t="s">
        <v>2114</v>
      </c>
    </row>
    <row r="678" spans="1:36">
      <c r="A678" s="6">
        <v>637</v>
      </c>
      <c r="B678" s="37">
        <v>39121409</v>
      </c>
      <c r="C678" s="26">
        <v>4633002</v>
      </c>
      <c r="D678" s="31" t="s">
        <v>546</v>
      </c>
      <c r="E678" s="31" t="s">
        <v>14</v>
      </c>
      <c r="F678" s="29" t="s">
        <v>710</v>
      </c>
      <c r="G678" s="26" t="s">
        <v>478</v>
      </c>
      <c r="H678" s="9">
        <v>1</v>
      </c>
      <c r="I678" s="82">
        <v>36929.274050420165</v>
      </c>
      <c r="J678" s="82">
        <f t="shared" si="367"/>
        <v>7016.5620695798316</v>
      </c>
      <c r="K678" s="10">
        <f t="shared" si="353"/>
        <v>43945.836119999993</v>
      </c>
      <c r="L678" s="122">
        <f t="shared" si="354"/>
        <v>43945.836119999993</v>
      </c>
      <c r="M678" s="95">
        <v>30588.235294117647</v>
      </c>
      <c r="N678" s="95">
        <v>5811.7647058823532</v>
      </c>
      <c r="O678" s="96">
        <v>36400</v>
      </c>
      <c r="P678" s="125">
        <f t="shared" si="373"/>
        <v>36400</v>
      </c>
      <c r="Q678" s="95">
        <v>28062.18487394958</v>
      </c>
      <c r="R678" s="95">
        <v>5331.8151260504201</v>
      </c>
      <c r="S678" s="96">
        <v>33394</v>
      </c>
      <c r="T678" s="122">
        <f t="shared" si="374"/>
        <v>33394</v>
      </c>
      <c r="U678" s="87"/>
      <c r="V678" s="101">
        <f t="shared" si="355"/>
        <v>0</v>
      </c>
      <c r="W678" s="102">
        <f t="shared" si="356"/>
        <v>0</v>
      </c>
      <c r="X678" s="102">
        <f t="shared" si="357"/>
        <v>0</v>
      </c>
      <c r="Y678" s="102">
        <f t="shared" si="358"/>
        <v>0</v>
      </c>
      <c r="Z678" s="110">
        <f t="shared" si="364"/>
        <v>33394</v>
      </c>
      <c r="AA678" s="111">
        <f t="shared" si="368"/>
        <v>43945.836119999993</v>
      </c>
      <c r="AB678" s="110">
        <f t="shared" si="369"/>
        <v>34897</v>
      </c>
      <c r="AC678" s="114">
        <f t="shared" si="370"/>
        <v>28434.959029999998</v>
      </c>
      <c r="AD678" s="110">
        <f t="shared" si="371"/>
        <v>34145.5</v>
      </c>
      <c r="AE678" s="110">
        <f t="shared" si="359"/>
        <v>39421.418059999996</v>
      </c>
      <c r="AF678" s="102">
        <f t="shared" si="365"/>
        <v>37418.93604524251</v>
      </c>
      <c r="AG678" s="119">
        <f t="shared" si="372"/>
        <v>19469.361983509567</v>
      </c>
      <c r="AH678" s="137">
        <f t="shared" si="360"/>
        <v>0.55790933270795673</v>
      </c>
      <c r="AI678" s="102">
        <f t="shared" si="366"/>
        <v>37418.93604524251</v>
      </c>
      <c r="AJ678" s="112" t="s">
        <v>2114</v>
      </c>
    </row>
    <row r="679" spans="1:36">
      <c r="A679" s="6">
        <v>638</v>
      </c>
      <c r="B679" s="37">
        <v>39121409</v>
      </c>
      <c r="C679" s="26">
        <v>4633002</v>
      </c>
      <c r="D679" s="31" t="s">
        <v>546</v>
      </c>
      <c r="E679" s="31" t="s">
        <v>14</v>
      </c>
      <c r="F679" s="29" t="s">
        <v>711</v>
      </c>
      <c r="G679" s="26" t="s">
        <v>478</v>
      </c>
      <c r="H679" s="9">
        <v>1</v>
      </c>
      <c r="I679" s="82">
        <v>39594.410016806723</v>
      </c>
      <c r="J679" s="82">
        <f t="shared" si="367"/>
        <v>7522.9379031932776</v>
      </c>
      <c r="K679" s="10">
        <f t="shared" si="353"/>
        <v>47117.34792</v>
      </c>
      <c r="L679" s="122">
        <f t="shared" si="354"/>
        <v>47117.34792</v>
      </c>
      <c r="M679" s="95">
        <v>31592.436974789918</v>
      </c>
      <c r="N679" s="95">
        <v>6002.5630252100846</v>
      </c>
      <c r="O679" s="96">
        <v>37595</v>
      </c>
      <c r="P679" s="125">
        <f t="shared" si="373"/>
        <v>37595</v>
      </c>
      <c r="Q679" s="95">
        <v>30087.394957983193</v>
      </c>
      <c r="R679" s="95">
        <v>5716.6050420168067</v>
      </c>
      <c r="S679" s="96">
        <v>35804</v>
      </c>
      <c r="T679" s="122">
        <f t="shared" si="374"/>
        <v>35804</v>
      </c>
      <c r="U679" s="87"/>
      <c r="V679" s="101">
        <f t="shared" si="355"/>
        <v>0</v>
      </c>
      <c r="W679" s="102">
        <f t="shared" si="356"/>
        <v>0</v>
      </c>
      <c r="X679" s="102">
        <f t="shared" si="357"/>
        <v>0</v>
      </c>
      <c r="Y679" s="102">
        <f t="shared" si="358"/>
        <v>0</v>
      </c>
      <c r="Z679" s="110">
        <f t="shared" si="364"/>
        <v>35804</v>
      </c>
      <c r="AA679" s="111">
        <f t="shared" si="368"/>
        <v>47117.34792</v>
      </c>
      <c r="AB679" s="110">
        <f t="shared" si="369"/>
        <v>36699.5</v>
      </c>
      <c r="AC679" s="114">
        <f t="shared" si="370"/>
        <v>30129.08698</v>
      </c>
      <c r="AD679" s="110">
        <f t="shared" si="371"/>
        <v>36251.75</v>
      </c>
      <c r="AE679" s="110">
        <f t="shared" si="359"/>
        <v>41908.42396</v>
      </c>
      <c r="AF679" s="102">
        <f t="shared" si="365"/>
        <v>39602.534461150353</v>
      </c>
      <c r="AG679" s="119">
        <f t="shared" si="372"/>
        <v>20690.63706946297</v>
      </c>
      <c r="AH679" s="137">
        <f t="shared" si="360"/>
        <v>0.56378525782266709</v>
      </c>
      <c r="AI679" s="102">
        <f t="shared" si="366"/>
        <v>39602.534461150353</v>
      </c>
      <c r="AJ679" s="112" t="s">
        <v>2114</v>
      </c>
    </row>
    <row r="680" spans="1:36">
      <c r="A680" s="6">
        <v>639</v>
      </c>
      <c r="B680" s="37">
        <v>39121409</v>
      </c>
      <c r="C680" s="26">
        <v>4633002</v>
      </c>
      <c r="D680" s="31" t="s">
        <v>546</v>
      </c>
      <c r="E680" s="31" t="s">
        <v>14</v>
      </c>
      <c r="F680" s="29" t="s">
        <v>712</v>
      </c>
      <c r="G680" s="26" t="s">
        <v>478</v>
      </c>
      <c r="H680" s="9">
        <v>1</v>
      </c>
      <c r="I680" s="82">
        <v>45406.83932773109</v>
      </c>
      <c r="J680" s="82">
        <f t="shared" si="367"/>
        <v>8627.2994722689073</v>
      </c>
      <c r="K680" s="10">
        <f t="shared" si="353"/>
        <v>54034.138800000001</v>
      </c>
      <c r="L680" s="122">
        <f t="shared" si="354"/>
        <v>54034.138800000001</v>
      </c>
      <c r="M680" s="95">
        <v>36573.949579831933</v>
      </c>
      <c r="N680" s="95">
        <v>6949.0504201680669</v>
      </c>
      <c r="O680" s="96">
        <v>43523</v>
      </c>
      <c r="P680" s="125">
        <f t="shared" si="373"/>
        <v>43523</v>
      </c>
      <c r="Q680" s="95">
        <v>34504.201680672268</v>
      </c>
      <c r="R680" s="95">
        <v>6555.7983193277305</v>
      </c>
      <c r="S680" s="96">
        <v>41060</v>
      </c>
      <c r="T680" s="122">
        <f t="shared" si="374"/>
        <v>41060</v>
      </c>
      <c r="U680" s="87"/>
      <c r="V680" s="101">
        <f t="shared" si="355"/>
        <v>0</v>
      </c>
      <c r="W680" s="102">
        <f t="shared" si="356"/>
        <v>0</v>
      </c>
      <c r="X680" s="102">
        <f t="shared" si="357"/>
        <v>0</v>
      </c>
      <c r="Y680" s="102">
        <f t="shared" si="358"/>
        <v>0</v>
      </c>
      <c r="Z680" s="110">
        <f t="shared" si="364"/>
        <v>41060</v>
      </c>
      <c r="AA680" s="111">
        <f t="shared" si="368"/>
        <v>54034.138800000001</v>
      </c>
      <c r="AB680" s="110">
        <f t="shared" si="369"/>
        <v>42291.5</v>
      </c>
      <c r="AC680" s="114">
        <f t="shared" si="370"/>
        <v>34654.284700000004</v>
      </c>
      <c r="AD680" s="110">
        <f t="shared" si="371"/>
        <v>41675.75</v>
      </c>
      <c r="AE680" s="110">
        <f t="shared" si="359"/>
        <v>48162.8194</v>
      </c>
      <c r="AF680" s="102">
        <f t="shared" si="365"/>
        <v>45566.543284446198</v>
      </c>
      <c r="AG680" s="119">
        <f t="shared" si="372"/>
        <v>23778.039536394703</v>
      </c>
      <c r="AH680" s="137">
        <f t="shared" si="360"/>
        <v>0.56224157422637411</v>
      </c>
      <c r="AI680" s="102">
        <f t="shared" si="366"/>
        <v>45566.543284446198</v>
      </c>
      <c r="AJ680" s="112" t="s">
        <v>2114</v>
      </c>
    </row>
    <row r="681" spans="1:36">
      <c r="A681" s="6">
        <v>640</v>
      </c>
      <c r="B681" s="37">
        <v>39121409</v>
      </c>
      <c r="C681" s="26">
        <v>4633002</v>
      </c>
      <c r="D681" s="31" t="s">
        <v>546</v>
      </c>
      <c r="E681" s="31" t="s">
        <v>14</v>
      </c>
      <c r="F681" s="29" t="s">
        <v>713</v>
      </c>
      <c r="G681" s="26" t="s">
        <v>478</v>
      </c>
      <c r="H681" s="9">
        <v>1</v>
      </c>
      <c r="I681" s="82">
        <v>50646.43028571429</v>
      </c>
      <c r="J681" s="82">
        <f t="shared" si="367"/>
        <v>9622.8217542857146</v>
      </c>
      <c r="K681" s="10">
        <f t="shared" si="353"/>
        <v>60269.252040000007</v>
      </c>
      <c r="L681" s="122">
        <f t="shared" si="354"/>
        <v>60269.252040000007</v>
      </c>
      <c r="M681" s="95">
        <v>41563.865546218491</v>
      </c>
      <c r="N681" s="95">
        <v>7897.134453781513</v>
      </c>
      <c r="O681" s="96">
        <v>49461</v>
      </c>
      <c r="P681" s="125">
        <f t="shared" si="373"/>
        <v>49461</v>
      </c>
      <c r="Q681" s="95">
        <v>38485.71428571429</v>
      </c>
      <c r="R681" s="95">
        <v>7312.2857142857156</v>
      </c>
      <c r="S681" s="96">
        <v>45798.000000000007</v>
      </c>
      <c r="T681" s="122">
        <f t="shared" si="374"/>
        <v>45798.000000000007</v>
      </c>
      <c r="U681" s="87"/>
      <c r="V681" s="101">
        <f t="shared" si="355"/>
        <v>0</v>
      </c>
      <c r="W681" s="102">
        <f t="shared" si="356"/>
        <v>0</v>
      </c>
      <c r="X681" s="102">
        <f t="shared" si="357"/>
        <v>0</v>
      </c>
      <c r="Y681" s="102">
        <f t="shared" si="358"/>
        <v>0</v>
      </c>
      <c r="Z681" s="110">
        <f t="shared" si="364"/>
        <v>45798.000000000007</v>
      </c>
      <c r="AA681" s="111">
        <f t="shared" si="368"/>
        <v>60269.252040000007</v>
      </c>
      <c r="AB681" s="110">
        <f t="shared" si="369"/>
        <v>47629.5</v>
      </c>
      <c r="AC681" s="114">
        <f t="shared" si="370"/>
        <v>38882.063010000005</v>
      </c>
      <c r="AD681" s="110">
        <f t="shared" si="371"/>
        <v>46713.75</v>
      </c>
      <c r="AE681" s="110">
        <f t="shared" si="359"/>
        <v>53949.376020000003</v>
      </c>
      <c r="AF681" s="102">
        <f t="shared" si="365"/>
        <v>51155.105566415055</v>
      </c>
      <c r="AG681" s="119">
        <f t="shared" si="372"/>
        <v>26639.386697185822</v>
      </c>
      <c r="AH681" s="137">
        <f t="shared" si="360"/>
        <v>0.55930435333534512</v>
      </c>
      <c r="AI681" s="102">
        <f t="shared" si="366"/>
        <v>51155.105566415055</v>
      </c>
      <c r="AJ681" s="112" t="s">
        <v>2114</v>
      </c>
    </row>
    <row r="682" spans="1:36">
      <c r="A682" s="6">
        <v>641</v>
      </c>
      <c r="B682" s="37">
        <v>39121409</v>
      </c>
      <c r="C682" s="26">
        <v>4633002</v>
      </c>
      <c r="D682" s="31" t="s">
        <v>546</v>
      </c>
      <c r="E682" s="31" t="s">
        <v>14</v>
      </c>
      <c r="F682" s="29" t="s">
        <v>714</v>
      </c>
      <c r="G682" s="26" t="s">
        <v>478</v>
      </c>
      <c r="H682" s="9">
        <v>1</v>
      </c>
      <c r="I682" s="82">
        <v>61823.413361344537</v>
      </c>
      <c r="J682" s="82">
        <f t="shared" si="367"/>
        <v>11746.448538655462</v>
      </c>
      <c r="K682" s="10">
        <f t="shared" si="353"/>
        <v>73569.861900000004</v>
      </c>
      <c r="L682" s="122">
        <f t="shared" si="354"/>
        <v>73569.861900000004</v>
      </c>
      <c r="M682" s="95">
        <v>49327.731092436974</v>
      </c>
      <c r="N682" s="95">
        <v>9372.268907563026</v>
      </c>
      <c r="O682" s="96">
        <v>58700</v>
      </c>
      <c r="P682" s="125">
        <f t="shared" si="373"/>
        <v>58700</v>
      </c>
      <c r="Q682" s="95">
        <v>46978.991596638654</v>
      </c>
      <c r="R682" s="95">
        <v>8926.0084033613439</v>
      </c>
      <c r="S682" s="96">
        <v>55905</v>
      </c>
      <c r="T682" s="122">
        <f t="shared" si="374"/>
        <v>55905</v>
      </c>
      <c r="U682" s="87"/>
      <c r="V682" s="101">
        <f t="shared" si="355"/>
        <v>0</v>
      </c>
      <c r="W682" s="102">
        <f t="shared" si="356"/>
        <v>0</v>
      </c>
      <c r="X682" s="102">
        <f t="shared" si="357"/>
        <v>0</v>
      </c>
      <c r="Y682" s="102">
        <f t="shared" si="358"/>
        <v>0</v>
      </c>
      <c r="Z682" s="110">
        <f t="shared" si="364"/>
        <v>55905</v>
      </c>
      <c r="AA682" s="111">
        <f t="shared" si="368"/>
        <v>73569.861900000004</v>
      </c>
      <c r="AB682" s="110">
        <f t="shared" si="369"/>
        <v>57302.5</v>
      </c>
      <c r="AC682" s="114">
        <f t="shared" si="370"/>
        <v>47043.715475000005</v>
      </c>
      <c r="AD682" s="110">
        <f t="shared" si="371"/>
        <v>56603.75</v>
      </c>
      <c r="AE682" s="110">
        <f t="shared" si="359"/>
        <v>65436.180950000002</v>
      </c>
      <c r="AF682" s="102">
        <f t="shared" si="365"/>
        <v>61835.544499062322</v>
      </c>
      <c r="AG682" s="119">
        <f t="shared" si="372"/>
        <v>32306.547025920583</v>
      </c>
      <c r="AH682" s="137">
        <f t="shared" si="360"/>
        <v>0.56378948607688295</v>
      </c>
      <c r="AI682" s="102">
        <f t="shared" si="366"/>
        <v>61835.544499062322</v>
      </c>
      <c r="AJ682" s="112" t="s">
        <v>2114</v>
      </c>
    </row>
    <row r="683" spans="1:36">
      <c r="A683" s="6">
        <v>642</v>
      </c>
      <c r="B683" s="37">
        <v>39121409</v>
      </c>
      <c r="C683" s="26">
        <v>4633002</v>
      </c>
      <c r="D683" s="31" t="s">
        <v>546</v>
      </c>
      <c r="E683" s="31" t="s">
        <v>14</v>
      </c>
      <c r="F683" s="29" t="s">
        <v>715</v>
      </c>
      <c r="G683" s="26" t="s">
        <v>478</v>
      </c>
      <c r="H683" s="9">
        <v>1</v>
      </c>
      <c r="I683" s="82">
        <v>72149.985831932776</v>
      </c>
      <c r="J683" s="82">
        <f t="shared" si="367"/>
        <v>13708.497308067228</v>
      </c>
      <c r="K683" s="10">
        <f t="shared" si="353"/>
        <v>85858.483139999997</v>
      </c>
      <c r="L683" s="122">
        <f t="shared" si="354"/>
        <v>85858.483139999997</v>
      </c>
      <c r="M683" s="95">
        <v>57568.067226890758</v>
      </c>
      <c r="N683" s="95">
        <v>10937.932773109243</v>
      </c>
      <c r="O683" s="96">
        <v>68506</v>
      </c>
      <c r="P683" s="125">
        <f t="shared" si="373"/>
        <v>68506</v>
      </c>
      <c r="Q683" s="95">
        <v>54826.050420168067</v>
      </c>
      <c r="R683" s="95">
        <v>10416.949579831933</v>
      </c>
      <c r="S683" s="96">
        <v>65243</v>
      </c>
      <c r="T683" s="122">
        <f t="shared" si="374"/>
        <v>65243</v>
      </c>
      <c r="U683" s="87"/>
      <c r="V683" s="101">
        <f t="shared" si="355"/>
        <v>0</v>
      </c>
      <c r="W683" s="102">
        <f t="shared" si="356"/>
        <v>0</v>
      </c>
      <c r="X683" s="102">
        <f t="shared" si="357"/>
        <v>0</v>
      </c>
      <c r="Y683" s="102">
        <f t="shared" si="358"/>
        <v>0</v>
      </c>
      <c r="Z683" s="110">
        <f t="shared" si="364"/>
        <v>65243</v>
      </c>
      <c r="AA683" s="111">
        <f t="shared" si="368"/>
        <v>85858.483139999997</v>
      </c>
      <c r="AB683" s="110">
        <f t="shared" si="369"/>
        <v>66874.5</v>
      </c>
      <c r="AC683" s="114">
        <f t="shared" si="370"/>
        <v>54901.870784999999</v>
      </c>
      <c r="AD683" s="110">
        <f t="shared" si="371"/>
        <v>66058.75</v>
      </c>
      <c r="AE683" s="110">
        <f t="shared" si="359"/>
        <v>76366.491569999998</v>
      </c>
      <c r="AF683" s="102">
        <f t="shared" si="365"/>
        <v>72164.565600928108</v>
      </c>
      <c r="AG683" s="119">
        <f t="shared" si="372"/>
        <v>37702.955451486465</v>
      </c>
      <c r="AH683" s="137">
        <f t="shared" si="360"/>
        <v>0.5637867266519595</v>
      </c>
      <c r="AI683" s="102">
        <f t="shared" si="366"/>
        <v>72164.565600928108</v>
      </c>
      <c r="AJ683" s="112" t="s">
        <v>2114</v>
      </c>
    </row>
    <row r="684" spans="1:36">
      <c r="A684" s="6">
        <v>643</v>
      </c>
      <c r="B684" s="37">
        <v>39121409</v>
      </c>
      <c r="C684" s="26">
        <v>4633002</v>
      </c>
      <c r="D684" s="31" t="s">
        <v>546</v>
      </c>
      <c r="E684" s="31" t="s">
        <v>14</v>
      </c>
      <c r="F684" s="29" t="s">
        <v>716</v>
      </c>
      <c r="G684" s="26" t="s">
        <v>478</v>
      </c>
      <c r="H684" s="9">
        <v>1</v>
      </c>
      <c r="I684" s="82">
        <v>163515.49139495799</v>
      </c>
      <c r="J684" s="82">
        <f t="shared" si="367"/>
        <v>31067.943365042018</v>
      </c>
      <c r="K684" s="10">
        <f t="shared" si="353"/>
        <v>194583.43476</v>
      </c>
      <c r="L684" s="122">
        <f t="shared" si="354"/>
        <v>194583.43476</v>
      </c>
      <c r="M684" s="95">
        <v>131708.40336134454</v>
      </c>
      <c r="N684" s="95">
        <v>25024.596638655461</v>
      </c>
      <c r="O684" s="96">
        <v>156733</v>
      </c>
      <c r="P684" s="125">
        <f t="shared" si="373"/>
        <v>156733</v>
      </c>
      <c r="Q684" s="95">
        <v>124253.78151260504</v>
      </c>
      <c r="R684" s="95">
        <v>23608.218487394959</v>
      </c>
      <c r="S684" s="96">
        <v>147862</v>
      </c>
      <c r="T684" s="122">
        <f t="shared" si="374"/>
        <v>147862</v>
      </c>
      <c r="U684" s="87"/>
      <c r="V684" s="101">
        <f t="shared" si="355"/>
        <v>0</v>
      </c>
      <c r="W684" s="102">
        <f t="shared" si="356"/>
        <v>0</v>
      </c>
      <c r="X684" s="102">
        <f t="shared" si="357"/>
        <v>0</v>
      </c>
      <c r="Y684" s="102">
        <f t="shared" si="358"/>
        <v>0</v>
      </c>
      <c r="Z684" s="110">
        <f t="shared" si="364"/>
        <v>147862</v>
      </c>
      <c r="AA684" s="111">
        <f t="shared" si="368"/>
        <v>194583.43476</v>
      </c>
      <c r="AB684" s="110">
        <f t="shared" si="369"/>
        <v>152297.5</v>
      </c>
      <c r="AC684" s="114">
        <f t="shared" si="370"/>
        <v>124794.60868999999</v>
      </c>
      <c r="AD684" s="110">
        <f t="shared" si="371"/>
        <v>150079.75</v>
      </c>
      <c r="AE684" s="110">
        <f t="shared" si="359"/>
        <v>173440.46737999999</v>
      </c>
      <c r="AF684" s="102">
        <f t="shared" si="365"/>
        <v>164091.13093305918</v>
      </c>
      <c r="AG684" s="119">
        <f t="shared" si="372"/>
        <v>85627.760264294135</v>
      </c>
      <c r="AH684" s="137">
        <f t="shared" si="360"/>
        <v>0.56224009103428574</v>
      </c>
      <c r="AI684" s="102">
        <f t="shared" si="366"/>
        <v>164091.13093305918</v>
      </c>
      <c r="AJ684" s="112" t="s">
        <v>2114</v>
      </c>
    </row>
    <row r="685" spans="1:36">
      <c r="A685" s="6">
        <v>644</v>
      </c>
      <c r="B685" s="37">
        <v>39121432</v>
      </c>
      <c r="C685" s="26">
        <v>4633002</v>
      </c>
      <c r="D685" s="31" t="s">
        <v>546</v>
      </c>
      <c r="E685" s="31" t="s">
        <v>14</v>
      </c>
      <c r="F685" s="29" t="s">
        <v>717</v>
      </c>
      <c r="G685" s="26" t="s">
        <v>478</v>
      </c>
      <c r="H685" s="9">
        <v>1</v>
      </c>
      <c r="I685" s="82">
        <v>14071.033210084033</v>
      </c>
      <c r="J685" s="82">
        <f t="shared" si="367"/>
        <v>2673.4963099159663</v>
      </c>
      <c r="K685" s="10">
        <f t="shared" si="353"/>
        <v>16744.52952</v>
      </c>
      <c r="L685" s="122">
        <f t="shared" si="354"/>
        <v>16744.52952</v>
      </c>
      <c r="M685" s="95">
        <v>11334.453781512606</v>
      </c>
      <c r="N685" s="95">
        <v>2153.546218487395</v>
      </c>
      <c r="O685" s="96">
        <v>13488</v>
      </c>
      <c r="P685" s="125">
        <f t="shared" si="373"/>
        <v>13488</v>
      </c>
      <c r="Q685" s="95">
        <v>10692.436974789916</v>
      </c>
      <c r="R685" s="95">
        <v>2031.5630252100841</v>
      </c>
      <c r="S685" s="96">
        <v>12724</v>
      </c>
      <c r="T685" s="122">
        <f t="shared" si="374"/>
        <v>12724</v>
      </c>
      <c r="U685" s="87"/>
      <c r="V685" s="101">
        <f t="shared" si="355"/>
        <v>0</v>
      </c>
      <c r="W685" s="102">
        <f t="shared" si="356"/>
        <v>0</v>
      </c>
      <c r="X685" s="102">
        <f t="shared" si="357"/>
        <v>0</v>
      </c>
      <c r="Y685" s="102">
        <f t="shared" si="358"/>
        <v>0</v>
      </c>
      <c r="Z685" s="110">
        <f t="shared" si="364"/>
        <v>12724</v>
      </c>
      <c r="AA685" s="111">
        <f t="shared" si="368"/>
        <v>16744.52952</v>
      </c>
      <c r="AB685" s="110">
        <f t="shared" si="369"/>
        <v>13106</v>
      </c>
      <c r="AC685" s="114">
        <f t="shared" si="370"/>
        <v>10739.132379999999</v>
      </c>
      <c r="AD685" s="110">
        <f t="shared" si="371"/>
        <v>12915</v>
      </c>
      <c r="AE685" s="110">
        <f t="shared" si="359"/>
        <v>14925.26476</v>
      </c>
      <c r="AF685" s="102">
        <f t="shared" si="365"/>
        <v>14120.796076731005</v>
      </c>
      <c r="AG685" s="119">
        <f t="shared" si="372"/>
        <v>7368.6211226048163</v>
      </c>
      <c r="AH685" s="137">
        <f t="shared" si="360"/>
        <v>0.56223265089308838</v>
      </c>
      <c r="AI685" s="102">
        <f t="shared" si="366"/>
        <v>14120.796076731005</v>
      </c>
      <c r="AJ685" s="112" t="s">
        <v>2114</v>
      </c>
    </row>
    <row r="686" spans="1:36">
      <c r="A686" s="6">
        <v>645</v>
      </c>
      <c r="B686" s="37">
        <v>39121432</v>
      </c>
      <c r="C686" s="26">
        <v>4633002</v>
      </c>
      <c r="D686" s="31" t="s">
        <v>546</v>
      </c>
      <c r="E686" s="31" t="s">
        <v>14</v>
      </c>
      <c r="F686" s="29" t="s">
        <v>718</v>
      </c>
      <c r="G686" s="26" t="s">
        <v>478</v>
      </c>
      <c r="H686" s="9">
        <v>1</v>
      </c>
      <c r="I686" s="82">
        <v>23648.934705882355</v>
      </c>
      <c r="J686" s="82">
        <f t="shared" si="367"/>
        <v>4493.2975941176473</v>
      </c>
      <c r="K686" s="10">
        <f t="shared" si="353"/>
        <v>28142.232300000003</v>
      </c>
      <c r="L686" s="122">
        <f t="shared" si="354"/>
        <v>28142.232300000003</v>
      </c>
      <c r="M686" s="95">
        <v>18869.747899159665</v>
      </c>
      <c r="N686" s="95">
        <v>3585.2521008403364</v>
      </c>
      <c r="O686" s="96">
        <v>22455</v>
      </c>
      <c r="P686" s="125">
        <f t="shared" si="373"/>
        <v>22455</v>
      </c>
      <c r="Q686" s="95">
        <v>17970.588235294119</v>
      </c>
      <c r="R686" s="95">
        <v>3414.4117647058824</v>
      </c>
      <c r="S686" s="96">
        <v>21385</v>
      </c>
      <c r="T686" s="122">
        <f t="shared" si="374"/>
        <v>21385</v>
      </c>
      <c r="U686" s="87"/>
      <c r="V686" s="101">
        <f t="shared" si="355"/>
        <v>0</v>
      </c>
      <c r="W686" s="102">
        <f t="shared" si="356"/>
        <v>0</v>
      </c>
      <c r="X686" s="102">
        <f t="shared" si="357"/>
        <v>0</v>
      </c>
      <c r="Y686" s="102">
        <f t="shared" si="358"/>
        <v>0</v>
      </c>
      <c r="Z686" s="110">
        <f t="shared" si="364"/>
        <v>21385</v>
      </c>
      <c r="AA686" s="111">
        <f t="shared" si="368"/>
        <v>28142.232300000003</v>
      </c>
      <c r="AB686" s="110">
        <f t="shared" si="369"/>
        <v>21920</v>
      </c>
      <c r="AC686" s="114">
        <f t="shared" si="370"/>
        <v>17995.558075000001</v>
      </c>
      <c r="AD686" s="110">
        <f t="shared" si="371"/>
        <v>21652.5</v>
      </c>
      <c r="AE686" s="110">
        <f t="shared" si="359"/>
        <v>25031.116150000002</v>
      </c>
      <c r="AF686" s="102">
        <f t="shared" si="365"/>
        <v>23653.887943651171</v>
      </c>
      <c r="AG686" s="119">
        <f t="shared" si="372"/>
        <v>12358.128864629582</v>
      </c>
      <c r="AH686" s="137">
        <f t="shared" si="360"/>
        <v>0.56378325112361227</v>
      </c>
      <c r="AI686" s="102">
        <f t="shared" si="366"/>
        <v>23653.887943651171</v>
      </c>
      <c r="AJ686" s="112" t="s">
        <v>2114</v>
      </c>
    </row>
    <row r="687" spans="1:36">
      <c r="A687" s="6">
        <v>646</v>
      </c>
      <c r="B687" s="37">
        <v>39131709</v>
      </c>
      <c r="C687" s="26">
        <v>4631007</v>
      </c>
      <c r="D687" s="31" t="s">
        <v>546</v>
      </c>
      <c r="E687" s="31" t="s">
        <v>14</v>
      </c>
      <c r="F687" s="29" t="s">
        <v>719</v>
      </c>
      <c r="G687" s="26" t="s">
        <v>478</v>
      </c>
      <c r="H687" s="9">
        <v>1</v>
      </c>
      <c r="I687" s="82">
        <v>25897.15936134454</v>
      </c>
      <c r="J687" s="82">
        <f t="shared" si="367"/>
        <v>4920.4602786554624</v>
      </c>
      <c r="K687" s="10">
        <f t="shared" si="353"/>
        <v>30817.619640000004</v>
      </c>
      <c r="L687" s="122">
        <f t="shared" si="354"/>
        <v>30817.619640000004</v>
      </c>
      <c r="M687" s="95">
        <v>21056.302521008405</v>
      </c>
      <c r="N687" s="95">
        <v>4000.6974789915971</v>
      </c>
      <c r="O687" s="96">
        <v>25057.000000000004</v>
      </c>
      <c r="P687" s="125">
        <f t="shared" si="373"/>
        <v>25057.000000000004</v>
      </c>
      <c r="Q687" s="95">
        <v>19678.991596638658</v>
      </c>
      <c r="R687" s="95">
        <v>3739.0084033613452</v>
      </c>
      <c r="S687" s="96">
        <v>23418.000000000004</v>
      </c>
      <c r="T687" s="122">
        <f t="shared" si="374"/>
        <v>23418.000000000004</v>
      </c>
      <c r="U687" s="87"/>
      <c r="V687" s="101">
        <f t="shared" si="355"/>
        <v>0</v>
      </c>
      <c r="W687" s="102">
        <f t="shared" si="356"/>
        <v>0</v>
      </c>
      <c r="X687" s="102">
        <f t="shared" si="357"/>
        <v>0</v>
      </c>
      <c r="Y687" s="102">
        <f t="shared" si="358"/>
        <v>0</v>
      </c>
      <c r="Z687" s="110">
        <f t="shared" si="364"/>
        <v>23418.000000000004</v>
      </c>
      <c r="AA687" s="111">
        <f t="shared" si="368"/>
        <v>30817.619640000004</v>
      </c>
      <c r="AB687" s="110">
        <f t="shared" si="369"/>
        <v>24237.500000000004</v>
      </c>
      <c r="AC687" s="114">
        <f t="shared" si="370"/>
        <v>19823.154910000001</v>
      </c>
      <c r="AD687" s="110">
        <f t="shared" si="371"/>
        <v>23827.750000000004</v>
      </c>
      <c r="AE687" s="110">
        <f t="shared" si="359"/>
        <v>27527.559820000002</v>
      </c>
      <c r="AF687" s="102">
        <f t="shared" si="365"/>
        <v>26073.314087845127</v>
      </c>
      <c r="AG687" s="119">
        <f t="shared" si="372"/>
        <v>13591.072694141129</v>
      </c>
      <c r="AH687" s="137">
        <f t="shared" si="360"/>
        <v>0.56074565009349675</v>
      </c>
      <c r="AI687" s="102">
        <f t="shared" si="366"/>
        <v>26073.314087845127</v>
      </c>
      <c r="AJ687" s="112" t="s">
        <v>2114</v>
      </c>
    </row>
    <row r="688" spans="1:36">
      <c r="A688" s="6">
        <v>647</v>
      </c>
      <c r="B688" s="37">
        <v>39131709</v>
      </c>
      <c r="C688" s="38">
        <v>4631007</v>
      </c>
      <c r="D688" s="31" t="s">
        <v>546</v>
      </c>
      <c r="E688" s="31" t="s">
        <v>14</v>
      </c>
      <c r="F688" s="29" t="s">
        <v>720</v>
      </c>
      <c r="G688" s="26" t="s">
        <v>478</v>
      </c>
      <c r="H688" s="9">
        <v>1</v>
      </c>
      <c r="I688" s="82">
        <v>35059.255411764709</v>
      </c>
      <c r="J688" s="82">
        <f t="shared" si="367"/>
        <v>6661.2585282352948</v>
      </c>
      <c r="K688" s="10">
        <f t="shared" si="353"/>
        <v>41720.513940000004</v>
      </c>
      <c r="L688" s="122">
        <f t="shared" si="354"/>
        <v>41720.513940000004</v>
      </c>
      <c r="M688" s="95">
        <v>28505.882352941178</v>
      </c>
      <c r="N688" s="95">
        <v>5416.1176470588243</v>
      </c>
      <c r="O688" s="96">
        <v>33922</v>
      </c>
      <c r="P688" s="125">
        <f t="shared" si="373"/>
        <v>33922</v>
      </c>
      <c r="Q688" s="95">
        <v>26641.176470588238</v>
      </c>
      <c r="R688" s="95">
        <v>5061.8235294117649</v>
      </c>
      <c r="S688" s="96">
        <v>31703.000000000004</v>
      </c>
      <c r="T688" s="122">
        <f t="shared" si="374"/>
        <v>31703.000000000004</v>
      </c>
      <c r="U688" s="87"/>
      <c r="V688" s="101">
        <f t="shared" si="355"/>
        <v>0</v>
      </c>
      <c r="W688" s="102">
        <f t="shared" si="356"/>
        <v>0</v>
      </c>
      <c r="X688" s="102">
        <f t="shared" si="357"/>
        <v>0</v>
      </c>
      <c r="Y688" s="102">
        <f t="shared" si="358"/>
        <v>0</v>
      </c>
      <c r="Z688" s="110">
        <f t="shared" si="364"/>
        <v>31703.000000000004</v>
      </c>
      <c r="AA688" s="111">
        <f t="shared" si="368"/>
        <v>41720.513940000004</v>
      </c>
      <c r="AB688" s="110">
        <f t="shared" si="369"/>
        <v>32812.5</v>
      </c>
      <c r="AC688" s="114">
        <f t="shared" si="370"/>
        <v>26836.378485000001</v>
      </c>
      <c r="AD688" s="110">
        <f t="shared" si="371"/>
        <v>32257.75</v>
      </c>
      <c r="AE688" s="110">
        <f t="shared" si="359"/>
        <v>37266.506970000002</v>
      </c>
      <c r="AF688" s="102">
        <f t="shared" si="365"/>
        <v>35297.782756364359</v>
      </c>
      <c r="AG688" s="119">
        <f t="shared" si="372"/>
        <v>18399.445060988943</v>
      </c>
      <c r="AH688" s="137">
        <f t="shared" si="360"/>
        <v>0.56074499233490116</v>
      </c>
      <c r="AI688" s="102">
        <f t="shared" si="366"/>
        <v>35297.782756364359</v>
      </c>
      <c r="AJ688" s="112" t="s">
        <v>2114</v>
      </c>
    </row>
    <row r="689" spans="1:36" ht="25.5">
      <c r="A689" s="6">
        <v>648</v>
      </c>
      <c r="B689" s="37">
        <v>25172907</v>
      </c>
      <c r="C689" s="26">
        <v>4651001</v>
      </c>
      <c r="D689" s="31" t="s">
        <v>546</v>
      </c>
      <c r="E689" s="31" t="s">
        <v>14</v>
      </c>
      <c r="F689" s="29" t="s">
        <v>721</v>
      </c>
      <c r="G689" s="26" t="s">
        <v>478</v>
      </c>
      <c r="H689" s="9">
        <v>1</v>
      </c>
      <c r="I689" s="82">
        <v>1302469.6406218486</v>
      </c>
      <c r="J689" s="82">
        <f t="shared" si="367"/>
        <v>247469.23171815125</v>
      </c>
      <c r="K689" s="10">
        <f t="shared" si="353"/>
        <v>1549938.8723399998</v>
      </c>
      <c r="L689" s="122">
        <f t="shared" si="354"/>
        <v>1549938.8723399998</v>
      </c>
      <c r="M689" s="95">
        <v>1049117.6470588236</v>
      </c>
      <c r="N689" s="95">
        <v>199332.35294117648</v>
      </c>
      <c r="O689" s="96">
        <v>1248450</v>
      </c>
      <c r="P689" s="125">
        <f t="shared" si="373"/>
        <v>1248450</v>
      </c>
      <c r="Q689" s="95">
        <v>989733.61344537814</v>
      </c>
      <c r="R689" s="95">
        <v>188049.38655462186</v>
      </c>
      <c r="S689" s="96">
        <v>1177783</v>
      </c>
      <c r="T689" s="122">
        <f t="shared" si="374"/>
        <v>1177783</v>
      </c>
      <c r="U689" s="87"/>
      <c r="V689" s="101">
        <f t="shared" si="355"/>
        <v>0</v>
      </c>
      <c r="W689" s="102">
        <f t="shared" si="356"/>
        <v>0</v>
      </c>
      <c r="X689" s="102">
        <f t="shared" si="357"/>
        <v>0</v>
      </c>
      <c r="Y689" s="102">
        <f t="shared" si="358"/>
        <v>0</v>
      </c>
      <c r="Z689" s="110">
        <f t="shared" ref="Z689:Z706" si="375">MIN(L689,P689,T689)</f>
        <v>1177783</v>
      </c>
      <c r="AA689" s="111">
        <f t="shared" si="368"/>
        <v>1549938.8723399998</v>
      </c>
      <c r="AB689" s="110">
        <f t="shared" si="369"/>
        <v>1213116.5</v>
      </c>
      <c r="AC689" s="114">
        <f t="shared" si="370"/>
        <v>994042.96808499994</v>
      </c>
      <c r="AD689" s="110">
        <f t="shared" si="371"/>
        <v>1195449.75</v>
      </c>
      <c r="AE689" s="110">
        <f t="shared" si="359"/>
        <v>1381527.6861699999</v>
      </c>
      <c r="AF689" s="102">
        <f t="shared" ref="AF689:AF706" si="376">HARMEAN(L689,P689,T689)</f>
        <v>1307056.9542882603</v>
      </c>
      <c r="AG689" s="119">
        <f t="shared" si="372"/>
        <v>682061.82906015322</v>
      </c>
      <c r="AH689" s="137">
        <f t="shared" si="360"/>
        <v>0.56223934721863333</v>
      </c>
      <c r="AI689" s="102">
        <f t="shared" si="366"/>
        <v>1307056.9542882603</v>
      </c>
      <c r="AJ689" s="112" t="s">
        <v>2114</v>
      </c>
    </row>
    <row r="690" spans="1:36">
      <c r="A690" s="6">
        <v>649</v>
      </c>
      <c r="B690" s="37">
        <v>39101605</v>
      </c>
      <c r="C690" s="26">
        <v>4651001</v>
      </c>
      <c r="D690" s="31" t="s">
        <v>546</v>
      </c>
      <c r="E690" s="31" t="s">
        <v>14</v>
      </c>
      <c r="F690" s="29" t="s">
        <v>722</v>
      </c>
      <c r="G690" s="26" t="s">
        <v>478</v>
      </c>
      <c r="H690" s="9">
        <v>1</v>
      </c>
      <c r="I690" s="82">
        <v>1277660.6529579833</v>
      </c>
      <c r="J690" s="82">
        <f t="shared" si="367"/>
        <v>242755.52406201683</v>
      </c>
      <c r="K690" s="10">
        <f t="shared" si="353"/>
        <v>1520416.1770200001</v>
      </c>
      <c r="L690" s="122">
        <f t="shared" si="354"/>
        <v>1520416.1770200001</v>
      </c>
      <c r="M690" s="95">
        <v>1048552.1008403362</v>
      </c>
      <c r="N690" s="95">
        <v>199224.89915966388</v>
      </c>
      <c r="O690" s="96">
        <v>1247777</v>
      </c>
      <c r="P690" s="125">
        <f t="shared" si="373"/>
        <v>1247777</v>
      </c>
      <c r="Q690" s="95">
        <v>970881.51260504208</v>
      </c>
      <c r="R690" s="95">
        <v>184467.48739495801</v>
      </c>
      <c r="S690" s="96">
        <v>1155349</v>
      </c>
      <c r="T690" s="122">
        <f t="shared" si="374"/>
        <v>1155349</v>
      </c>
      <c r="U690" s="87"/>
      <c r="V690" s="101">
        <f t="shared" si="355"/>
        <v>0</v>
      </c>
      <c r="W690" s="102">
        <f t="shared" si="356"/>
        <v>0</v>
      </c>
      <c r="X690" s="102">
        <f t="shared" si="357"/>
        <v>0</v>
      </c>
      <c r="Y690" s="102">
        <f t="shared" si="358"/>
        <v>0</v>
      </c>
      <c r="Z690" s="110">
        <f t="shared" si="375"/>
        <v>1155349</v>
      </c>
      <c r="AA690" s="111">
        <f t="shared" si="368"/>
        <v>1520416.1770200001</v>
      </c>
      <c r="AB690" s="110">
        <f t="shared" si="369"/>
        <v>1201563</v>
      </c>
      <c r="AC690" s="114">
        <f t="shared" si="370"/>
        <v>980885.54425500007</v>
      </c>
      <c r="AD690" s="110">
        <f t="shared" si="371"/>
        <v>1178456</v>
      </c>
      <c r="AE690" s="110">
        <f t="shared" si="359"/>
        <v>1360989.5885100001</v>
      </c>
      <c r="AF690" s="102">
        <f t="shared" si="376"/>
        <v>1290500.6201414904</v>
      </c>
      <c r="AG690" s="119">
        <f t="shared" si="372"/>
        <v>672036.28403045854</v>
      </c>
      <c r="AH690" s="137">
        <f t="shared" si="360"/>
        <v>0.55930174616766537</v>
      </c>
      <c r="AI690" s="102">
        <f t="shared" si="366"/>
        <v>1290500.6201414904</v>
      </c>
      <c r="AJ690" s="112" t="s">
        <v>2114</v>
      </c>
    </row>
    <row r="691" spans="1:36">
      <c r="A691" s="6">
        <v>650</v>
      </c>
      <c r="B691" s="37">
        <v>25174204</v>
      </c>
      <c r="C691" s="26">
        <v>4691203</v>
      </c>
      <c r="D691" s="31" t="s">
        <v>546</v>
      </c>
      <c r="E691" s="31" t="s">
        <v>14</v>
      </c>
      <c r="F691" s="29" t="s">
        <v>723</v>
      </c>
      <c r="G691" s="26" t="s">
        <v>478</v>
      </c>
      <c r="H691" s="9">
        <v>1</v>
      </c>
      <c r="I691" s="82">
        <v>2051652.6311596639</v>
      </c>
      <c r="J691" s="82">
        <f t="shared" si="367"/>
        <v>389813.99992033612</v>
      </c>
      <c r="K691" s="10">
        <f t="shared" si="353"/>
        <v>2441466.6310800002</v>
      </c>
      <c r="L691" s="122">
        <f t="shared" si="354"/>
        <v>2441466.6310800002</v>
      </c>
      <c r="M691" s="95">
        <v>1652572.2689075631</v>
      </c>
      <c r="N691" s="95">
        <v>313988.731092437</v>
      </c>
      <c r="O691" s="96">
        <v>1966561</v>
      </c>
      <c r="P691" s="125">
        <f t="shared" si="373"/>
        <v>1966561</v>
      </c>
      <c r="Q691" s="95">
        <v>1559030.2521008404</v>
      </c>
      <c r="R691" s="95">
        <v>296215.74789915967</v>
      </c>
      <c r="S691" s="96">
        <v>1855246</v>
      </c>
      <c r="T691" s="122">
        <f t="shared" si="374"/>
        <v>1855246</v>
      </c>
      <c r="U691" s="87"/>
      <c r="V691" s="101">
        <f t="shared" si="355"/>
        <v>0</v>
      </c>
      <c r="W691" s="102">
        <f t="shared" si="356"/>
        <v>0</v>
      </c>
      <c r="X691" s="102">
        <f t="shared" si="357"/>
        <v>0</v>
      </c>
      <c r="Y691" s="102">
        <f t="shared" si="358"/>
        <v>0</v>
      </c>
      <c r="Z691" s="110">
        <f t="shared" si="375"/>
        <v>1855246</v>
      </c>
      <c r="AA691" s="111">
        <f t="shared" si="368"/>
        <v>2441466.6310800002</v>
      </c>
      <c r="AB691" s="110">
        <f t="shared" si="369"/>
        <v>1910903.5</v>
      </c>
      <c r="AC691" s="114">
        <f t="shared" si="370"/>
        <v>1565818.4077699999</v>
      </c>
      <c r="AD691" s="110">
        <f t="shared" si="371"/>
        <v>1883074.75</v>
      </c>
      <c r="AE691" s="110">
        <f t="shared" si="359"/>
        <v>2176185.0655399999</v>
      </c>
      <c r="AF691" s="102">
        <f t="shared" si="376"/>
        <v>2058878.6524642413</v>
      </c>
      <c r="AG691" s="119">
        <f t="shared" si="372"/>
        <v>1074385.103748281</v>
      </c>
      <c r="AH691" s="137">
        <f t="shared" si="360"/>
        <v>0.56223933011179317</v>
      </c>
      <c r="AI691" s="102">
        <f t="shared" si="366"/>
        <v>2058878.6524642413</v>
      </c>
      <c r="AJ691" s="112" t="s">
        <v>2114</v>
      </c>
    </row>
    <row r="692" spans="1:36">
      <c r="A692" s="6">
        <v>651</v>
      </c>
      <c r="B692" s="37">
        <v>25174204</v>
      </c>
      <c r="C692" s="26">
        <v>4691203</v>
      </c>
      <c r="D692" s="31" t="s">
        <v>546</v>
      </c>
      <c r="E692" s="31" t="s">
        <v>14</v>
      </c>
      <c r="F692" s="29" t="s">
        <v>724</v>
      </c>
      <c r="G692" s="26" t="s">
        <v>478</v>
      </c>
      <c r="H692" s="9">
        <v>1</v>
      </c>
      <c r="I692" s="82">
        <v>1891720.1441344537</v>
      </c>
      <c r="J692" s="82">
        <f t="shared" si="367"/>
        <v>359426.82738554623</v>
      </c>
      <c r="K692" s="10">
        <f t="shared" si="353"/>
        <v>2251146.9715200001</v>
      </c>
      <c r="L692" s="122">
        <f t="shared" si="354"/>
        <v>2251146.9715200001</v>
      </c>
      <c r="M692" s="95">
        <v>1538124.3697478992</v>
      </c>
      <c r="N692" s="95">
        <v>292243.63025210088</v>
      </c>
      <c r="O692" s="96">
        <v>1830368</v>
      </c>
      <c r="P692" s="125">
        <f t="shared" si="373"/>
        <v>1830368</v>
      </c>
      <c r="Q692" s="95">
        <v>1437499.1596638656</v>
      </c>
      <c r="R692" s="95">
        <v>273124.84033613448</v>
      </c>
      <c r="S692" s="96">
        <v>1710624</v>
      </c>
      <c r="T692" s="122">
        <f t="shared" si="374"/>
        <v>1710624</v>
      </c>
      <c r="U692" s="87"/>
      <c r="V692" s="101">
        <f t="shared" si="355"/>
        <v>0</v>
      </c>
      <c r="W692" s="102">
        <f t="shared" si="356"/>
        <v>0</v>
      </c>
      <c r="X692" s="102">
        <f t="shared" si="357"/>
        <v>0</v>
      </c>
      <c r="Y692" s="102">
        <f t="shared" si="358"/>
        <v>0</v>
      </c>
      <c r="Z692" s="110">
        <f t="shared" si="375"/>
        <v>1710624</v>
      </c>
      <c r="AA692" s="111">
        <f t="shared" si="368"/>
        <v>2251146.9715200001</v>
      </c>
      <c r="AB692" s="110">
        <f t="shared" si="369"/>
        <v>1770496</v>
      </c>
      <c r="AC692" s="114">
        <f t="shared" si="370"/>
        <v>1448034.74288</v>
      </c>
      <c r="AD692" s="110">
        <f t="shared" si="371"/>
        <v>1740560</v>
      </c>
      <c r="AE692" s="110">
        <f t="shared" si="359"/>
        <v>2010821.4857600001</v>
      </c>
      <c r="AF692" s="102">
        <f t="shared" si="376"/>
        <v>1904594.7589937078</v>
      </c>
      <c r="AG692" s="119">
        <f t="shared" si="372"/>
        <v>992794.99492316751</v>
      </c>
      <c r="AH692" s="137">
        <f t="shared" si="360"/>
        <v>0.56074399203565983</v>
      </c>
      <c r="AI692" s="102">
        <f t="shared" si="366"/>
        <v>1904594.7589937078</v>
      </c>
      <c r="AJ692" s="112" t="s">
        <v>2114</v>
      </c>
    </row>
    <row r="693" spans="1:36">
      <c r="A693" s="6">
        <v>652</v>
      </c>
      <c r="B693" s="37">
        <v>25172908</v>
      </c>
      <c r="C693" s="26">
        <v>4691203</v>
      </c>
      <c r="D693" s="31" t="s">
        <v>546</v>
      </c>
      <c r="E693" s="31" t="s">
        <v>14</v>
      </c>
      <c r="F693" s="29" t="s">
        <v>725</v>
      </c>
      <c r="G693" s="26" t="s">
        <v>478</v>
      </c>
      <c r="H693" s="9">
        <v>1</v>
      </c>
      <c r="I693" s="82">
        <v>1277660.6529579833</v>
      </c>
      <c r="J693" s="82">
        <f t="shared" si="367"/>
        <v>242755.52406201683</v>
      </c>
      <c r="K693" s="10">
        <f t="shared" si="353"/>
        <v>1520416.1770200001</v>
      </c>
      <c r="L693" s="122">
        <f t="shared" si="354"/>
        <v>1520416.1770200001</v>
      </c>
      <c r="M693" s="95">
        <v>1019426.0504201681</v>
      </c>
      <c r="N693" s="95">
        <v>193690.94957983194</v>
      </c>
      <c r="O693" s="96">
        <v>1213117</v>
      </c>
      <c r="P693" s="125">
        <f t="shared" si="373"/>
        <v>1213117</v>
      </c>
      <c r="Q693" s="95">
        <v>970881.51260504208</v>
      </c>
      <c r="R693" s="95">
        <v>184467.48739495801</v>
      </c>
      <c r="S693" s="96">
        <v>1155349</v>
      </c>
      <c r="T693" s="122">
        <f t="shared" si="374"/>
        <v>1155349</v>
      </c>
      <c r="U693" s="87"/>
      <c r="V693" s="101">
        <f t="shared" si="355"/>
        <v>0</v>
      </c>
      <c r="W693" s="102">
        <f t="shared" si="356"/>
        <v>0</v>
      </c>
      <c r="X693" s="102">
        <f t="shared" si="357"/>
        <v>0</v>
      </c>
      <c r="Y693" s="102">
        <f t="shared" si="358"/>
        <v>0</v>
      </c>
      <c r="Z693" s="110">
        <f t="shared" si="375"/>
        <v>1155349</v>
      </c>
      <c r="AA693" s="111">
        <f t="shared" si="368"/>
        <v>1520416.1770200001</v>
      </c>
      <c r="AB693" s="110">
        <f t="shared" si="369"/>
        <v>1184233</v>
      </c>
      <c r="AC693" s="114">
        <f t="shared" si="370"/>
        <v>972220.54425500007</v>
      </c>
      <c r="AD693" s="110">
        <f t="shared" si="371"/>
        <v>1169791</v>
      </c>
      <c r="AE693" s="110">
        <f t="shared" si="359"/>
        <v>1352324.5885100001</v>
      </c>
      <c r="AF693" s="102">
        <f t="shared" si="376"/>
        <v>1277913.4731080343</v>
      </c>
      <c r="AG693" s="119">
        <f t="shared" si="372"/>
        <v>667657.19051724894</v>
      </c>
      <c r="AH693" s="137">
        <f t="shared" si="360"/>
        <v>0.56378870586890328</v>
      </c>
      <c r="AI693" s="102">
        <f t="shared" si="366"/>
        <v>1277913.4731080343</v>
      </c>
      <c r="AJ693" s="112" t="s">
        <v>2114</v>
      </c>
    </row>
    <row r="694" spans="1:36">
      <c r="A694" s="6">
        <v>653</v>
      </c>
      <c r="B694" s="37">
        <v>25172900</v>
      </c>
      <c r="C694" s="26">
        <v>4691203</v>
      </c>
      <c r="D694" s="31" t="s">
        <v>546</v>
      </c>
      <c r="E694" s="31" t="s">
        <v>14</v>
      </c>
      <c r="F694" s="29" t="s">
        <v>726</v>
      </c>
      <c r="G694" s="26" t="s">
        <v>478</v>
      </c>
      <c r="H694" s="9">
        <v>1</v>
      </c>
      <c r="I694" s="82">
        <v>1115529.7052268907</v>
      </c>
      <c r="J694" s="82">
        <f t="shared" si="367"/>
        <v>211950.64399310923</v>
      </c>
      <c r="K694" s="10">
        <f t="shared" si="353"/>
        <v>1327480.34922</v>
      </c>
      <c r="L694" s="122">
        <f t="shared" si="354"/>
        <v>1327480.34922</v>
      </c>
      <c r="M694" s="95">
        <v>915494.11764705891</v>
      </c>
      <c r="N694" s="95">
        <v>173943.8823529412</v>
      </c>
      <c r="O694" s="96">
        <v>1089438</v>
      </c>
      <c r="P694" s="125">
        <f t="shared" si="373"/>
        <v>1089438</v>
      </c>
      <c r="Q694" s="95">
        <v>847679.83193277312</v>
      </c>
      <c r="R694" s="95">
        <v>161059.16806722688</v>
      </c>
      <c r="S694" s="96">
        <v>1008739</v>
      </c>
      <c r="T694" s="122">
        <f t="shared" si="374"/>
        <v>1008739</v>
      </c>
      <c r="U694" s="87"/>
      <c r="V694" s="101">
        <f t="shared" si="355"/>
        <v>0</v>
      </c>
      <c r="W694" s="102">
        <f t="shared" si="356"/>
        <v>0</v>
      </c>
      <c r="X694" s="102">
        <f t="shared" si="357"/>
        <v>0</v>
      </c>
      <c r="Y694" s="102">
        <f t="shared" si="358"/>
        <v>0</v>
      </c>
      <c r="Z694" s="110">
        <f t="shared" si="375"/>
        <v>1008739</v>
      </c>
      <c r="AA694" s="111">
        <f t="shared" si="368"/>
        <v>1327480.34922</v>
      </c>
      <c r="AB694" s="110">
        <f t="shared" si="369"/>
        <v>1049088.5</v>
      </c>
      <c r="AC694" s="114">
        <f t="shared" si="370"/>
        <v>856414.33730500005</v>
      </c>
      <c r="AD694" s="110">
        <f t="shared" si="371"/>
        <v>1028913.75</v>
      </c>
      <c r="AE694" s="110">
        <f t="shared" si="359"/>
        <v>1188284.4246100001</v>
      </c>
      <c r="AF694" s="102">
        <f t="shared" si="376"/>
        <v>1126740.254983319</v>
      </c>
      <c r="AG694" s="119">
        <f t="shared" si="372"/>
        <v>586757.05789364059</v>
      </c>
      <c r="AH694" s="137">
        <f t="shared" si="360"/>
        <v>0.55930177281863314</v>
      </c>
      <c r="AI694" s="102">
        <f t="shared" si="366"/>
        <v>1126740.254983319</v>
      </c>
      <c r="AJ694" s="112" t="s">
        <v>2114</v>
      </c>
    </row>
    <row r="695" spans="1:36">
      <c r="A695" s="6">
        <v>654</v>
      </c>
      <c r="B695" s="37">
        <v>23153023</v>
      </c>
      <c r="C695" s="26">
        <v>4693999</v>
      </c>
      <c r="D695" s="31" t="s">
        <v>546</v>
      </c>
      <c r="E695" s="31" t="s">
        <v>14</v>
      </c>
      <c r="F695" s="29" t="s">
        <v>727</v>
      </c>
      <c r="G695" s="26" t="s">
        <v>478</v>
      </c>
      <c r="H695" s="9">
        <v>1</v>
      </c>
      <c r="I695" s="82">
        <v>6276442.7530588238</v>
      </c>
      <c r="J695" s="82">
        <f t="shared" si="367"/>
        <v>1192524.1230811765</v>
      </c>
      <c r="K695" s="10">
        <f t="shared" si="353"/>
        <v>7468966.8761400003</v>
      </c>
      <c r="L695" s="122">
        <f t="shared" si="354"/>
        <v>7468966.8761400003</v>
      </c>
      <c r="M695" s="95">
        <v>5198652.1008403366</v>
      </c>
      <c r="N695" s="95">
        <v>987743.89915966394</v>
      </c>
      <c r="O695" s="96">
        <v>6186396.0000000009</v>
      </c>
      <c r="P695" s="125">
        <f t="shared" si="373"/>
        <v>6186396.0000000009</v>
      </c>
      <c r="Q695" s="95">
        <v>4769405.8823529417</v>
      </c>
      <c r="R695" s="95">
        <v>906187.11764705891</v>
      </c>
      <c r="S695" s="96">
        <v>5675593.0000000009</v>
      </c>
      <c r="T695" s="122">
        <f t="shared" si="374"/>
        <v>5675593.0000000009</v>
      </c>
      <c r="U695" s="87"/>
      <c r="V695" s="101">
        <f t="shared" si="355"/>
        <v>0</v>
      </c>
      <c r="W695" s="102">
        <f t="shared" si="356"/>
        <v>0</v>
      </c>
      <c r="X695" s="102">
        <f t="shared" si="357"/>
        <v>0</v>
      </c>
      <c r="Y695" s="102">
        <f t="shared" si="358"/>
        <v>0</v>
      </c>
      <c r="Z695" s="110">
        <f t="shared" si="375"/>
        <v>5675593.0000000009</v>
      </c>
      <c r="AA695" s="111">
        <f t="shared" si="368"/>
        <v>7468966.8761400003</v>
      </c>
      <c r="AB695" s="110">
        <f t="shared" si="369"/>
        <v>5930994.5000000009</v>
      </c>
      <c r="AC695" s="114">
        <f t="shared" si="370"/>
        <v>4832738.9690350005</v>
      </c>
      <c r="AD695" s="110">
        <f t="shared" si="371"/>
        <v>5803293.7500000009</v>
      </c>
      <c r="AE695" s="110">
        <f t="shared" si="359"/>
        <v>6699980.6880700011</v>
      </c>
      <c r="AF695" s="102">
        <f t="shared" si="376"/>
        <v>6359632.4944716087</v>
      </c>
      <c r="AG695" s="119">
        <f t="shared" si="372"/>
        <v>3308970.3230271712</v>
      </c>
      <c r="AH695" s="137">
        <f t="shared" si="360"/>
        <v>0.55791154805946463</v>
      </c>
      <c r="AI695" s="102">
        <f t="shared" si="366"/>
        <v>6359632.4944716087</v>
      </c>
      <c r="AJ695" s="112" t="s">
        <v>2114</v>
      </c>
    </row>
    <row r="696" spans="1:36">
      <c r="A696" s="6">
        <v>655</v>
      </c>
      <c r="B696" s="37">
        <v>26121704</v>
      </c>
      <c r="C696" s="26">
        <v>4693999</v>
      </c>
      <c r="D696" s="31" t="s">
        <v>546</v>
      </c>
      <c r="E696" s="31" t="s">
        <v>14</v>
      </c>
      <c r="F696" s="29" t="s">
        <v>728</v>
      </c>
      <c r="G696" s="26" t="s">
        <v>478</v>
      </c>
      <c r="H696" s="9">
        <v>1</v>
      </c>
      <c r="I696" s="82">
        <v>6134872.0575630255</v>
      </c>
      <c r="J696" s="82">
        <f t="shared" si="367"/>
        <v>1165625.6909369749</v>
      </c>
      <c r="K696" s="10">
        <f t="shared" si="353"/>
        <v>7300497.7485000007</v>
      </c>
      <c r="L696" s="122">
        <f t="shared" si="354"/>
        <v>7300497.7485000007</v>
      </c>
      <c r="M696" s="95">
        <v>4988155.4621848743</v>
      </c>
      <c r="N696" s="95">
        <v>947749.53781512612</v>
      </c>
      <c r="O696" s="96">
        <v>5935905</v>
      </c>
      <c r="P696" s="125">
        <f t="shared" si="373"/>
        <v>5935905</v>
      </c>
      <c r="Q696" s="95">
        <v>4661827.7310924372</v>
      </c>
      <c r="R696" s="95">
        <v>885747.26890756306</v>
      </c>
      <c r="S696" s="96">
        <v>5547575</v>
      </c>
      <c r="T696" s="122">
        <f t="shared" si="374"/>
        <v>5547575</v>
      </c>
      <c r="U696" s="87"/>
      <c r="V696" s="101">
        <f t="shared" si="355"/>
        <v>0</v>
      </c>
      <c r="W696" s="102">
        <f t="shared" si="356"/>
        <v>0</v>
      </c>
      <c r="X696" s="102">
        <f t="shared" si="357"/>
        <v>0</v>
      </c>
      <c r="Y696" s="102">
        <f t="shared" si="358"/>
        <v>0</v>
      </c>
      <c r="Z696" s="110">
        <f t="shared" si="375"/>
        <v>5547575</v>
      </c>
      <c r="AA696" s="111">
        <f t="shared" si="368"/>
        <v>7300497.7485000007</v>
      </c>
      <c r="AB696" s="110">
        <f t="shared" si="369"/>
        <v>5741740</v>
      </c>
      <c r="AC696" s="114">
        <f t="shared" si="370"/>
        <v>4695994.4371250002</v>
      </c>
      <c r="AD696" s="110">
        <f t="shared" si="371"/>
        <v>5644657.5</v>
      </c>
      <c r="AE696" s="110">
        <f t="shared" si="359"/>
        <v>6521118.8742500003</v>
      </c>
      <c r="AF696" s="102">
        <f t="shared" si="376"/>
        <v>6176624.1295971693</v>
      </c>
      <c r="AG696" s="119">
        <f t="shared" si="372"/>
        <v>3219646.4045744627</v>
      </c>
      <c r="AH696" s="137">
        <f t="shared" si="360"/>
        <v>0.5607440261270038</v>
      </c>
      <c r="AI696" s="102">
        <f t="shared" si="366"/>
        <v>6176624.1295971693</v>
      </c>
      <c r="AJ696" s="112" t="s">
        <v>2114</v>
      </c>
    </row>
    <row r="697" spans="1:36">
      <c r="A697" s="6">
        <v>656</v>
      </c>
      <c r="B697" s="37">
        <v>39121552</v>
      </c>
      <c r="C697" s="26">
        <v>4693999</v>
      </c>
      <c r="D697" s="31" t="s">
        <v>546</v>
      </c>
      <c r="E697" s="31" t="s">
        <v>14</v>
      </c>
      <c r="F697" s="29" t="s">
        <v>729</v>
      </c>
      <c r="G697" s="26" t="s">
        <v>478</v>
      </c>
      <c r="H697" s="9">
        <v>1</v>
      </c>
      <c r="I697" s="82">
        <v>23658733.780487392</v>
      </c>
      <c r="J697" s="82">
        <f t="shared" si="367"/>
        <v>4495159.4182926044</v>
      </c>
      <c r="K697" s="10">
        <f t="shared" si="353"/>
        <v>28153893.198779996</v>
      </c>
      <c r="L697" s="122">
        <f t="shared" si="354"/>
        <v>28153893.198779996</v>
      </c>
      <c r="M697" s="95">
        <v>18876936.134453781</v>
      </c>
      <c r="N697" s="95">
        <v>3586617.8655462186</v>
      </c>
      <c r="O697" s="96">
        <v>22463554</v>
      </c>
      <c r="P697" s="125">
        <f t="shared" si="373"/>
        <v>22463554</v>
      </c>
      <c r="Q697" s="95">
        <v>17978034.453781512</v>
      </c>
      <c r="R697" s="95">
        <v>3415826.5462184874</v>
      </c>
      <c r="S697" s="96">
        <v>21393861</v>
      </c>
      <c r="T697" s="122">
        <f t="shared" si="374"/>
        <v>21393861</v>
      </c>
      <c r="U697" s="87"/>
      <c r="V697" s="101">
        <f t="shared" si="355"/>
        <v>0</v>
      </c>
      <c r="W697" s="102">
        <f t="shared" si="356"/>
        <v>0</v>
      </c>
      <c r="X697" s="102">
        <f t="shared" si="357"/>
        <v>0</v>
      </c>
      <c r="Y697" s="102">
        <f t="shared" si="358"/>
        <v>0</v>
      </c>
      <c r="Z697" s="110">
        <f t="shared" si="375"/>
        <v>21393861</v>
      </c>
      <c r="AA697" s="111">
        <f t="shared" si="368"/>
        <v>28153893.198779996</v>
      </c>
      <c r="AB697" s="110">
        <f t="shared" si="369"/>
        <v>21928707.5</v>
      </c>
      <c r="AC697" s="114">
        <f t="shared" si="370"/>
        <v>18002827.049695</v>
      </c>
      <c r="AD697" s="110">
        <f t="shared" si="371"/>
        <v>21661284.25</v>
      </c>
      <c r="AE697" s="110">
        <f t="shared" si="359"/>
        <v>25041300.34939</v>
      </c>
      <c r="AF697" s="102">
        <f t="shared" si="376"/>
        <v>23663411.523217857</v>
      </c>
      <c r="AG697" s="119">
        <f t="shared" si="372"/>
        <v>12363159.27694896</v>
      </c>
      <c r="AH697" s="137">
        <f t="shared" si="360"/>
        <v>0.56378878130181453</v>
      </c>
      <c r="AI697" s="102">
        <f t="shared" si="366"/>
        <v>23663411.523217857</v>
      </c>
      <c r="AJ697" s="112" t="s">
        <v>2114</v>
      </c>
    </row>
    <row r="698" spans="1:36">
      <c r="A698" s="6">
        <v>657</v>
      </c>
      <c r="B698" s="37">
        <v>25174402</v>
      </c>
      <c r="C698" s="26">
        <v>4693999</v>
      </c>
      <c r="D698" s="31" t="s">
        <v>546</v>
      </c>
      <c r="E698" s="31" t="s">
        <v>14</v>
      </c>
      <c r="F698" s="29" t="s">
        <v>730</v>
      </c>
      <c r="G698" s="26" t="s">
        <v>478</v>
      </c>
      <c r="H698" s="9">
        <v>1</v>
      </c>
      <c r="I698" s="82">
        <v>23387919.472739495</v>
      </c>
      <c r="J698" s="82">
        <f t="shared" si="367"/>
        <v>4443704.6998205045</v>
      </c>
      <c r="K698" s="10">
        <f t="shared" si="353"/>
        <v>27831624.172559999</v>
      </c>
      <c r="L698" s="122">
        <f t="shared" si="354"/>
        <v>27831624.172559999</v>
      </c>
      <c r="M698" s="95">
        <v>18838579.831932776</v>
      </c>
      <c r="N698" s="95">
        <v>3579330.1680672276</v>
      </c>
      <c r="O698" s="96">
        <v>22417910.000000004</v>
      </c>
      <c r="P698" s="125">
        <f t="shared" si="373"/>
        <v>22417910.000000004</v>
      </c>
      <c r="Q698" s="95">
        <v>17772245.37815126</v>
      </c>
      <c r="R698" s="95">
        <v>3376726.6218487397</v>
      </c>
      <c r="S698" s="96">
        <v>21148972</v>
      </c>
      <c r="T698" s="122">
        <f t="shared" si="374"/>
        <v>21148972</v>
      </c>
      <c r="U698" s="87"/>
      <c r="V698" s="101">
        <f t="shared" si="355"/>
        <v>0</v>
      </c>
      <c r="W698" s="102">
        <f t="shared" si="356"/>
        <v>0</v>
      </c>
      <c r="X698" s="102">
        <f t="shared" si="357"/>
        <v>0</v>
      </c>
      <c r="Y698" s="102">
        <f t="shared" si="358"/>
        <v>0</v>
      </c>
      <c r="Z698" s="110">
        <f t="shared" si="375"/>
        <v>21148972</v>
      </c>
      <c r="AA698" s="111">
        <f t="shared" si="368"/>
        <v>27831624.172559999</v>
      </c>
      <c r="AB698" s="110">
        <f t="shared" si="369"/>
        <v>21783441</v>
      </c>
      <c r="AC698" s="114">
        <f t="shared" si="370"/>
        <v>17849626.543140002</v>
      </c>
      <c r="AD698" s="110">
        <f t="shared" si="371"/>
        <v>21466206.5</v>
      </c>
      <c r="AE698" s="110">
        <f t="shared" si="359"/>
        <v>24807532.586279999</v>
      </c>
      <c r="AF698" s="102">
        <f t="shared" si="376"/>
        <v>23470291.756974064</v>
      </c>
      <c r="AG698" s="119">
        <f t="shared" si="372"/>
        <v>12247507.754494898</v>
      </c>
      <c r="AH698" s="137">
        <f t="shared" si="360"/>
        <v>0.56223935210671716</v>
      </c>
      <c r="AI698" s="102">
        <f t="shared" si="366"/>
        <v>23470291.756974064</v>
      </c>
      <c r="AJ698" s="112" t="s">
        <v>2114</v>
      </c>
    </row>
    <row r="699" spans="1:36">
      <c r="A699" s="6">
        <v>658</v>
      </c>
      <c r="B699" s="37">
        <v>25174402</v>
      </c>
      <c r="C699" s="26">
        <v>4693999</v>
      </c>
      <c r="D699" s="31" t="s">
        <v>546</v>
      </c>
      <c r="E699" s="31" t="s">
        <v>14</v>
      </c>
      <c r="F699" s="29" t="s">
        <v>731</v>
      </c>
      <c r="G699" s="26" t="s">
        <v>478</v>
      </c>
      <c r="H699" s="9">
        <v>1</v>
      </c>
      <c r="I699" s="82">
        <v>18483526.314605042</v>
      </c>
      <c r="J699" s="82">
        <f t="shared" si="367"/>
        <v>3511869.999774958</v>
      </c>
      <c r="K699" s="10">
        <f t="shared" si="353"/>
        <v>21995396.314380001</v>
      </c>
      <c r="L699" s="122">
        <f t="shared" si="354"/>
        <v>21995396.314380001</v>
      </c>
      <c r="M699" s="95">
        <v>15309536.974789917</v>
      </c>
      <c r="N699" s="95">
        <v>2908812.0252100844</v>
      </c>
      <c r="O699" s="96">
        <v>18218349</v>
      </c>
      <c r="P699" s="125">
        <f t="shared" si="373"/>
        <v>18218349</v>
      </c>
      <c r="Q699" s="95">
        <v>14045446.218487395</v>
      </c>
      <c r="R699" s="95">
        <v>2668634.781512605</v>
      </c>
      <c r="S699" s="96">
        <v>16714081</v>
      </c>
      <c r="T699" s="122">
        <f t="shared" si="374"/>
        <v>16714081</v>
      </c>
      <c r="U699" s="87"/>
      <c r="V699" s="101">
        <f t="shared" si="355"/>
        <v>0</v>
      </c>
      <c r="W699" s="102">
        <f t="shared" si="356"/>
        <v>0</v>
      </c>
      <c r="X699" s="102">
        <f t="shared" si="357"/>
        <v>0</v>
      </c>
      <c r="Y699" s="102">
        <f t="shared" si="358"/>
        <v>0</v>
      </c>
      <c r="Z699" s="110">
        <f t="shared" si="375"/>
        <v>16714081</v>
      </c>
      <c r="AA699" s="111">
        <f t="shared" si="368"/>
        <v>21995396.314380001</v>
      </c>
      <c r="AB699" s="110">
        <f t="shared" si="369"/>
        <v>17466215</v>
      </c>
      <c r="AC699" s="114">
        <f t="shared" si="370"/>
        <v>14231956.578595001</v>
      </c>
      <c r="AD699" s="110">
        <f t="shared" si="371"/>
        <v>17090148</v>
      </c>
      <c r="AE699" s="110">
        <f t="shared" si="359"/>
        <v>19730805.657190003</v>
      </c>
      <c r="AF699" s="102">
        <f t="shared" si="376"/>
        <v>18728512.816335727</v>
      </c>
      <c r="AG699" s="119">
        <f t="shared" si="372"/>
        <v>9744602.7927762698</v>
      </c>
      <c r="AH699" s="137">
        <f t="shared" si="360"/>
        <v>0.55791153336749089</v>
      </c>
      <c r="AI699" s="102">
        <f t="shared" si="366"/>
        <v>18728512.816335727</v>
      </c>
      <c r="AJ699" s="112" t="s">
        <v>2114</v>
      </c>
    </row>
    <row r="700" spans="1:36">
      <c r="A700" s="6">
        <v>659</v>
      </c>
      <c r="B700" s="37">
        <v>25174406</v>
      </c>
      <c r="C700" s="26">
        <v>4693999</v>
      </c>
      <c r="D700" s="31" t="s">
        <v>546</v>
      </c>
      <c r="E700" s="31" t="s">
        <v>14</v>
      </c>
      <c r="F700" s="29" t="s">
        <v>732</v>
      </c>
      <c r="G700" s="26" t="s">
        <v>478</v>
      </c>
      <c r="H700" s="9">
        <v>1</v>
      </c>
      <c r="I700" s="82">
        <v>10893592.864890756</v>
      </c>
      <c r="J700" s="82">
        <f t="shared" si="367"/>
        <v>2069782.6443292436</v>
      </c>
      <c r="K700" s="10">
        <f t="shared" si="353"/>
        <v>12963375.50922</v>
      </c>
      <c r="L700" s="122">
        <f t="shared" si="354"/>
        <v>12963375.50922</v>
      </c>
      <c r="M700" s="95">
        <v>8774607.5630252101</v>
      </c>
      <c r="N700" s="95">
        <v>1667175.4369747899</v>
      </c>
      <c r="O700" s="96">
        <v>10441783</v>
      </c>
      <c r="P700" s="125">
        <f t="shared" si="373"/>
        <v>10441783</v>
      </c>
      <c r="Q700" s="95">
        <v>8277931.9327731095</v>
      </c>
      <c r="R700" s="95">
        <v>1572807.0672268909</v>
      </c>
      <c r="S700" s="96">
        <v>9850739</v>
      </c>
      <c r="T700" s="122">
        <f t="shared" si="374"/>
        <v>9850739</v>
      </c>
      <c r="U700" s="87"/>
      <c r="V700" s="101">
        <f t="shared" si="355"/>
        <v>0</v>
      </c>
      <c r="W700" s="102">
        <f t="shared" si="356"/>
        <v>0</v>
      </c>
      <c r="X700" s="102">
        <f t="shared" si="357"/>
        <v>0</v>
      </c>
      <c r="Y700" s="102">
        <f t="shared" si="358"/>
        <v>0</v>
      </c>
      <c r="Z700" s="110">
        <f t="shared" si="375"/>
        <v>9850739</v>
      </c>
      <c r="AA700" s="111">
        <f t="shared" si="368"/>
        <v>12963375.50922</v>
      </c>
      <c r="AB700" s="110">
        <f t="shared" si="369"/>
        <v>10146261</v>
      </c>
      <c r="AC700" s="114">
        <f t="shared" si="370"/>
        <v>8313974.3773050001</v>
      </c>
      <c r="AD700" s="110">
        <f t="shared" si="371"/>
        <v>9998500</v>
      </c>
      <c r="AE700" s="110">
        <f t="shared" si="359"/>
        <v>11554818.25461</v>
      </c>
      <c r="AF700" s="102">
        <f t="shared" si="376"/>
        <v>10931960.044030169</v>
      </c>
      <c r="AG700" s="119">
        <f t="shared" si="372"/>
        <v>5704627.2408843283</v>
      </c>
      <c r="AH700" s="137">
        <f t="shared" si="360"/>
        <v>0.56223935505742739</v>
      </c>
      <c r="AI700" s="102">
        <f t="shared" si="366"/>
        <v>10931960.044030169</v>
      </c>
      <c r="AJ700" s="112" t="s">
        <v>2114</v>
      </c>
    </row>
    <row r="701" spans="1:36">
      <c r="A701" s="6">
        <v>660</v>
      </c>
      <c r="B701" s="37">
        <v>39122227</v>
      </c>
      <c r="C701" s="26">
        <v>4693999</v>
      </c>
      <c r="D701" s="31" t="s">
        <v>546</v>
      </c>
      <c r="E701" s="31" t="s">
        <v>14</v>
      </c>
      <c r="F701" s="29" t="s">
        <v>733</v>
      </c>
      <c r="G701" s="26" t="s">
        <v>478</v>
      </c>
      <c r="H701" s="9">
        <v>1</v>
      </c>
      <c r="I701" s="82">
        <v>8162090.5894789919</v>
      </c>
      <c r="J701" s="82">
        <f t="shared" si="367"/>
        <v>1550797.2120010084</v>
      </c>
      <c r="K701" s="10">
        <f t="shared" si="353"/>
        <v>9712887.8014800008</v>
      </c>
      <c r="L701" s="122">
        <f t="shared" si="354"/>
        <v>9712887.8014800008</v>
      </c>
      <c r="M701" s="95">
        <v>6636451.260504202</v>
      </c>
      <c r="N701" s="95">
        <v>1260925.7394957985</v>
      </c>
      <c r="O701" s="96">
        <v>7897377</v>
      </c>
      <c r="P701" s="125">
        <f t="shared" si="373"/>
        <v>7897377</v>
      </c>
      <c r="Q701" s="95">
        <v>6202290.7563025216</v>
      </c>
      <c r="R701" s="95">
        <v>1178435.2436974791</v>
      </c>
      <c r="S701" s="96">
        <v>7380726.0000000009</v>
      </c>
      <c r="T701" s="122">
        <f t="shared" si="374"/>
        <v>7380726.0000000009</v>
      </c>
      <c r="U701" s="87"/>
      <c r="V701" s="101">
        <f t="shared" si="355"/>
        <v>0</v>
      </c>
      <c r="W701" s="102">
        <f t="shared" si="356"/>
        <v>0</v>
      </c>
      <c r="X701" s="102">
        <f t="shared" si="357"/>
        <v>0</v>
      </c>
      <c r="Y701" s="102">
        <f t="shared" si="358"/>
        <v>0</v>
      </c>
      <c r="Z701" s="110">
        <f t="shared" si="375"/>
        <v>7380726.0000000009</v>
      </c>
      <c r="AA701" s="111">
        <f t="shared" si="368"/>
        <v>9712887.8014800008</v>
      </c>
      <c r="AB701" s="110">
        <f t="shared" si="369"/>
        <v>7639051.5</v>
      </c>
      <c r="AC701" s="114">
        <f t="shared" si="370"/>
        <v>6247747.7003700007</v>
      </c>
      <c r="AD701" s="110">
        <f t="shared" si="371"/>
        <v>7509888.75</v>
      </c>
      <c r="AE701" s="110">
        <f t="shared" si="359"/>
        <v>8675969.6507400014</v>
      </c>
      <c r="AF701" s="102">
        <f t="shared" si="376"/>
        <v>8217639.4788535116</v>
      </c>
      <c r="AG701" s="119">
        <f t="shared" si="372"/>
        <v>4283552.4159833146</v>
      </c>
      <c r="AH701" s="137">
        <f t="shared" si="360"/>
        <v>0.5607440159270185</v>
      </c>
      <c r="AI701" s="102">
        <f t="shared" si="366"/>
        <v>8217639.4788535116</v>
      </c>
      <c r="AJ701" s="112" t="s">
        <v>2114</v>
      </c>
    </row>
    <row r="702" spans="1:36" ht="25.5">
      <c r="A702" s="6">
        <v>661</v>
      </c>
      <c r="B702" s="37">
        <v>25174406</v>
      </c>
      <c r="C702" s="26">
        <v>4693999</v>
      </c>
      <c r="D702" s="31" t="s">
        <v>546</v>
      </c>
      <c r="E702" s="31" t="s">
        <v>14</v>
      </c>
      <c r="F702" s="29" t="s">
        <v>734</v>
      </c>
      <c r="G702" s="26" t="s">
        <v>478</v>
      </c>
      <c r="H702" s="9">
        <v>1</v>
      </c>
      <c r="I702" s="82">
        <v>8736363.2500336133</v>
      </c>
      <c r="J702" s="82">
        <f t="shared" si="367"/>
        <v>1659909.0175063866</v>
      </c>
      <c r="K702" s="10">
        <f t="shared" si="353"/>
        <v>10396272.26754</v>
      </c>
      <c r="L702" s="122">
        <f t="shared" si="354"/>
        <v>10396272.26754</v>
      </c>
      <c r="M702" s="95">
        <v>7236155.4621848743</v>
      </c>
      <c r="N702" s="95">
        <v>1374869.5378151261</v>
      </c>
      <c r="O702" s="96">
        <v>8611025</v>
      </c>
      <c r="P702" s="125">
        <f t="shared" si="373"/>
        <v>8611025</v>
      </c>
      <c r="Q702" s="95">
        <v>6638674.7899159668</v>
      </c>
      <c r="R702" s="95">
        <v>1261348.2100840337</v>
      </c>
      <c r="S702" s="96">
        <v>7900023</v>
      </c>
      <c r="T702" s="122">
        <f t="shared" si="374"/>
        <v>7900023</v>
      </c>
      <c r="U702" s="87"/>
      <c r="V702" s="101">
        <f t="shared" si="355"/>
        <v>0</v>
      </c>
      <c r="W702" s="102">
        <f t="shared" si="356"/>
        <v>0</v>
      </c>
      <c r="X702" s="102">
        <f t="shared" si="357"/>
        <v>0</v>
      </c>
      <c r="Y702" s="102">
        <f t="shared" si="358"/>
        <v>0</v>
      </c>
      <c r="Z702" s="110">
        <f t="shared" si="375"/>
        <v>7900023</v>
      </c>
      <c r="AA702" s="111">
        <f t="shared" si="368"/>
        <v>10396272.26754</v>
      </c>
      <c r="AB702" s="110">
        <f t="shared" si="369"/>
        <v>8255524</v>
      </c>
      <c r="AC702" s="114">
        <f t="shared" si="370"/>
        <v>6726830.0668850001</v>
      </c>
      <c r="AD702" s="110">
        <f t="shared" si="371"/>
        <v>8077773.5</v>
      </c>
      <c r="AE702" s="110">
        <f t="shared" si="359"/>
        <v>9325898.1337700002</v>
      </c>
      <c r="AF702" s="102">
        <f t="shared" si="376"/>
        <v>8852157.6278620325</v>
      </c>
      <c r="AG702" s="119">
        <f t="shared" si="372"/>
        <v>4605852.1114260387</v>
      </c>
      <c r="AH702" s="137">
        <f t="shared" si="360"/>
        <v>0.55791154037297197</v>
      </c>
      <c r="AI702" s="102">
        <f t="shared" si="366"/>
        <v>8852157.6278620325</v>
      </c>
      <c r="AJ702" s="112" t="s">
        <v>2114</v>
      </c>
    </row>
    <row r="703" spans="1:36" ht="25.5">
      <c r="A703" s="6">
        <v>662</v>
      </c>
      <c r="B703" s="37">
        <v>39122247</v>
      </c>
      <c r="C703" s="26">
        <v>4693999</v>
      </c>
      <c r="D703" s="31" t="s">
        <v>546</v>
      </c>
      <c r="E703" s="31" t="s">
        <v>14</v>
      </c>
      <c r="F703" s="29" t="s">
        <v>735</v>
      </c>
      <c r="G703" s="26" t="s">
        <v>478</v>
      </c>
      <c r="H703" s="9">
        <v>1</v>
      </c>
      <c r="I703" s="82">
        <v>2404559.761865546</v>
      </c>
      <c r="J703" s="82">
        <f t="shared" si="367"/>
        <v>456866.35475445376</v>
      </c>
      <c r="K703" s="10">
        <f t="shared" si="353"/>
        <v>2861426.1166199995</v>
      </c>
      <c r="L703" s="122">
        <f t="shared" si="354"/>
        <v>2861426.1166199995</v>
      </c>
      <c r="M703" s="95">
        <v>1918560.5042016807</v>
      </c>
      <c r="N703" s="95">
        <v>364526.49579831935</v>
      </c>
      <c r="O703" s="96">
        <v>2283087</v>
      </c>
      <c r="P703" s="125">
        <f t="shared" si="373"/>
        <v>2283087</v>
      </c>
      <c r="Q703" s="95">
        <v>1827200.8403361344</v>
      </c>
      <c r="R703" s="95">
        <v>347168.15966386552</v>
      </c>
      <c r="S703" s="96">
        <v>2174369</v>
      </c>
      <c r="T703" s="122">
        <f t="shared" si="374"/>
        <v>2174369</v>
      </c>
      <c r="U703" s="87"/>
      <c r="V703" s="101">
        <f t="shared" si="355"/>
        <v>0</v>
      </c>
      <c r="W703" s="102">
        <f t="shared" si="356"/>
        <v>0</v>
      </c>
      <c r="X703" s="102">
        <f t="shared" si="357"/>
        <v>0</v>
      </c>
      <c r="Y703" s="102">
        <f t="shared" si="358"/>
        <v>0</v>
      </c>
      <c r="Z703" s="110">
        <f t="shared" si="375"/>
        <v>2174369</v>
      </c>
      <c r="AA703" s="111">
        <f t="shared" si="368"/>
        <v>2861426.1166199995</v>
      </c>
      <c r="AB703" s="110">
        <f t="shared" si="369"/>
        <v>2228728</v>
      </c>
      <c r="AC703" s="114">
        <f t="shared" si="370"/>
        <v>1829720.5291549999</v>
      </c>
      <c r="AD703" s="110">
        <f t="shared" si="371"/>
        <v>2201548.5</v>
      </c>
      <c r="AE703" s="110">
        <f t="shared" si="359"/>
        <v>2545077.0583099998</v>
      </c>
      <c r="AF703" s="102">
        <f t="shared" si="376"/>
        <v>2405035.0205365163</v>
      </c>
      <c r="AG703" s="119">
        <f t="shared" si="372"/>
        <v>1256531.9148831835</v>
      </c>
      <c r="AH703" s="137">
        <f t="shared" si="360"/>
        <v>0.5637888135668343</v>
      </c>
      <c r="AI703" s="102">
        <f t="shared" si="366"/>
        <v>2405035.0205365163</v>
      </c>
      <c r="AJ703" s="112" t="s">
        <v>2114</v>
      </c>
    </row>
    <row r="704" spans="1:36" ht="25.5">
      <c r="A704" s="6">
        <v>663</v>
      </c>
      <c r="B704" s="37">
        <v>39122247</v>
      </c>
      <c r="C704" s="26">
        <v>4693999</v>
      </c>
      <c r="D704" s="31" t="s">
        <v>546</v>
      </c>
      <c r="E704" s="31" t="s">
        <v>14</v>
      </c>
      <c r="F704" s="29" t="s">
        <v>736</v>
      </c>
      <c r="G704" s="26" t="s">
        <v>478</v>
      </c>
      <c r="H704" s="9">
        <v>1</v>
      </c>
      <c r="I704" s="82">
        <v>2427142.642184874</v>
      </c>
      <c r="J704" s="82">
        <f t="shared" si="367"/>
        <v>461157.10201512609</v>
      </c>
      <c r="K704" s="10">
        <f t="shared" si="353"/>
        <v>2888299.7442000001</v>
      </c>
      <c r="L704" s="122">
        <f t="shared" si="354"/>
        <v>2888299.7442000001</v>
      </c>
      <c r="M704" s="95">
        <v>1936579.8319327731</v>
      </c>
      <c r="N704" s="95">
        <v>367950.16806722688</v>
      </c>
      <c r="O704" s="96">
        <v>2304530</v>
      </c>
      <c r="P704" s="125">
        <f t="shared" si="373"/>
        <v>2304530</v>
      </c>
      <c r="Q704" s="95">
        <v>1844361.3445378153</v>
      </c>
      <c r="R704" s="95">
        <v>350428.65546218492</v>
      </c>
      <c r="S704" s="96">
        <v>2194790</v>
      </c>
      <c r="T704" s="122">
        <f t="shared" si="374"/>
        <v>2194790</v>
      </c>
      <c r="U704" s="87"/>
      <c r="V704" s="101">
        <f t="shared" si="355"/>
        <v>0</v>
      </c>
      <c r="W704" s="102">
        <f t="shared" si="356"/>
        <v>0</v>
      </c>
      <c r="X704" s="102">
        <f t="shared" si="357"/>
        <v>0</v>
      </c>
      <c r="Y704" s="102">
        <f t="shared" si="358"/>
        <v>0</v>
      </c>
      <c r="Z704" s="110">
        <f t="shared" si="375"/>
        <v>2194790</v>
      </c>
      <c r="AA704" s="111">
        <f t="shared" si="368"/>
        <v>2888299.7442000001</v>
      </c>
      <c r="AB704" s="110">
        <f t="shared" si="369"/>
        <v>2249660</v>
      </c>
      <c r="AC704" s="114">
        <f t="shared" si="370"/>
        <v>1846904.9360500001</v>
      </c>
      <c r="AD704" s="110">
        <f t="shared" si="371"/>
        <v>2222225</v>
      </c>
      <c r="AE704" s="110">
        <f t="shared" si="359"/>
        <v>2568979.8721000003</v>
      </c>
      <c r="AF704" s="102">
        <f t="shared" si="376"/>
        <v>2427622.7172999824</v>
      </c>
      <c r="AG704" s="119">
        <f t="shared" si="372"/>
        <v>1268332.9881018845</v>
      </c>
      <c r="AH704" s="137">
        <f t="shared" si="360"/>
        <v>0.5637887450111948</v>
      </c>
      <c r="AI704" s="102">
        <f t="shared" si="366"/>
        <v>2427622.7172999824</v>
      </c>
      <c r="AJ704" s="112" t="s">
        <v>2114</v>
      </c>
    </row>
    <row r="705" spans="1:36">
      <c r="A705" s="6">
        <v>664</v>
      </c>
      <c r="B705" s="37">
        <v>39121522</v>
      </c>
      <c r="C705" s="26">
        <v>4693999</v>
      </c>
      <c r="D705" s="31" t="s">
        <v>546</v>
      </c>
      <c r="E705" s="31" t="s">
        <v>14</v>
      </c>
      <c r="F705" s="29" t="s">
        <v>737</v>
      </c>
      <c r="G705" s="26" t="s">
        <v>478</v>
      </c>
      <c r="H705" s="9">
        <v>1</v>
      </c>
      <c r="I705" s="82">
        <v>5456575.048537815</v>
      </c>
      <c r="J705" s="82">
        <f t="shared" si="367"/>
        <v>1036749.2592221849</v>
      </c>
      <c r="K705" s="10">
        <f t="shared" si="353"/>
        <v>6493324.3077600002</v>
      </c>
      <c r="L705" s="122">
        <f t="shared" si="354"/>
        <v>6493324.3077600002</v>
      </c>
      <c r="M705" s="95">
        <v>4436644.5378151266</v>
      </c>
      <c r="N705" s="95">
        <v>842962.46218487411</v>
      </c>
      <c r="O705" s="96">
        <v>5279607.0000000009</v>
      </c>
      <c r="P705" s="125">
        <f t="shared" si="373"/>
        <v>5279607.0000000009</v>
      </c>
      <c r="Q705" s="95">
        <v>4146396.6386554623</v>
      </c>
      <c r="R705" s="95">
        <v>787815.36134453781</v>
      </c>
      <c r="S705" s="96">
        <v>4934212</v>
      </c>
      <c r="T705" s="122">
        <f t="shared" si="374"/>
        <v>4934212</v>
      </c>
      <c r="U705" s="87"/>
      <c r="V705" s="101">
        <f t="shared" si="355"/>
        <v>0</v>
      </c>
      <c r="W705" s="102">
        <f t="shared" si="356"/>
        <v>0</v>
      </c>
      <c r="X705" s="102">
        <f t="shared" si="357"/>
        <v>0</v>
      </c>
      <c r="Y705" s="102">
        <f t="shared" si="358"/>
        <v>0</v>
      </c>
      <c r="Z705" s="110">
        <f t="shared" si="375"/>
        <v>4934212</v>
      </c>
      <c r="AA705" s="111">
        <f t="shared" si="368"/>
        <v>6493324.3077600002</v>
      </c>
      <c r="AB705" s="110">
        <f t="shared" si="369"/>
        <v>5106909.5</v>
      </c>
      <c r="AC705" s="114">
        <f t="shared" si="370"/>
        <v>4176785.8269400001</v>
      </c>
      <c r="AD705" s="110">
        <f t="shared" si="371"/>
        <v>5020560.75</v>
      </c>
      <c r="AE705" s="110">
        <f t="shared" si="359"/>
        <v>5800116.9038800001</v>
      </c>
      <c r="AF705" s="102">
        <f t="shared" si="376"/>
        <v>5493710.9755725972</v>
      </c>
      <c r="AG705" s="119">
        <f t="shared" si="372"/>
        <v>2863668.9359766231</v>
      </c>
      <c r="AH705" s="137">
        <f t="shared" si="360"/>
        <v>0.56074401474641822</v>
      </c>
      <c r="AI705" s="102">
        <f t="shared" si="366"/>
        <v>5493710.9755725972</v>
      </c>
      <c r="AJ705" s="112" t="s">
        <v>2114</v>
      </c>
    </row>
    <row r="706" spans="1:36">
      <c r="A706" s="6">
        <v>665</v>
      </c>
      <c r="B706" s="37">
        <v>25172908</v>
      </c>
      <c r="C706" s="39">
        <v>4691203</v>
      </c>
      <c r="D706" s="31" t="s">
        <v>546</v>
      </c>
      <c r="E706" s="31" t="s">
        <v>14</v>
      </c>
      <c r="F706" s="29" t="s">
        <v>738</v>
      </c>
      <c r="G706" s="26" t="s">
        <v>478</v>
      </c>
      <c r="H706" s="9">
        <v>1</v>
      </c>
      <c r="I706" s="82">
        <v>2582873.946</v>
      </c>
      <c r="J706" s="82">
        <f t="shared" si="367"/>
        <v>490746.04973999999</v>
      </c>
      <c r="K706" s="10">
        <f t="shared" si="353"/>
        <v>3073619.9957400002</v>
      </c>
      <c r="L706" s="122">
        <f t="shared" si="354"/>
        <v>3073619.9957400002</v>
      </c>
      <c r="M706" s="95">
        <v>2060835.2941176472</v>
      </c>
      <c r="N706" s="95">
        <v>391558.70588235295</v>
      </c>
      <c r="O706" s="96">
        <v>2452394</v>
      </c>
      <c r="P706" s="125">
        <f t="shared" si="373"/>
        <v>2452394</v>
      </c>
      <c r="Q706" s="95">
        <v>1962700</v>
      </c>
      <c r="R706" s="95">
        <v>372913</v>
      </c>
      <c r="S706" s="96">
        <v>2335613</v>
      </c>
      <c r="T706" s="122">
        <f t="shared" si="374"/>
        <v>2335613</v>
      </c>
      <c r="U706" s="87"/>
      <c r="V706" s="101">
        <f t="shared" si="355"/>
        <v>0</v>
      </c>
      <c r="W706" s="102">
        <f t="shared" si="356"/>
        <v>0</v>
      </c>
      <c r="X706" s="102">
        <f t="shared" si="357"/>
        <v>0</v>
      </c>
      <c r="Y706" s="102">
        <f t="shared" si="358"/>
        <v>0</v>
      </c>
      <c r="Z706" s="110">
        <f t="shared" si="375"/>
        <v>2335613</v>
      </c>
      <c r="AA706" s="111">
        <f t="shared" si="368"/>
        <v>3073619.9957400002</v>
      </c>
      <c r="AB706" s="110">
        <f t="shared" si="369"/>
        <v>2394003.5</v>
      </c>
      <c r="AC706" s="114">
        <f t="shared" si="370"/>
        <v>1965406.748935</v>
      </c>
      <c r="AD706" s="110">
        <f t="shared" si="371"/>
        <v>2364808.25</v>
      </c>
      <c r="AE706" s="110">
        <f t="shared" si="359"/>
        <v>2733811.7478700001</v>
      </c>
      <c r="AF706" s="102">
        <f t="shared" si="376"/>
        <v>2583384.7565373997</v>
      </c>
      <c r="AG706" s="119">
        <f t="shared" si="372"/>
        <v>1349712.2582462744</v>
      </c>
      <c r="AH706" s="137">
        <f t="shared" si="360"/>
        <v>0.56378875730393641</v>
      </c>
      <c r="AI706" s="102">
        <f t="shared" si="366"/>
        <v>2583384.7565373997</v>
      </c>
      <c r="AJ706" s="112" t="s">
        <v>2114</v>
      </c>
    </row>
    <row r="707" spans="1:36">
      <c r="A707" s="6">
        <v>666</v>
      </c>
      <c r="B707" s="37">
        <v>25172110</v>
      </c>
      <c r="C707" s="26">
        <v>4691202</v>
      </c>
      <c r="D707" s="31" t="s">
        <v>546</v>
      </c>
      <c r="E707" s="31" t="s">
        <v>14</v>
      </c>
      <c r="F707" s="29" t="s">
        <v>739</v>
      </c>
      <c r="G707" s="26" t="s">
        <v>478</v>
      </c>
      <c r="H707" s="9">
        <v>1</v>
      </c>
      <c r="I707" s="82">
        <v>1159487.8606890757</v>
      </c>
      <c r="J707" s="82">
        <f t="shared" si="367"/>
        <v>220302.69353092439</v>
      </c>
      <c r="K707" s="10">
        <f t="shared" si="353"/>
        <v>1379790.55422</v>
      </c>
      <c r="L707" s="122">
        <f t="shared" si="354"/>
        <v>1379790.55422</v>
      </c>
      <c r="M707" s="95">
        <v>960380.67226890766</v>
      </c>
      <c r="N707" s="95">
        <v>182472.32773109246</v>
      </c>
      <c r="O707" s="96">
        <v>1142853</v>
      </c>
      <c r="P707" s="125">
        <f t="shared" si="373"/>
        <v>1142853</v>
      </c>
      <c r="Q707" s="95">
        <v>881083.19327731093</v>
      </c>
      <c r="R707" s="95">
        <v>167405.80672268907</v>
      </c>
      <c r="S707" s="96">
        <v>1048489</v>
      </c>
      <c r="T707" s="122">
        <f t="shared" si="374"/>
        <v>1048489</v>
      </c>
      <c r="U707" s="87">
        <v>415000</v>
      </c>
      <c r="V707" s="101">
        <f t="shared" si="355"/>
        <v>78850</v>
      </c>
      <c r="W707" s="102">
        <f t="shared" si="356"/>
        <v>493850</v>
      </c>
      <c r="X707" s="102">
        <f t="shared" si="357"/>
        <v>25186.35</v>
      </c>
      <c r="Y707" s="102">
        <f t="shared" si="358"/>
        <v>519036.35</v>
      </c>
      <c r="Z707" s="110">
        <f>MIN(L707,P707,T707,Y707)</f>
        <v>519036.35</v>
      </c>
      <c r="AA707" s="111">
        <f t="shared" si="368"/>
        <v>1379790.55422</v>
      </c>
      <c r="AB707" s="110">
        <f t="shared" si="369"/>
        <v>1095671</v>
      </c>
      <c r="AC707" s="114">
        <f t="shared" si="370"/>
        <v>1022542.2260550001</v>
      </c>
      <c r="AD707" s="110">
        <f t="shared" si="371"/>
        <v>807353.67500000005</v>
      </c>
      <c r="AE707" s="110">
        <f t="shared" si="359"/>
        <v>1237730.7771100001</v>
      </c>
      <c r="AF707" s="102">
        <f>HARMEAN(L707,P707,T707,Y707)</f>
        <v>892826.92370954633</v>
      </c>
      <c r="AG707" s="119">
        <f t="shared" si="372"/>
        <v>363452.17594799551</v>
      </c>
      <c r="AH707" s="137">
        <f t="shared" si="360"/>
        <v>0.33171652434717674</v>
      </c>
      <c r="AI707" s="102">
        <f>+Z707</f>
        <v>519036.35</v>
      </c>
      <c r="AJ707" s="112" t="s">
        <v>2117</v>
      </c>
    </row>
    <row r="708" spans="1:36" ht="25.5">
      <c r="A708" s="6">
        <v>667</v>
      </c>
      <c r="B708" s="37">
        <v>40141600</v>
      </c>
      <c r="C708" s="26">
        <v>4693998</v>
      </c>
      <c r="D708" s="31" t="s">
        <v>546</v>
      </c>
      <c r="E708" s="31" t="s">
        <v>14</v>
      </c>
      <c r="F708" s="29" t="s">
        <v>740</v>
      </c>
      <c r="G708" s="26" t="s">
        <v>478</v>
      </c>
      <c r="H708" s="9">
        <v>1</v>
      </c>
      <c r="I708" s="82">
        <v>3966140.335159664</v>
      </c>
      <c r="J708" s="82">
        <f t="shared" si="367"/>
        <v>753566.66368033621</v>
      </c>
      <c r="K708" s="10">
        <f t="shared" si="353"/>
        <v>4719706.9988400005</v>
      </c>
      <c r="L708" s="122">
        <f t="shared" si="354"/>
        <v>4719706.9988400005</v>
      </c>
      <c r="M708" s="95">
        <v>3224798.3193277312</v>
      </c>
      <c r="N708" s="95">
        <v>612711.68067226897</v>
      </c>
      <c r="O708" s="96">
        <v>3837510</v>
      </c>
      <c r="P708" s="125">
        <f t="shared" si="373"/>
        <v>3837510</v>
      </c>
      <c r="Q708" s="95">
        <v>3013830.2521008407</v>
      </c>
      <c r="R708" s="95">
        <v>572627.74789915979</v>
      </c>
      <c r="S708" s="96">
        <v>3586458.0000000005</v>
      </c>
      <c r="T708" s="122">
        <f t="shared" si="374"/>
        <v>3586458.0000000005</v>
      </c>
      <c r="U708" s="87"/>
      <c r="V708" s="101">
        <f t="shared" si="355"/>
        <v>0</v>
      </c>
      <c r="W708" s="102">
        <f t="shared" si="356"/>
        <v>0</v>
      </c>
      <c r="X708" s="102">
        <f t="shared" si="357"/>
        <v>0</v>
      </c>
      <c r="Y708" s="102">
        <f t="shared" si="358"/>
        <v>0</v>
      </c>
      <c r="Z708" s="110">
        <f t="shared" ref="Z708:Z715" si="377">MIN(L708,P708,T708)</f>
        <v>3586458.0000000005</v>
      </c>
      <c r="AA708" s="111">
        <f t="shared" si="368"/>
        <v>4719706.9988400005</v>
      </c>
      <c r="AB708" s="110">
        <f t="shared" si="369"/>
        <v>3711984</v>
      </c>
      <c r="AC708" s="114">
        <f t="shared" si="370"/>
        <v>3035918.7497100001</v>
      </c>
      <c r="AD708" s="110">
        <f t="shared" si="371"/>
        <v>3649221</v>
      </c>
      <c r="AE708" s="110">
        <f t="shared" si="359"/>
        <v>4215845.4994200002</v>
      </c>
      <c r="AF708" s="102">
        <f t="shared" ref="AF708:AF715" si="378">HARMEAN(L708,P708,T708)</f>
        <v>3993132.7158366148</v>
      </c>
      <c r="AG708" s="119">
        <f t="shared" si="372"/>
        <v>2081472.8376320743</v>
      </c>
      <c r="AH708" s="137">
        <f t="shared" si="360"/>
        <v>0.56074402196563189</v>
      </c>
      <c r="AI708" s="102">
        <f t="shared" ref="AI708:AI717" si="379">+AF708</f>
        <v>3993132.7158366148</v>
      </c>
      <c r="AJ708" s="112" t="s">
        <v>2114</v>
      </c>
    </row>
    <row r="709" spans="1:36" ht="25.5">
      <c r="A709" s="6">
        <v>668</v>
      </c>
      <c r="B709" s="37">
        <v>40141600</v>
      </c>
      <c r="C709" s="26">
        <v>4693998</v>
      </c>
      <c r="D709" s="31" t="s">
        <v>546</v>
      </c>
      <c r="E709" s="31" t="s">
        <v>14</v>
      </c>
      <c r="F709" s="29" t="s">
        <v>741</v>
      </c>
      <c r="G709" s="26" t="s">
        <v>478</v>
      </c>
      <c r="H709" s="9">
        <v>1</v>
      </c>
      <c r="I709" s="82">
        <v>4251312.0952941179</v>
      </c>
      <c r="J709" s="82">
        <f t="shared" si="367"/>
        <v>807749.29810588236</v>
      </c>
      <c r="K709" s="10">
        <f t="shared" ref="K709:K751" si="380">+I709+J709</f>
        <v>5059061.3934000004</v>
      </c>
      <c r="L709" s="122">
        <f t="shared" ref="L709:L751" si="381">+H709*K709</f>
        <v>5059061.3934000004</v>
      </c>
      <c r="M709" s="95">
        <v>3456666.3865546221</v>
      </c>
      <c r="N709" s="95">
        <v>656766.61344537826</v>
      </c>
      <c r="O709" s="96">
        <v>4113433.0000000005</v>
      </c>
      <c r="P709" s="125">
        <f t="shared" si="373"/>
        <v>4113433.0000000005</v>
      </c>
      <c r="Q709" s="95">
        <v>3230529.411764706</v>
      </c>
      <c r="R709" s="95">
        <v>613800.5882352941</v>
      </c>
      <c r="S709" s="96">
        <v>3844330</v>
      </c>
      <c r="T709" s="122">
        <f t="shared" si="374"/>
        <v>3844330</v>
      </c>
      <c r="U709" s="87"/>
      <c r="V709" s="101">
        <f t="shared" ref="V709:V772" si="382">+U709*19%</f>
        <v>0</v>
      </c>
      <c r="W709" s="102">
        <f t="shared" ref="W709:W772" si="383">+U709+V709</f>
        <v>0</v>
      </c>
      <c r="X709" s="102">
        <f t="shared" ref="X709:X772" si="384">+W709*5.1%</f>
        <v>0</v>
      </c>
      <c r="Y709" s="102">
        <f t="shared" ref="Y709:Y772" si="385">+W709+X709</f>
        <v>0</v>
      </c>
      <c r="Z709" s="110">
        <f t="shared" si="377"/>
        <v>3844330</v>
      </c>
      <c r="AA709" s="111">
        <f t="shared" si="368"/>
        <v>5059061.3934000004</v>
      </c>
      <c r="AB709" s="110">
        <f t="shared" si="369"/>
        <v>3978881.5</v>
      </c>
      <c r="AC709" s="114">
        <f t="shared" si="370"/>
        <v>3254206.0983500001</v>
      </c>
      <c r="AD709" s="110">
        <f t="shared" si="371"/>
        <v>3911605.75</v>
      </c>
      <c r="AE709" s="110">
        <f t="shared" ref="AE709:AE772" si="386">AVERAGE(AA709,AB709)</f>
        <v>4518971.4467000002</v>
      </c>
      <c r="AF709" s="102">
        <f t="shared" si="378"/>
        <v>4280245.257934114</v>
      </c>
      <c r="AG709" s="119">
        <f t="shared" si="372"/>
        <v>2231134.0206590039</v>
      </c>
      <c r="AH709" s="137">
        <f t="shared" ref="AH709:AH772" si="387">+AG709/AB709</f>
        <v>0.56074402332891893</v>
      </c>
      <c r="AI709" s="102">
        <f t="shared" si="379"/>
        <v>4280245.257934114</v>
      </c>
      <c r="AJ709" s="112" t="s">
        <v>2114</v>
      </c>
    </row>
    <row r="710" spans="1:36" ht="25.5">
      <c r="A710" s="6">
        <v>669</v>
      </c>
      <c r="B710" s="37">
        <v>40141600</v>
      </c>
      <c r="C710" s="26">
        <v>4693998</v>
      </c>
      <c r="D710" s="31" t="s">
        <v>546</v>
      </c>
      <c r="E710" s="31" t="s">
        <v>14</v>
      </c>
      <c r="F710" s="29" t="s">
        <v>742</v>
      </c>
      <c r="G710" s="26" t="s">
        <v>478</v>
      </c>
      <c r="H710" s="9">
        <v>1</v>
      </c>
      <c r="I710" s="82">
        <v>4351176.1775798313</v>
      </c>
      <c r="J710" s="82">
        <f t="shared" si="367"/>
        <v>826723.47374016792</v>
      </c>
      <c r="K710" s="10">
        <f t="shared" si="380"/>
        <v>5177899.6513199992</v>
      </c>
      <c r="L710" s="122">
        <f t="shared" si="381"/>
        <v>5177899.6513199992</v>
      </c>
      <c r="M710" s="95">
        <v>3603993.2773109246</v>
      </c>
      <c r="N710" s="95">
        <v>684758.72268907563</v>
      </c>
      <c r="O710" s="96">
        <v>4288752</v>
      </c>
      <c r="P710" s="125">
        <f t="shared" si="373"/>
        <v>4288752</v>
      </c>
      <c r="Q710" s="95">
        <v>3306415.1260504201</v>
      </c>
      <c r="R710" s="95">
        <v>628218.87394957978</v>
      </c>
      <c r="S710" s="96">
        <v>3934634</v>
      </c>
      <c r="T710" s="122">
        <f t="shared" si="374"/>
        <v>3934634</v>
      </c>
      <c r="U710" s="87"/>
      <c r="V710" s="101">
        <f t="shared" si="382"/>
        <v>0</v>
      </c>
      <c r="W710" s="102">
        <f t="shared" si="383"/>
        <v>0</v>
      </c>
      <c r="X710" s="102">
        <f t="shared" si="384"/>
        <v>0</v>
      </c>
      <c r="Y710" s="102">
        <f t="shared" si="385"/>
        <v>0</v>
      </c>
      <c r="Z710" s="110">
        <f t="shared" si="377"/>
        <v>3934634</v>
      </c>
      <c r="AA710" s="111">
        <f t="shared" si="368"/>
        <v>5177899.6513199992</v>
      </c>
      <c r="AB710" s="110">
        <f t="shared" si="369"/>
        <v>4111693</v>
      </c>
      <c r="AC710" s="114">
        <f t="shared" si="370"/>
        <v>3350321.4128299998</v>
      </c>
      <c r="AD710" s="110">
        <f t="shared" si="371"/>
        <v>4023163.5</v>
      </c>
      <c r="AE710" s="110">
        <f t="shared" si="386"/>
        <v>4644796.3256599996</v>
      </c>
      <c r="AF710" s="102">
        <f t="shared" si="378"/>
        <v>4408848.3146037925</v>
      </c>
      <c r="AG710" s="119">
        <f t="shared" si="372"/>
        <v>2293960.8361616917</v>
      </c>
      <c r="AH710" s="137">
        <f t="shared" si="387"/>
        <v>0.55791150656473909</v>
      </c>
      <c r="AI710" s="102">
        <f t="shared" si="379"/>
        <v>4408848.3146037925</v>
      </c>
      <c r="AJ710" s="112" t="s">
        <v>2114</v>
      </c>
    </row>
    <row r="711" spans="1:36" ht="25.5">
      <c r="A711" s="6">
        <v>670</v>
      </c>
      <c r="B711" s="37">
        <v>40141600</v>
      </c>
      <c r="C711" s="26">
        <v>4693998</v>
      </c>
      <c r="D711" s="31" t="s">
        <v>546</v>
      </c>
      <c r="E711" s="31" t="s">
        <v>14</v>
      </c>
      <c r="F711" s="29" t="s">
        <v>743</v>
      </c>
      <c r="G711" s="26" t="s">
        <v>478</v>
      </c>
      <c r="H711" s="9">
        <v>1</v>
      </c>
      <c r="I711" s="82">
        <v>4502351.3153445385</v>
      </c>
      <c r="J711" s="82">
        <f t="shared" si="367"/>
        <v>855446.74991546234</v>
      </c>
      <c r="K711" s="10">
        <f t="shared" si="380"/>
        <v>5357798.0652600005</v>
      </c>
      <c r="L711" s="122">
        <f t="shared" si="381"/>
        <v>5357798.0652600005</v>
      </c>
      <c r="M711" s="95">
        <v>3592355.4621848743</v>
      </c>
      <c r="N711" s="95">
        <v>682547.53781512612</v>
      </c>
      <c r="O711" s="96">
        <v>4274903</v>
      </c>
      <c r="P711" s="125">
        <f t="shared" si="373"/>
        <v>4274903</v>
      </c>
      <c r="Q711" s="95">
        <v>3421291.5966386558</v>
      </c>
      <c r="R711" s="95">
        <v>650045.40336134459</v>
      </c>
      <c r="S711" s="96">
        <v>4071337.0000000005</v>
      </c>
      <c r="T711" s="122">
        <f t="shared" si="374"/>
        <v>4071337.0000000005</v>
      </c>
      <c r="U711" s="87"/>
      <c r="V711" s="101">
        <f t="shared" si="382"/>
        <v>0</v>
      </c>
      <c r="W711" s="102">
        <f t="shared" si="383"/>
        <v>0</v>
      </c>
      <c r="X711" s="102">
        <f t="shared" si="384"/>
        <v>0</v>
      </c>
      <c r="Y711" s="102">
        <f t="shared" si="385"/>
        <v>0</v>
      </c>
      <c r="Z711" s="110">
        <f t="shared" si="377"/>
        <v>4071337.0000000005</v>
      </c>
      <c r="AA711" s="111">
        <f t="shared" si="368"/>
        <v>5357798.0652600005</v>
      </c>
      <c r="AB711" s="110">
        <f t="shared" si="369"/>
        <v>4173120</v>
      </c>
      <c r="AC711" s="114">
        <f t="shared" si="370"/>
        <v>3426009.5163150001</v>
      </c>
      <c r="AD711" s="110">
        <f t="shared" si="371"/>
        <v>4122228.5</v>
      </c>
      <c r="AE711" s="110">
        <f t="shared" si="386"/>
        <v>4765459.0326300003</v>
      </c>
      <c r="AF711" s="102">
        <f t="shared" si="378"/>
        <v>4503241.1975365523</v>
      </c>
      <c r="AG711" s="119">
        <f t="shared" si="372"/>
        <v>2352758.3748696651</v>
      </c>
      <c r="AH711" s="137">
        <f t="shared" si="387"/>
        <v>0.56378881385382285</v>
      </c>
      <c r="AI711" s="102">
        <f t="shared" si="379"/>
        <v>4503241.1975365523</v>
      </c>
      <c r="AJ711" s="112" t="s">
        <v>2114</v>
      </c>
    </row>
    <row r="712" spans="1:36" ht="25.5">
      <c r="A712" s="6">
        <v>671</v>
      </c>
      <c r="B712" s="37">
        <v>40141600</v>
      </c>
      <c r="C712" s="26">
        <v>4693998</v>
      </c>
      <c r="D712" s="31" t="s">
        <v>546</v>
      </c>
      <c r="E712" s="31" t="s">
        <v>14</v>
      </c>
      <c r="F712" s="29" t="s">
        <v>744</v>
      </c>
      <c r="G712" s="26" t="s">
        <v>478</v>
      </c>
      <c r="H712" s="9">
        <v>1</v>
      </c>
      <c r="I712" s="82">
        <v>4594989.6721512601</v>
      </c>
      <c r="J712" s="82">
        <f t="shared" si="367"/>
        <v>873048.0377087394</v>
      </c>
      <c r="K712" s="10">
        <f t="shared" si="380"/>
        <v>5468037.7098599998</v>
      </c>
      <c r="L712" s="122">
        <f t="shared" si="381"/>
        <v>5468037.7098599998</v>
      </c>
      <c r="M712" s="95">
        <v>3736105.042016807</v>
      </c>
      <c r="N712" s="95">
        <v>709859.95798319334</v>
      </c>
      <c r="O712" s="96">
        <v>4445965</v>
      </c>
      <c r="P712" s="125">
        <f t="shared" si="373"/>
        <v>4445965</v>
      </c>
      <c r="Q712" s="95">
        <v>3491686.5546218487</v>
      </c>
      <c r="R712" s="95">
        <v>663420.44537815126</v>
      </c>
      <c r="S712" s="96">
        <v>4155107</v>
      </c>
      <c r="T712" s="122">
        <f t="shared" si="374"/>
        <v>4155107</v>
      </c>
      <c r="U712" s="87"/>
      <c r="V712" s="101">
        <f t="shared" si="382"/>
        <v>0</v>
      </c>
      <c r="W712" s="102">
        <f t="shared" si="383"/>
        <v>0</v>
      </c>
      <c r="X712" s="102">
        <f t="shared" si="384"/>
        <v>0</v>
      </c>
      <c r="Y712" s="102">
        <f t="shared" si="385"/>
        <v>0</v>
      </c>
      <c r="Z712" s="110">
        <f t="shared" si="377"/>
        <v>4155107</v>
      </c>
      <c r="AA712" s="111">
        <f t="shared" si="368"/>
        <v>5468037.7098599998</v>
      </c>
      <c r="AB712" s="110">
        <f t="shared" si="369"/>
        <v>4300536</v>
      </c>
      <c r="AC712" s="114">
        <f t="shared" si="370"/>
        <v>3517277.4274650002</v>
      </c>
      <c r="AD712" s="110">
        <f t="shared" si="371"/>
        <v>4227821.5</v>
      </c>
      <c r="AE712" s="110">
        <f t="shared" si="386"/>
        <v>4884286.8549300004</v>
      </c>
      <c r="AF712" s="102">
        <f t="shared" si="378"/>
        <v>4626262.02499271</v>
      </c>
      <c r="AG712" s="119">
        <f t="shared" si="372"/>
        <v>2411499.7651603832</v>
      </c>
      <c r="AH712" s="137">
        <f t="shared" si="387"/>
        <v>0.56074400148269499</v>
      </c>
      <c r="AI712" s="102">
        <f t="shared" si="379"/>
        <v>4626262.02499271</v>
      </c>
      <c r="AJ712" s="112" t="s">
        <v>2114</v>
      </c>
    </row>
    <row r="713" spans="1:36" ht="25.5">
      <c r="A713" s="6">
        <v>672</v>
      </c>
      <c r="B713" s="37">
        <v>40141600</v>
      </c>
      <c r="C713" s="26">
        <v>4693998</v>
      </c>
      <c r="D713" s="31" t="s">
        <v>546</v>
      </c>
      <c r="E713" s="31" t="s">
        <v>14</v>
      </c>
      <c r="F713" s="29" t="s">
        <v>745</v>
      </c>
      <c r="G713" s="26" t="s">
        <v>478</v>
      </c>
      <c r="H713" s="9">
        <v>1</v>
      </c>
      <c r="I713" s="82">
        <v>4573133.3454957986</v>
      </c>
      <c r="J713" s="82">
        <f t="shared" si="367"/>
        <v>868895.33564420172</v>
      </c>
      <c r="K713" s="10">
        <f t="shared" si="380"/>
        <v>5442028.68114</v>
      </c>
      <c r="L713" s="122">
        <f t="shared" si="381"/>
        <v>5442028.68114</v>
      </c>
      <c r="M713" s="95">
        <v>3718333.6134453784</v>
      </c>
      <c r="N713" s="95">
        <v>706483.38655462186</v>
      </c>
      <c r="O713" s="96">
        <v>4424817</v>
      </c>
      <c r="P713" s="125">
        <f t="shared" si="373"/>
        <v>4424817</v>
      </c>
      <c r="Q713" s="95">
        <v>3475078.1512605045</v>
      </c>
      <c r="R713" s="95">
        <v>660264.84873949585</v>
      </c>
      <c r="S713" s="96">
        <v>4135343.0000000005</v>
      </c>
      <c r="T713" s="122">
        <f t="shared" si="374"/>
        <v>4135343.0000000005</v>
      </c>
      <c r="U713" s="87"/>
      <c r="V713" s="101">
        <f t="shared" si="382"/>
        <v>0</v>
      </c>
      <c r="W713" s="102">
        <f t="shared" si="383"/>
        <v>0</v>
      </c>
      <c r="X713" s="102">
        <f t="shared" si="384"/>
        <v>0</v>
      </c>
      <c r="Y713" s="102">
        <f t="shared" si="385"/>
        <v>0</v>
      </c>
      <c r="Z713" s="110">
        <f t="shared" si="377"/>
        <v>4135343.0000000005</v>
      </c>
      <c r="AA713" s="111">
        <f t="shared" si="368"/>
        <v>5442028.68114</v>
      </c>
      <c r="AB713" s="110">
        <f t="shared" si="369"/>
        <v>4280080</v>
      </c>
      <c r="AC713" s="114">
        <f t="shared" si="370"/>
        <v>3500547.170285</v>
      </c>
      <c r="AD713" s="110">
        <f t="shared" si="371"/>
        <v>4207711.5</v>
      </c>
      <c r="AE713" s="110">
        <f t="shared" si="386"/>
        <v>4861054.34057</v>
      </c>
      <c r="AF713" s="102">
        <f t="shared" si="378"/>
        <v>4604256.7628319385</v>
      </c>
      <c r="AG713" s="119">
        <f t="shared" si="372"/>
        <v>2400029.2645387398</v>
      </c>
      <c r="AH713" s="137">
        <f t="shared" si="387"/>
        <v>0.56074401986382028</v>
      </c>
      <c r="AI713" s="102">
        <f t="shared" si="379"/>
        <v>4604256.7628319385</v>
      </c>
      <c r="AJ713" s="112" t="s">
        <v>2114</v>
      </c>
    </row>
    <row r="714" spans="1:36">
      <c r="A714" s="6">
        <v>673</v>
      </c>
      <c r="B714" s="37">
        <v>39121522</v>
      </c>
      <c r="C714" s="26">
        <v>4693999</v>
      </c>
      <c r="D714" s="31" t="s">
        <v>546</v>
      </c>
      <c r="E714" s="31" t="s">
        <v>14</v>
      </c>
      <c r="F714" s="29" t="s">
        <v>746</v>
      </c>
      <c r="G714" s="26" t="s">
        <v>478</v>
      </c>
      <c r="H714" s="9">
        <v>1</v>
      </c>
      <c r="I714" s="82">
        <v>5456575.048537815</v>
      </c>
      <c r="J714" s="82">
        <f t="shared" si="367"/>
        <v>1036749.2592221849</v>
      </c>
      <c r="K714" s="10">
        <f t="shared" si="380"/>
        <v>6493324.3077600002</v>
      </c>
      <c r="L714" s="122">
        <f t="shared" si="381"/>
        <v>6493324.3077600002</v>
      </c>
      <c r="M714" s="95">
        <v>4519572.2689075628</v>
      </c>
      <c r="N714" s="95">
        <v>858718.73109243694</v>
      </c>
      <c r="O714" s="96">
        <v>5378291</v>
      </c>
      <c r="P714" s="125">
        <f t="shared" si="373"/>
        <v>5378291</v>
      </c>
      <c r="Q714" s="95">
        <v>4146396.6386554623</v>
      </c>
      <c r="R714" s="95">
        <v>787815.36134453781</v>
      </c>
      <c r="S714" s="96">
        <v>4934212</v>
      </c>
      <c r="T714" s="122">
        <f t="shared" si="374"/>
        <v>4934212</v>
      </c>
      <c r="U714" s="87"/>
      <c r="V714" s="101">
        <f t="shared" si="382"/>
        <v>0</v>
      </c>
      <c r="W714" s="102">
        <f t="shared" si="383"/>
        <v>0</v>
      </c>
      <c r="X714" s="102">
        <f t="shared" si="384"/>
        <v>0</v>
      </c>
      <c r="Y714" s="102">
        <f t="shared" si="385"/>
        <v>0</v>
      </c>
      <c r="Z714" s="110">
        <f t="shared" si="377"/>
        <v>4934212</v>
      </c>
      <c r="AA714" s="111">
        <f t="shared" si="368"/>
        <v>6493324.3077600002</v>
      </c>
      <c r="AB714" s="110">
        <f t="shared" si="369"/>
        <v>5156251.5</v>
      </c>
      <c r="AC714" s="114">
        <f t="shared" si="370"/>
        <v>4201456.8269400001</v>
      </c>
      <c r="AD714" s="110">
        <f t="shared" si="371"/>
        <v>5045231.75</v>
      </c>
      <c r="AE714" s="110">
        <f t="shared" si="386"/>
        <v>5824787.9038800001</v>
      </c>
      <c r="AF714" s="102">
        <f t="shared" si="378"/>
        <v>5528898.1174266543</v>
      </c>
      <c r="AG714" s="119">
        <f t="shared" si="372"/>
        <v>2876732.2220886289</v>
      </c>
      <c r="AH714" s="137">
        <f t="shared" si="387"/>
        <v>0.55791154137625543</v>
      </c>
      <c r="AI714" s="102">
        <f t="shared" si="379"/>
        <v>5528898.1174266543</v>
      </c>
      <c r="AJ714" s="112" t="s">
        <v>2114</v>
      </c>
    </row>
    <row r="715" spans="1:36">
      <c r="A715" s="6">
        <v>674</v>
      </c>
      <c r="B715" s="37">
        <v>32121602</v>
      </c>
      <c r="C715" s="26">
        <v>4693999</v>
      </c>
      <c r="D715" s="31" t="s">
        <v>546</v>
      </c>
      <c r="E715" s="31" t="s">
        <v>14</v>
      </c>
      <c r="F715" s="29" t="s">
        <v>747</v>
      </c>
      <c r="G715" s="26" t="s">
        <v>478</v>
      </c>
      <c r="H715" s="9">
        <v>1</v>
      </c>
      <c r="I715" s="82">
        <v>399375.60095798317</v>
      </c>
      <c r="J715" s="82">
        <f t="shared" si="367"/>
        <v>75881.364182016798</v>
      </c>
      <c r="K715" s="10">
        <f t="shared" si="380"/>
        <v>475256.96513999999</v>
      </c>
      <c r="L715" s="122">
        <f t="shared" si="381"/>
        <v>475256.96513999999</v>
      </c>
      <c r="M715" s="95">
        <v>321690.75630252104</v>
      </c>
      <c r="N715" s="95">
        <v>61121.243697478996</v>
      </c>
      <c r="O715" s="96">
        <v>382812.00000000006</v>
      </c>
      <c r="P715" s="125">
        <f t="shared" si="373"/>
        <v>382812.00000000006</v>
      </c>
      <c r="Q715" s="95">
        <v>303481.51260504202</v>
      </c>
      <c r="R715" s="95">
        <v>57661.487394957985</v>
      </c>
      <c r="S715" s="96">
        <v>361143</v>
      </c>
      <c r="T715" s="122">
        <f t="shared" si="374"/>
        <v>361143</v>
      </c>
      <c r="U715" s="87"/>
      <c r="V715" s="101">
        <f t="shared" si="382"/>
        <v>0</v>
      </c>
      <c r="W715" s="102">
        <f t="shared" si="383"/>
        <v>0</v>
      </c>
      <c r="X715" s="102">
        <f t="shared" si="384"/>
        <v>0</v>
      </c>
      <c r="Y715" s="102">
        <f t="shared" si="385"/>
        <v>0</v>
      </c>
      <c r="Z715" s="110">
        <f t="shared" si="377"/>
        <v>361143</v>
      </c>
      <c r="AA715" s="111">
        <f t="shared" si="368"/>
        <v>475256.96513999999</v>
      </c>
      <c r="AB715" s="110">
        <f t="shared" si="369"/>
        <v>371977.5</v>
      </c>
      <c r="AC715" s="114">
        <f t="shared" si="370"/>
        <v>304802.991285</v>
      </c>
      <c r="AD715" s="110">
        <f t="shared" si="371"/>
        <v>366560.25</v>
      </c>
      <c r="AE715" s="110">
        <f t="shared" si="386"/>
        <v>423617.23256999999</v>
      </c>
      <c r="AF715" s="102">
        <f t="shared" si="378"/>
        <v>400782.35781761224</v>
      </c>
      <c r="AG715" s="119">
        <f t="shared" si="372"/>
        <v>209140.32189094802</v>
      </c>
      <c r="AH715" s="137">
        <f t="shared" si="387"/>
        <v>0.56223917277509528</v>
      </c>
      <c r="AI715" s="102">
        <f t="shared" si="379"/>
        <v>400782.35781761224</v>
      </c>
      <c r="AJ715" s="112" t="s">
        <v>2114</v>
      </c>
    </row>
    <row r="716" spans="1:36">
      <c r="A716" s="6">
        <v>675</v>
      </c>
      <c r="B716" s="37">
        <v>25173902</v>
      </c>
      <c r="C716" s="26">
        <v>4696104</v>
      </c>
      <c r="D716" s="31" t="s">
        <v>546</v>
      </c>
      <c r="E716" s="31" t="s">
        <v>14</v>
      </c>
      <c r="F716" s="29" t="s">
        <v>748</v>
      </c>
      <c r="G716" s="26" t="s">
        <v>478</v>
      </c>
      <c r="H716" s="9">
        <v>1</v>
      </c>
      <c r="I716" s="82">
        <v>10550602.030537816</v>
      </c>
      <c r="J716" s="82">
        <f t="shared" si="367"/>
        <v>2004614.3858021849</v>
      </c>
      <c r="K716" s="10">
        <f t="shared" si="380"/>
        <v>12555216.416340001</v>
      </c>
      <c r="L716" s="122">
        <f t="shared" si="381"/>
        <v>12555216.416340001</v>
      </c>
      <c r="M716" s="95">
        <v>8578507.5630252101</v>
      </c>
      <c r="N716" s="95">
        <v>1629916.4369747899</v>
      </c>
      <c r="O716" s="96">
        <v>10208424</v>
      </c>
      <c r="P716" s="125">
        <f t="shared" si="373"/>
        <v>10208424</v>
      </c>
      <c r="Q716" s="95">
        <v>8017296.6386554623</v>
      </c>
      <c r="R716" s="95">
        <v>1523286.3613445379</v>
      </c>
      <c r="S716" s="96">
        <v>9540583</v>
      </c>
      <c r="T716" s="122">
        <f t="shared" si="374"/>
        <v>9540583</v>
      </c>
      <c r="U716" s="87">
        <v>1383000</v>
      </c>
      <c r="V716" s="101">
        <f t="shared" si="382"/>
        <v>262770</v>
      </c>
      <c r="W716" s="102">
        <f t="shared" si="383"/>
        <v>1645770</v>
      </c>
      <c r="X716" s="102">
        <f t="shared" si="384"/>
        <v>83934.26999999999</v>
      </c>
      <c r="Y716" s="102">
        <f t="shared" si="385"/>
        <v>1729704.27</v>
      </c>
      <c r="Z716" s="110">
        <f>MIN(L716,P716,T716,Y716)</f>
        <v>1729704.27</v>
      </c>
      <c r="AA716" s="111">
        <f t="shared" si="368"/>
        <v>12555216.416340001</v>
      </c>
      <c r="AB716" s="110">
        <f t="shared" si="369"/>
        <v>9874503.5</v>
      </c>
      <c r="AC716" s="114">
        <f t="shared" si="370"/>
        <v>8508481.9215850011</v>
      </c>
      <c r="AD716" s="110">
        <f t="shared" si="371"/>
        <v>5802103.8849999998</v>
      </c>
      <c r="AE716" s="110">
        <f t="shared" si="386"/>
        <v>11214859.95817</v>
      </c>
      <c r="AF716" s="102">
        <f>HARMEAN(L716,P716,T716,Y716)</f>
        <v>4648160.9987631924</v>
      </c>
      <c r="AG716" s="119">
        <f t="shared" si="372"/>
        <v>4700458.2126532998</v>
      </c>
      <c r="AH716" s="137">
        <f t="shared" si="387"/>
        <v>0.47601970191749893</v>
      </c>
      <c r="AI716" s="102">
        <f t="shared" si="379"/>
        <v>4648160.9987631924</v>
      </c>
      <c r="AJ716" s="112" t="s">
        <v>2114</v>
      </c>
    </row>
    <row r="717" spans="1:36">
      <c r="A717" s="6">
        <v>676</v>
      </c>
      <c r="B717" s="37">
        <v>26101700</v>
      </c>
      <c r="C717" s="26">
        <v>4696101</v>
      </c>
      <c r="D717" s="31" t="s">
        <v>546</v>
      </c>
      <c r="E717" s="31" t="s">
        <v>14</v>
      </c>
      <c r="F717" s="29" t="s">
        <v>749</v>
      </c>
      <c r="G717" s="26" t="s">
        <v>478</v>
      </c>
      <c r="H717" s="9">
        <v>1</v>
      </c>
      <c r="I717" s="82">
        <v>3080037.9196134452</v>
      </c>
      <c r="J717" s="82">
        <f t="shared" si="367"/>
        <v>585207.20472655457</v>
      </c>
      <c r="K717" s="10">
        <f t="shared" si="380"/>
        <v>3665245.1243399996</v>
      </c>
      <c r="L717" s="122">
        <f t="shared" si="381"/>
        <v>3665245.1243399996</v>
      </c>
      <c r="M717" s="95">
        <v>2527729.411764706</v>
      </c>
      <c r="N717" s="95">
        <v>480268.58823529416</v>
      </c>
      <c r="O717" s="96">
        <v>3007998</v>
      </c>
      <c r="P717" s="125">
        <f t="shared" si="373"/>
        <v>3007998</v>
      </c>
      <c r="Q717" s="95">
        <v>2340489.9159663864</v>
      </c>
      <c r="R717" s="95">
        <v>444693.08403361344</v>
      </c>
      <c r="S717" s="96">
        <v>2785183</v>
      </c>
      <c r="T717" s="122">
        <f t="shared" si="374"/>
        <v>2785183</v>
      </c>
      <c r="U717" s="87"/>
      <c r="V717" s="101">
        <f t="shared" si="382"/>
        <v>0</v>
      </c>
      <c r="W717" s="102">
        <f t="shared" si="383"/>
        <v>0</v>
      </c>
      <c r="X717" s="102">
        <f t="shared" si="384"/>
        <v>0</v>
      </c>
      <c r="Y717" s="102">
        <f t="shared" si="385"/>
        <v>0</v>
      </c>
      <c r="Z717" s="110">
        <f>MIN(L717,P717,T717)</f>
        <v>2785183</v>
      </c>
      <c r="AA717" s="111">
        <f t="shared" si="368"/>
        <v>3665245.1243399996</v>
      </c>
      <c r="AB717" s="110">
        <f t="shared" si="369"/>
        <v>2896590.5</v>
      </c>
      <c r="AC717" s="114">
        <f t="shared" si="370"/>
        <v>2364606.5310849999</v>
      </c>
      <c r="AD717" s="110">
        <f t="shared" si="371"/>
        <v>2840886.75</v>
      </c>
      <c r="AE717" s="110">
        <f t="shared" si="386"/>
        <v>3280917.8121699998</v>
      </c>
      <c r="AF717" s="102">
        <f>HARMEAN(L717,P717,T717)</f>
        <v>3110991.1010105042</v>
      </c>
      <c r="AG717" s="119">
        <f t="shared" si="372"/>
        <v>1620068.0999669728</v>
      </c>
      <c r="AH717" s="137">
        <f t="shared" si="387"/>
        <v>0.55930173766950242</v>
      </c>
      <c r="AI717" s="102">
        <f t="shared" si="379"/>
        <v>3110991.1010105042</v>
      </c>
      <c r="AJ717" s="112" t="s">
        <v>2114</v>
      </c>
    </row>
    <row r="718" spans="1:36">
      <c r="A718" s="6">
        <v>677</v>
      </c>
      <c r="B718" s="37">
        <v>26101411</v>
      </c>
      <c r="C718" s="26">
        <v>4696104</v>
      </c>
      <c r="D718" s="31" t="s">
        <v>546</v>
      </c>
      <c r="E718" s="31" t="s">
        <v>14</v>
      </c>
      <c r="F718" s="29" t="s">
        <v>750</v>
      </c>
      <c r="G718" s="26" t="s">
        <v>478</v>
      </c>
      <c r="H718" s="9">
        <v>1</v>
      </c>
      <c r="I718" s="82">
        <v>2187445.1791764707</v>
      </c>
      <c r="J718" s="82">
        <f t="shared" si="367"/>
        <v>415614.58404352947</v>
      </c>
      <c r="K718" s="10">
        <f t="shared" si="380"/>
        <v>2603059.7632200001</v>
      </c>
      <c r="L718" s="122">
        <f t="shared" si="381"/>
        <v>2603059.7632200001</v>
      </c>
      <c r="M718" s="95">
        <v>1745328.5714285716</v>
      </c>
      <c r="N718" s="95">
        <v>331612.42857142858</v>
      </c>
      <c r="O718" s="96">
        <v>2076941.0000000002</v>
      </c>
      <c r="P718" s="125">
        <f t="shared" si="373"/>
        <v>2076941.0000000002</v>
      </c>
      <c r="Q718" s="95">
        <v>1662217.6470588236</v>
      </c>
      <c r="R718" s="95">
        <v>315821.3529411765</v>
      </c>
      <c r="S718" s="96">
        <v>1978039</v>
      </c>
      <c r="T718" s="122">
        <f t="shared" si="374"/>
        <v>1978039</v>
      </c>
      <c r="U718" s="87">
        <v>999000</v>
      </c>
      <c r="V718" s="101">
        <f t="shared" si="382"/>
        <v>189810</v>
      </c>
      <c r="W718" s="102">
        <f t="shared" si="383"/>
        <v>1188810</v>
      </c>
      <c r="X718" s="102">
        <f t="shared" si="384"/>
        <v>60629.31</v>
      </c>
      <c r="Y718" s="102">
        <f t="shared" si="385"/>
        <v>1249439.31</v>
      </c>
      <c r="Z718" s="110">
        <f>MIN(L718,P718,T718,Y718)</f>
        <v>1249439.31</v>
      </c>
      <c r="AA718" s="111">
        <f t="shared" si="368"/>
        <v>2603059.7632200001</v>
      </c>
      <c r="AB718" s="110">
        <f t="shared" si="369"/>
        <v>2027490</v>
      </c>
      <c r="AC718" s="114">
        <f t="shared" si="370"/>
        <v>1976869.7683049999</v>
      </c>
      <c r="AD718" s="110">
        <f t="shared" si="371"/>
        <v>1638464.655</v>
      </c>
      <c r="AE718" s="110">
        <f t="shared" si="386"/>
        <v>2315274.88161</v>
      </c>
      <c r="AF718" s="102">
        <f>HARMEAN(L718,P718,T718,Y718)</f>
        <v>1842001.558256384</v>
      </c>
      <c r="AG718" s="119">
        <f t="shared" si="372"/>
        <v>557160.83851289703</v>
      </c>
      <c r="AH718" s="137">
        <f t="shared" si="387"/>
        <v>0.27480324860438127</v>
      </c>
      <c r="AI718" s="102">
        <f>+Z718</f>
        <v>1249439.31</v>
      </c>
      <c r="AJ718" s="112" t="s">
        <v>2117</v>
      </c>
    </row>
    <row r="719" spans="1:36" ht="25.5">
      <c r="A719" s="6">
        <v>678</v>
      </c>
      <c r="B719" s="37">
        <v>25174209</v>
      </c>
      <c r="C719" s="26">
        <v>4696104</v>
      </c>
      <c r="D719" s="31" t="s">
        <v>546</v>
      </c>
      <c r="E719" s="31" t="s">
        <v>14</v>
      </c>
      <c r="F719" s="29" t="s">
        <v>751</v>
      </c>
      <c r="G719" s="26" t="s">
        <v>478</v>
      </c>
      <c r="H719" s="9">
        <v>1</v>
      </c>
      <c r="I719" s="82">
        <v>12268244.561445378</v>
      </c>
      <c r="J719" s="82">
        <f t="shared" si="367"/>
        <v>2330966.4666746217</v>
      </c>
      <c r="K719" s="10">
        <f t="shared" si="380"/>
        <v>14599211.02812</v>
      </c>
      <c r="L719" s="122">
        <f t="shared" si="381"/>
        <v>14599211.02812</v>
      </c>
      <c r="M719" s="95">
        <v>9975092.4369747899</v>
      </c>
      <c r="N719" s="95">
        <v>1895267.5630252101</v>
      </c>
      <c r="O719" s="96">
        <v>11870360</v>
      </c>
      <c r="P719" s="125">
        <f t="shared" si="373"/>
        <v>11870360</v>
      </c>
      <c r="Q719" s="95">
        <v>9322515.9663865548</v>
      </c>
      <c r="R719" s="95">
        <v>1771278.0336134455</v>
      </c>
      <c r="S719" s="96">
        <v>11093794</v>
      </c>
      <c r="T719" s="122">
        <f t="shared" si="374"/>
        <v>11093794</v>
      </c>
      <c r="U719" s="87"/>
      <c r="V719" s="101">
        <f t="shared" si="382"/>
        <v>0</v>
      </c>
      <c r="W719" s="102">
        <f t="shared" si="383"/>
        <v>0</v>
      </c>
      <c r="X719" s="102">
        <f t="shared" si="384"/>
        <v>0</v>
      </c>
      <c r="Y719" s="102">
        <f t="shared" si="385"/>
        <v>0</v>
      </c>
      <c r="Z719" s="110">
        <f t="shared" ref="Z719:Z729" si="388">MIN(L719,P719,T719)</f>
        <v>11093794</v>
      </c>
      <c r="AA719" s="111">
        <f t="shared" si="368"/>
        <v>14599211.02812</v>
      </c>
      <c r="AB719" s="110">
        <f t="shared" si="369"/>
        <v>11482077</v>
      </c>
      <c r="AC719" s="114">
        <f t="shared" si="370"/>
        <v>9390841.257029999</v>
      </c>
      <c r="AD719" s="110">
        <f t="shared" si="371"/>
        <v>11287935.5</v>
      </c>
      <c r="AE719" s="110">
        <f t="shared" si="386"/>
        <v>13040644.01406</v>
      </c>
      <c r="AF719" s="102">
        <f t="shared" ref="AF719:AF729" si="389">HARMEAN(L719,P719,T719)</f>
        <v>12351738.832029182</v>
      </c>
      <c r="AG719" s="119">
        <f t="shared" si="372"/>
        <v>6438505.9454470119</v>
      </c>
      <c r="AH719" s="137">
        <f t="shared" si="387"/>
        <v>0.56074401394860984</v>
      </c>
      <c r="AI719" s="102">
        <f t="shared" ref="AI719:AI729" si="390">+AF719</f>
        <v>12351738.832029182</v>
      </c>
      <c r="AJ719" s="112" t="s">
        <v>2114</v>
      </c>
    </row>
    <row r="720" spans="1:36">
      <c r="A720" s="6">
        <v>679</v>
      </c>
      <c r="B720" s="37">
        <v>25174209</v>
      </c>
      <c r="C720" s="26">
        <v>4696104</v>
      </c>
      <c r="D720" s="31" t="s">
        <v>546</v>
      </c>
      <c r="E720" s="31" t="s">
        <v>14</v>
      </c>
      <c r="F720" s="29" t="s">
        <v>752</v>
      </c>
      <c r="G720" s="26" t="s">
        <v>478</v>
      </c>
      <c r="H720" s="9">
        <v>1</v>
      </c>
      <c r="I720" s="82">
        <v>5256177.8353109248</v>
      </c>
      <c r="J720" s="82">
        <f t="shared" si="367"/>
        <v>998673.78870907577</v>
      </c>
      <c r="K720" s="10">
        <f t="shared" si="380"/>
        <v>6254851.6240200009</v>
      </c>
      <c r="L720" s="122">
        <f t="shared" si="381"/>
        <v>6254851.6240200009</v>
      </c>
      <c r="M720" s="95">
        <v>4273705.042016807</v>
      </c>
      <c r="N720" s="95">
        <v>812003.95798319334</v>
      </c>
      <c r="O720" s="96">
        <v>5085709</v>
      </c>
      <c r="P720" s="125">
        <f t="shared" si="373"/>
        <v>5085709</v>
      </c>
      <c r="Q720" s="95">
        <v>3994116.8067226894</v>
      </c>
      <c r="R720" s="95">
        <v>758882.19327731105</v>
      </c>
      <c r="S720" s="96">
        <v>4752999</v>
      </c>
      <c r="T720" s="122">
        <f t="shared" si="374"/>
        <v>4752999</v>
      </c>
      <c r="U720" s="87"/>
      <c r="V720" s="101">
        <f t="shared" si="382"/>
        <v>0</v>
      </c>
      <c r="W720" s="102">
        <f t="shared" si="383"/>
        <v>0</v>
      </c>
      <c r="X720" s="102">
        <f t="shared" si="384"/>
        <v>0</v>
      </c>
      <c r="Y720" s="102">
        <f t="shared" si="385"/>
        <v>0</v>
      </c>
      <c r="Z720" s="110">
        <f t="shared" si="388"/>
        <v>4752999</v>
      </c>
      <c r="AA720" s="111">
        <f t="shared" si="368"/>
        <v>6254851.6240200009</v>
      </c>
      <c r="AB720" s="110">
        <f t="shared" si="369"/>
        <v>4919354</v>
      </c>
      <c r="AC720" s="114">
        <f t="shared" si="370"/>
        <v>4023389.9060050002</v>
      </c>
      <c r="AD720" s="110">
        <f t="shared" si="371"/>
        <v>4836176.5</v>
      </c>
      <c r="AE720" s="110">
        <f t="shared" si="386"/>
        <v>5587102.8120100005</v>
      </c>
      <c r="AF720" s="102">
        <f t="shared" si="389"/>
        <v>5291949.8844748456</v>
      </c>
      <c r="AG720" s="119">
        <f t="shared" si="372"/>
        <v>2758498.3247059104</v>
      </c>
      <c r="AH720" s="137">
        <f t="shared" si="387"/>
        <v>0.56074401734575519</v>
      </c>
      <c r="AI720" s="102">
        <f t="shared" si="390"/>
        <v>5291949.8844748456</v>
      </c>
      <c r="AJ720" s="112" t="s">
        <v>2114</v>
      </c>
    </row>
    <row r="721" spans="1:36" ht="25.5">
      <c r="A721" s="6">
        <v>680</v>
      </c>
      <c r="B721" s="37">
        <v>25174209</v>
      </c>
      <c r="C721" s="26">
        <v>4696104</v>
      </c>
      <c r="D721" s="31" t="s">
        <v>546</v>
      </c>
      <c r="E721" s="31" t="s">
        <v>14</v>
      </c>
      <c r="F721" s="29" t="s">
        <v>753</v>
      </c>
      <c r="G721" s="26" t="s">
        <v>478</v>
      </c>
      <c r="H721" s="9">
        <v>1</v>
      </c>
      <c r="I721" s="82">
        <v>5357209.7116134455</v>
      </c>
      <c r="J721" s="82">
        <f t="shared" si="367"/>
        <v>1017869.8452065546</v>
      </c>
      <c r="K721" s="10">
        <f t="shared" si="380"/>
        <v>6375079.5568200005</v>
      </c>
      <c r="L721" s="122">
        <f t="shared" si="381"/>
        <v>6375079.5568200005</v>
      </c>
      <c r="M721" s="95">
        <v>4274434.4537815126</v>
      </c>
      <c r="N721" s="95">
        <v>812142.54621848743</v>
      </c>
      <c r="O721" s="96">
        <v>5086577</v>
      </c>
      <c r="P721" s="125">
        <f t="shared" si="373"/>
        <v>5086577</v>
      </c>
      <c r="Q721" s="95">
        <v>4070889.9159663869</v>
      </c>
      <c r="R721" s="95">
        <v>773469.08403361356</v>
      </c>
      <c r="S721" s="96">
        <v>4844359</v>
      </c>
      <c r="T721" s="122">
        <f t="shared" si="374"/>
        <v>4844359</v>
      </c>
      <c r="U721" s="87"/>
      <c r="V721" s="101">
        <f t="shared" si="382"/>
        <v>0</v>
      </c>
      <c r="W721" s="102">
        <f t="shared" si="383"/>
        <v>0</v>
      </c>
      <c r="X721" s="102">
        <f t="shared" si="384"/>
        <v>0</v>
      </c>
      <c r="Y721" s="102">
        <f t="shared" si="385"/>
        <v>0</v>
      </c>
      <c r="Z721" s="110">
        <f t="shared" si="388"/>
        <v>4844359</v>
      </c>
      <c r="AA721" s="111">
        <f t="shared" si="368"/>
        <v>6375079.5568200005</v>
      </c>
      <c r="AB721" s="110">
        <f t="shared" si="369"/>
        <v>4965468</v>
      </c>
      <c r="AC721" s="114">
        <f t="shared" si="370"/>
        <v>4076503.8892050004</v>
      </c>
      <c r="AD721" s="110">
        <f t="shared" si="371"/>
        <v>4904913.5</v>
      </c>
      <c r="AE721" s="110">
        <f t="shared" si="386"/>
        <v>5670273.7784100007</v>
      </c>
      <c r="AF721" s="102">
        <f t="shared" si="389"/>
        <v>5358268.9477355815</v>
      </c>
      <c r="AG721" s="119">
        <f t="shared" si="372"/>
        <v>2799475.1424020133</v>
      </c>
      <c r="AH721" s="137">
        <f t="shared" si="387"/>
        <v>0.56378877930580029</v>
      </c>
      <c r="AI721" s="102">
        <f t="shared" si="390"/>
        <v>5358268.9477355815</v>
      </c>
      <c r="AJ721" s="112" t="s">
        <v>2114</v>
      </c>
    </row>
    <row r="722" spans="1:36" ht="25.5">
      <c r="A722" s="6">
        <v>681</v>
      </c>
      <c r="B722" s="37">
        <v>31161837</v>
      </c>
      <c r="C722" s="26">
        <v>4696104</v>
      </c>
      <c r="D722" s="31" t="s">
        <v>546</v>
      </c>
      <c r="E722" s="31" t="s">
        <v>14</v>
      </c>
      <c r="F722" s="29" t="s">
        <v>754</v>
      </c>
      <c r="G722" s="26" t="s">
        <v>478</v>
      </c>
      <c r="H722" s="9">
        <v>1</v>
      </c>
      <c r="I722" s="82">
        <v>932716.86005042028</v>
      </c>
      <c r="J722" s="82">
        <f t="shared" si="367"/>
        <v>177216.20340957984</v>
      </c>
      <c r="K722" s="10">
        <f t="shared" si="380"/>
        <v>1109933.0634600001</v>
      </c>
      <c r="L722" s="122">
        <f t="shared" si="381"/>
        <v>1109933.0634600001</v>
      </c>
      <c r="M722" s="95">
        <v>772550.42016806721</v>
      </c>
      <c r="N722" s="95">
        <v>146784.57983193276</v>
      </c>
      <c r="O722" s="96">
        <v>919335</v>
      </c>
      <c r="P722" s="125">
        <f t="shared" si="373"/>
        <v>919335</v>
      </c>
      <c r="Q722" s="95">
        <v>708762.18487394962</v>
      </c>
      <c r="R722" s="95">
        <v>134664.81512605044</v>
      </c>
      <c r="S722" s="96">
        <v>843427</v>
      </c>
      <c r="T722" s="122">
        <f t="shared" si="374"/>
        <v>843427</v>
      </c>
      <c r="U722" s="87"/>
      <c r="V722" s="101">
        <f t="shared" si="382"/>
        <v>0</v>
      </c>
      <c r="W722" s="102">
        <f t="shared" si="383"/>
        <v>0</v>
      </c>
      <c r="X722" s="102">
        <f t="shared" si="384"/>
        <v>0</v>
      </c>
      <c r="Y722" s="102">
        <f t="shared" si="385"/>
        <v>0</v>
      </c>
      <c r="Z722" s="110">
        <f t="shared" si="388"/>
        <v>843427</v>
      </c>
      <c r="AA722" s="111">
        <f t="shared" si="368"/>
        <v>1109933.0634600001</v>
      </c>
      <c r="AB722" s="110">
        <f t="shared" si="369"/>
        <v>881381</v>
      </c>
      <c r="AC722" s="114">
        <f t="shared" si="370"/>
        <v>718173.76586499996</v>
      </c>
      <c r="AD722" s="110">
        <f t="shared" si="371"/>
        <v>862404</v>
      </c>
      <c r="AE722" s="110">
        <f t="shared" si="386"/>
        <v>995657.03173000005</v>
      </c>
      <c r="AF722" s="102">
        <f t="shared" si="389"/>
        <v>945079.2201175004</v>
      </c>
      <c r="AG722" s="119">
        <f t="shared" si="372"/>
        <v>491732.69161501341</v>
      </c>
      <c r="AH722" s="137">
        <f t="shared" si="387"/>
        <v>0.55791160873108614</v>
      </c>
      <c r="AI722" s="102">
        <f t="shared" si="390"/>
        <v>945079.2201175004</v>
      </c>
      <c r="AJ722" s="112" t="s">
        <v>2114</v>
      </c>
    </row>
    <row r="723" spans="1:36">
      <c r="A723" s="6">
        <v>682</v>
      </c>
      <c r="B723" s="37">
        <v>26101404</v>
      </c>
      <c r="C723" s="26">
        <v>4695003</v>
      </c>
      <c r="D723" s="31" t="s">
        <v>546</v>
      </c>
      <c r="E723" s="31" t="s">
        <v>14</v>
      </c>
      <c r="F723" s="29" t="s">
        <v>755</v>
      </c>
      <c r="G723" s="26" t="s">
        <v>478</v>
      </c>
      <c r="H723" s="9">
        <v>1</v>
      </c>
      <c r="I723" s="82">
        <v>646988.84954621852</v>
      </c>
      <c r="J723" s="82">
        <f t="shared" si="367"/>
        <v>122927.88141378152</v>
      </c>
      <c r="K723" s="10">
        <f t="shared" si="380"/>
        <v>769916.73096000007</v>
      </c>
      <c r="L723" s="122">
        <f t="shared" si="381"/>
        <v>769916.73096000007</v>
      </c>
      <c r="M723" s="95">
        <v>530971.42857142864</v>
      </c>
      <c r="N723" s="95">
        <v>100884.57142857145</v>
      </c>
      <c r="O723" s="96">
        <v>631856.00000000012</v>
      </c>
      <c r="P723" s="125">
        <f t="shared" si="373"/>
        <v>631856.00000000012</v>
      </c>
      <c r="Q723" s="95">
        <v>491640.33613445383</v>
      </c>
      <c r="R723" s="95">
        <v>93411.66386554623</v>
      </c>
      <c r="S723" s="96">
        <v>585052</v>
      </c>
      <c r="T723" s="122">
        <f t="shared" si="374"/>
        <v>585052</v>
      </c>
      <c r="U723" s="87"/>
      <c r="V723" s="101">
        <f t="shared" si="382"/>
        <v>0</v>
      </c>
      <c r="W723" s="102">
        <f t="shared" si="383"/>
        <v>0</v>
      </c>
      <c r="X723" s="102">
        <f t="shared" si="384"/>
        <v>0</v>
      </c>
      <c r="Y723" s="102">
        <f t="shared" si="385"/>
        <v>0</v>
      </c>
      <c r="Z723" s="110">
        <f t="shared" si="388"/>
        <v>585052</v>
      </c>
      <c r="AA723" s="111">
        <f t="shared" si="368"/>
        <v>769916.73096000007</v>
      </c>
      <c r="AB723" s="110">
        <f t="shared" si="369"/>
        <v>608454</v>
      </c>
      <c r="AC723" s="114">
        <f t="shared" si="370"/>
        <v>496706.18274000008</v>
      </c>
      <c r="AD723" s="110">
        <f t="shared" si="371"/>
        <v>596753</v>
      </c>
      <c r="AE723" s="110">
        <f t="shared" si="386"/>
        <v>689185.36548000004</v>
      </c>
      <c r="AF723" s="102">
        <f t="shared" si="389"/>
        <v>653490.75146685494</v>
      </c>
      <c r="AG723" s="119">
        <f t="shared" si="372"/>
        <v>340309.41419222392</v>
      </c>
      <c r="AH723" s="137">
        <f t="shared" si="387"/>
        <v>0.55930179469972086</v>
      </c>
      <c r="AI723" s="102">
        <f t="shared" si="390"/>
        <v>653490.75146685494</v>
      </c>
      <c r="AJ723" s="112" t="s">
        <v>2114</v>
      </c>
    </row>
    <row r="724" spans="1:36">
      <c r="A724" s="6">
        <v>683</v>
      </c>
      <c r="B724" s="37">
        <v>40141645</v>
      </c>
      <c r="C724" s="26">
        <v>4696104</v>
      </c>
      <c r="D724" s="31" t="s">
        <v>546</v>
      </c>
      <c r="E724" s="31" t="s">
        <v>14</v>
      </c>
      <c r="F724" s="29" t="s">
        <v>756</v>
      </c>
      <c r="G724" s="26" t="s">
        <v>478</v>
      </c>
      <c r="H724" s="9">
        <v>1</v>
      </c>
      <c r="I724" s="82">
        <v>634907.26845378149</v>
      </c>
      <c r="J724" s="82">
        <f t="shared" ref="J724:J751" si="391">+I724*0.19</f>
        <v>120632.38100621848</v>
      </c>
      <c r="K724" s="10">
        <f t="shared" si="380"/>
        <v>755539.64945999999</v>
      </c>
      <c r="L724" s="122">
        <f t="shared" si="381"/>
        <v>755539.64945999999</v>
      </c>
      <c r="M724" s="95">
        <v>506582.3529411765</v>
      </c>
      <c r="N724" s="95">
        <v>96250.647058823539</v>
      </c>
      <c r="O724" s="96">
        <v>602833</v>
      </c>
      <c r="P724" s="125">
        <f t="shared" si="373"/>
        <v>602833</v>
      </c>
      <c r="Q724" s="95">
        <v>482459.66386554623</v>
      </c>
      <c r="R724" s="95">
        <v>91667.336134453784</v>
      </c>
      <c r="S724" s="96">
        <v>574127</v>
      </c>
      <c r="T724" s="122">
        <f t="shared" si="374"/>
        <v>574127</v>
      </c>
      <c r="U724" s="87"/>
      <c r="V724" s="101">
        <f t="shared" si="382"/>
        <v>0</v>
      </c>
      <c r="W724" s="102">
        <f t="shared" si="383"/>
        <v>0</v>
      </c>
      <c r="X724" s="102">
        <f t="shared" si="384"/>
        <v>0</v>
      </c>
      <c r="Y724" s="102">
        <f t="shared" si="385"/>
        <v>0</v>
      </c>
      <c r="Z724" s="110">
        <f t="shared" si="388"/>
        <v>574127</v>
      </c>
      <c r="AA724" s="111">
        <f t="shared" ref="AA724:AA751" si="392">MAX(L724,P724,T724,Y724)</f>
        <v>755539.64945999999</v>
      </c>
      <c r="AB724" s="110">
        <f t="shared" ref="AB724:AB751" si="393">MEDIAN(L724,P724,T724,Y724)</f>
        <v>588480</v>
      </c>
      <c r="AC724" s="114">
        <f t="shared" ref="AC724:AC751" si="394">AVERAGE(L724,P724,T724,Y724)</f>
        <v>483124.912365</v>
      </c>
      <c r="AD724" s="110">
        <f t="shared" ref="AD724:AD751" si="395">AVERAGE(Z724,AB724)</f>
        <v>581303.5</v>
      </c>
      <c r="AE724" s="110">
        <f t="shared" si="386"/>
        <v>672009.82472999999</v>
      </c>
      <c r="AF724" s="102">
        <f t="shared" si="389"/>
        <v>635032.67168564559</v>
      </c>
      <c r="AG724" s="119">
        <f t="shared" ref="AG724:AG751" si="396">STDEVA(L724,P724,T724,Y724)</f>
        <v>331778.4783724345</v>
      </c>
      <c r="AH724" s="137">
        <f t="shared" si="387"/>
        <v>0.56378887706028158</v>
      </c>
      <c r="AI724" s="102">
        <f t="shared" si="390"/>
        <v>635032.67168564559</v>
      </c>
      <c r="AJ724" s="112" t="s">
        <v>2114</v>
      </c>
    </row>
    <row r="725" spans="1:36">
      <c r="A725" s="6">
        <v>684</v>
      </c>
      <c r="B725" s="37">
        <v>31161611</v>
      </c>
      <c r="C725" s="26">
        <v>4696104</v>
      </c>
      <c r="D725" s="31" t="s">
        <v>546</v>
      </c>
      <c r="E725" s="31" t="s">
        <v>14</v>
      </c>
      <c r="F725" s="29" t="s">
        <v>757</v>
      </c>
      <c r="G725" s="26" t="s">
        <v>478</v>
      </c>
      <c r="H725" s="9">
        <v>1</v>
      </c>
      <c r="I725" s="82">
        <v>578337.82230252097</v>
      </c>
      <c r="J725" s="82">
        <f t="shared" si="391"/>
        <v>109884.18623747899</v>
      </c>
      <c r="K725" s="10">
        <f t="shared" si="380"/>
        <v>688222.00853999995</v>
      </c>
      <c r="L725" s="122">
        <f t="shared" si="381"/>
        <v>688222.00853999995</v>
      </c>
      <c r="M725" s="95">
        <v>465842.01680672274</v>
      </c>
      <c r="N725" s="95">
        <v>88509.983193277323</v>
      </c>
      <c r="O725" s="96">
        <v>554352</v>
      </c>
      <c r="P725" s="125">
        <f t="shared" ref="P725:P751" si="397">+O725</f>
        <v>554352</v>
      </c>
      <c r="Q725" s="95">
        <v>439473.10924369749</v>
      </c>
      <c r="R725" s="95">
        <v>83499.890756302528</v>
      </c>
      <c r="S725" s="96">
        <v>522973</v>
      </c>
      <c r="T725" s="122">
        <f t="shared" ref="T725:T751" si="398">+S725</f>
        <v>522973</v>
      </c>
      <c r="U725" s="87"/>
      <c r="V725" s="101">
        <f t="shared" si="382"/>
        <v>0</v>
      </c>
      <c r="W725" s="102">
        <f t="shared" si="383"/>
        <v>0</v>
      </c>
      <c r="X725" s="102">
        <f t="shared" si="384"/>
        <v>0</v>
      </c>
      <c r="Y725" s="102">
        <f t="shared" si="385"/>
        <v>0</v>
      </c>
      <c r="Z725" s="110">
        <f t="shared" si="388"/>
        <v>522973</v>
      </c>
      <c r="AA725" s="111">
        <f t="shared" si="392"/>
        <v>688222.00853999995</v>
      </c>
      <c r="AB725" s="110">
        <f t="shared" si="393"/>
        <v>538662.5</v>
      </c>
      <c r="AC725" s="114">
        <f t="shared" si="394"/>
        <v>441386.75213499996</v>
      </c>
      <c r="AD725" s="110">
        <f t="shared" si="395"/>
        <v>530817.75</v>
      </c>
      <c r="AE725" s="110">
        <f t="shared" si="386"/>
        <v>613442.25426999992</v>
      </c>
      <c r="AF725" s="102">
        <f t="shared" si="389"/>
        <v>580374.95831678179</v>
      </c>
      <c r="AG725" s="119">
        <f t="shared" si="396"/>
        <v>302857.15655552654</v>
      </c>
      <c r="AH725" s="137">
        <f t="shared" si="387"/>
        <v>0.5622391693417057</v>
      </c>
      <c r="AI725" s="102">
        <f t="shared" si="390"/>
        <v>580374.95831678179</v>
      </c>
      <c r="AJ725" s="112" t="s">
        <v>2114</v>
      </c>
    </row>
    <row r="726" spans="1:36" ht="25.5">
      <c r="A726" s="6">
        <v>685</v>
      </c>
      <c r="B726" s="37">
        <v>40141645</v>
      </c>
      <c r="C726" s="26">
        <v>4696104</v>
      </c>
      <c r="D726" s="31" t="s">
        <v>546</v>
      </c>
      <c r="E726" s="31" t="s">
        <v>14</v>
      </c>
      <c r="F726" s="29" t="s">
        <v>758</v>
      </c>
      <c r="G726" s="26" t="s">
        <v>478</v>
      </c>
      <c r="H726" s="9">
        <v>1</v>
      </c>
      <c r="I726" s="82">
        <v>1265025.0332268907</v>
      </c>
      <c r="J726" s="82">
        <f t="shared" si="391"/>
        <v>240354.75631310925</v>
      </c>
      <c r="K726" s="10">
        <f t="shared" si="380"/>
        <v>1505379.78954</v>
      </c>
      <c r="L726" s="122">
        <f t="shared" si="381"/>
        <v>1505379.78954</v>
      </c>
      <c r="M726" s="95">
        <v>1018956.3025210084</v>
      </c>
      <c r="N726" s="95">
        <v>193601.69747899161</v>
      </c>
      <c r="O726" s="96">
        <v>1212558</v>
      </c>
      <c r="P726" s="125">
        <f t="shared" si="397"/>
        <v>1212558</v>
      </c>
      <c r="Q726" s="95">
        <v>961279.83193277312</v>
      </c>
      <c r="R726" s="95">
        <v>182643.16806722688</v>
      </c>
      <c r="S726" s="96">
        <v>1143923</v>
      </c>
      <c r="T726" s="122">
        <f t="shared" si="398"/>
        <v>1143923</v>
      </c>
      <c r="U726" s="87"/>
      <c r="V726" s="101">
        <f t="shared" si="382"/>
        <v>0</v>
      </c>
      <c r="W726" s="102">
        <f t="shared" si="383"/>
        <v>0</v>
      </c>
      <c r="X726" s="102">
        <f t="shared" si="384"/>
        <v>0</v>
      </c>
      <c r="Y726" s="102">
        <f t="shared" si="385"/>
        <v>0</v>
      </c>
      <c r="Z726" s="110">
        <f t="shared" si="388"/>
        <v>1143923</v>
      </c>
      <c r="AA726" s="111">
        <f t="shared" si="392"/>
        <v>1505379.78954</v>
      </c>
      <c r="AB726" s="110">
        <f t="shared" si="393"/>
        <v>1178240.5</v>
      </c>
      <c r="AC726" s="114">
        <f t="shared" si="394"/>
        <v>965465.19738500006</v>
      </c>
      <c r="AD726" s="110">
        <f t="shared" si="395"/>
        <v>1161081.75</v>
      </c>
      <c r="AE726" s="110">
        <f t="shared" si="386"/>
        <v>1341810.1447700001</v>
      </c>
      <c r="AF726" s="102">
        <f t="shared" si="389"/>
        <v>1269480.320602343</v>
      </c>
      <c r="AG726" s="119">
        <f t="shared" si="396"/>
        <v>662453.23221136793</v>
      </c>
      <c r="AH726" s="137">
        <f t="shared" si="387"/>
        <v>0.5622394003697615</v>
      </c>
      <c r="AI726" s="102">
        <f t="shared" si="390"/>
        <v>1269480.320602343</v>
      </c>
      <c r="AJ726" s="112" t="s">
        <v>2114</v>
      </c>
    </row>
    <row r="727" spans="1:36">
      <c r="A727" s="6">
        <v>686</v>
      </c>
      <c r="B727" s="37">
        <v>26101721</v>
      </c>
      <c r="C727" s="26">
        <v>4696101</v>
      </c>
      <c r="D727" s="31" t="s">
        <v>546</v>
      </c>
      <c r="E727" s="31" t="s">
        <v>14</v>
      </c>
      <c r="F727" s="29" t="s">
        <v>759</v>
      </c>
      <c r="G727" s="26" t="s">
        <v>478</v>
      </c>
      <c r="H727" s="9">
        <v>1</v>
      </c>
      <c r="I727" s="82">
        <v>1969064.3804369748</v>
      </c>
      <c r="J727" s="82">
        <f t="shared" si="391"/>
        <v>374122.23228302522</v>
      </c>
      <c r="K727" s="10">
        <f t="shared" si="380"/>
        <v>2343186.6127200001</v>
      </c>
      <c r="L727" s="122">
        <f t="shared" si="381"/>
        <v>2343186.6127200001</v>
      </c>
      <c r="M727" s="95">
        <v>1571086.5546218487</v>
      </c>
      <c r="N727" s="95">
        <v>298506.44537815126</v>
      </c>
      <c r="O727" s="96">
        <v>1869593</v>
      </c>
      <c r="P727" s="125">
        <f t="shared" si="397"/>
        <v>1869593</v>
      </c>
      <c r="Q727" s="95">
        <v>1496272.2689075631</v>
      </c>
      <c r="R727" s="95">
        <v>284291.731092437</v>
      </c>
      <c r="S727" s="96">
        <v>1780564</v>
      </c>
      <c r="T727" s="122">
        <f t="shared" si="398"/>
        <v>1780564</v>
      </c>
      <c r="U727" s="87"/>
      <c r="V727" s="101">
        <f t="shared" si="382"/>
        <v>0</v>
      </c>
      <c r="W727" s="102">
        <f t="shared" si="383"/>
        <v>0</v>
      </c>
      <c r="X727" s="102">
        <f t="shared" si="384"/>
        <v>0</v>
      </c>
      <c r="Y727" s="102">
        <f t="shared" si="385"/>
        <v>0</v>
      </c>
      <c r="Z727" s="110">
        <f t="shared" si="388"/>
        <v>1780564</v>
      </c>
      <c r="AA727" s="111">
        <f t="shared" si="392"/>
        <v>2343186.6127200001</v>
      </c>
      <c r="AB727" s="110">
        <f t="shared" si="393"/>
        <v>1825078.5</v>
      </c>
      <c r="AC727" s="114">
        <f t="shared" si="394"/>
        <v>1498335.9031799999</v>
      </c>
      <c r="AD727" s="110">
        <f t="shared" si="395"/>
        <v>1802821.25</v>
      </c>
      <c r="AE727" s="110">
        <f t="shared" si="386"/>
        <v>2084132.55636</v>
      </c>
      <c r="AF727" s="102">
        <f t="shared" si="389"/>
        <v>1969453.9961306453</v>
      </c>
      <c r="AG727" s="119">
        <f t="shared" si="396"/>
        <v>1028958.6533225913</v>
      </c>
      <c r="AH727" s="137">
        <f t="shared" si="387"/>
        <v>0.56378871008704079</v>
      </c>
      <c r="AI727" s="102">
        <f t="shared" si="390"/>
        <v>1969453.9961306453</v>
      </c>
      <c r="AJ727" s="112" t="s">
        <v>2114</v>
      </c>
    </row>
    <row r="728" spans="1:36">
      <c r="A728" s="6">
        <v>687</v>
      </c>
      <c r="B728" s="37">
        <v>25171705</v>
      </c>
      <c r="C728" s="26">
        <v>4696101</v>
      </c>
      <c r="D728" s="31" t="s">
        <v>546</v>
      </c>
      <c r="E728" s="31" t="s">
        <v>14</v>
      </c>
      <c r="F728" s="29" t="s">
        <v>760</v>
      </c>
      <c r="G728" s="26" t="s">
        <v>478</v>
      </c>
      <c r="H728" s="9">
        <v>1</v>
      </c>
      <c r="I728" s="82">
        <v>3902267.7529411763</v>
      </c>
      <c r="J728" s="82">
        <f t="shared" si="391"/>
        <v>741430.87305882352</v>
      </c>
      <c r="K728" s="10">
        <f t="shared" si="380"/>
        <v>4643698.6260000002</v>
      </c>
      <c r="L728" s="122">
        <f t="shared" si="381"/>
        <v>4643698.6260000002</v>
      </c>
      <c r="M728" s="95">
        <v>3143211.7647058824</v>
      </c>
      <c r="N728" s="95">
        <v>597210.23529411771</v>
      </c>
      <c r="O728" s="96">
        <v>3740422</v>
      </c>
      <c r="P728" s="125">
        <f t="shared" si="397"/>
        <v>3740422</v>
      </c>
      <c r="Q728" s="95">
        <v>2965294.1176470588</v>
      </c>
      <c r="R728" s="95">
        <v>563405.8823529412</v>
      </c>
      <c r="S728" s="96">
        <v>3528700</v>
      </c>
      <c r="T728" s="122">
        <f t="shared" si="398"/>
        <v>3528700</v>
      </c>
      <c r="U728" s="87"/>
      <c r="V728" s="101">
        <f t="shared" si="382"/>
        <v>0</v>
      </c>
      <c r="W728" s="102">
        <f t="shared" si="383"/>
        <v>0</v>
      </c>
      <c r="X728" s="102">
        <f t="shared" si="384"/>
        <v>0</v>
      </c>
      <c r="Y728" s="102">
        <f t="shared" si="385"/>
        <v>0</v>
      </c>
      <c r="Z728" s="110">
        <f t="shared" si="388"/>
        <v>3528700</v>
      </c>
      <c r="AA728" s="111">
        <f t="shared" si="392"/>
        <v>4643698.6260000002</v>
      </c>
      <c r="AB728" s="110">
        <f t="shared" si="393"/>
        <v>3634561</v>
      </c>
      <c r="AC728" s="114">
        <f t="shared" si="394"/>
        <v>2978205.1565</v>
      </c>
      <c r="AD728" s="110">
        <f t="shared" si="395"/>
        <v>3581630.5</v>
      </c>
      <c r="AE728" s="110">
        <f t="shared" si="386"/>
        <v>4139129.8130000001</v>
      </c>
      <c r="AF728" s="102">
        <f t="shared" si="389"/>
        <v>3916011.564788932</v>
      </c>
      <c r="AG728" s="119">
        <f t="shared" si="396"/>
        <v>2043493.2134611662</v>
      </c>
      <c r="AH728" s="137">
        <f t="shared" si="387"/>
        <v>0.5622393498035021</v>
      </c>
      <c r="AI728" s="102">
        <f t="shared" si="390"/>
        <v>3916011.564788932</v>
      </c>
      <c r="AJ728" s="112" t="s">
        <v>2114</v>
      </c>
    </row>
    <row r="729" spans="1:36">
      <c r="A729" s="6">
        <v>688</v>
      </c>
      <c r="B729" s="37">
        <v>26101404</v>
      </c>
      <c r="C729" s="26">
        <v>4696101</v>
      </c>
      <c r="D729" s="31" t="s">
        <v>546</v>
      </c>
      <c r="E729" s="31" t="s">
        <v>14</v>
      </c>
      <c r="F729" s="29" t="s">
        <v>761</v>
      </c>
      <c r="G729" s="26" t="s">
        <v>478</v>
      </c>
      <c r="H729" s="9">
        <v>1</v>
      </c>
      <c r="I729" s="82">
        <v>622573.55001680669</v>
      </c>
      <c r="J729" s="82">
        <f t="shared" si="391"/>
        <v>118288.97450319327</v>
      </c>
      <c r="K729" s="10">
        <f t="shared" si="380"/>
        <v>740862.52451999998</v>
      </c>
      <c r="L729" s="122">
        <f t="shared" si="381"/>
        <v>740862.52451999998</v>
      </c>
      <c r="M729" s="95">
        <v>496742.01680672274</v>
      </c>
      <c r="N729" s="95">
        <v>94380.983193277323</v>
      </c>
      <c r="O729" s="96">
        <v>591123</v>
      </c>
      <c r="P729" s="125">
        <f t="shared" si="397"/>
        <v>591123</v>
      </c>
      <c r="Q729" s="95">
        <v>473087.39495798323</v>
      </c>
      <c r="R729" s="95">
        <v>89886.605042016818</v>
      </c>
      <c r="S729" s="96">
        <v>562974</v>
      </c>
      <c r="T729" s="122">
        <f t="shared" si="398"/>
        <v>562974</v>
      </c>
      <c r="U729" s="87"/>
      <c r="V729" s="101">
        <f t="shared" si="382"/>
        <v>0</v>
      </c>
      <c r="W729" s="102">
        <f t="shared" si="383"/>
        <v>0</v>
      </c>
      <c r="X729" s="102">
        <f t="shared" si="384"/>
        <v>0</v>
      </c>
      <c r="Y729" s="102">
        <f t="shared" si="385"/>
        <v>0</v>
      </c>
      <c r="Z729" s="110">
        <f t="shared" si="388"/>
        <v>562974</v>
      </c>
      <c r="AA729" s="111">
        <f t="shared" si="392"/>
        <v>740862.52451999998</v>
      </c>
      <c r="AB729" s="110">
        <f t="shared" si="393"/>
        <v>577048.5</v>
      </c>
      <c r="AC729" s="114">
        <f t="shared" si="394"/>
        <v>473739.88112999999</v>
      </c>
      <c r="AD729" s="110">
        <f t="shared" si="395"/>
        <v>570011.25</v>
      </c>
      <c r="AE729" s="110">
        <f t="shared" si="386"/>
        <v>658955.51225999999</v>
      </c>
      <c r="AF729" s="102">
        <f t="shared" si="389"/>
        <v>622696.75507928873</v>
      </c>
      <c r="AG729" s="119">
        <f t="shared" si="396"/>
        <v>325333.42186690122</v>
      </c>
      <c r="AH729" s="137">
        <f t="shared" si="387"/>
        <v>0.56378869690658795</v>
      </c>
      <c r="AI729" s="102">
        <f t="shared" si="390"/>
        <v>622696.75507928873</v>
      </c>
      <c r="AJ729" s="112" t="s">
        <v>2114</v>
      </c>
    </row>
    <row r="730" spans="1:36">
      <c r="A730" s="6">
        <v>689</v>
      </c>
      <c r="B730" s="37">
        <v>26101766</v>
      </c>
      <c r="C730" s="26">
        <v>4696101</v>
      </c>
      <c r="D730" s="31" t="s">
        <v>546</v>
      </c>
      <c r="E730" s="31" t="s">
        <v>14</v>
      </c>
      <c r="F730" s="29" t="s">
        <v>762</v>
      </c>
      <c r="G730" s="26" t="s">
        <v>478</v>
      </c>
      <c r="H730" s="9">
        <v>1</v>
      </c>
      <c r="I730" s="82">
        <v>1229110.9437478993</v>
      </c>
      <c r="J730" s="82">
        <f t="shared" si="391"/>
        <v>233531.07931210086</v>
      </c>
      <c r="K730" s="10">
        <f t="shared" si="380"/>
        <v>1462642.02306</v>
      </c>
      <c r="L730" s="122">
        <f t="shared" si="381"/>
        <v>1462642.02306</v>
      </c>
      <c r="M730" s="95">
        <v>999368.06722689082</v>
      </c>
      <c r="N730" s="95">
        <v>189879.93277310926</v>
      </c>
      <c r="O730" s="96">
        <v>1189248</v>
      </c>
      <c r="P730" s="125">
        <f t="shared" si="397"/>
        <v>1189248</v>
      </c>
      <c r="Q730" s="95">
        <v>933989.07563025213</v>
      </c>
      <c r="R730" s="95">
        <v>177457.9243697479</v>
      </c>
      <c r="S730" s="96">
        <v>1111447</v>
      </c>
      <c r="T730" s="122">
        <f t="shared" si="398"/>
        <v>1111447</v>
      </c>
      <c r="U730" s="87">
        <v>566000</v>
      </c>
      <c r="V730" s="101">
        <f t="shared" si="382"/>
        <v>107540</v>
      </c>
      <c r="W730" s="102">
        <f t="shared" si="383"/>
        <v>673540</v>
      </c>
      <c r="X730" s="102">
        <f t="shared" si="384"/>
        <v>34350.54</v>
      </c>
      <c r="Y730" s="102">
        <f t="shared" si="385"/>
        <v>707890.54</v>
      </c>
      <c r="Z730" s="110">
        <f>MIN(L730,P730,T730,Y730)</f>
        <v>707890.54</v>
      </c>
      <c r="AA730" s="111">
        <f t="shared" si="392"/>
        <v>1462642.02306</v>
      </c>
      <c r="AB730" s="110">
        <f t="shared" si="393"/>
        <v>1150347.5</v>
      </c>
      <c r="AC730" s="114">
        <f t="shared" si="394"/>
        <v>1117806.8907650001</v>
      </c>
      <c r="AD730" s="110">
        <f t="shared" si="395"/>
        <v>929119.02</v>
      </c>
      <c r="AE730" s="110">
        <f t="shared" si="386"/>
        <v>1306494.76153</v>
      </c>
      <c r="AF730" s="102">
        <f>HARMEAN(L730,P730,T730,Y730)</f>
        <v>1042498.0618494829</v>
      </c>
      <c r="AG730" s="119">
        <f t="shared" si="396"/>
        <v>312029.35940317798</v>
      </c>
      <c r="AH730" s="137">
        <f t="shared" si="387"/>
        <v>0.27124791369840678</v>
      </c>
      <c r="AI730" s="102">
        <f>+Z730</f>
        <v>707890.54</v>
      </c>
      <c r="AJ730" s="112" t="s">
        <v>2117</v>
      </c>
    </row>
    <row r="731" spans="1:36">
      <c r="A731" s="6">
        <v>690</v>
      </c>
      <c r="B731" s="37">
        <v>32121708</v>
      </c>
      <c r="C731" s="26">
        <v>4696101</v>
      </c>
      <c r="D731" s="31" t="s">
        <v>546</v>
      </c>
      <c r="E731" s="31" t="s">
        <v>14</v>
      </c>
      <c r="F731" s="29" t="s">
        <v>763</v>
      </c>
      <c r="G731" s="26" t="s">
        <v>478</v>
      </c>
      <c r="H731" s="9">
        <v>1</v>
      </c>
      <c r="I731" s="82">
        <v>1148480.0750420168</v>
      </c>
      <c r="J731" s="82">
        <f t="shared" si="391"/>
        <v>218211.2142579832</v>
      </c>
      <c r="K731" s="10">
        <f t="shared" si="380"/>
        <v>1366691.2893000001</v>
      </c>
      <c r="L731" s="122">
        <f t="shared" si="381"/>
        <v>1366691.2893000001</v>
      </c>
      <c r="M731" s="95">
        <v>951263.02521008404</v>
      </c>
      <c r="N731" s="95">
        <v>180739.97478991598</v>
      </c>
      <c r="O731" s="96">
        <v>1132003</v>
      </c>
      <c r="P731" s="125">
        <f t="shared" si="397"/>
        <v>1132003</v>
      </c>
      <c r="Q731" s="95">
        <v>872718.48739495804</v>
      </c>
      <c r="R731" s="95">
        <v>165816.51260504202</v>
      </c>
      <c r="S731" s="96">
        <v>1038535</v>
      </c>
      <c r="T731" s="122">
        <f t="shared" si="398"/>
        <v>1038535</v>
      </c>
      <c r="U731" s="87"/>
      <c r="V731" s="101">
        <f t="shared" si="382"/>
        <v>0</v>
      </c>
      <c r="W731" s="102">
        <f t="shared" si="383"/>
        <v>0</v>
      </c>
      <c r="X731" s="102">
        <f t="shared" si="384"/>
        <v>0</v>
      </c>
      <c r="Y731" s="102">
        <f t="shared" si="385"/>
        <v>0</v>
      </c>
      <c r="Z731" s="110">
        <f t="shared" ref="Z731:Z751" si="399">MIN(L731,P731,T731)</f>
        <v>1038535</v>
      </c>
      <c r="AA731" s="111">
        <f t="shared" si="392"/>
        <v>1366691.2893000001</v>
      </c>
      <c r="AB731" s="110">
        <f t="shared" si="393"/>
        <v>1085269</v>
      </c>
      <c r="AC731" s="114">
        <f t="shared" si="394"/>
        <v>884307.32232500007</v>
      </c>
      <c r="AD731" s="110">
        <f t="shared" si="395"/>
        <v>1061902</v>
      </c>
      <c r="AE731" s="110">
        <f t="shared" si="386"/>
        <v>1225980.1446500001</v>
      </c>
      <c r="AF731" s="102">
        <f t="shared" ref="AF731:AF751" si="400">HARMEAN(L731,P731,T731)</f>
        <v>1163702.3246928714</v>
      </c>
      <c r="AG731" s="119">
        <f t="shared" si="396"/>
        <v>605484.119585876</v>
      </c>
      <c r="AH731" s="137">
        <f t="shared" si="387"/>
        <v>0.55791155887238653</v>
      </c>
      <c r="AI731" s="102">
        <f t="shared" ref="AI731:AI751" si="401">+AF731</f>
        <v>1163702.3246928714</v>
      </c>
      <c r="AJ731" s="112" t="s">
        <v>2114</v>
      </c>
    </row>
    <row r="732" spans="1:36">
      <c r="A732" s="6">
        <v>691</v>
      </c>
      <c r="B732" s="37">
        <v>24101604</v>
      </c>
      <c r="C732" s="39">
        <v>4693999</v>
      </c>
      <c r="D732" s="31" t="s">
        <v>546</v>
      </c>
      <c r="E732" s="31" t="s">
        <v>14</v>
      </c>
      <c r="F732" s="29" t="s">
        <v>764</v>
      </c>
      <c r="G732" s="26" t="s">
        <v>478</v>
      </c>
      <c r="H732" s="9">
        <v>1</v>
      </c>
      <c r="I732" s="82">
        <v>873519.87736134464</v>
      </c>
      <c r="J732" s="82">
        <f t="shared" si="391"/>
        <v>165968.77669865548</v>
      </c>
      <c r="K732" s="10">
        <f t="shared" si="380"/>
        <v>1039488.6540600001</v>
      </c>
      <c r="L732" s="122">
        <f t="shared" si="381"/>
        <v>1039488.6540600001</v>
      </c>
      <c r="M732" s="95">
        <v>716880.67226890754</v>
      </c>
      <c r="N732" s="95">
        <v>136207.32773109243</v>
      </c>
      <c r="O732" s="96">
        <v>853088</v>
      </c>
      <c r="P732" s="125">
        <f t="shared" si="397"/>
        <v>853088</v>
      </c>
      <c r="Q732" s="95">
        <v>663778.99159663869</v>
      </c>
      <c r="R732" s="95">
        <v>126118.00840336135</v>
      </c>
      <c r="S732" s="96">
        <v>789897</v>
      </c>
      <c r="T732" s="122">
        <f t="shared" si="398"/>
        <v>789897</v>
      </c>
      <c r="U732" s="87"/>
      <c r="V732" s="101">
        <f t="shared" si="382"/>
        <v>0</v>
      </c>
      <c r="W732" s="102">
        <f t="shared" si="383"/>
        <v>0</v>
      </c>
      <c r="X732" s="102">
        <f t="shared" si="384"/>
        <v>0</v>
      </c>
      <c r="Y732" s="102">
        <f t="shared" si="385"/>
        <v>0</v>
      </c>
      <c r="Z732" s="110">
        <f t="shared" si="399"/>
        <v>789897</v>
      </c>
      <c r="AA732" s="111">
        <f t="shared" si="392"/>
        <v>1039488.6540600001</v>
      </c>
      <c r="AB732" s="110">
        <f t="shared" si="393"/>
        <v>821492.5</v>
      </c>
      <c r="AC732" s="114">
        <f t="shared" si="394"/>
        <v>670618.41351500002</v>
      </c>
      <c r="AD732" s="110">
        <f t="shared" si="395"/>
        <v>805694.75</v>
      </c>
      <c r="AE732" s="110">
        <f t="shared" si="386"/>
        <v>930490.57703000004</v>
      </c>
      <c r="AF732" s="102">
        <f t="shared" si="400"/>
        <v>882298.104505133</v>
      </c>
      <c r="AG732" s="119">
        <f t="shared" si="396"/>
        <v>459462.30969506392</v>
      </c>
      <c r="AH732" s="137">
        <f t="shared" si="387"/>
        <v>0.55930189222063975</v>
      </c>
      <c r="AI732" s="102">
        <f t="shared" si="401"/>
        <v>882298.104505133</v>
      </c>
      <c r="AJ732" s="112" t="s">
        <v>2114</v>
      </c>
    </row>
    <row r="733" spans="1:36">
      <c r="A733" s="6">
        <v>692</v>
      </c>
      <c r="B733" s="37">
        <v>24101604</v>
      </c>
      <c r="C733" s="39">
        <v>4693999</v>
      </c>
      <c r="D733" s="31" t="s">
        <v>546</v>
      </c>
      <c r="E733" s="31" t="s">
        <v>14</v>
      </c>
      <c r="F733" s="29" t="s">
        <v>765</v>
      </c>
      <c r="G733" s="26" t="s">
        <v>478</v>
      </c>
      <c r="H733" s="9">
        <v>1</v>
      </c>
      <c r="I733" s="82">
        <v>1099813.1440840336</v>
      </c>
      <c r="J733" s="82">
        <f t="shared" si="391"/>
        <v>208964.49737596637</v>
      </c>
      <c r="K733" s="10">
        <f t="shared" si="380"/>
        <v>1308777.6414599998</v>
      </c>
      <c r="L733" s="122">
        <f t="shared" si="381"/>
        <v>1308777.6414599998</v>
      </c>
      <c r="M733" s="95">
        <v>910952.9411764706</v>
      </c>
      <c r="N733" s="95">
        <v>173081.05882352943</v>
      </c>
      <c r="O733" s="96">
        <v>1084034</v>
      </c>
      <c r="P733" s="125">
        <f t="shared" si="397"/>
        <v>1084034</v>
      </c>
      <c r="Q733" s="95">
        <v>835736.97478991596</v>
      </c>
      <c r="R733" s="95">
        <v>158790.02521008404</v>
      </c>
      <c r="S733" s="96">
        <v>994527</v>
      </c>
      <c r="T733" s="122">
        <f t="shared" si="398"/>
        <v>994527</v>
      </c>
      <c r="U733" s="87"/>
      <c r="V733" s="101">
        <f t="shared" si="382"/>
        <v>0</v>
      </c>
      <c r="W733" s="102">
        <f t="shared" si="383"/>
        <v>0</v>
      </c>
      <c r="X733" s="102">
        <f t="shared" si="384"/>
        <v>0</v>
      </c>
      <c r="Y733" s="102">
        <f t="shared" si="385"/>
        <v>0</v>
      </c>
      <c r="Z733" s="110">
        <f t="shared" si="399"/>
        <v>994527</v>
      </c>
      <c r="AA733" s="111">
        <f t="shared" si="392"/>
        <v>1308777.6414599998</v>
      </c>
      <c r="AB733" s="110">
        <f t="shared" si="393"/>
        <v>1039280.5</v>
      </c>
      <c r="AC733" s="114">
        <f t="shared" si="394"/>
        <v>846834.6603649999</v>
      </c>
      <c r="AD733" s="110">
        <f t="shared" si="395"/>
        <v>1016903.75</v>
      </c>
      <c r="AE733" s="110">
        <f t="shared" si="386"/>
        <v>1174029.0707299998</v>
      </c>
      <c r="AF733" s="102">
        <f t="shared" si="400"/>
        <v>1114390.2488696824</v>
      </c>
      <c r="AG733" s="119">
        <f t="shared" si="396"/>
        <v>579826.64469321654</v>
      </c>
      <c r="AH733" s="137">
        <f t="shared" si="387"/>
        <v>0.55791159816162872</v>
      </c>
      <c r="AI733" s="102">
        <f t="shared" si="401"/>
        <v>1114390.2488696824</v>
      </c>
      <c r="AJ733" s="112" t="s">
        <v>2114</v>
      </c>
    </row>
    <row r="734" spans="1:36">
      <c r="A734" s="6">
        <v>693</v>
      </c>
      <c r="B734" s="37">
        <v>41111613</v>
      </c>
      <c r="C734" s="26">
        <v>4826499</v>
      </c>
      <c r="D734" s="31" t="s">
        <v>546</v>
      </c>
      <c r="E734" s="31" t="s">
        <v>14</v>
      </c>
      <c r="F734" s="29" t="s">
        <v>766</v>
      </c>
      <c r="G734" s="26" t="s">
        <v>478</v>
      </c>
      <c r="H734" s="9">
        <v>1</v>
      </c>
      <c r="I734" s="82">
        <v>2382363.934487395</v>
      </c>
      <c r="J734" s="82">
        <f t="shared" si="391"/>
        <v>452649.14755260508</v>
      </c>
      <c r="K734" s="10">
        <f t="shared" si="380"/>
        <v>2835013.0820400002</v>
      </c>
      <c r="L734" s="122">
        <f t="shared" si="381"/>
        <v>2835013.0820400002</v>
      </c>
      <c r="M734" s="95">
        <v>1955161.3445378153</v>
      </c>
      <c r="N734" s="95">
        <v>371480.65546218492</v>
      </c>
      <c r="O734" s="96">
        <v>2326642</v>
      </c>
      <c r="P734" s="125">
        <f t="shared" si="397"/>
        <v>2326642</v>
      </c>
      <c r="Q734" s="95">
        <v>1810334.4537815128</v>
      </c>
      <c r="R734" s="95">
        <v>343963.54621848743</v>
      </c>
      <c r="S734" s="96">
        <v>2154298</v>
      </c>
      <c r="T734" s="122">
        <f t="shared" si="398"/>
        <v>2154298</v>
      </c>
      <c r="U734" s="87"/>
      <c r="V734" s="101">
        <f t="shared" si="382"/>
        <v>0</v>
      </c>
      <c r="W734" s="102">
        <f t="shared" si="383"/>
        <v>0</v>
      </c>
      <c r="X734" s="102">
        <f t="shared" si="384"/>
        <v>0</v>
      </c>
      <c r="Y734" s="102">
        <f t="shared" si="385"/>
        <v>0</v>
      </c>
      <c r="Z734" s="110">
        <f t="shared" si="399"/>
        <v>2154298</v>
      </c>
      <c r="AA734" s="111">
        <f t="shared" si="392"/>
        <v>2835013.0820400002</v>
      </c>
      <c r="AB734" s="110">
        <f t="shared" si="393"/>
        <v>2240470</v>
      </c>
      <c r="AC734" s="114">
        <f t="shared" si="394"/>
        <v>1828988.2705100002</v>
      </c>
      <c r="AD734" s="110">
        <f t="shared" si="395"/>
        <v>2197384</v>
      </c>
      <c r="AE734" s="110">
        <f t="shared" si="386"/>
        <v>2537741.5410200004</v>
      </c>
      <c r="AF734" s="102">
        <f t="shared" si="400"/>
        <v>2406305.7218474536</v>
      </c>
      <c r="AG734" s="119">
        <f t="shared" si="396"/>
        <v>1253098.781641375</v>
      </c>
      <c r="AH734" s="137">
        <f t="shared" si="387"/>
        <v>0.55930174545580835</v>
      </c>
      <c r="AI734" s="102">
        <f t="shared" si="401"/>
        <v>2406305.7218474536</v>
      </c>
      <c r="AJ734" s="112" t="s">
        <v>2114</v>
      </c>
    </row>
    <row r="735" spans="1:36">
      <c r="A735" s="6">
        <v>694</v>
      </c>
      <c r="B735" s="37">
        <v>41111963</v>
      </c>
      <c r="C735" s="26">
        <v>4826999</v>
      </c>
      <c r="D735" s="31" t="s">
        <v>546</v>
      </c>
      <c r="E735" s="31" t="s">
        <v>14</v>
      </c>
      <c r="F735" s="29" t="s">
        <v>767</v>
      </c>
      <c r="G735" s="26" t="s">
        <v>478</v>
      </c>
      <c r="H735" s="9">
        <v>1</v>
      </c>
      <c r="I735" s="82">
        <v>2698426.9427899159</v>
      </c>
      <c r="J735" s="82">
        <f t="shared" si="391"/>
        <v>512701.11913008406</v>
      </c>
      <c r="K735" s="10">
        <f t="shared" si="380"/>
        <v>3211128.0619200002</v>
      </c>
      <c r="L735" s="122">
        <f t="shared" si="381"/>
        <v>3211128.0619200002</v>
      </c>
      <c r="M735" s="95">
        <v>2194042.8571428573</v>
      </c>
      <c r="N735" s="95">
        <v>416868.1428571429</v>
      </c>
      <c r="O735" s="96">
        <v>2610911</v>
      </c>
      <c r="P735" s="125">
        <f t="shared" si="397"/>
        <v>2610911</v>
      </c>
      <c r="Q735" s="95">
        <v>2050507.5630252103</v>
      </c>
      <c r="R735" s="95">
        <v>389596.43697478995</v>
      </c>
      <c r="S735" s="96">
        <v>2440104</v>
      </c>
      <c r="T735" s="122">
        <f t="shared" si="398"/>
        <v>2440104</v>
      </c>
      <c r="U735" s="87"/>
      <c r="V735" s="101">
        <f t="shared" si="382"/>
        <v>0</v>
      </c>
      <c r="W735" s="102">
        <f t="shared" si="383"/>
        <v>0</v>
      </c>
      <c r="X735" s="102">
        <f t="shared" si="384"/>
        <v>0</v>
      </c>
      <c r="Y735" s="102">
        <f t="shared" si="385"/>
        <v>0</v>
      </c>
      <c r="Z735" s="110">
        <f t="shared" si="399"/>
        <v>2440104</v>
      </c>
      <c r="AA735" s="111">
        <f t="shared" si="392"/>
        <v>3211128.0619200002</v>
      </c>
      <c r="AB735" s="110">
        <f t="shared" si="393"/>
        <v>2525507.5</v>
      </c>
      <c r="AC735" s="114">
        <f t="shared" si="394"/>
        <v>2065535.7654800001</v>
      </c>
      <c r="AD735" s="110">
        <f t="shared" si="395"/>
        <v>2482805.75</v>
      </c>
      <c r="AE735" s="110">
        <f t="shared" si="386"/>
        <v>2868317.7809600001</v>
      </c>
      <c r="AF735" s="102">
        <f t="shared" si="400"/>
        <v>2716791.5539087718</v>
      </c>
      <c r="AG735" s="119">
        <f t="shared" si="396"/>
        <v>1416163.2694100987</v>
      </c>
      <c r="AH735" s="137">
        <f t="shared" si="387"/>
        <v>0.56074403636104775</v>
      </c>
      <c r="AI735" s="102">
        <f t="shared" si="401"/>
        <v>2716791.5539087718</v>
      </c>
      <c r="AJ735" s="112" t="s">
        <v>2114</v>
      </c>
    </row>
    <row r="736" spans="1:36">
      <c r="A736" s="6">
        <v>695</v>
      </c>
      <c r="B736" s="37">
        <v>41111927</v>
      </c>
      <c r="C736" s="26">
        <v>4826999</v>
      </c>
      <c r="D736" s="31" t="s">
        <v>546</v>
      </c>
      <c r="E736" s="31" t="s">
        <v>14</v>
      </c>
      <c r="F736" s="29" t="s">
        <v>768</v>
      </c>
      <c r="G736" s="26" t="s">
        <v>478</v>
      </c>
      <c r="H736" s="9">
        <v>1</v>
      </c>
      <c r="I736" s="82">
        <v>3816493.5035798317</v>
      </c>
      <c r="J736" s="82">
        <f t="shared" si="391"/>
        <v>725133.76568016806</v>
      </c>
      <c r="K736" s="10">
        <f t="shared" si="380"/>
        <v>4541627.2692599995</v>
      </c>
      <c r="L736" s="122">
        <f t="shared" si="381"/>
        <v>4541627.2692599995</v>
      </c>
      <c r="M736" s="95">
        <v>3045121.0084033613</v>
      </c>
      <c r="N736" s="95">
        <v>578572.99159663869</v>
      </c>
      <c r="O736" s="96">
        <v>3623694</v>
      </c>
      <c r="P736" s="125">
        <f t="shared" si="397"/>
        <v>3623694</v>
      </c>
      <c r="Q736" s="95">
        <v>2900115.1260504201</v>
      </c>
      <c r="R736" s="95">
        <v>551021.87394957978</v>
      </c>
      <c r="S736" s="96">
        <v>3451137</v>
      </c>
      <c r="T736" s="122">
        <f t="shared" si="398"/>
        <v>3451137</v>
      </c>
      <c r="U736" s="87"/>
      <c r="V736" s="101">
        <f t="shared" si="382"/>
        <v>0</v>
      </c>
      <c r="W736" s="102">
        <f t="shared" si="383"/>
        <v>0</v>
      </c>
      <c r="X736" s="102">
        <f t="shared" si="384"/>
        <v>0</v>
      </c>
      <c r="Y736" s="102">
        <f t="shared" si="385"/>
        <v>0</v>
      </c>
      <c r="Z736" s="110">
        <f t="shared" si="399"/>
        <v>3451137</v>
      </c>
      <c r="AA736" s="111">
        <f t="shared" si="392"/>
        <v>4541627.2692599995</v>
      </c>
      <c r="AB736" s="110">
        <f t="shared" si="393"/>
        <v>3537415.5</v>
      </c>
      <c r="AC736" s="114">
        <f t="shared" si="394"/>
        <v>2904114.5673150001</v>
      </c>
      <c r="AD736" s="110">
        <f t="shared" si="395"/>
        <v>3494276.25</v>
      </c>
      <c r="AE736" s="110">
        <f t="shared" si="386"/>
        <v>4039521.3846299998</v>
      </c>
      <c r="AF736" s="102">
        <f t="shared" si="400"/>
        <v>3817248.1491231592</v>
      </c>
      <c r="AG736" s="119">
        <f t="shared" si="396"/>
        <v>1994355.1481557707</v>
      </c>
      <c r="AH736" s="137">
        <f t="shared" si="387"/>
        <v>0.56378877407976835</v>
      </c>
      <c r="AI736" s="102">
        <f t="shared" si="401"/>
        <v>3817248.1491231592</v>
      </c>
      <c r="AJ736" s="112" t="s">
        <v>2114</v>
      </c>
    </row>
    <row r="737" spans="1:36">
      <c r="A737" s="6">
        <v>696</v>
      </c>
      <c r="B737" s="37">
        <v>41111970</v>
      </c>
      <c r="C737" s="26">
        <v>4826999</v>
      </c>
      <c r="D737" s="31" t="s">
        <v>546</v>
      </c>
      <c r="E737" s="31" t="s">
        <v>14</v>
      </c>
      <c r="F737" s="29" t="s">
        <v>769</v>
      </c>
      <c r="G737" s="26" t="s">
        <v>478</v>
      </c>
      <c r="H737" s="9">
        <v>1</v>
      </c>
      <c r="I737" s="82">
        <v>3523938.9850588236</v>
      </c>
      <c r="J737" s="82">
        <f t="shared" si="391"/>
        <v>669548.40716117644</v>
      </c>
      <c r="K737" s="10">
        <f t="shared" si="380"/>
        <v>4193487.3922199998</v>
      </c>
      <c r="L737" s="122">
        <f t="shared" si="381"/>
        <v>4193487.3922199998</v>
      </c>
      <c r="M737" s="95">
        <v>2918808.4033613447</v>
      </c>
      <c r="N737" s="95">
        <v>554573.59663865552</v>
      </c>
      <c r="O737" s="96">
        <v>3473382</v>
      </c>
      <c r="P737" s="125">
        <f t="shared" si="397"/>
        <v>3473382</v>
      </c>
      <c r="Q737" s="95">
        <v>2677805.8823529412</v>
      </c>
      <c r="R737" s="95">
        <v>508783.11764705885</v>
      </c>
      <c r="S737" s="96">
        <v>3186589</v>
      </c>
      <c r="T737" s="122">
        <f t="shared" si="398"/>
        <v>3186589</v>
      </c>
      <c r="U737" s="87"/>
      <c r="V737" s="101">
        <f t="shared" si="382"/>
        <v>0</v>
      </c>
      <c r="W737" s="102">
        <f t="shared" si="383"/>
        <v>0</v>
      </c>
      <c r="X737" s="102">
        <f t="shared" si="384"/>
        <v>0</v>
      </c>
      <c r="Y737" s="102">
        <f t="shared" si="385"/>
        <v>0</v>
      </c>
      <c r="Z737" s="110">
        <f t="shared" si="399"/>
        <v>3186589</v>
      </c>
      <c r="AA737" s="111">
        <f t="shared" si="392"/>
        <v>4193487.3922199998</v>
      </c>
      <c r="AB737" s="110">
        <f t="shared" si="393"/>
        <v>3329985.5</v>
      </c>
      <c r="AC737" s="114">
        <f t="shared" si="394"/>
        <v>2713364.598055</v>
      </c>
      <c r="AD737" s="110">
        <f t="shared" si="395"/>
        <v>3258287.25</v>
      </c>
      <c r="AE737" s="110">
        <f t="shared" si="386"/>
        <v>3761736.4461099999</v>
      </c>
      <c r="AF737" s="102">
        <f t="shared" si="400"/>
        <v>3570646.3353282195</v>
      </c>
      <c r="AG737" s="119">
        <f t="shared" si="396"/>
        <v>1857837.3371243966</v>
      </c>
      <c r="AH737" s="137">
        <f t="shared" si="387"/>
        <v>0.55791153959210826</v>
      </c>
      <c r="AI737" s="102">
        <f t="shared" si="401"/>
        <v>3570646.3353282195</v>
      </c>
      <c r="AJ737" s="112" t="s">
        <v>2114</v>
      </c>
    </row>
    <row r="738" spans="1:36" ht="25.5">
      <c r="A738" s="6">
        <v>697</v>
      </c>
      <c r="B738" s="37">
        <v>41111927</v>
      </c>
      <c r="C738" s="39">
        <v>4826999</v>
      </c>
      <c r="D738" s="31" t="s">
        <v>546</v>
      </c>
      <c r="E738" s="31" t="s">
        <v>14</v>
      </c>
      <c r="F738" s="29" t="s">
        <v>770</v>
      </c>
      <c r="G738" s="26" t="s">
        <v>478</v>
      </c>
      <c r="H738" s="9">
        <v>1</v>
      </c>
      <c r="I738" s="82">
        <v>2752103.4446722688</v>
      </c>
      <c r="J738" s="82">
        <f t="shared" si="391"/>
        <v>522899.65448773111</v>
      </c>
      <c r="K738" s="10">
        <f t="shared" si="380"/>
        <v>3275003.0991599998</v>
      </c>
      <c r="L738" s="122">
        <f t="shared" si="381"/>
        <v>3275003.0991599998</v>
      </c>
      <c r="M738" s="95">
        <v>2237686.5546218487</v>
      </c>
      <c r="N738" s="95">
        <v>425160.44537815126</v>
      </c>
      <c r="O738" s="96">
        <v>2662847</v>
      </c>
      <c r="P738" s="125">
        <f t="shared" si="397"/>
        <v>2662847</v>
      </c>
      <c r="Q738" s="95">
        <v>2091295.7983193279</v>
      </c>
      <c r="R738" s="95">
        <v>397346.2016806723</v>
      </c>
      <c r="S738" s="96">
        <v>2488642</v>
      </c>
      <c r="T738" s="122">
        <f t="shared" si="398"/>
        <v>2488642</v>
      </c>
      <c r="U738" s="87"/>
      <c r="V738" s="101">
        <f t="shared" si="382"/>
        <v>0</v>
      </c>
      <c r="W738" s="102">
        <f t="shared" si="383"/>
        <v>0</v>
      </c>
      <c r="X738" s="102">
        <f t="shared" si="384"/>
        <v>0</v>
      </c>
      <c r="Y738" s="102">
        <f t="shared" si="385"/>
        <v>0</v>
      </c>
      <c r="Z738" s="110">
        <f t="shared" si="399"/>
        <v>2488642</v>
      </c>
      <c r="AA738" s="111">
        <f t="shared" si="392"/>
        <v>3275003.0991599998</v>
      </c>
      <c r="AB738" s="110">
        <f t="shared" si="393"/>
        <v>2575744.5</v>
      </c>
      <c r="AC738" s="114">
        <f t="shared" si="394"/>
        <v>2106623.0247900002</v>
      </c>
      <c r="AD738" s="110">
        <f t="shared" si="395"/>
        <v>2532193.25</v>
      </c>
      <c r="AE738" s="110">
        <f t="shared" si="386"/>
        <v>2925373.7995799999</v>
      </c>
      <c r="AF738" s="102">
        <f t="shared" si="400"/>
        <v>2770833.4852273273</v>
      </c>
      <c r="AG738" s="119">
        <f t="shared" si="396"/>
        <v>1444333.3150372091</v>
      </c>
      <c r="AH738" s="137">
        <f t="shared" si="387"/>
        <v>0.5607440159678917</v>
      </c>
      <c r="AI738" s="102">
        <f t="shared" si="401"/>
        <v>2770833.4852273273</v>
      </c>
      <c r="AJ738" s="112" t="s">
        <v>2114</v>
      </c>
    </row>
    <row r="739" spans="1:36" ht="25.5">
      <c r="A739" s="6">
        <v>698</v>
      </c>
      <c r="B739" s="37">
        <v>41111970</v>
      </c>
      <c r="C739" s="26">
        <v>4826999</v>
      </c>
      <c r="D739" s="31" t="s">
        <v>546</v>
      </c>
      <c r="E739" s="31" t="s">
        <v>14</v>
      </c>
      <c r="F739" s="29" t="s">
        <v>771</v>
      </c>
      <c r="G739" s="26" t="s">
        <v>478</v>
      </c>
      <c r="H739" s="9">
        <v>1</v>
      </c>
      <c r="I739" s="82">
        <v>3999989.7736638654</v>
      </c>
      <c r="J739" s="82">
        <f t="shared" si="391"/>
        <v>759998.05699613446</v>
      </c>
      <c r="K739" s="10">
        <f t="shared" si="380"/>
        <v>4759987.8306599995</v>
      </c>
      <c r="L739" s="122">
        <f t="shared" si="381"/>
        <v>4759987.8306599995</v>
      </c>
      <c r="M739" s="95">
        <v>3191530.2521008407</v>
      </c>
      <c r="N739" s="95">
        <v>606390.74789915979</v>
      </c>
      <c r="O739" s="96">
        <v>3797921.0000000005</v>
      </c>
      <c r="P739" s="125">
        <f t="shared" si="397"/>
        <v>3797921.0000000005</v>
      </c>
      <c r="Q739" s="95">
        <v>3039552.1008403362</v>
      </c>
      <c r="R739" s="95">
        <v>577514.89915966382</v>
      </c>
      <c r="S739" s="96">
        <v>3617067</v>
      </c>
      <c r="T739" s="122">
        <f t="shared" si="398"/>
        <v>3617067</v>
      </c>
      <c r="U739" s="87"/>
      <c r="V739" s="101">
        <f t="shared" si="382"/>
        <v>0</v>
      </c>
      <c r="W739" s="102">
        <f t="shared" si="383"/>
        <v>0</v>
      </c>
      <c r="X739" s="102">
        <f t="shared" si="384"/>
        <v>0</v>
      </c>
      <c r="Y739" s="102">
        <f t="shared" si="385"/>
        <v>0</v>
      </c>
      <c r="Z739" s="110">
        <f t="shared" si="399"/>
        <v>3617067</v>
      </c>
      <c r="AA739" s="111">
        <f t="shared" si="392"/>
        <v>4759987.8306599995</v>
      </c>
      <c r="AB739" s="110">
        <f t="shared" si="393"/>
        <v>3707494</v>
      </c>
      <c r="AC739" s="114">
        <f t="shared" si="394"/>
        <v>3043743.9576650001</v>
      </c>
      <c r="AD739" s="110">
        <f t="shared" si="395"/>
        <v>3662280.5</v>
      </c>
      <c r="AE739" s="110">
        <f t="shared" si="386"/>
        <v>4233740.9153300002</v>
      </c>
      <c r="AF739" s="102">
        <f t="shared" si="400"/>
        <v>4000780.8846980641</v>
      </c>
      <c r="AG739" s="119">
        <f t="shared" si="396"/>
        <v>2090243.4175212311</v>
      </c>
      <c r="AH739" s="137">
        <f t="shared" si="387"/>
        <v>0.5637887525970996</v>
      </c>
      <c r="AI739" s="102">
        <f t="shared" si="401"/>
        <v>4000780.8846980641</v>
      </c>
      <c r="AJ739" s="112" t="s">
        <v>2114</v>
      </c>
    </row>
    <row r="740" spans="1:36" ht="25.5">
      <c r="A740" s="6">
        <v>699</v>
      </c>
      <c r="B740" s="37">
        <v>41111970</v>
      </c>
      <c r="C740" s="26">
        <v>4826999</v>
      </c>
      <c r="D740" s="31" t="s">
        <v>546</v>
      </c>
      <c r="E740" s="31" t="s">
        <v>14</v>
      </c>
      <c r="F740" s="29" t="s">
        <v>772</v>
      </c>
      <c r="G740" s="26" t="s">
        <v>478</v>
      </c>
      <c r="H740" s="9">
        <v>1</v>
      </c>
      <c r="I740" s="82">
        <v>3820682.5222689076</v>
      </c>
      <c r="J740" s="82">
        <f t="shared" si="391"/>
        <v>725929.67923109245</v>
      </c>
      <c r="K740" s="10">
        <f t="shared" si="380"/>
        <v>4546612.2015000004</v>
      </c>
      <c r="L740" s="122">
        <f t="shared" si="381"/>
        <v>4546612.2015000004</v>
      </c>
      <c r="M740" s="95">
        <v>3135562.1848739497</v>
      </c>
      <c r="N740" s="95">
        <v>595756.8151260505</v>
      </c>
      <c r="O740" s="96">
        <v>3731319</v>
      </c>
      <c r="P740" s="125">
        <f t="shared" si="397"/>
        <v>3731319</v>
      </c>
      <c r="Q740" s="95">
        <v>2903298.3193277312</v>
      </c>
      <c r="R740" s="95">
        <v>551626.68067226897</v>
      </c>
      <c r="S740" s="96">
        <v>3454925</v>
      </c>
      <c r="T740" s="122">
        <f t="shared" si="398"/>
        <v>3454925</v>
      </c>
      <c r="U740" s="87"/>
      <c r="V740" s="101">
        <f t="shared" si="382"/>
        <v>0</v>
      </c>
      <c r="W740" s="102">
        <f t="shared" si="383"/>
        <v>0</v>
      </c>
      <c r="X740" s="102">
        <f t="shared" si="384"/>
        <v>0</v>
      </c>
      <c r="Y740" s="102">
        <f t="shared" si="385"/>
        <v>0</v>
      </c>
      <c r="Z740" s="110">
        <f t="shared" si="399"/>
        <v>3454925</v>
      </c>
      <c r="AA740" s="111">
        <f t="shared" si="392"/>
        <v>4546612.2015000004</v>
      </c>
      <c r="AB740" s="110">
        <f t="shared" si="393"/>
        <v>3593122</v>
      </c>
      <c r="AC740" s="114">
        <f t="shared" si="394"/>
        <v>2933214.0503750001</v>
      </c>
      <c r="AD740" s="110">
        <f t="shared" si="395"/>
        <v>3524023.5</v>
      </c>
      <c r="AE740" s="110">
        <f t="shared" si="386"/>
        <v>4069867.1007500002</v>
      </c>
      <c r="AF740" s="102">
        <f t="shared" si="400"/>
        <v>3859078.7342126705</v>
      </c>
      <c r="AG740" s="119">
        <f t="shared" si="396"/>
        <v>2009639.4440251736</v>
      </c>
      <c r="AH740" s="137">
        <f t="shared" si="387"/>
        <v>0.5593017559729877</v>
      </c>
      <c r="AI740" s="102">
        <f t="shared" si="401"/>
        <v>3859078.7342126705</v>
      </c>
      <c r="AJ740" s="112" t="s">
        <v>2114</v>
      </c>
    </row>
    <row r="741" spans="1:36">
      <c r="A741" s="6">
        <v>700</v>
      </c>
      <c r="B741" s="37">
        <v>41111970</v>
      </c>
      <c r="C741" s="26">
        <v>4826999</v>
      </c>
      <c r="D741" s="31" t="s">
        <v>546</v>
      </c>
      <c r="E741" s="31" t="s">
        <v>14</v>
      </c>
      <c r="F741" s="29" t="s">
        <v>773</v>
      </c>
      <c r="G741" s="26" t="s">
        <v>478</v>
      </c>
      <c r="H741" s="9">
        <v>1</v>
      </c>
      <c r="I741" s="82">
        <v>2816438.2786890757</v>
      </c>
      <c r="J741" s="82">
        <f t="shared" si="391"/>
        <v>535123.27295092435</v>
      </c>
      <c r="K741" s="10">
        <f t="shared" si="380"/>
        <v>3351561.5516400002</v>
      </c>
      <c r="L741" s="122">
        <f t="shared" si="381"/>
        <v>3351561.5516400002</v>
      </c>
      <c r="M741" s="95">
        <v>2332799.1596638658</v>
      </c>
      <c r="N741" s="95">
        <v>443231.84033613448</v>
      </c>
      <c r="O741" s="96">
        <v>2776031.0000000005</v>
      </c>
      <c r="P741" s="125">
        <f t="shared" si="397"/>
        <v>2776031.0000000005</v>
      </c>
      <c r="Q741" s="95">
        <v>2140183.193277311</v>
      </c>
      <c r="R741" s="95">
        <v>406634.80672268913</v>
      </c>
      <c r="S741" s="96">
        <v>2546818</v>
      </c>
      <c r="T741" s="122">
        <f t="shared" si="398"/>
        <v>2546818</v>
      </c>
      <c r="U741" s="87"/>
      <c r="V741" s="101">
        <f t="shared" si="382"/>
        <v>0</v>
      </c>
      <c r="W741" s="102">
        <f t="shared" si="383"/>
        <v>0</v>
      </c>
      <c r="X741" s="102">
        <f t="shared" si="384"/>
        <v>0</v>
      </c>
      <c r="Y741" s="102">
        <f t="shared" si="385"/>
        <v>0</v>
      </c>
      <c r="Z741" s="110">
        <f t="shared" si="399"/>
        <v>2546818</v>
      </c>
      <c r="AA741" s="111">
        <f t="shared" si="392"/>
        <v>3351561.5516400002</v>
      </c>
      <c r="AB741" s="110">
        <f t="shared" si="393"/>
        <v>2661424.5</v>
      </c>
      <c r="AC741" s="114">
        <f t="shared" si="394"/>
        <v>2168602.63791</v>
      </c>
      <c r="AD741" s="110">
        <f t="shared" si="395"/>
        <v>2604121.25</v>
      </c>
      <c r="AE741" s="110">
        <f t="shared" si="386"/>
        <v>3006493.0258200001</v>
      </c>
      <c r="AF741" s="102">
        <f t="shared" si="400"/>
        <v>2853767.9855977958</v>
      </c>
      <c r="AG741" s="119">
        <f t="shared" si="396"/>
        <v>1484839.5275714346</v>
      </c>
      <c r="AH741" s="137">
        <f t="shared" si="387"/>
        <v>0.55791157238217148</v>
      </c>
      <c r="AI741" s="102">
        <f t="shared" si="401"/>
        <v>2853767.9855977958</v>
      </c>
      <c r="AJ741" s="112" t="s">
        <v>2114</v>
      </c>
    </row>
    <row r="742" spans="1:36" ht="25.5">
      <c r="A742" s="6">
        <v>701</v>
      </c>
      <c r="B742" s="37">
        <v>41111927</v>
      </c>
      <c r="C742" s="26">
        <v>4826999</v>
      </c>
      <c r="D742" s="31" t="s">
        <v>546</v>
      </c>
      <c r="E742" s="31" t="s">
        <v>14</v>
      </c>
      <c r="F742" s="29" t="s">
        <v>774</v>
      </c>
      <c r="G742" s="26" t="s">
        <v>478</v>
      </c>
      <c r="H742" s="9">
        <v>1</v>
      </c>
      <c r="I742" s="82">
        <v>3793040.3070756304</v>
      </c>
      <c r="J742" s="82">
        <f t="shared" si="391"/>
        <v>720677.65834436973</v>
      </c>
      <c r="K742" s="10">
        <f t="shared" si="380"/>
        <v>4513717.9654200003</v>
      </c>
      <c r="L742" s="122">
        <f t="shared" si="381"/>
        <v>4513717.9654200003</v>
      </c>
      <c r="M742" s="95">
        <v>3026407.5630252101</v>
      </c>
      <c r="N742" s="95">
        <v>575017.43697478995</v>
      </c>
      <c r="O742" s="96">
        <v>3601425</v>
      </c>
      <c r="P742" s="125">
        <f t="shared" si="397"/>
        <v>3601425</v>
      </c>
      <c r="Q742" s="95">
        <v>2882293.2773109246</v>
      </c>
      <c r="R742" s="95">
        <v>547635.72268907563</v>
      </c>
      <c r="S742" s="96">
        <v>3429929</v>
      </c>
      <c r="T742" s="122">
        <f t="shared" si="398"/>
        <v>3429929</v>
      </c>
      <c r="U742" s="87"/>
      <c r="V742" s="101">
        <f t="shared" si="382"/>
        <v>0</v>
      </c>
      <c r="W742" s="102">
        <f t="shared" si="383"/>
        <v>0</v>
      </c>
      <c r="X742" s="102">
        <f t="shared" si="384"/>
        <v>0</v>
      </c>
      <c r="Y742" s="102">
        <f t="shared" si="385"/>
        <v>0</v>
      </c>
      <c r="Z742" s="110">
        <f t="shared" si="399"/>
        <v>3429929</v>
      </c>
      <c r="AA742" s="111">
        <f t="shared" si="392"/>
        <v>4513717.9654200003</v>
      </c>
      <c r="AB742" s="110">
        <f t="shared" si="393"/>
        <v>3515677</v>
      </c>
      <c r="AC742" s="114">
        <f t="shared" si="394"/>
        <v>2886267.9913550001</v>
      </c>
      <c r="AD742" s="110">
        <f t="shared" si="395"/>
        <v>3472803</v>
      </c>
      <c r="AE742" s="110">
        <f t="shared" si="386"/>
        <v>4014697.4827100001</v>
      </c>
      <c r="AF742" s="102">
        <f t="shared" si="400"/>
        <v>3793790.0935601629</v>
      </c>
      <c r="AG742" s="119">
        <f t="shared" si="396"/>
        <v>1982099.3227164946</v>
      </c>
      <c r="AH742" s="137">
        <f t="shared" si="387"/>
        <v>0.56378880162099487</v>
      </c>
      <c r="AI742" s="102">
        <f t="shared" si="401"/>
        <v>3793790.0935601629</v>
      </c>
      <c r="AJ742" s="112" t="s">
        <v>2114</v>
      </c>
    </row>
    <row r="743" spans="1:36" ht="25.5">
      <c r="A743" s="6">
        <v>702</v>
      </c>
      <c r="B743" s="37">
        <v>41113710</v>
      </c>
      <c r="C743" s="41">
        <v>4821201</v>
      </c>
      <c r="D743" s="31" t="s">
        <v>546</v>
      </c>
      <c r="E743" s="31" t="s">
        <v>14</v>
      </c>
      <c r="F743" s="29" t="s">
        <v>775</v>
      </c>
      <c r="G743" s="26" t="s">
        <v>478</v>
      </c>
      <c r="H743" s="9">
        <v>1</v>
      </c>
      <c r="I743" s="82">
        <v>1516832.8298319327</v>
      </c>
      <c r="J743" s="82">
        <f t="shared" si="391"/>
        <v>288198.23766806722</v>
      </c>
      <c r="K743" s="10">
        <f t="shared" si="380"/>
        <v>1805031.0674999999</v>
      </c>
      <c r="L743" s="122">
        <f t="shared" si="381"/>
        <v>1805031.0674999999</v>
      </c>
      <c r="M743" s="95">
        <v>1256363.0252100842</v>
      </c>
      <c r="N743" s="95">
        <v>238708.97478991598</v>
      </c>
      <c r="O743" s="96">
        <v>1495072.0000000002</v>
      </c>
      <c r="P743" s="125">
        <f t="shared" si="397"/>
        <v>1495072.0000000002</v>
      </c>
      <c r="Q743" s="95">
        <v>1152626.0504201681</v>
      </c>
      <c r="R743" s="95">
        <v>218998.94957983194</v>
      </c>
      <c r="S743" s="96">
        <v>1371625</v>
      </c>
      <c r="T743" s="122">
        <f t="shared" si="398"/>
        <v>1371625</v>
      </c>
      <c r="U743" s="87"/>
      <c r="V743" s="101">
        <f t="shared" si="382"/>
        <v>0</v>
      </c>
      <c r="W743" s="102">
        <f t="shared" si="383"/>
        <v>0</v>
      </c>
      <c r="X743" s="102">
        <f t="shared" si="384"/>
        <v>0</v>
      </c>
      <c r="Y743" s="102">
        <f t="shared" si="385"/>
        <v>0</v>
      </c>
      <c r="Z743" s="110">
        <f t="shared" si="399"/>
        <v>1371625</v>
      </c>
      <c r="AA743" s="111">
        <f t="shared" si="392"/>
        <v>1805031.0674999999</v>
      </c>
      <c r="AB743" s="110">
        <f t="shared" si="393"/>
        <v>1433348.5</v>
      </c>
      <c r="AC743" s="114">
        <f t="shared" si="394"/>
        <v>1167932.016875</v>
      </c>
      <c r="AD743" s="110">
        <f t="shared" si="395"/>
        <v>1402486.75</v>
      </c>
      <c r="AE743" s="110">
        <f t="shared" si="386"/>
        <v>1619189.7837499999</v>
      </c>
      <c r="AF743" s="102">
        <f t="shared" si="400"/>
        <v>1536937.6554097915</v>
      </c>
      <c r="AG743" s="119">
        <f t="shared" si="396"/>
        <v>799681.56084831001</v>
      </c>
      <c r="AH743" s="137">
        <f t="shared" si="387"/>
        <v>0.55791146455192864</v>
      </c>
      <c r="AI743" s="102">
        <f t="shared" si="401"/>
        <v>1536937.6554097915</v>
      </c>
      <c r="AJ743" s="112" t="s">
        <v>2114</v>
      </c>
    </row>
    <row r="744" spans="1:36">
      <c r="A744" s="6">
        <v>703</v>
      </c>
      <c r="B744" s="37">
        <v>40101801</v>
      </c>
      <c r="C744" s="22">
        <v>4912902</v>
      </c>
      <c r="D744" s="31" t="s">
        <v>546</v>
      </c>
      <c r="E744" s="31" t="s">
        <v>14</v>
      </c>
      <c r="F744" s="29" t="s">
        <v>776</v>
      </c>
      <c r="G744" s="26" t="s">
        <v>478</v>
      </c>
      <c r="H744" s="9">
        <v>1</v>
      </c>
      <c r="I744" s="82">
        <v>5702826.9766386561</v>
      </c>
      <c r="J744" s="82">
        <f t="shared" si="391"/>
        <v>1083537.1255613447</v>
      </c>
      <c r="K744" s="10">
        <f t="shared" si="380"/>
        <v>6786364.1022000005</v>
      </c>
      <c r="L744" s="122">
        <f t="shared" si="381"/>
        <v>6786364.1022000005</v>
      </c>
      <c r="M744" s="95">
        <v>4636867.2268907567</v>
      </c>
      <c r="N744" s="95">
        <v>881004.77310924383</v>
      </c>
      <c r="O744" s="96">
        <v>5517872.0000000009</v>
      </c>
      <c r="P744" s="125">
        <f t="shared" si="397"/>
        <v>5517872.0000000009</v>
      </c>
      <c r="Q744" s="95">
        <v>4333521.0084033618</v>
      </c>
      <c r="R744" s="95">
        <v>823368.99159663869</v>
      </c>
      <c r="S744" s="96">
        <v>5156890</v>
      </c>
      <c r="T744" s="122">
        <f t="shared" si="398"/>
        <v>5156890</v>
      </c>
      <c r="U744" s="87"/>
      <c r="V744" s="101">
        <f t="shared" si="382"/>
        <v>0</v>
      </c>
      <c r="W744" s="102">
        <f t="shared" si="383"/>
        <v>0</v>
      </c>
      <c r="X744" s="102">
        <f t="shared" si="384"/>
        <v>0</v>
      </c>
      <c r="Y744" s="102">
        <f t="shared" si="385"/>
        <v>0</v>
      </c>
      <c r="Z744" s="110">
        <f t="shared" si="399"/>
        <v>5156890</v>
      </c>
      <c r="AA744" s="111">
        <f t="shared" si="392"/>
        <v>6786364.1022000005</v>
      </c>
      <c r="AB744" s="110">
        <f t="shared" si="393"/>
        <v>5337381</v>
      </c>
      <c r="AC744" s="114">
        <f t="shared" si="394"/>
        <v>4365281.5255500004</v>
      </c>
      <c r="AD744" s="110">
        <f t="shared" si="395"/>
        <v>5247135.5</v>
      </c>
      <c r="AE744" s="110">
        <f t="shared" si="386"/>
        <v>6061872.5511000007</v>
      </c>
      <c r="AF744" s="102">
        <f t="shared" si="400"/>
        <v>5741638.6569476705</v>
      </c>
      <c r="AG744" s="119">
        <f t="shared" si="396"/>
        <v>2992904.521190092</v>
      </c>
      <c r="AH744" s="137">
        <f t="shared" si="387"/>
        <v>0.56074402805235224</v>
      </c>
      <c r="AI744" s="102">
        <f t="shared" si="401"/>
        <v>5741638.6569476705</v>
      </c>
      <c r="AJ744" s="112" t="s">
        <v>2114</v>
      </c>
    </row>
    <row r="745" spans="1:36">
      <c r="A745" s="6">
        <v>704</v>
      </c>
      <c r="B745" s="37">
        <v>25174002</v>
      </c>
      <c r="C745" s="22">
        <v>4912902</v>
      </c>
      <c r="D745" s="31" t="s">
        <v>546</v>
      </c>
      <c r="E745" s="31" t="s">
        <v>14</v>
      </c>
      <c r="F745" s="29" t="s">
        <v>777</v>
      </c>
      <c r="G745" s="26" t="s">
        <v>478</v>
      </c>
      <c r="H745" s="9">
        <v>1</v>
      </c>
      <c r="I745" s="82">
        <v>6727675.7070756303</v>
      </c>
      <c r="J745" s="82">
        <f t="shared" si="391"/>
        <v>1278258.3843443699</v>
      </c>
      <c r="K745" s="10">
        <f t="shared" si="380"/>
        <v>8005934.0914200004</v>
      </c>
      <c r="L745" s="122">
        <f t="shared" si="381"/>
        <v>8005934.0914200004</v>
      </c>
      <c r="M745" s="95">
        <v>5419031.0924369749</v>
      </c>
      <c r="N745" s="95">
        <v>1029615.9075630252</v>
      </c>
      <c r="O745" s="96">
        <v>6448647</v>
      </c>
      <c r="P745" s="125">
        <f t="shared" si="397"/>
        <v>6448647</v>
      </c>
      <c r="Q745" s="95">
        <v>5112293.2773109246</v>
      </c>
      <c r="R745" s="95">
        <v>971335.72268907563</v>
      </c>
      <c r="S745" s="96">
        <v>6083629</v>
      </c>
      <c r="T745" s="122">
        <f t="shared" si="398"/>
        <v>6083629</v>
      </c>
      <c r="U745" s="87"/>
      <c r="V745" s="101">
        <f t="shared" si="382"/>
        <v>0</v>
      </c>
      <c r="W745" s="102">
        <f t="shared" si="383"/>
        <v>0</v>
      </c>
      <c r="X745" s="102">
        <f t="shared" si="384"/>
        <v>0</v>
      </c>
      <c r="Y745" s="102">
        <f t="shared" si="385"/>
        <v>0</v>
      </c>
      <c r="Z745" s="110">
        <f t="shared" si="399"/>
        <v>6083629</v>
      </c>
      <c r="AA745" s="111">
        <f t="shared" si="392"/>
        <v>8005934.0914200004</v>
      </c>
      <c r="AB745" s="110">
        <f t="shared" si="393"/>
        <v>6266138</v>
      </c>
      <c r="AC745" s="114">
        <f t="shared" si="394"/>
        <v>5134552.5228550006</v>
      </c>
      <c r="AD745" s="110">
        <f t="shared" si="395"/>
        <v>6174883.5</v>
      </c>
      <c r="AE745" s="110">
        <f t="shared" si="386"/>
        <v>7136036.0457100002</v>
      </c>
      <c r="AF745" s="102">
        <f t="shared" si="400"/>
        <v>6751370.7187045319</v>
      </c>
      <c r="AG745" s="119">
        <f t="shared" si="396"/>
        <v>3523069.31413431</v>
      </c>
      <c r="AH745" s="137">
        <f t="shared" si="387"/>
        <v>0.56223934329794689</v>
      </c>
      <c r="AI745" s="102">
        <f t="shared" si="401"/>
        <v>6751370.7187045319</v>
      </c>
      <c r="AJ745" s="112" t="s">
        <v>2114</v>
      </c>
    </row>
    <row r="746" spans="1:36">
      <c r="A746" s="6">
        <v>705</v>
      </c>
      <c r="B746" s="37">
        <v>25174204</v>
      </c>
      <c r="C746" s="40">
        <v>4912931</v>
      </c>
      <c r="D746" s="31" t="s">
        <v>546</v>
      </c>
      <c r="E746" s="31" t="s">
        <v>14</v>
      </c>
      <c r="F746" s="29" t="s">
        <v>778</v>
      </c>
      <c r="G746" s="26" t="s">
        <v>478</v>
      </c>
      <c r="H746" s="9">
        <v>1</v>
      </c>
      <c r="I746" s="82">
        <v>2642903.6454453785</v>
      </c>
      <c r="J746" s="82">
        <f t="shared" si="391"/>
        <v>502151.69263462193</v>
      </c>
      <c r="K746" s="10">
        <f t="shared" si="380"/>
        <v>3145055.3380800006</v>
      </c>
      <c r="L746" s="122">
        <f t="shared" si="381"/>
        <v>3145055.3380800006</v>
      </c>
      <c r="M746" s="95">
        <v>2168980.6722689075</v>
      </c>
      <c r="N746" s="95">
        <v>412106.32773109246</v>
      </c>
      <c r="O746" s="96">
        <v>2581087</v>
      </c>
      <c r="P746" s="125">
        <f t="shared" si="397"/>
        <v>2581087</v>
      </c>
      <c r="Q746" s="95">
        <v>2008315.9663865548</v>
      </c>
      <c r="R746" s="95">
        <v>381580.03361344541</v>
      </c>
      <c r="S746" s="96">
        <v>2389896</v>
      </c>
      <c r="T746" s="122">
        <f t="shared" si="398"/>
        <v>2389896</v>
      </c>
      <c r="U746" s="87"/>
      <c r="V746" s="101">
        <f t="shared" si="382"/>
        <v>0</v>
      </c>
      <c r="W746" s="102">
        <f t="shared" si="383"/>
        <v>0</v>
      </c>
      <c r="X746" s="102">
        <f t="shared" si="384"/>
        <v>0</v>
      </c>
      <c r="Y746" s="102">
        <f t="shared" si="385"/>
        <v>0</v>
      </c>
      <c r="Z746" s="110">
        <f t="shared" si="399"/>
        <v>2389896</v>
      </c>
      <c r="AA746" s="111">
        <f t="shared" si="392"/>
        <v>3145055.3380800006</v>
      </c>
      <c r="AB746" s="110">
        <f t="shared" si="393"/>
        <v>2485491.5</v>
      </c>
      <c r="AC746" s="114">
        <f t="shared" si="394"/>
        <v>2029009.58452</v>
      </c>
      <c r="AD746" s="110">
        <f t="shared" si="395"/>
        <v>2437693.75</v>
      </c>
      <c r="AE746" s="110">
        <f t="shared" si="386"/>
        <v>2815273.4190400001</v>
      </c>
      <c r="AF746" s="102">
        <f t="shared" si="400"/>
        <v>2669463.4450582294</v>
      </c>
      <c r="AG746" s="119">
        <f t="shared" si="396"/>
        <v>1390139.8605505389</v>
      </c>
      <c r="AH746" s="137">
        <f t="shared" si="387"/>
        <v>0.55930179626465781</v>
      </c>
      <c r="AI746" s="102">
        <f t="shared" si="401"/>
        <v>2669463.4450582294</v>
      </c>
      <c r="AJ746" s="112" t="s">
        <v>2114</v>
      </c>
    </row>
    <row r="747" spans="1:36">
      <c r="A747" s="6">
        <v>706</v>
      </c>
      <c r="B747" s="37">
        <v>25174204</v>
      </c>
      <c r="C747" s="40">
        <v>4912931</v>
      </c>
      <c r="D747" s="31" t="s">
        <v>546</v>
      </c>
      <c r="E747" s="31" t="s">
        <v>14</v>
      </c>
      <c r="F747" s="29" t="s">
        <v>779</v>
      </c>
      <c r="G747" s="26" t="s">
        <v>478</v>
      </c>
      <c r="H747" s="9">
        <v>1</v>
      </c>
      <c r="I747" s="82">
        <v>3711404.2065882357</v>
      </c>
      <c r="J747" s="82">
        <f t="shared" si="391"/>
        <v>705166.79925176478</v>
      </c>
      <c r="K747" s="10">
        <f t="shared" si="380"/>
        <v>4416571.0058400007</v>
      </c>
      <c r="L747" s="122">
        <f t="shared" si="381"/>
        <v>4416571.0058400007</v>
      </c>
      <c r="M747" s="95">
        <v>3045879.8319327733</v>
      </c>
      <c r="N747" s="95">
        <v>578717.16806722688</v>
      </c>
      <c r="O747" s="96">
        <v>3624597</v>
      </c>
      <c r="P747" s="125">
        <f t="shared" si="397"/>
        <v>3624597</v>
      </c>
      <c r="Q747" s="95">
        <v>2820258.823529412</v>
      </c>
      <c r="R747" s="95">
        <v>535849.17647058831</v>
      </c>
      <c r="S747" s="96">
        <v>3356108.0000000005</v>
      </c>
      <c r="T747" s="122">
        <f t="shared" si="398"/>
        <v>3356108.0000000005</v>
      </c>
      <c r="U747" s="87"/>
      <c r="V747" s="101">
        <f t="shared" si="382"/>
        <v>0</v>
      </c>
      <c r="W747" s="102">
        <f t="shared" si="383"/>
        <v>0</v>
      </c>
      <c r="X747" s="102">
        <f t="shared" si="384"/>
        <v>0</v>
      </c>
      <c r="Y747" s="102">
        <f t="shared" si="385"/>
        <v>0</v>
      </c>
      <c r="Z747" s="110">
        <f t="shared" si="399"/>
        <v>3356108.0000000005</v>
      </c>
      <c r="AA747" s="111">
        <f t="shared" si="392"/>
        <v>4416571.0058400007</v>
      </c>
      <c r="AB747" s="110">
        <f t="shared" si="393"/>
        <v>3490352.5</v>
      </c>
      <c r="AC747" s="114">
        <f t="shared" si="394"/>
        <v>2849319.0014600004</v>
      </c>
      <c r="AD747" s="110">
        <f t="shared" si="395"/>
        <v>3423230.25</v>
      </c>
      <c r="AE747" s="110">
        <f t="shared" si="386"/>
        <v>3953461.7529200003</v>
      </c>
      <c r="AF747" s="102">
        <f t="shared" si="400"/>
        <v>3748702.3469363581</v>
      </c>
      <c r="AG747" s="119">
        <f t="shared" si="396"/>
        <v>1952160.2291970048</v>
      </c>
      <c r="AH747" s="137">
        <f t="shared" si="387"/>
        <v>0.55930174078320305</v>
      </c>
      <c r="AI747" s="102">
        <f t="shared" si="401"/>
        <v>3748702.3469363581</v>
      </c>
      <c r="AJ747" s="112" t="s">
        <v>2114</v>
      </c>
    </row>
    <row r="748" spans="1:36">
      <c r="A748" s="6">
        <v>707</v>
      </c>
      <c r="B748" s="37">
        <v>25171903</v>
      </c>
      <c r="C748" s="22">
        <v>4912933</v>
      </c>
      <c r="D748" s="31" t="s">
        <v>546</v>
      </c>
      <c r="E748" s="31" t="s">
        <v>14</v>
      </c>
      <c r="F748" s="29" t="s">
        <v>780</v>
      </c>
      <c r="G748" s="26" t="s">
        <v>478</v>
      </c>
      <c r="H748" s="9">
        <v>1</v>
      </c>
      <c r="I748" s="82">
        <v>3481136.4590924368</v>
      </c>
      <c r="J748" s="82">
        <f t="shared" si="391"/>
        <v>661415.92722756299</v>
      </c>
      <c r="K748" s="10">
        <f t="shared" si="380"/>
        <v>4142552.3863199996</v>
      </c>
      <c r="L748" s="122">
        <f t="shared" si="381"/>
        <v>4142552.3863199996</v>
      </c>
      <c r="M748" s="95">
        <v>2883356.3025210085</v>
      </c>
      <c r="N748" s="95">
        <v>547837.69747899158</v>
      </c>
      <c r="O748" s="96">
        <v>3431194</v>
      </c>
      <c r="P748" s="125">
        <f t="shared" si="397"/>
        <v>3431194</v>
      </c>
      <c r="Q748" s="95">
        <v>2645280.6722689075</v>
      </c>
      <c r="R748" s="95">
        <v>502603.32773109246</v>
      </c>
      <c r="S748" s="96">
        <v>3147884</v>
      </c>
      <c r="T748" s="122">
        <f t="shared" si="398"/>
        <v>3147884</v>
      </c>
      <c r="U748" s="87"/>
      <c r="V748" s="101">
        <f t="shared" si="382"/>
        <v>0</v>
      </c>
      <c r="W748" s="102">
        <f t="shared" si="383"/>
        <v>0</v>
      </c>
      <c r="X748" s="102">
        <f t="shared" si="384"/>
        <v>0</v>
      </c>
      <c r="Y748" s="102">
        <f t="shared" si="385"/>
        <v>0</v>
      </c>
      <c r="Z748" s="110">
        <f t="shared" si="399"/>
        <v>3147884</v>
      </c>
      <c r="AA748" s="111">
        <f t="shared" si="392"/>
        <v>4142552.3863199996</v>
      </c>
      <c r="AB748" s="110">
        <f t="shared" si="393"/>
        <v>3289539</v>
      </c>
      <c r="AC748" s="114">
        <f t="shared" si="394"/>
        <v>2680407.5965799997</v>
      </c>
      <c r="AD748" s="110">
        <f t="shared" si="395"/>
        <v>3218711.5</v>
      </c>
      <c r="AE748" s="110">
        <f t="shared" si="386"/>
        <v>3716045.6931599998</v>
      </c>
      <c r="AF748" s="102">
        <f t="shared" si="400"/>
        <v>3527276.6502473699</v>
      </c>
      <c r="AG748" s="119">
        <f t="shared" si="396"/>
        <v>1835271.7038885951</v>
      </c>
      <c r="AH748" s="137">
        <f t="shared" si="387"/>
        <v>0.55791152009098999</v>
      </c>
      <c r="AI748" s="102">
        <f t="shared" si="401"/>
        <v>3527276.6502473699</v>
      </c>
      <c r="AJ748" s="112" t="s">
        <v>2114</v>
      </c>
    </row>
    <row r="749" spans="1:36">
      <c r="A749" s="6">
        <v>708</v>
      </c>
      <c r="B749" s="37">
        <v>25171903</v>
      </c>
      <c r="C749" s="22">
        <v>4912933</v>
      </c>
      <c r="D749" s="31" t="s">
        <v>546</v>
      </c>
      <c r="E749" s="31" t="s">
        <v>14</v>
      </c>
      <c r="F749" s="29" t="s">
        <v>781</v>
      </c>
      <c r="G749" s="26" t="s">
        <v>478</v>
      </c>
      <c r="H749" s="9">
        <v>1</v>
      </c>
      <c r="I749" s="82">
        <v>5692867.5515294112</v>
      </c>
      <c r="J749" s="82">
        <f t="shared" si="391"/>
        <v>1081644.8347905881</v>
      </c>
      <c r="K749" s="10">
        <f t="shared" si="380"/>
        <v>6774512.3863199996</v>
      </c>
      <c r="L749" s="122">
        <f t="shared" si="381"/>
        <v>6774512.3863199996</v>
      </c>
      <c r="M749" s="95">
        <v>4628769.7478991598</v>
      </c>
      <c r="N749" s="95">
        <v>879466.25210084033</v>
      </c>
      <c r="O749" s="96">
        <v>5508236</v>
      </c>
      <c r="P749" s="125">
        <f t="shared" si="397"/>
        <v>5508236</v>
      </c>
      <c r="Q749" s="95">
        <v>4325952.9411764704</v>
      </c>
      <c r="R749" s="95">
        <v>821931.0588235294</v>
      </c>
      <c r="S749" s="96">
        <v>5147884</v>
      </c>
      <c r="T749" s="122">
        <f t="shared" si="398"/>
        <v>5147884</v>
      </c>
      <c r="U749" s="87"/>
      <c r="V749" s="101">
        <f t="shared" si="382"/>
        <v>0</v>
      </c>
      <c r="W749" s="102">
        <f t="shared" si="383"/>
        <v>0</v>
      </c>
      <c r="X749" s="102">
        <f t="shared" si="384"/>
        <v>0</v>
      </c>
      <c r="Y749" s="102">
        <f t="shared" si="385"/>
        <v>0</v>
      </c>
      <c r="Z749" s="110">
        <f t="shared" si="399"/>
        <v>5147884</v>
      </c>
      <c r="AA749" s="111">
        <f t="shared" si="392"/>
        <v>6774512.3863199996</v>
      </c>
      <c r="AB749" s="110">
        <f t="shared" si="393"/>
        <v>5328060</v>
      </c>
      <c r="AC749" s="114">
        <f t="shared" si="394"/>
        <v>4357658.0965799997</v>
      </c>
      <c r="AD749" s="110">
        <f t="shared" si="395"/>
        <v>5237972</v>
      </c>
      <c r="AE749" s="110">
        <f t="shared" si="386"/>
        <v>6051286.1931599993</v>
      </c>
      <c r="AF749" s="102">
        <f t="shared" si="400"/>
        <v>5731611.6024609599</v>
      </c>
      <c r="AG749" s="119">
        <f t="shared" si="396"/>
        <v>2987677.7623430872</v>
      </c>
      <c r="AH749" s="137">
        <f t="shared" si="387"/>
        <v>0.56074401608523317</v>
      </c>
      <c r="AI749" s="102">
        <f t="shared" si="401"/>
        <v>5731611.6024609599</v>
      </c>
      <c r="AJ749" s="112" t="s">
        <v>2114</v>
      </c>
    </row>
    <row r="750" spans="1:36">
      <c r="A750" s="6">
        <v>709</v>
      </c>
      <c r="B750" s="37">
        <v>25172300</v>
      </c>
      <c r="C750" s="22">
        <v>4912996</v>
      </c>
      <c r="D750" s="31" t="s">
        <v>546</v>
      </c>
      <c r="E750" s="31" t="s">
        <v>14</v>
      </c>
      <c r="F750" s="29" t="s">
        <v>782</v>
      </c>
      <c r="G750" s="26" t="s">
        <v>478</v>
      </c>
      <c r="H750" s="9">
        <v>1</v>
      </c>
      <c r="I750" s="82">
        <v>2336769.0980168069</v>
      </c>
      <c r="J750" s="82">
        <f t="shared" si="391"/>
        <v>443986.1286231933</v>
      </c>
      <c r="K750" s="10">
        <f t="shared" si="380"/>
        <v>2780755.22664</v>
      </c>
      <c r="L750" s="122">
        <f t="shared" si="381"/>
        <v>2780755.22664</v>
      </c>
      <c r="M750" s="95">
        <v>1917742.8571428573</v>
      </c>
      <c r="N750" s="95">
        <v>364371.1428571429</v>
      </c>
      <c r="O750" s="96">
        <v>2282114</v>
      </c>
      <c r="P750" s="125">
        <f t="shared" si="397"/>
        <v>2282114</v>
      </c>
      <c r="Q750" s="95">
        <v>1775687.3949579832</v>
      </c>
      <c r="R750" s="95">
        <v>337380.60504201683</v>
      </c>
      <c r="S750" s="96">
        <v>2113068</v>
      </c>
      <c r="T750" s="122">
        <f t="shared" si="398"/>
        <v>2113068</v>
      </c>
      <c r="U750" s="87"/>
      <c r="V750" s="101">
        <f t="shared" si="382"/>
        <v>0</v>
      </c>
      <c r="W750" s="102">
        <f t="shared" si="383"/>
        <v>0</v>
      </c>
      <c r="X750" s="102">
        <f t="shared" si="384"/>
        <v>0</v>
      </c>
      <c r="Y750" s="102">
        <f t="shared" si="385"/>
        <v>0</v>
      </c>
      <c r="Z750" s="110">
        <f t="shared" si="399"/>
        <v>2113068</v>
      </c>
      <c r="AA750" s="111">
        <f t="shared" si="392"/>
        <v>2780755.22664</v>
      </c>
      <c r="AB750" s="110">
        <f t="shared" si="393"/>
        <v>2197591</v>
      </c>
      <c r="AC750" s="114">
        <f t="shared" si="394"/>
        <v>1793984.30666</v>
      </c>
      <c r="AD750" s="110">
        <f t="shared" si="395"/>
        <v>2155329.5</v>
      </c>
      <c r="AE750" s="110">
        <f t="shared" si="386"/>
        <v>2489173.11332</v>
      </c>
      <c r="AF750" s="102">
        <f t="shared" si="400"/>
        <v>2360252.8195501962</v>
      </c>
      <c r="AG750" s="119">
        <f t="shared" si="396"/>
        <v>1229116.4227384692</v>
      </c>
      <c r="AH750" s="137">
        <f t="shared" si="387"/>
        <v>0.55930171844463739</v>
      </c>
      <c r="AI750" s="102">
        <f t="shared" si="401"/>
        <v>2360252.8195501962</v>
      </c>
      <c r="AJ750" s="112" t="s">
        <v>2114</v>
      </c>
    </row>
    <row r="751" spans="1:36" ht="25.5">
      <c r="A751" s="6">
        <v>710</v>
      </c>
      <c r="B751" s="37">
        <v>25172104</v>
      </c>
      <c r="C751" s="26">
        <v>4923103</v>
      </c>
      <c r="D751" s="31" t="s">
        <v>546</v>
      </c>
      <c r="E751" s="31" t="s">
        <v>14</v>
      </c>
      <c r="F751" s="29" t="s">
        <v>783</v>
      </c>
      <c r="G751" s="26" t="s">
        <v>478</v>
      </c>
      <c r="H751" s="9">
        <v>1</v>
      </c>
      <c r="I751" s="82">
        <v>2736052.9121344537</v>
      </c>
      <c r="J751" s="82">
        <f t="shared" si="391"/>
        <v>519850.05330554623</v>
      </c>
      <c r="K751" s="10">
        <f t="shared" si="380"/>
        <v>3255902.9654399999</v>
      </c>
      <c r="L751" s="122">
        <f t="shared" si="381"/>
        <v>3255902.9654399999</v>
      </c>
      <c r="M751" s="95">
        <v>2203844.5378151261</v>
      </c>
      <c r="N751" s="95">
        <v>418730.46218487399</v>
      </c>
      <c r="O751" s="96">
        <v>2622575</v>
      </c>
      <c r="P751" s="125">
        <f t="shared" si="397"/>
        <v>2622575</v>
      </c>
      <c r="Q751" s="95">
        <v>2079099.1596638656</v>
      </c>
      <c r="R751" s="95">
        <v>395028.84033613448</v>
      </c>
      <c r="S751" s="96">
        <v>2474128</v>
      </c>
      <c r="T751" s="122">
        <f t="shared" si="398"/>
        <v>2474128</v>
      </c>
      <c r="U751" s="87"/>
      <c r="V751" s="101">
        <f t="shared" si="382"/>
        <v>0</v>
      </c>
      <c r="W751" s="102">
        <f t="shared" si="383"/>
        <v>0</v>
      </c>
      <c r="X751" s="102">
        <f t="shared" si="384"/>
        <v>0</v>
      </c>
      <c r="Y751" s="102">
        <f t="shared" si="385"/>
        <v>0</v>
      </c>
      <c r="Z751" s="110">
        <f t="shared" si="399"/>
        <v>2474128</v>
      </c>
      <c r="AA751" s="111">
        <f t="shared" si="392"/>
        <v>3255902.9654399999</v>
      </c>
      <c r="AB751" s="110">
        <f t="shared" si="393"/>
        <v>2548351.5</v>
      </c>
      <c r="AC751" s="114">
        <f t="shared" si="394"/>
        <v>2088151.4913599999</v>
      </c>
      <c r="AD751" s="110">
        <f t="shared" si="395"/>
        <v>2511239.75</v>
      </c>
      <c r="AE751" s="110">
        <f t="shared" si="386"/>
        <v>2902127.2327199997</v>
      </c>
      <c r="AF751" s="102">
        <f t="shared" si="400"/>
        <v>2745689.059447322</v>
      </c>
      <c r="AG751" s="119">
        <f t="shared" si="396"/>
        <v>1432783.5970462088</v>
      </c>
      <c r="AH751" s="137">
        <f t="shared" si="387"/>
        <v>0.56223939164052084</v>
      </c>
      <c r="AI751" s="102">
        <f t="shared" si="401"/>
        <v>2745689.059447322</v>
      </c>
      <c r="AJ751" s="112" t="s">
        <v>2114</v>
      </c>
    </row>
    <row r="752" spans="1:36">
      <c r="A752" s="143" t="s">
        <v>784</v>
      </c>
      <c r="B752" s="144"/>
      <c r="C752" s="144"/>
      <c r="D752" s="144"/>
      <c r="E752" s="144"/>
      <c r="F752" s="144"/>
      <c r="G752" s="144"/>
      <c r="H752" s="144"/>
      <c r="I752" s="144"/>
      <c r="J752" s="144"/>
      <c r="K752" s="144"/>
      <c r="L752" s="145"/>
      <c r="M752" s="90"/>
      <c r="N752" s="90"/>
      <c r="O752" s="90"/>
      <c r="P752" s="126"/>
      <c r="Q752" s="105"/>
      <c r="R752" s="105"/>
      <c r="S752" s="105"/>
      <c r="T752" s="131"/>
      <c r="U752" s="104"/>
      <c r="V752" s="101"/>
      <c r="W752" s="102"/>
      <c r="X752" s="102"/>
      <c r="Y752" s="102"/>
      <c r="Z752" s="110"/>
      <c r="AA752" s="112"/>
      <c r="AB752" s="112"/>
      <c r="AC752" s="112"/>
      <c r="AD752" s="112"/>
      <c r="AE752" s="110"/>
      <c r="AF752" s="102"/>
      <c r="AG752" s="119"/>
      <c r="AH752" s="137"/>
      <c r="AI752" s="102"/>
      <c r="AJ752" s="112"/>
    </row>
    <row r="753" spans="1:36" ht="51">
      <c r="A753" s="1" t="s">
        <v>2</v>
      </c>
      <c r="B753" s="2" t="s">
        <v>3</v>
      </c>
      <c r="C753" s="2" t="s">
        <v>4</v>
      </c>
      <c r="D753" s="2" t="s">
        <v>5</v>
      </c>
      <c r="E753" s="2" t="s">
        <v>6</v>
      </c>
      <c r="F753" s="2" t="s">
        <v>7</v>
      </c>
      <c r="G753" s="3" t="s">
        <v>8</v>
      </c>
      <c r="H753" s="4" t="s">
        <v>9</v>
      </c>
      <c r="I753" s="81" t="s">
        <v>10</v>
      </c>
      <c r="J753" s="2" t="s">
        <v>11</v>
      </c>
      <c r="K753" s="2" t="s">
        <v>12</v>
      </c>
      <c r="L753" s="121" t="s">
        <v>13</v>
      </c>
      <c r="M753" s="93" t="s">
        <v>10</v>
      </c>
      <c r="N753" s="93" t="s">
        <v>11</v>
      </c>
      <c r="O753" s="93" t="s">
        <v>12</v>
      </c>
      <c r="P753" s="124" t="s">
        <v>13</v>
      </c>
      <c r="Q753" s="2"/>
      <c r="R753" s="2"/>
      <c r="S753" s="2"/>
      <c r="T753" s="121"/>
      <c r="U753" s="104"/>
      <c r="V753" s="101"/>
      <c r="W753" s="102"/>
      <c r="X753" s="102"/>
      <c r="Y753" s="102"/>
      <c r="Z753" s="110"/>
      <c r="AA753" s="112"/>
      <c r="AB753" s="112"/>
      <c r="AC753" s="112"/>
      <c r="AD753" s="112"/>
      <c r="AE753" s="110"/>
      <c r="AF753" s="102"/>
      <c r="AG753" s="119"/>
      <c r="AH753" s="137"/>
      <c r="AI753" s="102"/>
      <c r="AJ753" s="112"/>
    </row>
    <row r="754" spans="1:36" s="116" customFormat="1" ht="114.75">
      <c r="A754" s="5">
        <v>711</v>
      </c>
      <c r="B754" s="42">
        <v>25172503</v>
      </c>
      <c r="C754" s="31">
        <v>36113</v>
      </c>
      <c r="D754" s="30">
        <v>1028348</v>
      </c>
      <c r="E754" s="31" t="s">
        <v>785</v>
      </c>
      <c r="F754" s="80" t="s">
        <v>786</v>
      </c>
      <c r="G754" s="43" t="s">
        <v>478</v>
      </c>
      <c r="H754" s="9">
        <v>1</v>
      </c>
      <c r="I754" s="82">
        <v>7172169.5164537821</v>
      </c>
      <c r="J754" s="82">
        <f t="shared" ref="J754:J817" si="402">+I754*0.19</f>
        <v>1362712.2081262185</v>
      </c>
      <c r="K754" s="10">
        <f t="shared" ref="K754:K817" si="403">+I754+J754</f>
        <v>8534881.7245800011</v>
      </c>
      <c r="L754" s="122">
        <f t="shared" ref="L754:L817" si="404">+H754*K754</f>
        <v>8534881.7245800011</v>
      </c>
      <c r="M754" s="95">
        <v>5886064.7058823528</v>
      </c>
      <c r="N754" s="95">
        <v>1118352.294117647</v>
      </c>
      <c r="O754" s="96">
        <v>7004417</v>
      </c>
      <c r="P754" s="125">
        <v>7004417</v>
      </c>
      <c r="Q754" s="95">
        <v>5450059.6638655467</v>
      </c>
      <c r="R754" s="95">
        <v>1035511.3361344539</v>
      </c>
      <c r="S754" s="96">
        <v>6485571.0000000009</v>
      </c>
      <c r="T754" s="122">
        <v>6485571.0000000009</v>
      </c>
      <c r="U754" s="115"/>
      <c r="V754" s="113">
        <f t="shared" si="382"/>
        <v>0</v>
      </c>
      <c r="W754" s="113">
        <f t="shared" si="383"/>
        <v>0</v>
      </c>
      <c r="X754" s="113">
        <f t="shared" si="384"/>
        <v>0</v>
      </c>
      <c r="Y754" s="113">
        <f t="shared" si="385"/>
        <v>0</v>
      </c>
      <c r="Z754" s="114">
        <f t="shared" ref="Z754:Z785" si="405">MIN(L754,P754,T754)</f>
        <v>6485571.0000000009</v>
      </c>
      <c r="AA754" s="114">
        <f t="shared" ref="AA754:AA785" si="406">MAX(L754,P754,T754,Y754)</f>
        <v>8534881.7245800011</v>
      </c>
      <c r="AB754" s="114">
        <f t="shared" ref="AB754:AB785" si="407">MEDIAN(L754,P754,T754,Y754)</f>
        <v>6744994</v>
      </c>
      <c r="AC754" s="114">
        <f t="shared" ref="AC754:AC785" si="408">AVERAGE(L754,P754,T754,Y754)</f>
        <v>5506217.4311450003</v>
      </c>
      <c r="AD754" s="114">
        <f t="shared" ref="AD754:AD817" si="409">AVERAGE(Z754,AB754)</f>
        <v>6615282.5</v>
      </c>
      <c r="AE754" s="114">
        <f t="shared" si="386"/>
        <v>7639937.8622900005</v>
      </c>
      <c r="AF754" s="113">
        <f t="shared" ref="AF754:AF785" si="410">HARMEAN(L754,P754,T754)</f>
        <v>7244246.8416883908</v>
      </c>
      <c r="AG754" s="120">
        <f t="shared" ref="AG754:AG785" si="411">STDEVA(L754,P754,T754,Y754)</f>
        <v>3772486.9411004148</v>
      </c>
      <c r="AH754" s="141">
        <f t="shared" si="387"/>
        <v>0.55930174898605023</v>
      </c>
      <c r="AI754" s="101">
        <f t="shared" ref="AI754:AI817" si="412">+AF754</f>
        <v>7244246.8416883908</v>
      </c>
      <c r="AJ754" s="118" t="s">
        <v>2114</v>
      </c>
    </row>
    <row r="755" spans="1:36" ht="38.25">
      <c r="A755" s="5">
        <v>712</v>
      </c>
      <c r="B755" s="34" t="s">
        <v>404</v>
      </c>
      <c r="C755" s="31">
        <v>36270</v>
      </c>
      <c r="D755" s="31">
        <v>1809009</v>
      </c>
      <c r="E755" s="31" t="s">
        <v>787</v>
      </c>
      <c r="F755" s="29" t="s">
        <v>429</v>
      </c>
      <c r="G755" s="43" t="s">
        <v>478</v>
      </c>
      <c r="H755" s="9">
        <v>1</v>
      </c>
      <c r="I755" s="82">
        <v>1483578.3469915967</v>
      </c>
      <c r="J755" s="82">
        <f t="shared" si="402"/>
        <v>281879.88592840341</v>
      </c>
      <c r="K755" s="10">
        <f t="shared" si="403"/>
        <v>1765458.2329200001</v>
      </c>
      <c r="L755" s="122">
        <f t="shared" si="404"/>
        <v>1765458.2329200001</v>
      </c>
      <c r="M755" s="95">
        <v>1183724.3697478992</v>
      </c>
      <c r="N755" s="95">
        <v>224907.63025210085</v>
      </c>
      <c r="O755" s="96">
        <v>1408632</v>
      </c>
      <c r="P755" s="125">
        <v>1408632</v>
      </c>
      <c r="Q755" s="95">
        <v>1127356.3025210085</v>
      </c>
      <c r="R755" s="95">
        <v>214197.69747899161</v>
      </c>
      <c r="S755" s="96">
        <v>1341554.0000000002</v>
      </c>
      <c r="T755" s="122">
        <v>1341554.0000000002</v>
      </c>
      <c r="U755" s="104"/>
      <c r="V755" s="101">
        <f t="shared" si="382"/>
        <v>0</v>
      </c>
      <c r="W755" s="102">
        <f t="shared" si="383"/>
        <v>0</v>
      </c>
      <c r="X755" s="102">
        <f t="shared" si="384"/>
        <v>0</v>
      </c>
      <c r="Y755" s="102">
        <f t="shared" si="385"/>
        <v>0</v>
      </c>
      <c r="Z755" s="110">
        <f t="shared" si="405"/>
        <v>1341554.0000000002</v>
      </c>
      <c r="AA755" s="111">
        <f t="shared" si="406"/>
        <v>1765458.2329200001</v>
      </c>
      <c r="AB755" s="110">
        <f t="shared" si="407"/>
        <v>1375093</v>
      </c>
      <c r="AC755" s="114">
        <f t="shared" si="408"/>
        <v>1128911.0582300001</v>
      </c>
      <c r="AD755" s="110">
        <f t="shared" si="409"/>
        <v>1358323.5</v>
      </c>
      <c r="AE755" s="110">
        <f t="shared" si="386"/>
        <v>1570275.6164600002</v>
      </c>
      <c r="AF755" s="102">
        <f t="shared" si="410"/>
        <v>1483871.7883351839</v>
      </c>
      <c r="AG755" s="119">
        <f t="shared" si="411"/>
        <v>775261.95765240036</v>
      </c>
      <c r="AH755" s="137">
        <f t="shared" si="387"/>
        <v>0.5637887456720384</v>
      </c>
      <c r="AI755" s="102">
        <f t="shared" si="412"/>
        <v>1483871.7883351839</v>
      </c>
      <c r="AJ755" s="112" t="s">
        <v>2114</v>
      </c>
    </row>
    <row r="756" spans="1:36" ht="25.5">
      <c r="A756" s="5">
        <v>713</v>
      </c>
      <c r="B756" s="34" t="s">
        <v>404</v>
      </c>
      <c r="C756" s="31">
        <v>36270</v>
      </c>
      <c r="D756" s="31">
        <v>1784478</v>
      </c>
      <c r="E756" s="31" t="s">
        <v>788</v>
      </c>
      <c r="F756" s="29" t="s">
        <v>789</v>
      </c>
      <c r="G756" s="43" t="s">
        <v>478</v>
      </c>
      <c r="H756" s="9">
        <v>1</v>
      </c>
      <c r="I756" s="82">
        <v>702206.92799999996</v>
      </c>
      <c r="J756" s="82">
        <f t="shared" si="402"/>
        <v>133419.31631999998</v>
      </c>
      <c r="K756" s="10">
        <f t="shared" si="403"/>
        <v>835626.24431999994</v>
      </c>
      <c r="L756" s="122">
        <f t="shared" si="404"/>
        <v>835626.24431999994</v>
      </c>
      <c r="M756" s="95">
        <v>560279.83193277312</v>
      </c>
      <c r="N756" s="95">
        <v>106453.1680672269</v>
      </c>
      <c r="O756" s="96">
        <v>666733</v>
      </c>
      <c r="P756" s="125">
        <v>666733</v>
      </c>
      <c r="Q756" s="95">
        <v>533600</v>
      </c>
      <c r="R756" s="95">
        <v>101384</v>
      </c>
      <c r="S756" s="96">
        <v>634984</v>
      </c>
      <c r="T756" s="122">
        <v>634984</v>
      </c>
      <c r="U756" s="104"/>
      <c r="V756" s="101">
        <f t="shared" si="382"/>
        <v>0</v>
      </c>
      <c r="W756" s="102">
        <f t="shared" si="383"/>
        <v>0</v>
      </c>
      <c r="X756" s="102">
        <f t="shared" si="384"/>
        <v>0</v>
      </c>
      <c r="Y756" s="102">
        <f t="shared" si="385"/>
        <v>0</v>
      </c>
      <c r="Z756" s="110">
        <f t="shared" si="405"/>
        <v>634984</v>
      </c>
      <c r="AA756" s="111">
        <f t="shared" si="406"/>
        <v>835626.24431999994</v>
      </c>
      <c r="AB756" s="110">
        <f t="shared" si="407"/>
        <v>650858.5</v>
      </c>
      <c r="AC756" s="114">
        <f t="shared" si="408"/>
        <v>534335.81108000001</v>
      </c>
      <c r="AD756" s="110">
        <f t="shared" si="409"/>
        <v>642921.25</v>
      </c>
      <c r="AE756" s="110">
        <f t="shared" si="386"/>
        <v>743242.37216000003</v>
      </c>
      <c r="AF756" s="102">
        <f t="shared" si="410"/>
        <v>702345.69308051059</v>
      </c>
      <c r="AG756" s="119">
        <f t="shared" si="411"/>
        <v>366946.75260009331</v>
      </c>
      <c r="AH756" s="137">
        <f t="shared" si="387"/>
        <v>0.56378883059849927</v>
      </c>
      <c r="AI756" s="102">
        <f t="shared" si="412"/>
        <v>702345.69308051059</v>
      </c>
      <c r="AJ756" s="112" t="s">
        <v>2114</v>
      </c>
    </row>
    <row r="757" spans="1:36" ht="25.5">
      <c r="A757" s="5">
        <v>714</v>
      </c>
      <c r="B757" s="34" t="s">
        <v>404</v>
      </c>
      <c r="C757" s="31">
        <v>36270</v>
      </c>
      <c r="D757" s="31">
        <v>1072172</v>
      </c>
      <c r="E757" s="31" t="s">
        <v>790</v>
      </c>
      <c r="F757" s="29" t="s">
        <v>592</v>
      </c>
      <c r="G757" s="43" t="s">
        <v>478</v>
      </c>
      <c r="H757" s="9">
        <v>1</v>
      </c>
      <c r="I757" s="82">
        <v>499940.80200000003</v>
      </c>
      <c r="J757" s="82">
        <f t="shared" si="402"/>
        <v>94988.752380000005</v>
      </c>
      <c r="K757" s="10">
        <f t="shared" si="403"/>
        <v>594929.55437999999</v>
      </c>
      <c r="L757" s="122">
        <f t="shared" si="404"/>
        <v>594929.55437999999</v>
      </c>
      <c r="M757" s="95">
        <v>410291.59663865546</v>
      </c>
      <c r="N757" s="95">
        <v>77955.403361344535</v>
      </c>
      <c r="O757" s="96">
        <v>488247</v>
      </c>
      <c r="P757" s="125">
        <v>488247</v>
      </c>
      <c r="Q757" s="95">
        <v>379900</v>
      </c>
      <c r="R757" s="95">
        <v>72181</v>
      </c>
      <c r="S757" s="96">
        <v>452081</v>
      </c>
      <c r="T757" s="122">
        <v>452081</v>
      </c>
      <c r="U757" s="104"/>
      <c r="V757" s="101">
        <f t="shared" si="382"/>
        <v>0</v>
      </c>
      <c r="W757" s="102">
        <f t="shared" si="383"/>
        <v>0</v>
      </c>
      <c r="X757" s="102">
        <f t="shared" si="384"/>
        <v>0</v>
      </c>
      <c r="Y757" s="102">
        <f t="shared" si="385"/>
        <v>0</v>
      </c>
      <c r="Z757" s="110">
        <f t="shared" si="405"/>
        <v>452081</v>
      </c>
      <c r="AA757" s="111">
        <f t="shared" si="406"/>
        <v>594929.55437999999</v>
      </c>
      <c r="AB757" s="110">
        <f t="shared" si="407"/>
        <v>470164</v>
      </c>
      <c r="AC757" s="114">
        <f t="shared" si="408"/>
        <v>383814.38859500003</v>
      </c>
      <c r="AD757" s="110">
        <f t="shared" si="409"/>
        <v>461122.5</v>
      </c>
      <c r="AE757" s="110">
        <f t="shared" si="386"/>
        <v>532546.77719000005</v>
      </c>
      <c r="AF757" s="102">
        <f t="shared" si="410"/>
        <v>504964.82035077788</v>
      </c>
      <c r="AG757" s="119">
        <f t="shared" si="411"/>
        <v>262963.62148566649</v>
      </c>
      <c r="AH757" s="137">
        <f t="shared" si="387"/>
        <v>0.55930190632559385</v>
      </c>
      <c r="AI757" s="102">
        <f t="shared" si="412"/>
        <v>504964.82035077788</v>
      </c>
      <c r="AJ757" s="112" t="s">
        <v>2114</v>
      </c>
    </row>
    <row r="758" spans="1:36" ht="25.5">
      <c r="A758" s="5">
        <v>715</v>
      </c>
      <c r="B758" s="34" t="s">
        <v>404</v>
      </c>
      <c r="C758" s="31">
        <v>36270</v>
      </c>
      <c r="D758" s="31">
        <v>1068425</v>
      </c>
      <c r="E758" s="31" t="s">
        <v>791</v>
      </c>
      <c r="F758" s="29" t="s">
        <v>792</v>
      </c>
      <c r="G758" s="43" t="s">
        <v>478</v>
      </c>
      <c r="H758" s="9">
        <v>1</v>
      </c>
      <c r="I758" s="82">
        <v>318665.10993277311</v>
      </c>
      <c r="J758" s="82">
        <f t="shared" si="402"/>
        <v>60546.370887226891</v>
      </c>
      <c r="K758" s="10">
        <f t="shared" si="403"/>
        <v>379211.48082</v>
      </c>
      <c r="L758" s="122">
        <f t="shared" si="404"/>
        <v>379211.48082</v>
      </c>
      <c r="M758" s="95">
        <v>254257.14285714287</v>
      </c>
      <c r="N758" s="95">
        <v>48308.857142857145</v>
      </c>
      <c r="O758" s="96">
        <v>302566</v>
      </c>
      <c r="P758" s="125">
        <v>302566</v>
      </c>
      <c r="Q758" s="95">
        <v>242150.42016806724</v>
      </c>
      <c r="R758" s="95">
        <v>46008.579831932773</v>
      </c>
      <c r="S758" s="96">
        <v>288159</v>
      </c>
      <c r="T758" s="122">
        <v>288159</v>
      </c>
      <c r="U758" s="104"/>
      <c r="V758" s="101">
        <f t="shared" si="382"/>
        <v>0</v>
      </c>
      <c r="W758" s="102">
        <f t="shared" si="383"/>
        <v>0</v>
      </c>
      <c r="X758" s="102">
        <f t="shared" si="384"/>
        <v>0</v>
      </c>
      <c r="Y758" s="102">
        <f t="shared" si="385"/>
        <v>0</v>
      </c>
      <c r="Z758" s="110">
        <f t="shared" si="405"/>
        <v>288159</v>
      </c>
      <c r="AA758" s="111">
        <f t="shared" si="406"/>
        <v>379211.48082</v>
      </c>
      <c r="AB758" s="110">
        <f t="shared" si="407"/>
        <v>295362.5</v>
      </c>
      <c r="AC758" s="114">
        <f t="shared" si="408"/>
        <v>242484.12020499998</v>
      </c>
      <c r="AD758" s="110">
        <f t="shared" si="409"/>
        <v>291760.75</v>
      </c>
      <c r="AE758" s="110">
        <f t="shared" si="386"/>
        <v>337286.99040999997</v>
      </c>
      <c r="AF758" s="102">
        <f t="shared" si="410"/>
        <v>318727.76441141206</v>
      </c>
      <c r="AG758" s="119">
        <f t="shared" si="411"/>
        <v>166522.21735284629</v>
      </c>
      <c r="AH758" s="137">
        <f t="shared" si="387"/>
        <v>0.5637893007841086</v>
      </c>
      <c r="AI758" s="102">
        <f t="shared" si="412"/>
        <v>318727.76441141206</v>
      </c>
      <c r="AJ758" s="112" t="s">
        <v>2114</v>
      </c>
    </row>
    <row r="759" spans="1:36" ht="25.5">
      <c r="A759" s="5">
        <v>716</v>
      </c>
      <c r="B759" s="34" t="s">
        <v>404</v>
      </c>
      <c r="C759" s="31">
        <v>36270</v>
      </c>
      <c r="D759" s="31">
        <v>1144837</v>
      </c>
      <c r="E759" s="31" t="s">
        <v>793</v>
      </c>
      <c r="F759" s="29" t="s">
        <v>794</v>
      </c>
      <c r="G759" s="43" t="s">
        <v>478</v>
      </c>
      <c r="H759" s="9">
        <v>1</v>
      </c>
      <c r="I759" s="82">
        <v>170547.69040336134</v>
      </c>
      <c r="J759" s="82">
        <f t="shared" si="402"/>
        <v>32404.061176638654</v>
      </c>
      <c r="K759" s="10">
        <f t="shared" si="403"/>
        <v>202951.75157999998</v>
      </c>
      <c r="L759" s="122">
        <f t="shared" si="404"/>
        <v>202951.75157999998</v>
      </c>
      <c r="M759" s="95">
        <v>136077.31092436975</v>
      </c>
      <c r="N759" s="95">
        <v>25854.689075630253</v>
      </c>
      <c r="O759" s="96">
        <v>161932</v>
      </c>
      <c r="P759" s="125">
        <v>161932</v>
      </c>
      <c r="Q759" s="95">
        <v>129597.47899159664</v>
      </c>
      <c r="R759" s="95">
        <v>24623.521008403361</v>
      </c>
      <c r="S759" s="96">
        <v>154221</v>
      </c>
      <c r="T759" s="122">
        <v>154221</v>
      </c>
      <c r="U759" s="104"/>
      <c r="V759" s="101">
        <f t="shared" si="382"/>
        <v>0</v>
      </c>
      <c r="W759" s="102">
        <f t="shared" si="383"/>
        <v>0</v>
      </c>
      <c r="X759" s="102">
        <f t="shared" si="384"/>
        <v>0</v>
      </c>
      <c r="Y759" s="102">
        <f t="shared" si="385"/>
        <v>0</v>
      </c>
      <c r="Z759" s="110">
        <f t="shared" si="405"/>
        <v>154221</v>
      </c>
      <c r="AA759" s="111">
        <f t="shared" si="406"/>
        <v>202951.75157999998</v>
      </c>
      <c r="AB759" s="110">
        <f t="shared" si="407"/>
        <v>158076.5</v>
      </c>
      <c r="AC759" s="114">
        <f t="shared" si="408"/>
        <v>129776.187895</v>
      </c>
      <c r="AD759" s="110">
        <f t="shared" si="409"/>
        <v>156148.75</v>
      </c>
      <c r="AE759" s="110">
        <f t="shared" si="386"/>
        <v>180514.12578999999</v>
      </c>
      <c r="AF759" s="102">
        <f t="shared" si="410"/>
        <v>170581.39228361001</v>
      </c>
      <c r="AG759" s="119">
        <f t="shared" si="411"/>
        <v>89121.765310457209</v>
      </c>
      <c r="AH759" s="137">
        <f t="shared" si="387"/>
        <v>0.5637888320557275</v>
      </c>
      <c r="AI759" s="102">
        <f t="shared" si="412"/>
        <v>170581.39228361001</v>
      </c>
      <c r="AJ759" s="112" t="s">
        <v>2114</v>
      </c>
    </row>
    <row r="760" spans="1:36" ht="25.5">
      <c r="A760" s="5">
        <v>717</v>
      </c>
      <c r="B760" s="34" t="s">
        <v>404</v>
      </c>
      <c r="C760" s="31">
        <v>36270</v>
      </c>
      <c r="D760" s="31">
        <v>1144837</v>
      </c>
      <c r="E760" s="31" t="s">
        <v>795</v>
      </c>
      <c r="F760" s="29" t="s">
        <v>430</v>
      </c>
      <c r="G760" s="43" t="s">
        <v>478</v>
      </c>
      <c r="H760" s="9">
        <v>1</v>
      </c>
      <c r="I760" s="82">
        <v>919738.42200000002</v>
      </c>
      <c r="J760" s="82">
        <f t="shared" si="402"/>
        <v>174750.30018000002</v>
      </c>
      <c r="K760" s="10">
        <f t="shared" si="403"/>
        <v>1094488.72218</v>
      </c>
      <c r="L760" s="122">
        <f t="shared" si="404"/>
        <v>1094488.72218</v>
      </c>
      <c r="M760" s="95">
        <v>761800.84033613454</v>
      </c>
      <c r="N760" s="95">
        <v>144742.15966386558</v>
      </c>
      <c r="O760" s="96">
        <v>906543.00000000012</v>
      </c>
      <c r="P760" s="125">
        <v>906543.00000000012</v>
      </c>
      <c r="Q760" s="95">
        <v>698900</v>
      </c>
      <c r="R760" s="95">
        <v>132791</v>
      </c>
      <c r="S760" s="96">
        <v>831691</v>
      </c>
      <c r="T760" s="122">
        <v>831691</v>
      </c>
      <c r="U760" s="104"/>
      <c r="V760" s="101">
        <f t="shared" si="382"/>
        <v>0</v>
      </c>
      <c r="W760" s="102">
        <f t="shared" si="383"/>
        <v>0</v>
      </c>
      <c r="X760" s="102">
        <f t="shared" si="384"/>
        <v>0</v>
      </c>
      <c r="Y760" s="102">
        <f t="shared" si="385"/>
        <v>0</v>
      </c>
      <c r="Z760" s="110">
        <f t="shared" si="405"/>
        <v>831691</v>
      </c>
      <c r="AA760" s="111">
        <f t="shared" si="406"/>
        <v>1094488.72218</v>
      </c>
      <c r="AB760" s="110">
        <f t="shared" si="407"/>
        <v>869117</v>
      </c>
      <c r="AC760" s="114">
        <f t="shared" si="408"/>
        <v>708180.68054500001</v>
      </c>
      <c r="AD760" s="110">
        <f t="shared" si="409"/>
        <v>850404</v>
      </c>
      <c r="AE760" s="110">
        <f t="shared" si="386"/>
        <v>981802.86109000002</v>
      </c>
      <c r="AF760" s="102">
        <f t="shared" si="410"/>
        <v>931928.84646458214</v>
      </c>
      <c r="AG760" s="119">
        <f t="shared" si="411"/>
        <v>484890.43027626077</v>
      </c>
      <c r="AH760" s="137">
        <f t="shared" si="387"/>
        <v>0.55791157033662986</v>
      </c>
      <c r="AI760" s="102">
        <f t="shared" si="412"/>
        <v>931928.84646458214</v>
      </c>
      <c r="AJ760" s="112" t="s">
        <v>2114</v>
      </c>
    </row>
    <row r="761" spans="1:36" ht="25.5">
      <c r="A761" s="5">
        <v>718</v>
      </c>
      <c r="B761" s="34" t="s">
        <v>404</v>
      </c>
      <c r="C761" s="31">
        <v>36270</v>
      </c>
      <c r="D761" s="31">
        <v>1028348</v>
      </c>
      <c r="E761" s="31" t="s">
        <v>796</v>
      </c>
      <c r="F761" s="29" t="s">
        <v>797</v>
      </c>
      <c r="G761" s="43" t="s">
        <v>478</v>
      </c>
      <c r="H761" s="9">
        <v>1</v>
      </c>
      <c r="I761" s="82">
        <v>482767.81593277317</v>
      </c>
      <c r="J761" s="82">
        <f t="shared" si="402"/>
        <v>91725.885027226905</v>
      </c>
      <c r="K761" s="10">
        <f t="shared" si="403"/>
        <v>574493.70096000005</v>
      </c>
      <c r="L761" s="122">
        <f t="shared" si="404"/>
        <v>574493.70096000005</v>
      </c>
      <c r="M761" s="95">
        <v>388861.34453781514</v>
      </c>
      <c r="N761" s="95">
        <v>73883.655462184877</v>
      </c>
      <c r="O761" s="96">
        <v>462745</v>
      </c>
      <c r="P761" s="125">
        <v>462745</v>
      </c>
      <c r="Q761" s="95">
        <v>366850.42016806727</v>
      </c>
      <c r="R761" s="95">
        <v>69701.579831932788</v>
      </c>
      <c r="S761" s="96">
        <v>436552.00000000006</v>
      </c>
      <c r="T761" s="122">
        <v>436552.00000000006</v>
      </c>
      <c r="U761" s="104"/>
      <c r="V761" s="101">
        <f t="shared" si="382"/>
        <v>0</v>
      </c>
      <c r="W761" s="102">
        <f t="shared" si="383"/>
        <v>0</v>
      </c>
      <c r="X761" s="102">
        <f t="shared" si="384"/>
        <v>0</v>
      </c>
      <c r="Y761" s="102">
        <f t="shared" si="385"/>
        <v>0</v>
      </c>
      <c r="Z761" s="110">
        <f t="shared" si="405"/>
        <v>436552.00000000006</v>
      </c>
      <c r="AA761" s="111">
        <f t="shared" si="406"/>
        <v>574493.70096000005</v>
      </c>
      <c r="AB761" s="110">
        <f t="shared" si="407"/>
        <v>449648.5</v>
      </c>
      <c r="AC761" s="114">
        <f t="shared" si="408"/>
        <v>368447.67524000001</v>
      </c>
      <c r="AD761" s="110">
        <f t="shared" si="409"/>
        <v>443100.25</v>
      </c>
      <c r="AE761" s="110">
        <f t="shared" si="386"/>
        <v>512071.10048000002</v>
      </c>
      <c r="AF761" s="102">
        <f t="shared" si="410"/>
        <v>484468.08340766246</v>
      </c>
      <c r="AG761" s="119">
        <f t="shared" si="411"/>
        <v>252810.09909460761</v>
      </c>
      <c r="AH761" s="137">
        <f t="shared" si="387"/>
        <v>0.56223939164615833</v>
      </c>
      <c r="AI761" s="102">
        <f t="shared" si="412"/>
        <v>484468.08340766246</v>
      </c>
      <c r="AJ761" s="112" t="s">
        <v>2114</v>
      </c>
    </row>
    <row r="762" spans="1:36" ht="25.5">
      <c r="A762" s="5">
        <v>719</v>
      </c>
      <c r="B762" s="34" t="s">
        <v>404</v>
      </c>
      <c r="C762" s="31">
        <v>36270</v>
      </c>
      <c r="D762" s="31">
        <v>1012044</v>
      </c>
      <c r="E762" s="31" t="s">
        <v>798</v>
      </c>
      <c r="F762" s="29" t="s">
        <v>799</v>
      </c>
      <c r="G762" s="43" t="s">
        <v>478</v>
      </c>
      <c r="H762" s="9">
        <v>1</v>
      </c>
      <c r="I762" s="82">
        <v>774717.42599999998</v>
      </c>
      <c r="J762" s="82">
        <f t="shared" si="402"/>
        <v>147196.31094</v>
      </c>
      <c r="K762" s="10">
        <f t="shared" si="403"/>
        <v>921913.73693999997</v>
      </c>
      <c r="L762" s="122">
        <f t="shared" si="404"/>
        <v>921913.73693999997</v>
      </c>
      <c r="M762" s="95">
        <v>629909.24369747902</v>
      </c>
      <c r="N762" s="95">
        <v>119682.75630252101</v>
      </c>
      <c r="O762" s="96">
        <v>749592</v>
      </c>
      <c r="P762" s="125">
        <v>749592</v>
      </c>
      <c r="Q762" s="95">
        <v>588700</v>
      </c>
      <c r="R762" s="95">
        <v>111853</v>
      </c>
      <c r="S762" s="96">
        <v>700553</v>
      </c>
      <c r="T762" s="122">
        <v>700553</v>
      </c>
      <c r="U762" s="104"/>
      <c r="V762" s="101">
        <f t="shared" si="382"/>
        <v>0</v>
      </c>
      <c r="W762" s="102">
        <f t="shared" si="383"/>
        <v>0</v>
      </c>
      <c r="X762" s="102">
        <f t="shared" si="384"/>
        <v>0</v>
      </c>
      <c r="Y762" s="102">
        <f t="shared" si="385"/>
        <v>0</v>
      </c>
      <c r="Z762" s="110">
        <f t="shared" si="405"/>
        <v>700553</v>
      </c>
      <c r="AA762" s="111">
        <f t="shared" si="406"/>
        <v>921913.73693999997</v>
      </c>
      <c r="AB762" s="110">
        <f t="shared" si="407"/>
        <v>725072.5</v>
      </c>
      <c r="AC762" s="114">
        <f t="shared" si="408"/>
        <v>593014.68423500005</v>
      </c>
      <c r="AD762" s="110">
        <f t="shared" si="409"/>
        <v>712812.75</v>
      </c>
      <c r="AE762" s="110">
        <f t="shared" si="386"/>
        <v>823493.11846999999</v>
      </c>
      <c r="AF762" s="102">
        <f t="shared" si="410"/>
        <v>779990.03307098709</v>
      </c>
      <c r="AG762" s="119">
        <f t="shared" si="411"/>
        <v>406580.02400442981</v>
      </c>
      <c r="AH762" s="137">
        <f t="shared" si="387"/>
        <v>0.56074395871368699</v>
      </c>
      <c r="AI762" s="102">
        <f t="shared" si="412"/>
        <v>779990.03307098709</v>
      </c>
      <c r="AJ762" s="112" t="s">
        <v>2114</v>
      </c>
    </row>
    <row r="763" spans="1:36" ht="25.5">
      <c r="A763" s="5">
        <v>720</v>
      </c>
      <c r="B763" s="34" t="s">
        <v>404</v>
      </c>
      <c r="C763" s="31">
        <v>36270</v>
      </c>
      <c r="D763" s="31">
        <v>1671424</v>
      </c>
      <c r="E763" s="31" t="s">
        <v>800</v>
      </c>
      <c r="F763" s="29" t="s">
        <v>593</v>
      </c>
      <c r="G763" s="43" t="s">
        <v>478</v>
      </c>
      <c r="H763" s="9">
        <v>1</v>
      </c>
      <c r="I763" s="82">
        <v>526655.196</v>
      </c>
      <c r="J763" s="82">
        <f t="shared" si="402"/>
        <v>100064.48724</v>
      </c>
      <c r="K763" s="10">
        <f t="shared" si="403"/>
        <v>626719.68324000004</v>
      </c>
      <c r="L763" s="122">
        <f t="shared" si="404"/>
        <v>626719.68324000004</v>
      </c>
      <c r="M763" s="95">
        <v>432215.96638655465</v>
      </c>
      <c r="N763" s="95">
        <v>82121.033613445383</v>
      </c>
      <c r="O763" s="96">
        <v>514337</v>
      </c>
      <c r="P763" s="125">
        <v>514337</v>
      </c>
      <c r="Q763" s="95">
        <v>400200</v>
      </c>
      <c r="R763" s="95">
        <v>76038</v>
      </c>
      <c r="S763" s="96">
        <v>476238</v>
      </c>
      <c r="T763" s="122">
        <v>476238</v>
      </c>
      <c r="U763" s="104"/>
      <c r="V763" s="101">
        <f t="shared" si="382"/>
        <v>0</v>
      </c>
      <c r="W763" s="102">
        <f t="shared" si="383"/>
        <v>0</v>
      </c>
      <c r="X763" s="102">
        <f t="shared" si="384"/>
        <v>0</v>
      </c>
      <c r="Y763" s="102">
        <f t="shared" si="385"/>
        <v>0</v>
      </c>
      <c r="Z763" s="110">
        <f t="shared" si="405"/>
        <v>476238</v>
      </c>
      <c r="AA763" s="111">
        <f t="shared" si="406"/>
        <v>626719.68324000004</v>
      </c>
      <c r="AB763" s="110">
        <f t="shared" si="407"/>
        <v>495287.5</v>
      </c>
      <c r="AC763" s="114">
        <f t="shared" si="408"/>
        <v>404323.67081000004</v>
      </c>
      <c r="AD763" s="110">
        <f t="shared" si="409"/>
        <v>485762.75</v>
      </c>
      <c r="AE763" s="110">
        <f t="shared" si="386"/>
        <v>561003.59162000008</v>
      </c>
      <c r="AF763" s="102">
        <f t="shared" si="410"/>
        <v>531947.83937415062</v>
      </c>
      <c r="AG763" s="119">
        <f t="shared" si="411"/>
        <v>277015.17435232853</v>
      </c>
      <c r="AH763" s="137">
        <f t="shared" si="387"/>
        <v>0.55930176786680164</v>
      </c>
      <c r="AI763" s="102">
        <f t="shared" si="412"/>
        <v>531947.83937415062</v>
      </c>
      <c r="AJ763" s="112" t="s">
        <v>2114</v>
      </c>
    </row>
    <row r="764" spans="1:36" ht="25.5">
      <c r="A764" s="5">
        <v>721</v>
      </c>
      <c r="B764" s="33">
        <v>31171714</v>
      </c>
      <c r="C764" s="31">
        <v>36270</v>
      </c>
      <c r="D764" s="31">
        <v>1671424</v>
      </c>
      <c r="E764" s="31" t="s">
        <v>801</v>
      </c>
      <c r="F764" s="29" t="s">
        <v>802</v>
      </c>
      <c r="G764" s="43" t="s">
        <v>478</v>
      </c>
      <c r="H764" s="9">
        <v>1</v>
      </c>
      <c r="I764" s="82">
        <v>1020872.0379327731</v>
      </c>
      <c r="J764" s="82">
        <f t="shared" si="402"/>
        <v>193965.6872072269</v>
      </c>
      <c r="K764" s="10">
        <f t="shared" si="403"/>
        <v>1214837.72514</v>
      </c>
      <c r="L764" s="122">
        <f t="shared" si="404"/>
        <v>1214837.72514</v>
      </c>
      <c r="M764" s="95">
        <v>830052.10084033618</v>
      </c>
      <c r="N764" s="95">
        <v>157709.89915966388</v>
      </c>
      <c r="O764" s="96">
        <v>987762</v>
      </c>
      <c r="P764" s="125">
        <v>987762</v>
      </c>
      <c r="Q764" s="95">
        <v>775750.42016806721</v>
      </c>
      <c r="R764" s="95">
        <v>147392.57983193276</v>
      </c>
      <c r="S764" s="96">
        <v>923143</v>
      </c>
      <c r="T764" s="122">
        <v>923143</v>
      </c>
      <c r="U764" s="104"/>
      <c r="V764" s="101">
        <f t="shared" si="382"/>
        <v>0</v>
      </c>
      <c r="W764" s="102">
        <f t="shared" si="383"/>
        <v>0</v>
      </c>
      <c r="X764" s="102">
        <f t="shared" si="384"/>
        <v>0</v>
      </c>
      <c r="Y764" s="102">
        <f t="shared" si="385"/>
        <v>0</v>
      </c>
      <c r="Z764" s="110">
        <f t="shared" si="405"/>
        <v>923143</v>
      </c>
      <c r="AA764" s="111">
        <f t="shared" si="406"/>
        <v>1214837.72514</v>
      </c>
      <c r="AB764" s="110">
        <f t="shared" si="407"/>
        <v>955452.5</v>
      </c>
      <c r="AC764" s="114">
        <f t="shared" si="408"/>
        <v>781435.68128499994</v>
      </c>
      <c r="AD764" s="110">
        <f t="shared" si="409"/>
        <v>939297.75</v>
      </c>
      <c r="AE764" s="110">
        <f t="shared" si="386"/>
        <v>1085145.1125699999</v>
      </c>
      <c r="AF764" s="102">
        <f t="shared" si="410"/>
        <v>1027819.4328019519</v>
      </c>
      <c r="AG764" s="119">
        <f t="shared" si="411"/>
        <v>535764.4288226316</v>
      </c>
      <c r="AH764" s="137">
        <f t="shared" si="387"/>
        <v>0.56074418018962913</v>
      </c>
      <c r="AI764" s="102">
        <f t="shared" si="412"/>
        <v>1027819.4328019519</v>
      </c>
      <c r="AJ764" s="112" t="s">
        <v>2114</v>
      </c>
    </row>
    <row r="765" spans="1:36" ht="25.5">
      <c r="A765" s="5">
        <v>722</v>
      </c>
      <c r="B765" s="33">
        <v>31171714</v>
      </c>
      <c r="C765" s="31">
        <v>36270</v>
      </c>
      <c r="D765" s="31">
        <v>1557470</v>
      </c>
      <c r="E765" s="31" t="s">
        <v>803</v>
      </c>
      <c r="F765" s="29" t="s">
        <v>438</v>
      </c>
      <c r="G765" s="43" t="s">
        <v>478</v>
      </c>
      <c r="H765" s="9">
        <v>1</v>
      </c>
      <c r="I765" s="82">
        <v>320572.728</v>
      </c>
      <c r="J765" s="82">
        <f t="shared" si="402"/>
        <v>60908.818319999998</v>
      </c>
      <c r="K765" s="10">
        <f t="shared" si="403"/>
        <v>381481.54632000002</v>
      </c>
      <c r="L765" s="122">
        <f t="shared" si="404"/>
        <v>381481.54632000002</v>
      </c>
      <c r="M765" s="95">
        <v>258215.96638655465</v>
      </c>
      <c r="N765" s="95">
        <v>49061.033613445383</v>
      </c>
      <c r="O765" s="96">
        <v>307277</v>
      </c>
      <c r="P765" s="125">
        <v>307277</v>
      </c>
      <c r="Q765" s="95">
        <v>243600</v>
      </c>
      <c r="R765" s="95">
        <v>46284</v>
      </c>
      <c r="S765" s="96">
        <v>289884</v>
      </c>
      <c r="T765" s="122">
        <v>289884</v>
      </c>
      <c r="U765" s="104"/>
      <c r="V765" s="101">
        <f t="shared" si="382"/>
        <v>0</v>
      </c>
      <c r="W765" s="102">
        <f t="shared" si="383"/>
        <v>0</v>
      </c>
      <c r="X765" s="102">
        <f t="shared" si="384"/>
        <v>0</v>
      </c>
      <c r="Y765" s="102">
        <f t="shared" si="385"/>
        <v>0</v>
      </c>
      <c r="Z765" s="110">
        <f t="shared" si="405"/>
        <v>289884</v>
      </c>
      <c r="AA765" s="111">
        <f t="shared" si="406"/>
        <v>381481.54632000002</v>
      </c>
      <c r="AB765" s="110">
        <f t="shared" si="407"/>
        <v>298580.5</v>
      </c>
      <c r="AC765" s="114">
        <f t="shared" si="408"/>
        <v>244660.63657999999</v>
      </c>
      <c r="AD765" s="110">
        <f t="shared" si="409"/>
        <v>294232.25</v>
      </c>
      <c r="AE765" s="110">
        <f t="shared" si="386"/>
        <v>340031.02315999998</v>
      </c>
      <c r="AF765" s="102">
        <f t="shared" si="410"/>
        <v>321701.77257259213</v>
      </c>
      <c r="AG765" s="119">
        <f t="shared" si="411"/>
        <v>167873.71245549936</v>
      </c>
      <c r="AH765" s="137">
        <f t="shared" si="387"/>
        <v>0.56223937080787045</v>
      </c>
      <c r="AI765" s="102">
        <f t="shared" si="412"/>
        <v>321701.77257259213</v>
      </c>
      <c r="AJ765" s="112" t="s">
        <v>2114</v>
      </c>
    </row>
    <row r="766" spans="1:36" ht="25.5">
      <c r="A766" s="5">
        <v>723</v>
      </c>
      <c r="B766" s="33">
        <v>31171714</v>
      </c>
      <c r="C766" s="31">
        <v>36270</v>
      </c>
      <c r="D766" s="31">
        <v>1076338</v>
      </c>
      <c r="E766" s="31" t="s">
        <v>804</v>
      </c>
      <c r="F766" s="29" t="s">
        <v>440</v>
      </c>
      <c r="G766" s="43" t="s">
        <v>478</v>
      </c>
      <c r="H766" s="9">
        <v>1</v>
      </c>
      <c r="I766" s="82">
        <v>1589506.9959327732</v>
      </c>
      <c r="J766" s="82">
        <f t="shared" si="402"/>
        <v>302006.3292272269</v>
      </c>
      <c r="K766" s="10">
        <f t="shared" si="403"/>
        <v>1891513.32516</v>
      </c>
      <c r="L766" s="122">
        <f t="shared" si="404"/>
        <v>1891513.32516</v>
      </c>
      <c r="M766" s="95">
        <v>1280321.0084033613</v>
      </c>
      <c r="N766" s="95">
        <v>243260.99159663866</v>
      </c>
      <c r="O766" s="96">
        <v>1523582</v>
      </c>
      <c r="P766" s="125">
        <v>1523582</v>
      </c>
      <c r="Q766" s="95">
        <v>1207850.4201680673</v>
      </c>
      <c r="R766" s="95">
        <v>229491.57983193279</v>
      </c>
      <c r="S766" s="96">
        <v>1437342</v>
      </c>
      <c r="T766" s="122">
        <v>1437342</v>
      </c>
      <c r="U766" s="104"/>
      <c r="V766" s="101">
        <f t="shared" si="382"/>
        <v>0</v>
      </c>
      <c r="W766" s="102">
        <f t="shared" si="383"/>
        <v>0</v>
      </c>
      <c r="X766" s="102">
        <f t="shared" si="384"/>
        <v>0</v>
      </c>
      <c r="Y766" s="102">
        <f t="shared" si="385"/>
        <v>0</v>
      </c>
      <c r="Z766" s="110">
        <f t="shared" si="405"/>
        <v>1437342</v>
      </c>
      <c r="AA766" s="111">
        <f t="shared" si="406"/>
        <v>1891513.32516</v>
      </c>
      <c r="AB766" s="110">
        <f t="shared" si="407"/>
        <v>1480462</v>
      </c>
      <c r="AC766" s="114">
        <f t="shared" si="408"/>
        <v>1213109.3312900001</v>
      </c>
      <c r="AD766" s="110">
        <f t="shared" si="409"/>
        <v>1458902</v>
      </c>
      <c r="AE766" s="110">
        <f t="shared" si="386"/>
        <v>1685987.66258</v>
      </c>
      <c r="AF766" s="102">
        <f t="shared" si="410"/>
        <v>1595105.0596939288</v>
      </c>
      <c r="AG766" s="119">
        <f t="shared" si="411"/>
        <v>832374.07381824718</v>
      </c>
      <c r="AH766" s="137">
        <f t="shared" si="387"/>
        <v>0.56223940487378077</v>
      </c>
      <c r="AI766" s="102">
        <f t="shared" si="412"/>
        <v>1595105.0596939288</v>
      </c>
      <c r="AJ766" s="112" t="s">
        <v>2114</v>
      </c>
    </row>
    <row r="767" spans="1:36" ht="25.5">
      <c r="A767" s="5">
        <v>724</v>
      </c>
      <c r="B767" s="6">
        <v>26101743</v>
      </c>
      <c r="C767" s="30">
        <v>36490</v>
      </c>
      <c r="D767" s="30">
        <v>1144837</v>
      </c>
      <c r="E767" s="31" t="s">
        <v>437</v>
      </c>
      <c r="F767" s="29" t="s">
        <v>444</v>
      </c>
      <c r="G767" s="43" t="s">
        <v>478</v>
      </c>
      <c r="H767" s="9">
        <v>1</v>
      </c>
      <c r="I767" s="82">
        <v>851044.26600000006</v>
      </c>
      <c r="J767" s="82">
        <f t="shared" si="402"/>
        <v>161698.41054000001</v>
      </c>
      <c r="K767" s="10">
        <f t="shared" si="403"/>
        <v>1012742.6765400001</v>
      </c>
      <c r="L767" s="122">
        <f t="shared" si="404"/>
        <v>1012742.6765400001</v>
      </c>
      <c r="M767" s="95">
        <v>685501.68067226897</v>
      </c>
      <c r="N767" s="95">
        <v>130245.31932773111</v>
      </c>
      <c r="O767" s="96">
        <v>815747.00000000012</v>
      </c>
      <c r="P767" s="125">
        <v>815747.00000000012</v>
      </c>
      <c r="Q767" s="95">
        <v>646700</v>
      </c>
      <c r="R767" s="95">
        <v>122873</v>
      </c>
      <c r="S767" s="96">
        <v>769573</v>
      </c>
      <c r="T767" s="122">
        <v>769573</v>
      </c>
      <c r="U767" s="104"/>
      <c r="V767" s="101">
        <f t="shared" si="382"/>
        <v>0</v>
      </c>
      <c r="W767" s="102">
        <f t="shared" si="383"/>
        <v>0</v>
      </c>
      <c r="X767" s="102">
        <f t="shared" si="384"/>
        <v>0</v>
      </c>
      <c r="Y767" s="102">
        <f t="shared" si="385"/>
        <v>0</v>
      </c>
      <c r="Z767" s="110">
        <f t="shared" si="405"/>
        <v>769573</v>
      </c>
      <c r="AA767" s="111">
        <f t="shared" si="406"/>
        <v>1012742.6765400001</v>
      </c>
      <c r="AB767" s="110">
        <f t="shared" si="407"/>
        <v>792660</v>
      </c>
      <c r="AC767" s="114">
        <f t="shared" si="408"/>
        <v>649515.66913500009</v>
      </c>
      <c r="AD767" s="110">
        <f t="shared" si="409"/>
        <v>781116.5</v>
      </c>
      <c r="AE767" s="110">
        <f t="shared" si="386"/>
        <v>902701.33827000007</v>
      </c>
      <c r="AF767" s="102">
        <f t="shared" si="410"/>
        <v>854041.51047997933</v>
      </c>
      <c r="AG767" s="119">
        <f t="shared" si="411"/>
        <v>445664.70259447128</v>
      </c>
      <c r="AH767" s="137">
        <f t="shared" si="387"/>
        <v>0.56223942496716284</v>
      </c>
      <c r="AI767" s="102">
        <f t="shared" si="412"/>
        <v>854041.51047997933</v>
      </c>
      <c r="AJ767" s="112" t="s">
        <v>2114</v>
      </c>
    </row>
    <row r="768" spans="1:36" ht="25.5">
      <c r="A768" s="5">
        <v>725</v>
      </c>
      <c r="B768" s="35" t="s">
        <v>404</v>
      </c>
      <c r="C768" s="30">
        <v>36490</v>
      </c>
      <c r="D768" s="30">
        <v>1028348</v>
      </c>
      <c r="E768" s="31" t="s">
        <v>439</v>
      </c>
      <c r="F768" s="29" t="s">
        <v>805</v>
      </c>
      <c r="G768" s="26" t="s">
        <v>478</v>
      </c>
      <c r="H768" s="9">
        <v>1</v>
      </c>
      <c r="I768" s="82">
        <v>1488005.1267731092</v>
      </c>
      <c r="J768" s="82">
        <f t="shared" si="402"/>
        <v>282720.97408689075</v>
      </c>
      <c r="K768" s="10">
        <f t="shared" si="403"/>
        <v>1770726.1008599999</v>
      </c>
      <c r="L768" s="122">
        <f t="shared" si="404"/>
        <v>1770726.1008599999</v>
      </c>
      <c r="M768" s="95">
        <v>1232484.8739495799</v>
      </c>
      <c r="N768" s="95">
        <v>234172.12605042019</v>
      </c>
      <c r="O768" s="96">
        <v>1466657</v>
      </c>
      <c r="P768" s="125">
        <v>1466657</v>
      </c>
      <c r="Q768" s="95">
        <v>1130720.1680672269</v>
      </c>
      <c r="R768" s="95">
        <v>214836.83193277312</v>
      </c>
      <c r="S768" s="96">
        <v>1345557</v>
      </c>
      <c r="T768" s="122">
        <v>1345557</v>
      </c>
      <c r="U768" s="104"/>
      <c r="V768" s="101">
        <f t="shared" si="382"/>
        <v>0</v>
      </c>
      <c r="W768" s="102">
        <f t="shared" si="383"/>
        <v>0</v>
      </c>
      <c r="X768" s="102">
        <f t="shared" si="384"/>
        <v>0</v>
      </c>
      <c r="Y768" s="102">
        <f t="shared" si="385"/>
        <v>0</v>
      </c>
      <c r="Z768" s="110">
        <f t="shared" si="405"/>
        <v>1345557</v>
      </c>
      <c r="AA768" s="111">
        <f t="shared" si="406"/>
        <v>1770726.1008599999</v>
      </c>
      <c r="AB768" s="110">
        <f t="shared" si="407"/>
        <v>1406107</v>
      </c>
      <c r="AC768" s="114">
        <f t="shared" si="408"/>
        <v>1145735.0252149999</v>
      </c>
      <c r="AD768" s="110">
        <f t="shared" si="409"/>
        <v>1375832</v>
      </c>
      <c r="AE768" s="110">
        <f t="shared" si="386"/>
        <v>1588416.5504299998</v>
      </c>
      <c r="AF768" s="102">
        <f t="shared" si="410"/>
        <v>1507727.5512586555</v>
      </c>
      <c r="AG768" s="119">
        <f t="shared" si="411"/>
        <v>784483.33913627348</v>
      </c>
      <c r="AH768" s="137">
        <f t="shared" si="387"/>
        <v>0.55791155234720646</v>
      </c>
      <c r="AI768" s="102">
        <f t="shared" si="412"/>
        <v>1507727.5512586555</v>
      </c>
      <c r="AJ768" s="112" t="s">
        <v>2114</v>
      </c>
    </row>
    <row r="769" spans="1:36" ht="25.5">
      <c r="A769" s="5">
        <v>726</v>
      </c>
      <c r="B769" s="35" t="s">
        <v>404</v>
      </c>
      <c r="C769" s="30">
        <v>36490</v>
      </c>
      <c r="D769" s="30">
        <v>1012044</v>
      </c>
      <c r="E769" s="31" t="s">
        <v>441</v>
      </c>
      <c r="F769" s="29" t="s">
        <v>806</v>
      </c>
      <c r="G769" s="26" t="s">
        <v>478</v>
      </c>
      <c r="H769" s="9">
        <v>1</v>
      </c>
      <c r="I769" s="82">
        <v>465593.72399999999</v>
      </c>
      <c r="J769" s="82">
        <f t="shared" si="402"/>
        <v>88462.807560000001</v>
      </c>
      <c r="K769" s="10">
        <f t="shared" si="403"/>
        <v>554056.53156000003</v>
      </c>
      <c r="L769" s="122">
        <f t="shared" si="404"/>
        <v>554056.53156000003</v>
      </c>
      <c r="M769" s="95">
        <v>382104.2016806723</v>
      </c>
      <c r="N769" s="95">
        <v>72599.798319327732</v>
      </c>
      <c r="O769" s="96">
        <v>454704</v>
      </c>
      <c r="P769" s="125">
        <v>454704</v>
      </c>
      <c r="Q769" s="95">
        <v>353800</v>
      </c>
      <c r="R769" s="95">
        <v>67222</v>
      </c>
      <c r="S769" s="96">
        <v>421022</v>
      </c>
      <c r="T769" s="122">
        <v>421022</v>
      </c>
      <c r="U769" s="104"/>
      <c r="V769" s="101">
        <f t="shared" si="382"/>
        <v>0</v>
      </c>
      <c r="W769" s="102">
        <f t="shared" si="383"/>
        <v>0</v>
      </c>
      <c r="X769" s="102">
        <f t="shared" si="384"/>
        <v>0</v>
      </c>
      <c r="Y769" s="102">
        <f t="shared" si="385"/>
        <v>0</v>
      </c>
      <c r="Z769" s="110">
        <f t="shared" si="405"/>
        <v>421022</v>
      </c>
      <c r="AA769" s="111">
        <f t="shared" si="406"/>
        <v>554056.53156000003</v>
      </c>
      <c r="AB769" s="110">
        <f t="shared" si="407"/>
        <v>437863</v>
      </c>
      <c r="AC769" s="114">
        <f t="shared" si="408"/>
        <v>357445.63289000001</v>
      </c>
      <c r="AD769" s="110">
        <f t="shared" si="409"/>
        <v>429442.5</v>
      </c>
      <c r="AE769" s="110">
        <f t="shared" si="386"/>
        <v>495959.76578000002</v>
      </c>
      <c r="AF769" s="102">
        <f t="shared" si="410"/>
        <v>470272.825743247</v>
      </c>
      <c r="AG769" s="119">
        <f t="shared" si="411"/>
        <v>244897.50943048723</v>
      </c>
      <c r="AH769" s="137">
        <f t="shared" si="387"/>
        <v>0.55930167525113383</v>
      </c>
      <c r="AI769" s="102">
        <f t="shared" si="412"/>
        <v>470272.825743247</v>
      </c>
      <c r="AJ769" s="112" t="s">
        <v>2114</v>
      </c>
    </row>
    <row r="770" spans="1:36" ht="25.5">
      <c r="A770" s="5">
        <v>727</v>
      </c>
      <c r="B770" s="35" t="s">
        <v>404</v>
      </c>
      <c r="C770" s="30">
        <v>36490</v>
      </c>
      <c r="D770" s="30">
        <v>1671424</v>
      </c>
      <c r="E770" s="31" t="s">
        <v>443</v>
      </c>
      <c r="F770" s="29" t="s">
        <v>807</v>
      </c>
      <c r="G770" s="26" t="s">
        <v>478</v>
      </c>
      <c r="H770" s="9">
        <v>1</v>
      </c>
      <c r="I770" s="82">
        <v>501849.52593277313</v>
      </c>
      <c r="J770" s="82">
        <f t="shared" si="402"/>
        <v>95351.409927226894</v>
      </c>
      <c r="K770" s="10">
        <f t="shared" si="403"/>
        <v>597200.93586000009</v>
      </c>
      <c r="L770" s="122">
        <f t="shared" si="404"/>
        <v>597200.93586000009</v>
      </c>
      <c r="M770" s="95">
        <v>415671.42857142858</v>
      </c>
      <c r="N770" s="95">
        <v>78977.571428571435</v>
      </c>
      <c r="O770" s="96">
        <v>494649</v>
      </c>
      <c r="P770" s="125">
        <v>494649</v>
      </c>
      <c r="Q770" s="95">
        <v>381350.42016806727</v>
      </c>
      <c r="R770" s="95">
        <v>72456.579831932788</v>
      </c>
      <c r="S770" s="96">
        <v>453807.00000000006</v>
      </c>
      <c r="T770" s="122">
        <v>453807.00000000006</v>
      </c>
      <c r="U770" s="104"/>
      <c r="V770" s="101">
        <f t="shared" si="382"/>
        <v>0</v>
      </c>
      <c r="W770" s="102">
        <f t="shared" si="383"/>
        <v>0</v>
      </c>
      <c r="X770" s="102">
        <f t="shared" si="384"/>
        <v>0</v>
      </c>
      <c r="Y770" s="102">
        <f t="shared" si="385"/>
        <v>0</v>
      </c>
      <c r="Z770" s="110">
        <f t="shared" si="405"/>
        <v>453807.00000000006</v>
      </c>
      <c r="AA770" s="111">
        <f t="shared" si="406"/>
        <v>597200.93586000009</v>
      </c>
      <c r="AB770" s="110">
        <f t="shared" si="407"/>
        <v>474228</v>
      </c>
      <c r="AC770" s="114">
        <f t="shared" si="408"/>
        <v>386414.23396500002</v>
      </c>
      <c r="AD770" s="110">
        <f t="shared" si="409"/>
        <v>464017.5</v>
      </c>
      <c r="AE770" s="110">
        <f t="shared" si="386"/>
        <v>535714.46793000004</v>
      </c>
      <c r="AF770" s="102">
        <f t="shared" si="410"/>
        <v>508500.96950308443</v>
      </c>
      <c r="AG770" s="119">
        <f t="shared" si="411"/>
        <v>264577.36322862096</v>
      </c>
      <c r="AH770" s="137">
        <f t="shared" si="387"/>
        <v>0.55791172859599381</v>
      </c>
      <c r="AI770" s="102">
        <f t="shared" si="412"/>
        <v>508500.96950308443</v>
      </c>
      <c r="AJ770" s="112" t="s">
        <v>2114</v>
      </c>
    </row>
    <row r="771" spans="1:36" ht="25.5">
      <c r="A771" s="5">
        <v>728</v>
      </c>
      <c r="B771" s="31">
        <v>31161810</v>
      </c>
      <c r="C771" s="31">
        <v>42944</v>
      </c>
      <c r="D771" s="31">
        <v>1068425</v>
      </c>
      <c r="E771" s="31" t="s">
        <v>808</v>
      </c>
      <c r="F771" s="29" t="s">
        <v>471</v>
      </c>
      <c r="G771" s="26" t="s">
        <v>478</v>
      </c>
      <c r="H771" s="9">
        <v>1</v>
      </c>
      <c r="I771" s="82">
        <v>1183066.02</v>
      </c>
      <c r="J771" s="82">
        <f t="shared" si="402"/>
        <v>224782.54380000001</v>
      </c>
      <c r="K771" s="10">
        <f t="shared" si="403"/>
        <v>1407848.5638000001</v>
      </c>
      <c r="L771" s="122">
        <f t="shared" si="404"/>
        <v>1407848.5638000001</v>
      </c>
      <c r="M771" s="95">
        <v>970920.16806722688</v>
      </c>
      <c r="N771" s="95">
        <v>184474.83193277312</v>
      </c>
      <c r="O771" s="96">
        <v>1155395</v>
      </c>
      <c r="P771" s="125">
        <v>1155395</v>
      </c>
      <c r="Q771" s="95">
        <v>899000</v>
      </c>
      <c r="R771" s="95">
        <v>170810</v>
      </c>
      <c r="S771" s="96">
        <v>1069810</v>
      </c>
      <c r="T771" s="122">
        <v>1069810</v>
      </c>
      <c r="U771" s="104"/>
      <c r="V771" s="101">
        <f t="shared" si="382"/>
        <v>0</v>
      </c>
      <c r="W771" s="102">
        <f t="shared" si="383"/>
        <v>0</v>
      </c>
      <c r="X771" s="102">
        <f t="shared" si="384"/>
        <v>0</v>
      </c>
      <c r="Y771" s="102">
        <f t="shared" si="385"/>
        <v>0</v>
      </c>
      <c r="Z771" s="110">
        <f t="shared" si="405"/>
        <v>1069810</v>
      </c>
      <c r="AA771" s="111">
        <f t="shared" si="406"/>
        <v>1407848.5638000001</v>
      </c>
      <c r="AB771" s="110">
        <f t="shared" si="407"/>
        <v>1112602.5</v>
      </c>
      <c r="AC771" s="114">
        <f t="shared" si="408"/>
        <v>908263.39095000003</v>
      </c>
      <c r="AD771" s="110">
        <f t="shared" si="409"/>
        <v>1091206.25</v>
      </c>
      <c r="AE771" s="110">
        <f t="shared" si="386"/>
        <v>1260225.5319000001</v>
      </c>
      <c r="AF771" s="102">
        <f t="shared" si="410"/>
        <v>1194955.3946957455</v>
      </c>
      <c r="AG771" s="119">
        <f t="shared" si="411"/>
        <v>622280.50249565975</v>
      </c>
      <c r="AH771" s="137">
        <f t="shared" si="387"/>
        <v>0.55930172949967283</v>
      </c>
      <c r="AI771" s="102">
        <f t="shared" si="412"/>
        <v>1194955.3946957455</v>
      </c>
      <c r="AJ771" s="112" t="s">
        <v>2114</v>
      </c>
    </row>
    <row r="772" spans="1:36" ht="25.5">
      <c r="A772" s="5">
        <v>729</v>
      </c>
      <c r="B772" s="33" t="s">
        <v>809</v>
      </c>
      <c r="C772" s="31">
        <v>42944</v>
      </c>
      <c r="D772" s="31">
        <v>1144837</v>
      </c>
      <c r="E772" s="31" t="s">
        <v>810</v>
      </c>
      <c r="F772" s="29" t="s">
        <v>811</v>
      </c>
      <c r="G772" s="26" t="s">
        <v>478</v>
      </c>
      <c r="H772" s="9">
        <v>1</v>
      </c>
      <c r="I772" s="82">
        <v>3430891.4580000001</v>
      </c>
      <c r="J772" s="82">
        <f t="shared" si="402"/>
        <v>651869.37702000001</v>
      </c>
      <c r="K772" s="10">
        <f t="shared" si="403"/>
        <v>4082760.8350200001</v>
      </c>
      <c r="L772" s="122">
        <f t="shared" si="404"/>
        <v>4082760.8350200001</v>
      </c>
      <c r="M772" s="95">
        <v>2789596.6386554623</v>
      </c>
      <c r="N772" s="95">
        <v>530023.36134453781</v>
      </c>
      <c r="O772" s="96">
        <v>3319620</v>
      </c>
      <c r="P772" s="125">
        <v>3319620</v>
      </c>
      <c r="Q772" s="95">
        <v>2607100</v>
      </c>
      <c r="R772" s="95">
        <v>495349</v>
      </c>
      <c r="S772" s="96">
        <v>3102449</v>
      </c>
      <c r="T772" s="122">
        <v>3102449</v>
      </c>
      <c r="U772" s="104"/>
      <c r="V772" s="101">
        <f t="shared" si="382"/>
        <v>0</v>
      </c>
      <c r="W772" s="102">
        <f t="shared" si="383"/>
        <v>0</v>
      </c>
      <c r="X772" s="102">
        <f t="shared" si="384"/>
        <v>0</v>
      </c>
      <c r="Y772" s="102">
        <f t="shared" si="385"/>
        <v>0</v>
      </c>
      <c r="Z772" s="110">
        <f t="shared" si="405"/>
        <v>3102449</v>
      </c>
      <c r="AA772" s="111">
        <f t="shared" si="406"/>
        <v>4082760.8350200001</v>
      </c>
      <c r="AB772" s="110">
        <f t="shared" si="407"/>
        <v>3211034.5</v>
      </c>
      <c r="AC772" s="114">
        <f t="shared" si="408"/>
        <v>2626207.458755</v>
      </c>
      <c r="AD772" s="110">
        <f t="shared" si="409"/>
        <v>3156741.75</v>
      </c>
      <c r="AE772" s="110">
        <f t="shared" si="386"/>
        <v>3646897.6675100001</v>
      </c>
      <c r="AF772" s="102">
        <f t="shared" si="410"/>
        <v>3454240.9563141228</v>
      </c>
      <c r="AG772" s="119">
        <f t="shared" si="411"/>
        <v>1800568.4576722456</v>
      </c>
      <c r="AH772" s="137">
        <f t="shared" si="387"/>
        <v>0.5607440398638649</v>
      </c>
      <c r="AI772" s="102">
        <f t="shared" si="412"/>
        <v>3454240.9563141228</v>
      </c>
      <c r="AJ772" s="112" t="s">
        <v>2114</v>
      </c>
    </row>
    <row r="773" spans="1:36" ht="25.5">
      <c r="A773" s="5">
        <v>730</v>
      </c>
      <c r="B773" s="33" t="s">
        <v>812</v>
      </c>
      <c r="C773" s="31">
        <v>42944</v>
      </c>
      <c r="D773" s="31">
        <v>1144837</v>
      </c>
      <c r="E773" s="31" t="s">
        <v>813</v>
      </c>
      <c r="F773" s="29" t="s">
        <v>814</v>
      </c>
      <c r="G773" s="26" t="s">
        <v>478</v>
      </c>
      <c r="H773" s="9">
        <v>1</v>
      </c>
      <c r="I773" s="82">
        <v>767084.74199999997</v>
      </c>
      <c r="J773" s="82">
        <f t="shared" si="402"/>
        <v>145746.10097999999</v>
      </c>
      <c r="K773" s="10">
        <f t="shared" si="403"/>
        <v>912830.84297999996</v>
      </c>
      <c r="L773" s="122">
        <f t="shared" si="404"/>
        <v>912830.84297999996</v>
      </c>
      <c r="M773" s="95">
        <v>623703.36134453781</v>
      </c>
      <c r="N773" s="95">
        <v>118503.63865546219</v>
      </c>
      <c r="O773" s="96">
        <v>742207</v>
      </c>
      <c r="P773" s="125">
        <v>742207</v>
      </c>
      <c r="Q773" s="95">
        <v>582900</v>
      </c>
      <c r="R773" s="95">
        <v>110751</v>
      </c>
      <c r="S773" s="96">
        <v>693651</v>
      </c>
      <c r="T773" s="122">
        <v>693651</v>
      </c>
      <c r="U773" s="104"/>
      <c r="V773" s="101">
        <f t="shared" ref="V773:V836" si="413">+U773*19%</f>
        <v>0</v>
      </c>
      <c r="W773" s="102">
        <f t="shared" ref="W773:W836" si="414">+U773+V773</f>
        <v>0</v>
      </c>
      <c r="X773" s="102">
        <f t="shared" ref="X773:X836" si="415">+W773*5.1%</f>
        <v>0</v>
      </c>
      <c r="Y773" s="102">
        <f t="shared" ref="Y773:Y836" si="416">+W773+X773</f>
        <v>0</v>
      </c>
      <c r="Z773" s="110">
        <f t="shared" si="405"/>
        <v>693651</v>
      </c>
      <c r="AA773" s="111">
        <f t="shared" si="406"/>
        <v>912830.84297999996</v>
      </c>
      <c r="AB773" s="110">
        <f t="shared" si="407"/>
        <v>717929</v>
      </c>
      <c r="AC773" s="114">
        <f t="shared" si="408"/>
        <v>587172.21074500005</v>
      </c>
      <c r="AD773" s="110">
        <f t="shared" si="409"/>
        <v>705790</v>
      </c>
      <c r="AE773" s="110">
        <f t="shared" ref="AE773:AE836" si="417">AVERAGE(AA773,AB773)</f>
        <v>815379.92148999998</v>
      </c>
      <c r="AF773" s="102">
        <f t="shared" si="410"/>
        <v>772305.45376281324</v>
      </c>
      <c r="AG773" s="119">
        <f t="shared" si="411"/>
        <v>402574.327820712</v>
      </c>
      <c r="AH773" s="137">
        <f t="shared" ref="AH773:AH836" si="418">+AG773/AB773</f>
        <v>0.56074392846745569</v>
      </c>
      <c r="AI773" s="102">
        <f t="shared" si="412"/>
        <v>772305.45376281324</v>
      </c>
      <c r="AJ773" s="112" t="s">
        <v>2114</v>
      </c>
    </row>
    <row r="774" spans="1:36" ht="25.5">
      <c r="A774" s="5">
        <v>731</v>
      </c>
      <c r="B774" s="33">
        <v>31162801</v>
      </c>
      <c r="C774" s="31">
        <v>42944</v>
      </c>
      <c r="D774" s="31">
        <v>1028348</v>
      </c>
      <c r="E774" s="31" t="s">
        <v>815</v>
      </c>
      <c r="F774" s="29" t="s">
        <v>477</v>
      </c>
      <c r="G774" s="26" t="s">
        <v>478</v>
      </c>
      <c r="H774" s="9">
        <v>1</v>
      </c>
      <c r="I774" s="82">
        <v>1373883.12</v>
      </c>
      <c r="J774" s="82">
        <f t="shared" si="402"/>
        <v>261037.79280000002</v>
      </c>
      <c r="K774" s="10">
        <f t="shared" si="403"/>
        <v>1634920.9128</v>
      </c>
      <c r="L774" s="122">
        <f t="shared" si="404"/>
        <v>1634920.9128</v>
      </c>
      <c r="M774" s="95">
        <v>1117079.8319327731</v>
      </c>
      <c r="N774" s="95">
        <v>212245.16806722688</v>
      </c>
      <c r="O774" s="96">
        <v>1329325</v>
      </c>
      <c r="P774" s="125">
        <v>1329325</v>
      </c>
      <c r="Q774" s="95">
        <v>1044000</v>
      </c>
      <c r="R774" s="95">
        <v>198360</v>
      </c>
      <c r="S774" s="96">
        <v>1242360</v>
      </c>
      <c r="T774" s="122">
        <v>1242360</v>
      </c>
      <c r="U774" s="104"/>
      <c r="V774" s="101">
        <f t="shared" si="413"/>
        <v>0</v>
      </c>
      <c r="W774" s="102">
        <f t="shared" si="414"/>
        <v>0</v>
      </c>
      <c r="X774" s="102">
        <f t="shared" si="415"/>
        <v>0</v>
      </c>
      <c r="Y774" s="102">
        <f t="shared" si="416"/>
        <v>0</v>
      </c>
      <c r="Z774" s="110">
        <f t="shared" si="405"/>
        <v>1242360</v>
      </c>
      <c r="AA774" s="111">
        <f t="shared" si="406"/>
        <v>1634920.9128</v>
      </c>
      <c r="AB774" s="110">
        <f t="shared" si="407"/>
        <v>1285842.5</v>
      </c>
      <c r="AC774" s="114">
        <f t="shared" si="408"/>
        <v>1051651.4782</v>
      </c>
      <c r="AD774" s="110">
        <f t="shared" si="409"/>
        <v>1264101.25</v>
      </c>
      <c r="AE774" s="110">
        <f t="shared" si="417"/>
        <v>1460381.7064</v>
      </c>
      <c r="AF774" s="102">
        <f t="shared" si="410"/>
        <v>1383233.2983872758</v>
      </c>
      <c r="AG774" s="119">
        <f t="shared" si="411"/>
        <v>721028.52230564936</v>
      </c>
      <c r="AH774" s="137">
        <f t="shared" si="418"/>
        <v>0.56074404315120197</v>
      </c>
      <c r="AI774" s="102">
        <f t="shared" si="412"/>
        <v>1383233.2983872758</v>
      </c>
      <c r="AJ774" s="112" t="s">
        <v>2114</v>
      </c>
    </row>
    <row r="775" spans="1:36" ht="25.5">
      <c r="A775" s="5">
        <v>732</v>
      </c>
      <c r="B775" s="33">
        <v>31162801</v>
      </c>
      <c r="C775" s="31">
        <v>42944</v>
      </c>
      <c r="D775" s="31">
        <v>1012044</v>
      </c>
      <c r="E775" s="31" t="s">
        <v>816</v>
      </c>
      <c r="F775" s="29" t="s">
        <v>480</v>
      </c>
      <c r="G775" s="26" t="s">
        <v>478</v>
      </c>
      <c r="H775" s="9">
        <v>1</v>
      </c>
      <c r="I775" s="82">
        <v>11414678.922</v>
      </c>
      <c r="J775" s="82">
        <f t="shared" si="402"/>
        <v>2168788.9951800001</v>
      </c>
      <c r="K775" s="10">
        <f t="shared" si="403"/>
        <v>13583467.91718</v>
      </c>
      <c r="L775" s="122">
        <f t="shared" si="404"/>
        <v>13583467.91718</v>
      </c>
      <c r="M775" s="95">
        <v>9454551.2605042029</v>
      </c>
      <c r="N775" s="95">
        <v>1796364.7394957985</v>
      </c>
      <c r="O775" s="96">
        <v>11250916.000000002</v>
      </c>
      <c r="P775" s="125">
        <v>11250916.000000002</v>
      </c>
      <c r="Q775" s="95">
        <v>8673900</v>
      </c>
      <c r="R775" s="95">
        <v>1648041</v>
      </c>
      <c r="S775" s="96">
        <v>10321941</v>
      </c>
      <c r="T775" s="122">
        <v>10321941</v>
      </c>
      <c r="U775" s="104"/>
      <c r="V775" s="101">
        <f t="shared" si="413"/>
        <v>0</v>
      </c>
      <c r="W775" s="102">
        <f t="shared" si="414"/>
        <v>0</v>
      </c>
      <c r="X775" s="102">
        <f t="shared" si="415"/>
        <v>0</v>
      </c>
      <c r="Y775" s="102">
        <f t="shared" si="416"/>
        <v>0</v>
      </c>
      <c r="Z775" s="110">
        <f t="shared" si="405"/>
        <v>10321941</v>
      </c>
      <c r="AA775" s="111">
        <f t="shared" si="406"/>
        <v>13583467.91718</v>
      </c>
      <c r="AB775" s="110">
        <f t="shared" si="407"/>
        <v>10786428.5</v>
      </c>
      <c r="AC775" s="114">
        <f t="shared" si="408"/>
        <v>8789081.2292950004</v>
      </c>
      <c r="AD775" s="110">
        <f t="shared" si="409"/>
        <v>10554184.75</v>
      </c>
      <c r="AE775" s="110">
        <f t="shared" si="417"/>
        <v>12184948.208590001</v>
      </c>
      <c r="AF775" s="102">
        <f t="shared" si="410"/>
        <v>11565972.640169511</v>
      </c>
      <c r="AG775" s="119">
        <f t="shared" si="411"/>
        <v>6017872.8823123919</v>
      </c>
      <c r="AH775" s="137">
        <f t="shared" si="418"/>
        <v>0.5579115350657905</v>
      </c>
      <c r="AI775" s="102">
        <f t="shared" si="412"/>
        <v>11565972.640169511</v>
      </c>
      <c r="AJ775" s="112" t="s">
        <v>2114</v>
      </c>
    </row>
    <row r="776" spans="1:36" ht="25.5">
      <c r="A776" s="5">
        <v>733</v>
      </c>
      <c r="B776" s="31">
        <v>24111803</v>
      </c>
      <c r="C776" s="31">
        <v>42944</v>
      </c>
      <c r="D776" s="31">
        <v>1671424</v>
      </c>
      <c r="E776" s="31" t="s">
        <v>817</v>
      </c>
      <c r="F776" s="29" t="s">
        <v>818</v>
      </c>
      <c r="G776" s="26" t="s">
        <v>478</v>
      </c>
      <c r="H776" s="9">
        <v>1</v>
      </c>
      <c r="I776" s="82">
        <v>9630539.5899327733</v>
      </c>
      <c r="J776" s="82">
        <f t="shared" si="402"/>
        <v>1829802.5220872269</v>
      </c>
      <c r="K776" s="10">
        <f t="shared" si="403"/>
        <v>11460342.112020001</v>
      </c>
      <c r="L776" s="122">
        <f t="shared" si="404"/>
        <v>11460342.112020001</v>
      </c>
      <c r="M776" s="95">
        <v>7757238.6554621849</v>
      </c>
      <c r="N776" s="95">
        <v>1473875.3445378151</v>
      </c>
      <c r="O776" s="96">
        <v>9231114</v>
      </c>
      <c r="P776" s="125">
        <v>9231114</v>
      </c>
      <c r="Q776" s="95">
        <v>7318150.4201680673</v>
      </c>
      <c r="R776" s="95">
        <v>1390448.5798319329</v>
      </c>
      <c r="S776" s="96">
        <v>8708599</v>
      </c>
      <c r="T776" s="122">
        <v>8708599</v>
      </c>
      <c r="U776" s="104"/>
      <c r="V776" s="101">
        <f t="shared" si="413"/>
        <v>0</v>
      </c>
      <c r="W776" s="102">
        <f t="shared" si="414"/>
        <v>0</v>
      </c>
      <c r="X776" s="102">
        <f t="shared" si="415"/>
        <v>0</v>
      </c>
      <c r="Y776" s="102">
        <f t="shared" si="416"/>
        <v>0</v>
      </c>
      <c r="Z776" s="110">
        <f t="shared" si="405"/>
        <v>8708599</v>
      </c>
      <c r="AA776" s="111">
        <f t="shared" si="406"/>
        <v>11460342.112020001</v>
      </c>
      <c r="AB776" s="110">
        <f t="shared" si="407"/>
        <v>8969856.5</v>
      </c>
      <c r="AC776" s="114">
        <f t="shared" si="408"/>
        <v>7350013.7780050002</v>
      </c>
      <c r="AD776" s="110">
        <f t="shared" si="409"/>
        <v>8839227.75</v>
      </c>
      <c r="AE776" s="110">
        <f t="shared" si="417"/>
        <v>10215099.30601</v>
      </c>
      <c r="AF776" s="102">
        <f t="shared" si="410"/>
        <v>9664458.0681853592</v>
      </c>
      <c r="AG776" s="119">
        <f t="shared" si="411"/>
        <v>5043206.4337708382</v>
      </c>
      <c r="AH776" s="137">
        <f t="shared" si="418"/>
        <v>0.56223936623410176</v>
      </c>
      <c r="AI776" s="102">
        <f t="shared" si="412"/>
        <v>9664458.0681853592</v>
      </c>
      <c r="AJ776" s="112" t="s">
        <v>2114</v>
      </c>
    </row>
    <row r="777" spans="1:36" ht="25.5">
      <c r="A777" s="5">
        <v>734</v>
      </c>
      <c r="B777" s="33">
        <v>40151533</v>
      </c>
      <c r="C777" s="31">
        <v>42944</v>
      </c>
      <c r="D777" s="31">
        <v>1671424</v>
      </c>
      <c r="E777" s="31" t="s">
        <v>819</v>
      </c>
      <c r="F777" s="29" t="s">
        <v>484</v>
      </c>
      <c r="G777" s="26" t="s">
        <v>478</v>
      </c>
      <c r="H777" s="9">
        <v>1</v>
      </c>
      <c r="I777" s="82">
        <v>10010265.066</v>
      </c>
      <c r="J777" s="82">
        <f t="shared" si="402"/>
        <v>1901950.3625399999</v>
      </c>
      <c r="K777" s="10">
        <f t="shared" si="403"/>
        <v>11912215.428539999</v>
      </c>
      <c r="L777" s="122">
        <f t="shared" si="404"/>
        <v>11912215.428539999</v>
      </c>
      <c r="M777" s="95">
        <v>7987035.2941176472</v>
      </c>
      <c r="N777" s="95">
        <v>1517536.705882353</v>
      </c>
      <c r="O777" s="96">
        <v>9504572</v>
      </c>
      <c r="P777" s="125">
        <v>9504572</v>
      </c>
      <c r="Q777" s="95">
        <v>7606700</v>
      </c>
      <c r="R777" s="95">
        <v>1445273</v>
      </c>
      <c r="S777" s="96">
        <v>9051973</v>
      </c>
      <c r="T777" s="122">
        <v>9051973</v>
      </c>
      <c r="U777" s="104"/>
      <c r="V777" s="101">
        <f t="shared" si="413"/>
        <v>0</v>
      </c>
      <c r="W777" s="102">
        <f t="shared" si="414"/>
        <v>0</v>
      </c>
      <c r="X777" s="102">
        <f t="shared" si="415"/>
        <v>0</v>
      </c>
      <c r="Y777" s="102">
        <f t="shared" si="416"/>
        <v>0</v>
      </c>
      <c r="Z777" s="110">
        <f t="shared" si="405"/>
        <v>9051973</v>
      </c>
      <c r="AA777" s="111">
        <f t="shared" si="406"/>
        <v>11912215.428539999</v>
      </c>
      <c r="AB777" s="110">
        <f t="shared" si="407"/>
        <v>9278272.5</v>
      </c>
      <c r="AC777" s="114">
        <f t="shared" si="408"/>
        <v>7617190.1071349997</v>
      </c>
      <c r="AD777" s="110">
        <f t="shared" si="409"/>
        <v>9165122.75</v>
      </c>
      <c r="AE777" s="110">
        <f t="shared" si="417"/>
        <v>10595243.964269999</v>
      </c>
      <c r="AF777" s="102">
        <f t="shared" si="410"/>
        <v>10012244.406616295</v>
      </c>
      <c r="AG777" s="119">
        <f t="shared" si="411"/>
        <v>5230985.8853731118</v>
      </c>
      <c r="AH777" s="137">
        <f t="shared" si="418"/>
        <v>0.56378877483638379</v>
      </c>
      <c r="AI777" s="102">
        <f t="shared" si="412"/>
        <v>10012244.406616295</v>
      </c>
      <c r="AJ777" s="112" t="s">
        <v>2114</v>
      </c>
    </row>
    <row r="778" spans="1:36" ht="25.5">
      <c r="A778" s="5">
        <v>735</v>
      </c>
      <c r="B778" s="33">
        <v>40151533</v>
      </c>
      <c r="C778" s="31">
        <v>42944</v>
      </c>
      <c r="D778" s="31">
        <v>1557470</v>
      </c>
      <c r="E778" s="31" t="s">
        <v>820</v>
      </c>
      <c r="F778" s="29" t="s">
        <v>486</v>
      </c>
      <c r="G778" s="26" t="s">
        <v>478</v>
      </c>
      <c r="H778" s="9">
        <v>1</v>
      </c>
      <c r="I778" s="82">
        <v>9760295.2179327738</v>
      </c>
      <c r="J778" s="82">
        <f t="shared" si="402"/>
        <v>1854456.0914072271</v>
      </c>
      <c r="K778" s="10">
        <f t="shared" si="403"/>
        <v>11614751.30934</v>
      </c>
      <c r="L778" s="122">
        <f t="shared" si="404"/>
        <v>11614751.30934</v>
      </c>
      <c r="M778" s="95">
        <v>7787587.3949579839</v>
      </c>
      <c r="N778" s="95">
        <v>1479641.6050420171</v>
      </c>
      <c r="O778" s="96">
        <v>9267229</v>
      </c>
      <c r="P778" s="125">
        <v>9267229</v>
      </c>
      <c r="Q778" s="95">
        <v>7416750.4201680673</v>
      </c>
      <c r="R778" s="95">
        <v>1409182.5798319329</v>
      </c>
      <c r="S778" s="96">
        <v>8825933</v>
      </c>
      <c r="T778" s="122">
        <v>8825933</v>
      </c>
      <c r="U778" s="104"/>
      <c r="V778" s="101">
        <f t="shared" si="413"/>
        <v>0</v>
      </c>
      <c r="W778" s="102">
        <f t="shared" si="414"/>
        <v>0</v>
      </c>
      <c r="X778" s="102">
        <f t="shared" si="415"/>
        <v>0</v>
      </c>
      <c r="Y778" s="102">
        <f t="shared" si="416"/>
        <v>0</v>
      </c>
      <c r="Z778" s="110">
        <f t="shared" si="405"/>
        <v>8825933</v>
      </c>
      <c r="AA778" s="111">
        <f t="shared" si="406"/>
        <v>11614751.30934</v>
      </c>
      <c r="AB778" s="110">
        <f t="shared" si="407"/>
        <v>9046581</v>
      </c>
      <c r="AC778" s="114">
        <f t="shared" si="408"/>
        <v>7426978.327335</v>
      </c>
      <c r="AD778" s="110">
        <f t="shared" si="409"/>
        <v>8936257</v>
      </c>
      <c r="AE778" s="110">
        <f t="shared" si="417"/>
        <v>10330666.15467</v>
      </c>
      <c r="AF778" s="102">
        <f t="shared" si="410"/>
        <v>9762224.7650782038</v>
      </c>
      <c r="AG778" s="119">
        <f t="shared" si="411"/>
        <v>5100360.9786605649</v>
      </c>
      <c r="AH778" s="137">
        <f t="shared" si="418"/>
        <v>0.56378879254610825</v>
      </c>
      <c r="AI778" s="102">
        <f t="shared" si="412"/>
        <v>9762224.7650782038</v>
      </c>
      <c r="AJ778" s="112" t="s">
        <v>2114</v>
      </c>
    </row>
    <row r="779" spans="1:36" ht="25.5">
      <c r="A779" s="5">
        <v>736</v>
      </c>
      <c r="B779" s="33">
        <v>31161504</v>
      </c>
      <c r="C779" s="31">
        <v>42944</v>
      </c>
      <c r="D779" s="31">
        <v>1076338</v>
      </c>
      <c r="E779" s="31" t="s">
        <v>821</v>
      </c>
      <c r="F779" s="29" t="s">
        <v>822</v>
      </c>
      <c r="G779" s="26" t="s">
        <v>478</v>
      </c>
      <c r="H779" s="9">
        <v>1</v>
      </c>
      <c r="I779" s="82">
        <v>10571267.34</v>
      </c>
      <c r="J779" s="82">
        <f t="shared" si="402"/>
        <v>2008540.7945999999</v>
      </c>
      <c r="K779" s="10">
        <f t="shared" si="403"/>
        <v>12579808.1346</v>
      </c>
      <c r="L779" s="122">
        <f t="shared" si="404"/>
        <v>12579808.1346</v>
      </c>
      <c r="M779" s="95">
        <v>8675640.3361344542</v>
      </c>
      <c r="N779" s="95">
        <v>1648371.6638655462</v>
      </c>
      <c r="O779" s="96">
        <v>10324012</v>
      </c>
      <c r="P779" s="125">
        <v>10324012</v>
      </c>
      <c r="Q779" s="95">
        <v>8033000</v>
      </c>
      <c r="R779" s="95">
        <v>1526270</v>
      </c>
      <c r="S779" s="96">
        <v>9559270</v>
      </c>
      <c r="T779" s="122">
        <v>9559270</v>
      </c>
      <c r="U779" s="104"/>
      <c r="V779" s="101">
        <f t="shared" si="413"/>
        <v>0</v>
      </c>
      <c r="W779" s="102">
        <f t="shared" si="414"/>
        <v>0</v>
      </c>
      <c r="X779" s="102">
        <f t="shared" si="415"/>
        <v>0</v>
      </c>
      <c r="Y779" s="102">
        <f t="shared" si="416"/>
        <v>0</v>
      </c>
      <c r="Z779" s="110">
        <f t="shared" si="405"/>
        <v>9559270</v>
      </c>
      <c r="AA779" s="111">
        <f t="shared" si="406"/>
        <v>12579808.1346</v>
      </c>
      <c r="AB779" s="110">
        <f t="shared" si="407"/>
        <v>9941641</v>
      </c>
      <c r="AC779" s="114">
        <f t="shared" si="408"/>
        <v>8115772.5336499996</v>
      </c>
      <c r="AD779" s="110">
        <f t="shared" si="409"/>
        <v>9750455.5</v>
      </c>
      <c r="AE779" s="110">
        <f t="shared" si="417"/>
        <v>11260724.567299999</v>
      </c>
      <c r="AF779" s="102">
        <f t="shared" si="410"/>
        <v>10677504.1612595</v>
      </c>
      <c r="AG779" s="119">
        <f t="shared" si="411"/>
        <v>5560377.2096444871</v>
      </c>
      <c r="AH779" s="137">
        <f t="shared" si="418"/>
        <v>0.55930175004755123</v>
      </c>
      <c r="AI779" s="102">
        <f t="shared" si="412"/>
        <v>10677504.1612595</v>
      </c>
      <c r="AJ779" s="112" t="s">
        <v>2114</v>
      </c>
    </row>
    <row r="780" spans="1:36" ht="25.5">
      <c r="A780" s="5">
        <v>737</v>
      </c>
      <c r="B780" s="33">
        <v>26101727</v>
      </c>
      <c r="C780" s="31">
        <v>43151</v>
      </c>
      <c r="D780" s="31">
        <v>1068550</v>
      </c>
      <c r="E780" s="31" t="s">
        <v>823</v>
      </c>
      <c r="F780" s="29" t="s">
        <v>490</v>
      </c>
      <c r="G780" s="43" t="s">
        <v>478</v>
      </c>
      <c r="H780" s="9">
        <v>1</v>
      </c>
      <c r="I780" s="82">
        <v>2017714.7234117645</v>
      </c>
      <c r="J780" s="82">
        <f t="shared" si="402"/>
        <v>383365.79744823527</v>
      </c>
      <c r="K780" s="10">
        <f t="shared" si="403"/>
        <v>2401080.5208599996</v>
      </c>
      <c r="L780" s="122">
        <f t="shared" si="404"/>
        <v>2401080.5208599996</v>
      </c>
      <c r="M780" s="95">
        <v>1671232.7731092437</v>
      </c>
      <c r="N780" s="95">
        <v>317534.22689075628</v>
      </c>
      <c r="O780" s="96">
        <v>1988767</v>
      </c>
      <c r="P780" s="125">
        <v>1988767</v>
      </c>
      <c r="Q780" s="95">
        <v>1533241.1764705882</v>
      </c>
      <c r="R780" s="95">
        <v>291315.82352941175</v>
      </c>
      <c r="S780" s="96">
        <v>1824557</v>
      </c>
      <c r="T780" s="122">
        <v>1824557</v>
      </c>
      <c r="U780" s="104"/>
      <c r="V780" s="101">
        <f t="shared" si="413"/>
        <v>0</v>
      </c>
      <c r="W780" s="102">
        <f t="shared" si="414"/>
        <v>0</v>
      </c>
      <c r="X780" s="102">
        <f t="shared" si="415"/>
        <v>0</v>
      </c>
      <c r="Y780" s="102">
        <f t="shared" si="416"/>
        <v>0</v>
      </c>
      <c r="Z780" s="110">
        <f t="shared" si="405"/>
        <v>1824557</v>
      </c>
      <c r="AA780" s="111">
        <f t="shared" si="406"/>
        <v>2401080.5208599996</v>
      </c>
      <c r="AB780" s="110">
        <f t="shared" si="407"/>
        <v>1906662</v>
      </c>
      <c r="AC780" s="114">
        <f t="shared" si="408"/>
        <v>1553601.1302149999</v>
      </c>
      <c r="AD780" s="110">
        <f t="shared" si="409"/>
        <v>1865609.5</v>
      </c>
      <c r="AE780" s="110">
        <f t="shared" si="417"/>
        <v>2153871.2604299998</v>
      </c>
      <c r="AF780" s="102">
        <f t="shared" si="410"/>
        <v>2044458.079202347</v>
      </c>
      <c r="AG780" s="119">
        <f t="shared" si="411"/>
        <v>1063748.7496224579</v>
      </c>
      <c r="AH780" s="137">
        <f t="shared" si="418"/>
        <v>0.55791154888619898</v>
      </c>
      <c r="AI780" s="102">
        <f t="shared" si="412"/>
        <v>2044458.079202347</v>
      </c>
      <c r="AJ780" s="112" t="s">
        <v>2114</v>
      </c>
    </row>
    <row r="781" spans="1:36" ht="25.5">
      <c r="A781" s="5">
        <v>738</v>
      </c>
      <c r="B781" s="31">
        <v>26101700</v>
      </c>
      <c r="C781" s="31">
        <v>43151</v>
      </c>
      <c r="D781" s="31">
        <v>1784167</v>
      </c>
      <c r="E781" s="31" t="s">
        <v>824</v>
      </c>
      <c r="F781" s="29" t="s">
        <v>825</v>
      </c>
      <c r="G781" s="43" t="s">
        <v>478</v>
      </c>
      <c r="H781" s="9">
        <v>1</v>
      </c>
      <c r="I781" s="82">
        <v>1213596.7560000001</v>
      </c>
      <c r="J781" s="82">
        <f t="shared" si="402"/>
        <v>230583.38364000001</v>
      </c>
      <c r="K781" s="10">
        <f t="shared" si="403"/>
        <v>1444180.1396400002</v>
      </c>
      <c r="L781" s="122">
        <f t="shared" si="404"/>
        <v>1444180.1396400002</v>
      </c>
      <c r="M781" s="95">
        <v>995975.63025210088</v>
      </c>
      <c r="N781" s="95">
        <v>189235.36974789918</v>
      </c>
      <c r="O781" s="96">
        <v>1185211</v>
      </c>
      <c r="P781" s="125">
        <v>1185211</v>
      </c>
      <c r="Q781" s="95">
        <v>922200</v>
      </c>
      <c r="R781" s="95">
        <v>175218</v>
      </c>
      <c r="S781" s="96">
        <v>1097418</v>
      </c>
      <c r="T781" s="122">
        <v>1097418</v>
      </c>
      <c r="U781" s="104"/>
      <c r="V781" s="101">
        <f t="shared" si="413"/>
        <v>0</v>
      </c>
      <c r="W781" s="102">
        <f t="shared" si="414"/>
        <v>0</v>
      </c>
      <c r="X781" s="102">
        <f t="shared" si="415"/>
        <v>0</v>
      </c>
      <c r="Y781" s="102">
        <f t="shared" si="416"/>
        <v>0</v>
      </c>
      <c r="Z781" s="110">
        <f t="shared" si="405"/>
        <v>1097418</v>
      </c>
      <c r="AA781" s="111">
        <f t="shared" si="406"/>
        <v>1444180.1396400002</v>
      </c>
      <c r="AB781" s="110">
        <f t="shared" si="407"/>
        <v>1141314.5</v>
      </c>
      <c r="AC781" s="114">
        <f t="shared" si="408"/>
        <v>931702.28491000005</v>
      </c>
      <c r="AD781" s="110">
        <f t="shared" si="409"/>
        <v>1119366.25</v>
      </c>
      <c r="AE781" s="110">
        <f t="shared" si="417"/>
        <v>1292747.3198200001</v>
      </c>
      <c r="AF781" s="102">
        <f t="shared" si="410"/>
        <v>1225792.7232358146</v>
      </c>
      <c r="AG781" s="119">
        <f t="shared" si="411"/>
        <v>638339.26876689191</v>
      </c>
      <c r="AH781" s="137">
        <f t="shared" si="418"/>
        <v>0.55930181274915192</v>
      </c>
      <c r="AI781" s="102">
        <f t="shared" si="412"/>
        <v>1225792.7232358146</v>
      </c>
      <c r="AJ781" s="112" t="s">
        <v>2114</v>
      </c>
    </row>
    <row r="782" spans="1:36" ht="25.5">
      <c r="A782" s="5">
        <v>739</v>
      </c>
      <c r="B782" s="31">
        <v>26101700</v>
      </c>
      <c r="C782" s="31">
        <v>43151</v>
      </c>
      <c r="D782" s="31">
        <v>1472409</v>
      </c>
      <c r="E782" s="31" t="s">
        <v>826</v>
      </c>
      <c r="F782" s="29" t="s">
        <v>827</v>
      </c>
      <c r="G782" s="43" t="s">
        <v>478</v>
      </c>
      <c r="H782" s="9">
        <v>1</v>
      </c>
      <c r="I782" s="82">
        <v>2948124.7479327731</v>
      </c>
      <c r="J782" s="82">
        <f t="shared" si="402"/>
        <v>560143.70210722694</v>
      </c>
      <c r="K782" s="10">
        <f t="shared" si="403"/>
        <v>3508268.45004</v>
      </c>
      <c r="L782" s="122">
        <f t="shared" si="404"/>
        <v>3508268.45004</v>
      </c>
      <c r="M782" s="95">
        <v>2352262.1848739497</v>
      </c>
      <c r="N782" s="95">
        <v>446929.81512605044</v>
      </c>
      <c r="O782" s="96">
        <v>2799192</v>
      </c>
      <c r="P782" s="125">
        <v>2799192</v>
      </c>
      <c r="Q782" s="95">
        <v>2240250.4201680673</v>
      </c>
      <c r="R782" s="95">
        <v>425647.57983193279</v>
      </c>
      <c r="S782" s="96">
        <v>2665898</v>
      </c>
      <c r="T782" s="122">
        <v>2665898</v>
      </c>
      <c r="U782" s="104"/>
      <c r="V782" s="101">
        <f t="shared" si="413"/>
        <v>0</v>
      </c>
      <c r="W782" s="102">
        <f t="shared" si="414"/>
        <v>0</v>
      </c>
      <c r="X782" s="102">
        <f t="shared" si="415"/>
        <v>0</v>
      </c>
      <c r="Y782" s="102">
        <f t="shared" si="416"/>
        <v>0</v>
      </c>
      <c r="Z782" s="110">
        <f t="shared" si="405"/>
        <v>2665898</v>
      </c>
      <c r="AA782" s="111">
        <f t="shared" si="406"/>
        <v>3508268.45004</v>
      </c>
      <c r="AB782" s="110">
        <f t="shared" si="407"/>
        <v>2732545</v>
      </c>
      <c r="AC782" s="114">
        <f t="shared" si="408"/>
        <v>2243339.6125099999</v>
      </c>
      <c r="AD782" s="110">
        <f t="shared" si="409"/>
        <v>2699221.5</v>
      </c>
      <c r="AE782" s="110">
        <f t="shared" si="417"/>
        <v>3120406.7250199998</v>
      </c>
      <c r="AF782" s="102">
        <f t="shared" si="410"/>
        <v>2948707.3128186013</v>
      </c>
      <c r="AG782" s="119">
        <f t="shared" si="411"/>
        <v>1540578.3598579676</v>
      </c>
      <c r="AH782" s="137">
        <f t="shared" si="418"/>
        <v>0.56378883416667158</v>
      </c>
      <c r="AI782" s="102">
        <f t="shared" si="412"/>
        <v>2948707.3128186013</v>
      </c>
      <c r="AJ782" s="112" t="s">
        <v>2114</v>
      </c>
    </row>
    <row r="783" spans="1:36" ht="25.5">
      <c r="A783" s="5">
        <v>740</v>
      </c>
      <c r="B783" s="33">
        <v>25174001</v>
      </c>
      <c r="C783" s="31">
        <v>43151</v>
      </c>
      <c r="D783" s="31">
        <v>1004932</v>
      </c>
      <c r="E783" s="31" t="s">
        <v>828</v>
      </c>
      <c r="F783" s="29" t="s">
        <v>498</v>
      </c>
      <c r="G783" s="43" t="s">
        <v>478</v>
      </c>
      <c r="H783" s="9">
        <v>1</v>
      </c>
      <c r="I783" s="82">
        <v>1070484.4839327731</v>
      </c>
      <c r="J783" s="82">
        <f t="shared" si="402"/>
        <v>203392.05194722689</v>
      </c>
      <c r="K783" s="10">
        <f t="shared" si="403"/>
        <v>1273876.5358800001</v>
      </c>
      <c r="L783" s="122">
        <f t="shared" si="404"/>
        <v>1273876.5358800001</v>
      </c>
      <c r="M783" s="95">
        <v>870391.59663865552</v>
      </c>
      <c r="N783" s="95">
        <v>165374.40336134456</v>
      </c>
      <c r="O783" s="96">
        <v>1035766.0000000001</v>
      </c>
      <c r="P783" s="125">
        <v>1035766.0000000001</v>
      </c>
      <c r="Q783" s="95">
        <v>813450.42016806721</v>
      </c>
      <c r="R783" s="95">
        <v>154555.57983193276</v>
      </c>
      <c r="S783" s="96">
        <v>968006</v>
      </c>
      <c r="T783" s="122">
        <v>968006</v>
      </c>
      <c r="U783" s="104"/>
      <c r="V783" s="101">
        <f t="shared" si="413"/>
        <v>0</v>
      </c>
      <c r="W783" s="102">
        <f t="shared" si="414"/>
        <v>0</v>
      </c>
      <c r="X783" s="102">
        <f t="shared" si="415"/>
        <v>0</v>
      </c>
      <c r="Y783" s="102">
        <f t="shared" si="416"/>
        <v>0</v>
      </c>
      <c r="Z783" s="110">
        <f t="shared" si="405"/>
        <v>968006</v>
      </c>
      <c r="AA783" s="111">
        <f t="shared" si="406"/>
        <v>1273876.5358800001</v>
      </c>
      <c r="AB783" s="110">
        <f t="shared" si="407"/>
        <v>1001886</v>
      </c>
      <c r="AC783" s="114">
        <f t="shared" si="408"/>
        <v>819412.13397000008</v>
      </c>
      <c r="AD783" s="110">
        <f t="shared" si="409"/>
        <v>984946</v>
      </c>
      <c r="AE783" s="110">
        <f t="shared" si="417"/>
        <v>1137881.2679400002</v>
      </c>
      <c r="AF783" s="102">
        <f t="shared" si="410"/>
        <v>1077769.7396803841</v>
      </c>
      <c r="AG783" s="119">
        <f t="shared" si="411"/>
        <v>561801.64657067112</v>
      </c>
      <c r="AH783" s="137">
        <f t="shared" si="418"/>
        <v>0.56074408322969993</v>
      </c>
      <c r="AI783" s="102">
        <f t="shared" si="412"/>
        <v>1077769.7396803841</v>
      </c>
      <c r="AJ783" s="112" t="s">
        <v>2114</v>
      </c>
    </row>
    <row r="784" spans="1:36" ht="25.5">
      <c r="A784" s="5">
        <v>741</v>
      </c>
      <c r="B784" s="33">
        <v>26101758</v>
      </c>
      <c r="C784" s="31">
        <v>43151</v>
      </c>
      <c r="D784" s="31">
        <v>1784478</v>
      </c>
      <c r="E784" s="31" t="s">
        <v>829</v>
      </c>
      <c r="F784" s="29" t="s">
        <v>500</v>
      </c>
      <c r="G784" s="43" t="s">
        <v>478</v>
      </c>
      <c r="H784" s="9">
        <v>1</v>
      </c>
      <c r="I784" s="82">
        <v>2929043.0379327731</v>
      </c>
      <c r="J784" s="82">
        <f t="shared" si="402"/>
        <v>556518.17720722686</v>
      </c>
      <c r="K784" s="10">
        <f t="shared" si="403"/>
        <v>3485561.21514</v>
      </c>
      <c r="L784" s="122">
        <f t="shared" si="404"/>
        <v>3485561.21514</v>
      </c>
      <c r="M784" s="95">
        <v>2337037.8151260507</v>
      </c>
      <c r="N784" s="95">
        <v>444037.18487394962</v>
      </c>
      <c r="O784" s="96">
        <v>2781075.0000000005</v>
      </c>
      <c r="P784" s="125">
        <v>2781075.0000000005</v>
      </c>
      <c r="Q784" s="95">
        <v>2225750.4201680673</v>
      </c>
      <c r="R784" s="95">
        <v>422892.57983193279</v>
      </c>
      <c r="S784" s="96">
        <v>2648643</v>
      </c>
      <c r="T784" s="122">
        <v>2648643</v>
      </c>
      <c r="U784" s="104"/>
      <c r="V784" s="101">
        <f t="shared" si="413"/>
        <v>0</v>
      </c>
      <c r="W784" s="102">
        <f t="shared" si="414"/>
        <v>0</v>
      </c>
      <c r="X784" s="102">
        <f t="shared" si="415"/>
        <v>0</v>
      </c>
      <c r="Y784" s="102">
        <f t="shared" si="416"/>
        <v>0</v>
      </c>
      <c r="Z784" s="110">
        <f t="shared" si="405"/>
        <v>2648643</v>
      </c>
      <c r="AA784" s="111">
        <f t="shared" si="406"/>
        <v>3485561.21514</v>
      </c>
      <c r="AB784" s="110">
        <f t="shared" si="407"/>
        <v>2714859</v>
      </c>
      <c r="AC784" s="114">
        <f t="shared" si="408"/>
        <v>2228819.803785</v>
      </c>
      <c r="AD784" s="110">
        <f t="shared" si="409"/>
        <v>2681751</v>
      </c>
      <c r="AE784" s="110">
        <f t="shared" si="417"/>
        <v>3100210.10757</v>
      </c>
      <c r="AF784" s="102">
        <f t="shared" si="410"/>
        <v>2929622.1074381582</v>
      </c>
      <c r="AG784" s="119">
        <f t="shared" si="411"/>
        <v>1530607.0702595327</v>
      </c>
      <c r="AH784" s="137">
        <f t="shared" si="418"/>
        <v>0.56378878986331615</v>
      </c>
      <c r="AI784" s="102">
        <f t="shared" si="412"/>
        <v>2929622.1074381582</v>
      </c>
      <c r="AJ784" s="112" t="s">
        <v>2114</v>
      </c>
    </row>
    <row r="785" spans="1:36" ht="25.5">
      <c r="A785" s="5">
        <v>742</v>
      </c>
      <c r="B785" s="31">
        <v>26101700</v>
      </c>
      <c r="C785" s="31">
        <v>43151</v>
      </c>
      <c r="D785" s="31">
        <v>1082052</v>
      </c>
      <c r="E785" s="31" t="s">
        <v>830</v>
      </c>
      <c r="F785" s="29" t="s">
        <v>831</v>
      </c>
      <c r="G785" s="43" t="s">
        <v>478</v>
      </c>
      <c r="H785" s="9">
        <v>1</v>
      </c>
      <c r="I785" s="82">
        <v>3976628.3640000001</v>
      </c>
      <c r="J785" s="82">
        <f t="shared" si="402"/>
        <v>755559.38916000002</v>
      </c>
      <c r="K785" s="10">
        <f t="shared" si="403"/>
        <v>4732187.7531599998</v>
      </c>
      <c r="L785" s="122">
        <f t="shared" si="404"/>
        <v>4732187.7531599998</v>
      </c>
      <c r="M785" s="95">
        <v>3233326.0504201683</v>
      </c>
      <c r="N785" s="95">
        <v>614331.94957983203</v>
      </c>
      <c r="O785" s="96">
        <v>3847658.0000000005</v>
      </c>
      <c r="P785" s="125">
        <v>3847658.0000000005</v>
      </c>
      <c r="Q785" s="95">
        <v>3021800</v>
      </c>
      <c r="R785" s="95">
        <v>574142</v>
      </c>
      <c r="S785" s="96">
        <v>3595942</v>
      </c>
      <c r="T785" s="122">
        <v>3595942</v>
      </c>
      <c r="U785" s="104"/>
      <c r="V785" s="101">
        <f t="shared" si="413"/>
        <v>0</v>
      </c>
      <c r="W785" s="102">
        <f t="shared" si="414"/>
        <v>0</v>
      </c>
      <c r="X785" s="102">
        <f t="shared" si="415"/>
        <v>0</v>
      </c>
      <c r="Y785" s="102">
        <f t="shared" si="416"/>
        <v>0</v>
      </c>
      <c r="Z785" s="110">
        <f t="shared" si="405"/>
        <v>3595942</v>
      </c>
      <c r="AA785" s="111">
        <f t="shared" si="406"/>
        <v>4732187.7531599998</v>
      </c>
      <c r="AB785" s="110">
        <f t="shared" si="407"/>
        <v>3721800</v>
      </c>
      <c r="AC785" s="114">
        <f t="shared" si="408"/>
        <v>3043946.93829</v>
      </c>
      <c r="AD785" s="110">
        <f t="shared" si="409"/>
        <v>3658871</v>
      </c>
      <c r="AE785" s="110">
        <f t="shared" si="417"/>
        <v>4226993.8765799999</v>
      </c>
      <c r="AF785" s="102">
        <f t="shared" si="410"/>
        <v>4003692.1664734138</v>
      </c>
      <c r="AG785" s="119">
        <f t="shared" si="411"/>
        <v>2086977.0826872403</v>
      </c>
      <c r="AH785" s="137">
        <f t="shared" si="418"/>
        <v>0.56074401705820853</v>
      </c>
      <c r="AI785" s="102">
        <f t="shared" si="412"/>
        <v>4003692.1664734138</v>
      </c>
      <c r="AJ785" s="112" t="s">
        <v>2114</v>
      </c>
    </row>
    <row r="786" spans="1:36" ht="25.5">
      <c r="A786" s="5">
        <v>743</v>
      </c>
      <c r="B786" s="33">
        <v>26101711</v>
      </c>
      <c r="C786" s="31">
        <v>43151</v>
      </c>
      <c r="D786" s="31">
        <v>1000297</v>
      </c>
      <c r="E786" s="31" t="s">
        <v>832</v>
      </c>
      <c r="F786" s="29" t="s">
        <v>833</v>
      </c>
      <c r="G786" s="43" t="s">
        <v>478</v>
      </c>
      <c r="H786" s="9">
        <v>1</v>
      </c>
      <c r="I786" s="82">
        <v>1259392.8599999999</v>
      </c>
      <c r="J786" s="82">
        <f t="shared" si="402"/>
        <v>239284.64339999997</v>
      </c>
      <c r="K786" s="10">
        <f t="shared" si="403"/>
        <v>1498677.5033999998</v>
      </c>
      <c r="L786" s="122">
        <f t="shared" si="404"/>
        <v>1498677.5033999998</v>
      </c>
      <c r="M786" s="95">
        <v>1014420.1680672269</v>
      </c>
      <c r="N786" s="95">
        <v>192739.83193277312</v>
      </c>
      <c r="O786" s="96">
        <v>1207160</v>
      </c>
      <c r="P786" s="125">
        <v>1207160</v>
      </c>
      <c r="Q786" s="95">
        <v>957000</v>
      </c>
      <c r="R786" s="95">
        <v>181830</v>
      </c>
      <c r="S786" s="96">
        <v>1138830</v>
      </c>
      <c r="T786" s="122">
        <v>1138830</v>
      </c>
      <c r="U786" s="104"/>
      <c r="V786" s="101">
        <f t="shared" si="413"/>
        <v>0</v>
      </c>
      <c r="W786" s="102">
        <f t="shared" si="414"/>
        <v>0</v>
      </c>
      <c r="X786" s="102">
        <f t="shared" si="415"/>
        <v>0</v>
      </c>
      <c r="Y786" s="102">
        <f t="shared" si="416"/>
        <v>0</v>
      </c>
      <c r="Z786" s="110">
        <f t="shared" ref="Z786:Z817" si="419">MIN(L786,P786,T786)</f>
        <v>1138830</v>
      </c>
      <c r="AA786" s="111">
        <f t="shared" ref="AA786:AA817" si="420">MAX(L786,P786,T786,Y786)</f>
        <v>1498677.5033999998</v>
      </c>
      <c r="AB786" s="110">
        <f t="shared" ref="AB786:AB817" si="421">MEDIAN(L786,P786,T786,Y786)</f>
        <v>1172995</v>
      </c>
      <c r="AC786" s="114">
        <f t="shared" ref="AC786:AC817" si="422">AVERAGE(L786,P786,T786,Y786)</f>
        <v>961166.87584999995</v>
      </c>
      <c r="AD786" s="110">
        <f t="shared" si="409"/>
        <v>1155912.5</v>
      </c>
      <c r="AE786" s="110">
        <f t="shared" si="417"/>
        <v>1335836.2516999999</v>
      </c>
      <c r="AF786" s="102">
        <f t="shared" ref="AF786:AF817" si="423">HARMEAN(L786,P786,T786)</f>
        <v>1263828.5227365242</v>
      </c>
      <c r="AG786" s="119">
        <f t="shared" ref="AG786:AG817" si="424">STDEVA(L786,P786,T786,Y786)</f>
        <v>659503.91476529755</v>
      </c>
      <c r="AH786" s="137">
        <f t="shared" si="418"/>
        <v>0.56223932307068447</v>
      </c>
      <c r="AI786" s="102">
        <f t="shared" si="412"/>
        <v>1263828.5227365242</v>
      </c>
      <c r="AJ786" s="112" t="s">
        <v>2114</v>
      </c>
    </row>
    <row r="787" spans="1:36" ht="25.5">
      <c r="A787" s="5">
        <v>744</v>
      </c>
      <c r="B787" s="33" t="s">
        <v>834</v>
      </c>
      <c r="C787" s="31">
        <v>43151</v>
      </c>
      <c r="D787" s="31">
        <v>1149363</v>
      </c>
      <c r="E787" s="31" t="s">
        <v>835</v>
      </c>
      <c r="F787" s="29" t="s">
        <v>836</v>
      </c>
      <c r="G787" s="43" t="s">
        <v>478</v>
      </c>
      <c r="H787" s="9">
        <v>1</v>
      </c>
      <c r="I787" s="82">
        <v>1232678.466</v>
      </c>
      <c r="J787" s="82">
        <f t="shared" si="402"/>
        <v>234208.90854</v>
      </c>
      <c r="K787" s="10">
        <f t="shared" si="403"/>
        <v>1466887.37454</v>
      </c>
      <c r="L787" s="122">
        <f t="shared" si="404"/>
        <v>1466887.37454</v>
      </c>
      <c r="M787" s="95">
        <v>1011636.1344537815</v>
      </c>
      <c r="N787" s="95">
        <v>192210.8655462185</v>
      </c>
      <c r="O787" s="96">
        <v>1203847</v>
      </c>
      <c r="P787" s="125">
        <v>1203847</v>
      </c>
      <c r="Q787" s="95">
        <v>936700</v>
      </c>
      <c r="R787" s="95">
        <v>177973</v>
      </c>
      <c r="S787" s="96">
        <v>1114673</v>
      </c>
      <c r="T787" s="122">
        <v>1114673</v>
      </c>
      <c r="U787" s="104"/>
      <c r="V787" s="101">
        <f t="shared" si="413"/>
        <v>0</v>
      </c>
      <c r="W787" s="102">
        <f t="shared" si="414"/>
        <v>0</v>
      </c>
      <c r="X787" s="102">
        <f t="shared" si="415"/>
        <v>0</v>
      </c>
      <c r="Y787" s="102">
        <f t="shared" si="416"/>
        <v>0</v>
      </c>
      <c r="Z787" s="110">
        <f t="shared" si="419"/>
        <v>1114673</v>
      </c>
      <c r="AA787" s="111">
        <f t="shared" si="420"/>
        <v>1466887.37454</v>
      </c>
      <c r="AB787" s="110">
        <f t="shared" si="421"/>
        <v>1159260</v>
      </c>
      <c r="AC787" s="114">
        <f t="shared" si="422"/>
        <v>946351.84363500006</v>
      </c>
      <c r="AD787" s="110">
        <f t="shared" si="409"/>
        <v>1136966.5</v>
      </c>
      <c r="AE787" s="110">
        <f t="shared" si="417"/>
        <v>1313073.6872700001</v>
      </c>
      <c r="AF787" s="102">
        <f t="shared" si="423"/>
        <v>1245066.4101240863</v>
      </c>
      <c r="AG787" s="119">
        <f t="shared" si="424"/>
        <v>648376.13006582321</v>
      </c>
      <c r="AH787" s="137">
        <f t="shared" si="418"/>
        <v>0.5593017356467257</v>
      </c>
      <c r="AI787" s="102">
        <f t="shared" si="412"/>
        <v>1245066.4101240863</v>
      </c>
      <c r="AJ787" s="112" t="s">
        <v>2114</v>
      </c>
    </row>
    <row r="788" spans="1:36" ht="25.5">
      <c r="A788" s="5">
        <v>745</v>
      </c>
      <c r="B788" s="34" t="s">
        <v>837</v>
      </c>
      <c r="C788" s="31">
        <v>43151</v>
      </c>
      <c r="D788" s="31">
        <v>1149366</v>
      </c>
      <c r="E788" s="31" t="s">
        <v>838</v>
      </c>
      <c r="F788" s="29" t="s">
        <v>506</v>
      </c>
      <c r="G788" s="43" t="s">
        <v>478</v>
      </c>
      <c r="H788" s="9">
        <v>1</v>
      </c>
      <c r="I788" s="82">
        <v>4743713.1059999997</v>
      </c>
      <c r="J788" s="82">
        <f t="shared" si="402"/>
        <v>901305.49013999989</v>
      </c>
      <c r="K788" s="10">
        <f t="shared" si="403"/>
        <v>5645018.5961399991</v>
      </c>
      <c r="L788" s="122">
        <f t="shared" si="404"/>
        <v>5645018.5961399991</v>
      </c>
      <c r="M788" s="95">
        <v>3820982.3529411769</v>
      </c>
      <c r="N788" s="95">
        <v>725986.64705882361</v>
      </c>
      <c r="O788" s="96">
        <v>4546969</v>
      </c>
      <c r="P788" s="125">
        <v>4546969</v>
      </c>
      <c r="Q788" s="95">
        <v>3604700</v>
      </c>
      <c r="R788" s="95">
        <v>684893</v>
      </c>
      <c r="S788" s="96">
        <v>4289593</v>
      </c>
      <c r="T788" s="122">
        <v>4289593</v>
      </c>
      <c r="U788" s="104"/>
      <c r="V788" s="101">
        <f t="shared" si="413"/>
        <v>0</v>
      </c>
      <c r="W788" s="102">
        <f t="shared" si="414"/>
        <v>0</v>
      </c>
      <c r="X788" s="102">
        <f t="shared" si="415"/>
        <v>0</v>
      </c>
      <c r="Y788" s="102">
        <f t="shared" si="416"/>
        <v>0</v>
      </c>
      <c r="Z788" s="110">
        <f t="shared" si="419"/>
        <v>4289593</v>
      </c>
      <c r="AA788" s="111">
        <f t="shared" si="420"/>
        <v>5645018.5961399991</v>
      </c>
      <c r="AB788" s="110">
        <f t="shared" si="421"/>
        <v>4418281</v>
      </c>
      <c r="AC788" s="114">
        <f t="shared" si="422"/>
        <v>3620395.1490349998</v>
      </c>
      <c r="AD788" s="110">
        <f t="shared" si="409"/>
        <v>4353937</v>
      </c>
      <c r="AE788" s="110">
        <f t="shared" si="417"/>
        <v>5031649.7980699996</v>
      </c>
      <c r="AF788" s="102">
        <f t="shared" si="423"/>
        <v>4760420.6471863398</v>
      </c>
      <c r="AG788" s="119">
        <f t="shared" si="424"/>
        <v>2484131.3708384917</v>
      </c>
      <c r="AH788" s="137">
        <f t="shared" si="418"/>
        <v>0.56223933489936284</v>
      </c>
      <c r="AI788" s="102">
        <f t="shared" si="412"/>
        <v>4760420.6471863398</v>
      </c>
      <c r="AJ788" s="112" t="s">
        <v>2114</v>
      </c>
    </row>
    <row r="789" spans="1:36" ht="25.5">
      <c r="A789" s="5">
        <v>746</v>
      </c>
      <c r="B789" s="34" t="s">
        <v>839</v>
      </c>
      <c r="C789" s="31">
        <v>43151</v>
      </c>
      <c r="D789" s="31">
        <v>1809009</v>
      </c>
      <c r="E789" s="31" t="s">
        <v>840</v>
      </c>
      <c r="F789" s="29" t="s">
        <v>841</v>
      </c>
      <c r="G789" s="43" t="s">
        <v>478</v>
      </c>
      <c r="H789" s="9">
        <v>1</v>
      </c>
      <c r="I789" s="82">
        <v>1005606.6699327731</v>
      </c>
      <c r="J789" s="82">
        <f t="shared" si="402"/>
        <v>191065.26728722689</v>
      </c>
      <c r="K789" s="10">
        <f t="shared" si="403"/>
        <v>1196671.93722</v>
      </c>
      <c r="L789" s="122">
        <f t="shared" si="404"/>
        <v>1196671.93722</v>
      </c>
      <c r="M789" s="95">
        <v>817640.33613445377</v>
      </c>
      <c r="N789" s="95">
        <v>155351.66386554623</v>
      </c>
      <c r="O789" s="96">
        <v>972992</v>
      </c>
      <c r="P789" s="125">
        <v>972992</v>
      </c>
      <c r="Q789" s="95">
        <v>764150.42016806721</v>
      </c>
      <c r="R789" s="95">
        <v>145188.57983193276</v>
      </c>
      <c r="S789" s="96">
        <v>909339</v>
      </c>
      <c r="T789" s="122">
        <v>909339</v>
      </c>
      <c r="U789" s="104"/>
      <c r="V789" s="101">
        <f t="shared" si="413"/>
        <v>0</v>
      </c>
      <c r="W789" s="102">
        <f t="shared" si="414"/>
        <v>0</v>
      </c>
      <c r="X789" s="102">
        <f t="shared" si="415"/>
        <v>0</v>
      </c>
      <c r="Y789" s="102">
        <f t="shared" si="416"/>
        <v>0</v>
      </c>
      <c r="Z789" s="110">
        <f t="shared" si="419"/>
        <v>909339</v>
      </c>
      <c r="AA789" s="111">
        <f t="shared" si="420"/>
        <v>1196671.93722</v>
      </c>
      <c r="AB789" s="110">
        <f t="shared" si="421"/>
        <v>941165.5</v>
      </c>
      <c r="AC789" s="114">
        <f t="shared" si="422"/>
        <v>769750.73430499993</v>
      </c>
      <c r="AD789" s="110">
        <f t="shared" si="409"/>
        <v>925252.25</v>
      </c>
      <c r="AE789" s="110">
        <f t="shared" si="417"/>
        <v>1068918.7186099999</v>
      </c>
      <c r="AF789" s="102">
        <f t="shared" si="423"/>
        <v>1012450.2741857835</v>
      </c>
      <c r="AG789" s="119">
        <f t="shared" si="424"/>
        <v>527753.03645503265</v>
      </c>
      <c r="AH789" s="137">
        <f t="shared" si="418"/>
        <v>0.56074413740732387</v>
      </c>
      <c r="AI789" s="102">
        <f t="shared" si="412"/>
        <v>1012450.2741857835</v>
      </c>
      <c r="AJ789" s="112" t="s">
        <v>2114</v>
      </c>
    </row>
    <row r="790" spans="1:36" ht="25.5">
      <c r="A790" s="5">
        <v>747</v>
      </c>
      <c r="B790" s="33">
        <v>26101700</v>
      </c>
      <c r="C790" s="31">
        <v>43151</v>
      </c>
      <c r="D790" s="31">
        <v>1784478</v>
      </c>
      <c r="E790" s="31" t="s">
        <v>842</v>
      </c>
      <c r="F790" s="29" t="s">
        <v>843</v>
      </c>
      <c r="G790" s="43" t="s">
        <v>478</v>
      </c>
      <c r="H790" s="9">
        <v>1</v>
      </c>
      <c r="I790" s="82">
        <v>2869889.1839999999</v>
      </c>
      <c r="J790" s="82">
        <f t="shared" si="402"/>
        <v>545278.94495999999</v>
      </c>
      <c r="K790" s="10">
        <f t="shared" si="403"/>
        <v>3415168.1289599999</v>
      </c>
      <c r="L790" s="122">
        <f t="shared" si="404"/>
        <v>3415168.1289599999</v>
      </c>
      <c r="M790" s="95">
        <v>2377072.2689075633</v>
      </c>
      <c r="N790" s="95">
        <v>451643.73109243705</v>
      </c>
      <c r="O790" s="96">
        <v>2828716.0000000005</v>
      </c>
      <c r="P790" s="125">
        <v>2828716.0000000005</v>
      </c>
      <c r="Q790" s="95">
        <v>2180800</v>
      </c>
      <c r="R790" s="95">
        <v>414352</v>
      </c>
      <c r="S790" s="96">
        <v>2595152</v>
      </c>
      <c r="T790" s="122">
        <v>2595152</v>
      </c>
      <c r="U790" s="104"/>
      <c r="V790" s="101">
        <f t="shared" si="413"/>
        <v>0</v>
      </c>
      <c r="W790" s="102">
        <f t="shared" si="414"/>
        <v>0</v>
      </c>
      <c r="X790" s="102">
        <f t="shared" si="415"/>
        <v>0</v>
      </c>
      <c r="Y790" s="102">
        <f t="shared" si="416"/>
        <v>0</v>
      </c>
      <c r="Z790" s="110">
        <f t="shared" si="419"/>
        <v>2595152</v>
      </c>
      <c r="AA790" s="111">
        <f t="shared" si="420"/>
        <v>3415168.1289599999</v>
      </c>
      <c r="AB790" s="110">
        <f t="shared" si="421"/>
        <v>2711934</v>
      </c>
      <c r="AC790" s="114">
        <f t="shared" si="422"/>
        <v>2209759.0322400001</v>
      </c>
      <c r="AD790" s="110">
        <f t="shared" si="409"/>
        <v>2653543</v>
      </c>
      <c r="AE790" s="110">
        <f t="shared" si="417"/>
        <v>3063551.0644800002</v>
      </c>
      <c r="AF790" s="102">
        <f t="shared" si="423"/>
        <v>2907927.6765115443</v>
      </c>
      <c r="AG790" s="119">
        <f t="shared" si="424"/>
        <v>1513019.2264210328</v>
      </c>
      <c r="AH790" s="137">
        <f t="shared" si="418"/>
        <v>0.55791152233831387</v>
      </c>
      <c r="AI790" s="102">
        <f t="shared" si="412"/>
        <v>2907927.6765115443</v>
      </c>
      <c r="AJ790" s="112" t="s">
        <v>2114</v>
      </c>
    </row>
    <row r="791" spans="1:36" ht="25.5">
      <c r="A791" s="5">
        <v>748</v>
      </c>
      <c r="B791" s="31">
        <v>26101781</v>
      </c>
      <c r="C791" s="31">
        <v>43151</v>
      </c>
      <c r="D791" s="31">
        <v>1072172</v>
      </c>
      <c r="E791" s="31" t="s">
        <v>844</v>
      </c>
      <c r="F791" s="29" t="s">
        <v>845</v>
      </c>
      <c r="G791" s="43" t="s">
        <v>478</v>
      </c>
      <c r="H791" s="9">
        <v>1</v>
      </c>
      <c r="I791" s="82">
        <v>1350985.068</v>
      </c>
      <c r="J791" s="82">
        <f t="shared" si="402"/>
        <v>256687.16292</v>
      </c>
      <c r="K791" s="10">
        <f t="shared" si="403"/>
        <v>1607672.23092</v>
      </c>
      <c r="L791" s="122">
        <f t="shared" si="404"/>
        <v>1607672.23092</v>
      </c>
      <c r="M791" s="95">
        <v>1118994.1176470588</v>
      </c>
      <c r="N791" s="95">
        <v>212608.88235294117</v>
      </c>
      <c r="O791" s="96">
        <v>1331603</v>
      </c>
      <c r="P791" s="125">
        <v>1331603</v>
      </c>
      <c r="Q791" s="95">
        <v>1026600</v>
      </c>
      <c r="R791" s="95">
        <v>195054</v>
      </c>
      <c r="S791" s="96">
        <v>1221654</v>
      </c>
      <c r="T791" s="122">
        <v>1221654</v>
      </c>
      <c r="U791" s="104"/>
      <c r="V791" s="101">
        <f t="shared" si="413"/>
        <v>0</v>
      </c>
      <c r="W791" s="102">
        <f t="shared" si="414"/>
        <v>0</v>
      </c>
      <c r="X791" s="102">
        <f t="shared" si="415"/>
        <v>0</v>
      </c>
      <c r="Y791" s="102">
        <f t="shared" si="416"/>
        <v>0</v>
      </c>
      <c r="Z791" s="110">
        <f t="shared" si="419"/>
        <v>1221654</v>
      </c>
      <c r="AA791" s="111">
        <f t="shared" si="420"/>
        <v>1607672.23092</v>
      </c>
      <c r="AB791" s="110">
        <f t="shared" si="421"/>
        <v>1276628.5</v>
      </c>
      <c r="AC791" s="114">
        <f t="shared" si="422"/>
        <v>1040232.30773</v>
      </c>
      <c r="AD791" s="110">
        <f t="shared" si="409"/>
        <v>1249141.25</v>
      </c>
      <c r="AE791" s="110">
        <f t="shared" si="417"/>
        <v>1442150.36546</v>
      </c>
      <c r="AF791" s="102">
        <f t="shared" si="423"/>
        <v>1368891.482269922</v>
      </c>
      <c r="AG791" s="119">
        <f t="shared" si="424"/>
        <v>712245.75141242845</v>
      </c>
      <c r="AH791" s="137">
        <f t="shared" si="418"/>
        <v>0.55791152352656115</v>
      </c>
      <c r="AI791" s="102">
        <f t="shared" si="412"/>
        <v>1368891.482269922</v>
      </c>
      <c r="AJ791" s="112" t="s">
        <v>2114</v>
      </c>
    </row>
    <row r="792" spans="1:36" ht="25.5">
      <c r="A792" s="5">
        <v>749</v>
      </c>
      <c r="B792" s="31">
        <v>26101700</v>
      </c>
      <c r="C792" s="31">
        <v>43151</v>
      </c>
      <c r="D792" s="31">
        <v>1068425</v>
      </c>
      <c r="E792" s="31" t="s">
        <v>846</v>
      </c>
      <c r="F792" s="29" t="s">
        <v>847</v>
      </c>
      <c r="G792" s="43" t="s">
        <v>478</v>
      </c>
      <c r="H792" s="9">
        <v>1</v>
      </c>
      <c r="I792" s="82">
        <v>852952.98993277305</v>
      </c>
      <c r="J792" s="82">
        <f t="shared" si="402"/>
        <v>162061.06808722689</v>
      </c>
      <c r="K792" s="10">
        <f t="shared" si="403"/>
        <v>1015014.0580199999</v>
      </c>
      <c r="L792" s="122">
        <f t="shared" si="404"/>
        <v>1015014.0580199999</v>
      </c>
      <c r="M792" s="95">
        <v>680557.14285714284</v>
      </c>
      <c r="N792" s="95">
        <v>129305.85714285714</v>
      </c>
      <c r="O792" s="96">
        <v>809863</v>
      </c>
      <c r="P792" s="125">
        <v>809863</v>
      </c>
      <c r="Q792" s="95">
        <v>648150.42016806721</v>
      </c>
      <c r="R792" s="95">
        <v>123148.57983193277</v>
      </c>
      <c r="S792" s="96">
        <v>771299</v>
      </c>
      <c r="T792" s="122">
        <v>771299</v>
      </c>
      <c r="U792" s="104"/>
      <c r="V792" s="101">
        <f t="shared" si="413"/>
        <v>0</v>
      </c>
      <c r="W792" s="102">
        <f t="shared" si="414"/>
        <v>0</v>
      </c>
      <c r="X792" s="102">
        <f t="shared" si="415"/>
        <v>0</v>
      </c>
      <c r="Y792" s="102">
        <f t="shared" si="416"/>
        <v>0</v>
      </c>
      <c r="Z792" s="110">
        <f t="shared" si="419"/>
        <v>771299</v>
      </c>
      <c r="AA792" s="111">
        <f t="shared" si="420"/>
        <v>1015014.0580199999</v>
      </c>
      <c r="AB792" s="110">
        <f t="shared" si="421"/>
        <v>790581</v>
      </c>
      <c r="AC792" s="114">
        <f t="shared" si="422"/>
        <v>649044.01450499997</v>
      </c>
      <c r="AD792" s="110">
        <f t="shared" si="409"/>
        <v>780940</v>
      </c>
      <c r="AE792" s="110">
        <f t="shared" si="417"/>
        <v>902797.52900999994</v>
      </c>
      <c r="AF792" s="102">
        <f t="shared" si="423"/>
        <v>853121.28282646497</v>
      </c>
      <c r="AG792" s="119">
        <f t="shared" si="424"/>
        <v>445720.85176305927</v>
      </c>
      <c r="AH792" s="137">
        <f t="shared" si="418"/>
        <v>0.56378897514999637</v>
      </c>
      <c r="AI792" s="102">
        <f t="shared" si="412"/>
        <v>853121.28282646497</v>
      </c>
      <c r="AJ792" s="112" t="s">
        <v>2114</v>
      </c>
    </row>
    <row r="793" spans="1:36" ht="25.5">
      <c r="A793" s="5">
        <v>750</v>
      </c>
      <c r="B793" s="33">
        <v>31261501</v>
      </c>
      <c r="C793" s="31">
        <v>43151</v>
      </c>
      <c r="D793" s="31">
        <v>1144837</v>
      </c>
      <c r="E793" s="31" t="s">
        <v>848</v>
      </c>
      <c r="F793" s="29" t="s">
        <v>849</v>
      </c>
      <c r="G793" s="43" t="s">
        <v>478</v>
      </c>
      <c r="H793" s="9">
        <v>1</v>
      </c>
      <c r="I793" s="82">
        <v>8876811.4920000006</v>
      </c>
      <c r="J793" s="82">
        <f t="shared" si="402"/>
        <v>1686594.1834800001</v>
      </c>
      <c r="K793" s="10">
        <f t="shared" si="403"/>
        <v>10563405.675480001</v>
      </c>
      <c r="L793" s="122">
        <f t="shared" si="404"/>
        <v>10563405.675480001</v>
      </c>
      <c r="M793" s="95">
        <v>7285031.9327731095</v>
      </c>
      <c r="N793" s="95">
        <v>1384156.0672268909</v>
      </c>
      <c r="O793" s="96">
        <v>8669188</v>
      </c>
      <c r="P793" s="125">
        <v>8669188</v>
      </c>
      <c r="Q793" s="95">
        <v>6745400</v>
      </c>
      <c r="R793" s="95">
        <v>1281626</v>
      </c>
      <c r="S793" s="96">
        <v>8027026</v>
      </c>
      <c r="T793" s="122">
        <v>8027026</v>
      </c>
      <c r="U793" s="104"/>
      <c r="V793" s="101">
        <f t="shared" si="413"/>
        <v>0</v>
      </c>
      <c r="W793" s="102">
        <f t="shared" si="414"/>
        <v>0</v>
      </c>
      <c r="X793" s="102">
        <f t="shared" si="415"/>
        <v>0</v>
      </c>
      <c r="Y793" s="102">
        <f t="shared" si="416"/>
        <v>0</v>
      </c>
      <c r="Z793" s="110">
        <f t="shared" si="419"/>
        <v>8027026</v>
      </c>
      <c r="AA793" s="111">
        <f t="shared" si="420"/>
        <v>10563405.675480001</v>
      </c>
      <c r="AB793" s="110">
        <f t="shared" si="421"/>
        <v>8348107</v>
      </c>
      <c r="AC793" s="114">
        <f t="shared" si="422"/>
        <v>6814904.9188700002</v>
      </c>
      <c r="AD793" s="110">
        <f t="shared" si="409"/>
        <v>8187566.5</v>
      </c>
      <c r="AE793" s="110">
        <f t="shared" si="417"/>
        <v>9455756.3377400003</v>
      </c>
      <c r="AF793" s="102">
        <f t="shared" si="423"/>
        <v>8966019.5914596487</v>
      </c>
      <c r="AG793" s="119">
        <f t="shared" si="424"/>
        <v>4669110.915932104</v>
      </c>
      <c r="AH793" s="137">
        <f t="shared" si="418"/>
        <v>0.55930175738429133</v>
      </c>
      <c r="AI793" s="102">
        <f t="shared" si="412"/>
        <v>8966019.5914596487</v>
      </c>
      <c r="AJ793" s="112" t="s">
        <v>2114</v>
      </c>
    </row>
    <row r="794" spans="1:36" ht="25.5">
      <c r="A794" s="5">
        <v>751</v>
      </c>
      <c r="B794" s="31">
        <v>26101700</v>
      </c>
      <c r="C794" s="31">
        <v>43151</v>
      </c>
      <c r="D794" s="31">
        <v>1144837</v>
      </c>
      <c r="E794" s="31" t="s">
        <v>850</v>
      </c>
      <c r="F794" s="29" t="s">
        <v>851</v>
      </c>
      <c r="G794" s="43" t="s">
        <v>478</v>
      </c>
      <c r="H794" s="9">
        <v>1</v>
      </c>
      <c r="I794" s="82">
        <v>1083841.128</v>
      </c>
      <c r="J794" s="82">
        <f t="shared" si="402"/>
        <v>205929.81432</v>
      </c>
      <c r="K794" s="10">
        <f t="shared" si="403"/>
        <v>1289770.9423199999</v>
      </c>
      <c r="L794" s="122">
        <f t="shared" si="404"/>
        <v>1289770.9423199999</v>
      </c>
      <c r="M794" s="95">
        <v>889488.23529411771</v>
      </c>
      <c r="N794" s="95">
        <v>169002.76470588238</v>
      </c>
      <c r="O794" s="96">
        <v>1058491</v>
      </c>
      <c r="P794" s="125">
        <v>1058491</v>
      </c>
      <c r="Q794" s="95">
        <v>823600</v>
      </c>
      <c r="R794" s="95">
        <v>156484</v>
      </c>
      <c r="S794" s="96">
        <v>980084</v>
      </c>
      <c r="T794" s="122">
        <v>980084</v>
      </c>
      <c r="U794" s="104"/>
      <c r="V794" s="101">
        <f t="shared" si="413"/>
        <v>0</v>
      </c>
      <c r="W794" s="102">
        <f t="shared" si="414"/>
        <v>0</v>
      </c>
      <c r="X794" s="102">
        <f t="shared" si="415"/>
        <v>0</v>
      </c>
      <c r="Y794" s="102">
        <f t="shared" si="416"/>
        <v>0</v>
      </c>
      <c r="Z794" s="110">
        <f t="shared" si="419"/>
        <v>980084</v>
      </c>
      <c r="AA794" s="111">
        <f t="shared" si="420"/>
        <v>1289770.9423199999</v>
      </c>
      <c r="AB794" s="110">
        <f t="shared" si="421"/>
        <v>1019287.5</v>
      </c>
      <c r="AC794" s="114">
        <f t="shared" si="422"/>
        <v>832086.48557999998</v>
      </c>
      <c r="AD794" s="110">
        <f t="shared" si="409"/>
        <v>999685.75</v>
      </c>
      <c r="AE794" s="110">
        <f t="shared" si="417"/>
        <v>1154529.22116</v>
      </c>
      <c r="AF794" s="102">
        <f t="shared" si="423"/>
        <v>1094733.363839061</v>
      </c>
      <c r="AG794" s="119">
        <f t="shared" si="424"/>
        <v>570089.24735533551</v>
      </c>
      <c r="AH794" s="137">
        <f t="shared" si="418"/>
        <v>0.55930171551729568</v>
      </c>
      <c r="AI794" s="102">
        <f t="shared" si="412"/>
        <v>1094733.363839061</v>
      </c>
      <c r="AJ794" s="112" t="s">
        <v>2114</v>
      </c>
    </row>
    <row r="795" spans="1:36" ht="25.5">
      <c r="A795" s="5">
        <v>752</v>
      </c>
      <c r="B795" s="31">
        <v>26101700</v>
      </c>
      <c r="C795" s="31">
        <v>43151</v>
      </c>
      <c r="D795" s="31">
        <v>1028348</v>
      </c>
      <c r="E795" s="31" t="s">
        <v>852</v>
      </c>
      <c r="F795" s="29" t="s">
        <v>518</v>
      </c>
      <c r="G795" s="43" t="s">
        <v>478</v>
      </c>
      <c r="H795" s="9">
        <v>1</v>
      </c>
      <c r="I795" s="82">
        <v>3390820.4199327733</v>
      </c>
      <c r="J795" s="82">
        <f t="shared" si="402"/>
        <v>644255.87978722691</v>
      </c>
      <c r="K795" s="10">
        <f t="shared" si="403"/>
        <v>4035076.2997200005</v>
      </c>
      <c r="L795" s="122">
        <f t="shared" si="404"/>
        <v>4035076.2997200005</v>
      </c>
      <c r="M795" s="95">
        <v>2757015.1260504201</v>
      </c>
      <c r="N795" s="95">
        <v>523832.87394957984</v>
      </c>
      <c r="O795" s="96">
        <v>3280848</v>
      </c>
      <c r="P795" s="125">
        <v>3280848</v>
      </c>
      <c r="Q795" s="95">
        <v>2576650.4201680673</v>
      </c>
      <c r="R795" s="95">
        <v>489563.57983193279</v>
      </c>
      <c r="S795" s="96">
        <v>3066214</v>
      </c>
      <c r="T795" s="122">
        <v>3066214</v>
      </c>
      <c r="U795" s="104"/>
      <c r="V795" s="101">
        <f t="shared" si="413"/>
        <v>0</v>
      </c>
      <c r="W795" s="102">
        <f t="shared" si="414"/>
        <v>0</v>
      </c>
      <c r="X795" s="102">
        <f t="shared" si="415"/>
        <v>0</v>
      </c>
      <c r="Y795" s="102">
        <f t="shared" si="416"/>
        <v>0</v>
      </c>
      <c r="Z795" s="110">
        <f t="shared" si="419"/>
        <v>3066214</v>
      </c>
      <c r="AA795" s="111">
        <f t="shared" si="420"/>
        <v>4035076.2997200005</v>
      </c>
      <c r="AB795" s="110">
        <f t="shared" si="421"/>
        <v>3173531</v>
      </c>
      <c r="AC795" s="114">
        <f t="shared" si="422"/>
        <v>2595534.5749300001</v>
      </c>
      <c r="AD795" s="110">
        <f t="shared" si="409"/>
        <v>3119872.5</v>
      </c>
      <c r="AE795" s="110">
        <f t="shared" si="417"/>
        <v>3604303.6498600002</v>
      </c>
      <c r="AF795" s="102">
        <f t="shared" si="423"/>
        <v>3413897.0078640166</v>
      </c>
      <c r="AG795" s="119">
        <f t="shared" si="424"/>
        <v>1779538.6779381728</v>
      </c>
      <c r="AH795" s="137">
        <f t="shared" si="418"/>
        <v>0.56074406644780617</v>
      </c>
      <c r="AI795" s="102">
        <f t="shared" si="412"/>
        <v>3413897.0078640166</v>
      </c>
      <c r="AJ795" s="112" t="s">
        <v>2114</v>
      </c>
    </row>
    <row r="796" spans="1:36" ht="25.5">
      <c r="A796" s="5">
        <v>753</v>
      </c>
      <c r="B796" s="31">
        <v>31171511</v>
      </c>
      <c r="C796" s="31">
        <v>43151</v>
      </c>
      <c r="D796" s="31">
        <v>1012044</v>
      </c>
      <c r="E796" s="31" t="s">
        <v>853</v>
      </c>
      <c r="F796" s="29" t="s">
        <v>520</v>
      </c>
      <c r="G796" s="43" t="s">
        <v>478</v>
      </c>
      <c r="H796" s="9">
        <v>1</v>
      </c>
      <c r="I796" s="82">
        <v>1427311.9080000001</v>
      </c>
      <c r="J796" s="82">
        <f t="shared" si="402"/>
        <v>271189.26251999999</v>
      </c>
      <c r="K796" s="10">
        <f t="shared" si="403"/>
        <v>1698501.1705200002</v>
      </c>
      <c r="L796" s="122">
        <f t="shared" si="404"/>
        <v>1698501.1705200002</v>
      </c>
      <c r="M796" s="95">
        <v>1160521.848739496</v>
      </c>
      <c r="N796" s="95">
        <v>220499.15126050424</v>
      </c>
      <c r="O796" s="96">
        <v>1381021.0000000002</v>
      </c>
      <c r="P796" s="125">
        <v>1381021.0000000002</v>
      </c>
      <c r="Q796" s="95">
        <v>1084600</v>
      </c>
      <c r="R796" s="95">
        <v>206074</v>
      </c>
      <c r="S796" s="96">
        <v>1290674</v>
      </c>
      <c r="T796" s="122">
        <v>1290674</v>
      </c>
      <c r="U796" s="104"/>
      <c r="V796" s="101">
        <f t="shared" si="413"/>
        <v>0</v>
      </c>
      <c r="W796" s="102">
        <f t="shared" si="414"/>
        <v>0</v>
      </c>
      <c r="X796" s="102">
        <f t="shared" si="415"/>
        <v>0</v>
      </c>
      <c r="Y796" s="102">
        <f t="shared" si="416"/>
        <v>0</v>
      </c>
      <c r="Z796" s="110">
        <f t="shared" si="419"/>
        <v>1290674</v>
      </c>
      <c r="AA796" s="111">
        <f t="shared" si="420"/>
        <v>1698501.1705200002</v>
      </c>
      <c r="AB796" s="110">
        <f t="shared" si="421"/>
        <v>1335847.5</v>
      </c>
      <c r="AC796" s="114">
        <f t="shared" si="422"/>
        <v>1092549.04263</v>
      </c>
      <c r="AD796" s="110">
        <f t="shared" si="409"/>
        <v>1313260.75</v>
      </c>
      <c r="AE796" s="110">
        <f t="shared" si="417"/>
        <v>1517174.3352600001</v>
      </c>
      <c r="AF796" s="102">
        <f t="shared" si="423"/>
        <v>1437025.7144611403</v>
      </c>
      <c r="AG796" s="119">
        <f t="shared" si="424"/>
        <v>749068.52396112436</v>
      </c>
      <c r="AH796" s="137">
        <f t="shared" si="418"/>
        <v>0.56074403999043632</v>
      </c>
      <c r="AI796" s="102">
        <f t="shared" si="412"/>
        <v>1437025.7144611403</v>
      </c>
      <c r="AJ796" s="112" t="s">
        <v>2114</v>
      </c>
    </row>
    <row r="797" spans="1:36" ht="25.5">
      <c r="A797" s="5">
        <v>754</v>
      </c>
      <c r="B797" s="31">
        <v>26101711</v>
      </c>
      <c r="C797" s="31">
        <v>43151</v>
      </c>
      <c r="D797" s="31">
        <v>1671424</v>
      </c>
      <c r="E797" s="31" t="s">
        <v>854</v>
      </c>
      <c r="F797" s="29" t="s">
        <v>855</v>
      </c>
      <c r="G797" s="43" t="s">
        <v>478</v>
      </c>
      <c r="H797" s="9">
        <v>1</v>
      </c>
      <c r="I797" s="82">
        <v>763268.4</v>
      </c>
      <c r="J797" s="82">
        <f t="shared" si="402"/>
        <v>145020.99600000001</v>
      </c>
      <c r="K797" s="10">
        <f t="shared" si="403"/>
        <v>908289.39600000007</v>
      </c>
      <c r="L797" s="122">
        <f t="shared" si="404"/>
        <v>908289.39600000007</v>
      </c>
      <c r="M797" s="95">
        <v>614800</v>
      </c>
      <c r="N797" s="95">
        <v>116812</v>
      </c>
      <c r="O797" s="96">
        <v>731612</v>
      </c>
      <c r="P797" s="125">
        <v>731612</v>
      </c>
      <c r="Q797" s="95">
        <v>580000</v>
      </c>
      <c r="R797" s="95">
        <v>110200</v>
      </c>
      <c r="S797" s="96">
        <v>690200</v>
      </c>
      <c r="T797" s="122">
        <v>690200</v>
      </c>
      <c r="U797" s="104"/>
      <c r="V797" s="101">
        <f t="shared" si="413"/>
        <v>0</v>
      </c>
      <c r="W797" s="102">
        <f t="shared" si="414"/>
        <v>0</v>
      </c>
      <c r="X797" s="102">
        <f t="shared" si="415"/>
        <v>0</v>
      </c>
      <c r="Y797" s="102">
        <f t="shared" si="416"/>
        <v>0</v>
      </c>
      <c r="Z797" s="110">
        <f t="shared" si="419"/>
        <v>690200</v>
      </c>
      <c r="AA797" s="111">
        <f t="shared" si="420"/>
        <v>908289.39600000007</v>
      </c>
      <c r="AB797" s="110">
        <f t="shared" si="421"/>
        <v>710906</v>
      </c>
      <c r="AC797" s="114">
        <f t="shared" si="422"/>
        <v>582525.34900000005</v>
      </c>
      <c r="AD797" s="110">
        <f t="shared" si="409"/>
        <v>700553</v>
      </c>
      <c r="AE797" s="110">
        <f t="shared" si="417"/>
        <v>809597.69800000009</v>
      </c>
      <c r="AF797" s="102">
        <f t="shared" si="423"/>
        <v>765956.63615986647</v>
      </c>
      <c r="AG797" s="119">
        <f t="shared" si="424"/>
        <v>399699.32721140841</v>
      </c>
      <c r="AH797" s="137">
        <f t="shared" si="418"/>
        <v>0.56223934980350199</v>
      </c>
      <c r="AI797" s="102">
        <f t="shared" si="412"/>
        <v>765956.63615986647</v>
      </c>
      <c r="AJ797" s="112" t="s">
        <v>2114</v>
      </c>
    </row>
    <row r="798" spans="1:36" ht="25.5">
      <c r="A798" s="5">
        <v>755</v>
      </c>
      <c r="B798" s="33">
        <v>13101601</v>
      </c>
      <c r="C798" s="31">
        <v>43151</v>
      </c>
      <c r="D798" s="31">
        <v>1671424</v>
      </c>
      <c r="E798" s="31" t="s">
        <v>856</v>
      </c>
      <c r="F798" s="29" t="s">
        <v>857</v>
      </c>
      <c r="G798" s="43" t="s">
        <v>478</v>
      </c>
      <c r="H798" s="9">
        <v>1</v>
      </c>
      <c r="I798" s="82">
        <v>3028267.9299327731</v>
      </c>
      <c r="J798" s="82">
        <f t="shared" si="402"/>
        <v>575370.90668722684</v>
      </c>
      <c r="K798" s="10">
        <f t="shared" si="403"/>
        <v>3603638.8366200002</v>
      </c>
      <c r="L798" s="122">
        <f t="shared" si="404"/>
        <v>3603638.8366200002</v>
      </c>
      <c r="M798" s="95">
        <v>2485242.0168067226</v>
      </c>
      <c r="N798" s="95">
        <v>472195.98319327732</v>
      </c>
      <c r="O798" s="96">
        <v>2957438</v>
      </c>
      <c r="P798" s="125">
        <v>2957438</v>
      </c>
      <c r="Q798" s="95">
        <v>2301150.4201680673</v>
      </c>
      <c r="R798" s="95">
        <v>437218.57983193279</v>
      </c>
      <c r="S798" s="96">
        <v>2738369</v>
      </c>
      <c r="T798" s="122">
        <v>2738369</v>
      </c>
      <c r="U798" s="104"/>
      <c r="V798" s="101">
        <f t="shared" si="413"/>
        <v>0</v>
      </c>
      <c r="W798" s="102">
        <f t="shared" si="414"/>
        <v>0</v>
      </c>
      <c r="X798" s="102">
        <f t="shared" si="415"/>
        <v>0</v>
      </c>
      <c r="Y798" s="102">
        <f t="shared" si="416"/>
        <v>0</v>
      </c>
      <c r="Z798" s="110">
        <f t="shared" si="419"/>
        <v>2738369</v>
      </c>
      <c r="AA798" s="111">
        <f t="shared" si="420"/>
        <v>3603638.8366200002</v>
      </c>
      <c r="AB798" s="110">
        <f t="shared" si="421"/>
        <v>2847903.5</v>
      </c>
      <c r="AC798" s="114">
        <f t="shared" si="422"/>
        <v>2324861.4591549998</v>
      </c>
      <c r="AD798" s="110">
        <f t="shared" si="409"/>
        <v>2793136.25</v>
      </c>
      <c r="AE798" s="110">
        <f t="shared" si="417"/>
        <v>3225771.1683100001</v>
      </c>
      <c r="AF798" s="102">
        <f t="shared" si="423"/>
        <v>3058700.5314911618</v>
      </c>
      <c r="AG798" s="119">
        <f t="shared" si="424"/>
        <v>1592837.5049727757</v>
      </c>
      <c r="AH798" s="137">
        <f t="shared" si="418"/>
        <v>0.55930178286335042</v>
      </c>
      <c r="AI798" s="102">
        <f t="shared" si="412"/>
        <v>3058700.5314911618</v>
      </c>
      <c r="AJ798" s="112" t="s">
        <v>2114</v>
      </c>
    </row>
    <row r="799" spans="1:36" ht="25.5">
      <c r="A799" s="5">
        <v>756</v>
      </c>
      <c r="B799" s="33">
        <v>26101713</v>
      </c>
      <c r="C799" s="31">
        <v>43151</v>
      </c>
      <c r="D799" s="31">
        <v>1557470</v>
      </c>
      <c r="E799" s="31" t="s">
        <v>858</v>
      </c>
      <c r="F799" s="29" t="s">
        <v>859</v>
      </c>
      <c r="G799" s="43" t="s">
        <v>478</v>
      </c>
      <c r="H799" s="9">
        <v>1</v>
      </c>
      <c r="I799" s="82">
        <v>1013239.3539327731</v>
      </c>
      <c r="J799" s="82">
        <f t="shared" si="402"/>
        <v>192515.4772472269</v>
      </c>
      <c r="K799" s="10">
        <f t="shared" si="403"/>
        <v>1205754.83118</v>
      </c>
      <c r="L799" s="122">
        <f t="shared" si="404"/>
        <v>1205754.83118</v>
      </c>
      <c r="M799" s="95">
        <v>839245.37815126055</v>
      </c>
      <c r="N799" s="95">
        <v>159456.62184873951</v>
      </c>
      <c r="O799" s="96">
        <v>998702</v>
      </c>
      <c r="P799" s="125">
        <v>998702</v>
      </c>
      <c r="Q799" s="95">
        <v>769950.42016806721</v>
      </c>
      <c r="R799" s="95">
        <v>146290.57983193276</v>
      </c>
      <c r="S799" s="96">
        <v>916241</v>
      </c>
      <c r="T799" s="122">
        <v>916241</v>
      </c>
      <c r="U799" s="104"/>
      <c r="V799" s="101">
        <f t="shared" si="413"/>
        <v>0</v>
      </c>
      <c r="W799" s="102">
        <f t="shared" si="414"/>
        <v>0</v>
      </c>
      <c r="X799" s="102">
        <f t="shared" si="415"/>
        <v>0</v>
      </c>
      <c r="Y799" s="102">
        <f t="shared" si="416"/>
        <v>0</v>
      </c>
      <c r="Z799" s="110">
        <f t="shared" si="419"/>
        <v>916241</v>
      </c>
      <c r="AA799" s="111">
        <f t="shared" si="420"/>
        <v>1205754.83118</v>
      </c>
      <c r="AB799" s="110">
        <f t="shared" si="421"/>
        <v>957471.5</v>
      </c>
      <c r="AC799" s="114">
        <f t="shared" si="422"/>
        <v>780174.45779499994</v>
      </c>
      <c r="AD799" s="110">
        <f t="shared" si="409"/>
        <v>936856.25</v>
      </c>
      <c r="AE799" s="110">
        <f t="shared" si="417"/>
        <v>1081613.1655899999</v>
      </c>
      <c r="AF799" s="102">
        <f t="shared" si="423"/>
        <v>1026668.891914574</v>
      </c>
      <c r="AG799" s="119">
        <f t="shared" si="424"/>
        <v>534184.49666010262</v>
      </c>
      <c r="AH799" s="137">
        <f t="shared" si="418"/>
        <v>0.55791164192365272</v>
      </c>
      <c r="AI799" s="102">
        <f t="shared" si="412"/>
        <v>1026668.891914574</v>
      </c>
      <c r="AJ799" s="112" t="s">
        <v>2114</v>
      </c>
    </row>
    <row r="800" spans="1:36" ht="25.5">
      <c r="A800" s="5">
        <v>757</v>
      </c>
      <c r="B800" s="33">
        <v>40151533</v>
      </c>
      <c r="C800" s="31">
        <v>43151</v>
      </c>
      <c r="D800" s="31">
        <v>1076338</v>
      </c>
      <c r="E800" s="31" t="s">
        <v>860</v>
      </c>
      <c r="F800" s="29" t="s">
        <v>525</v>
      </c>
      <c r="G800" s="43" t="s">
        <v>478</v>
      </c>
      <c r="H800" s="9">
        <v>1</v>
      </c>
      <c r="I800" s="82">
        <v>885391.34400000004</v>
      </c>
      <c r="J800" s="82">
        <f t="shared" si="402"/>
        <v>168224.35536000002</v>
      </c>
      <c r="K800" s="10">
        <f t="shared" si="403"/>
        <v>1053615.69936</v>
      </c>
      <c r="L800" s="122">
        <f t="shared" si="404"/>
        <v>1053615.69936</v>
      </c>
      <c r="M800" s="95">
        <v>719895.79831932776</v>
      </c>
      <c r="N800" s="95">
        <v>136780.20168067227</v>
      </c>
      <c r="O800" s="96">
        <v>856676</v>
      </c>
      <c r="P800" s="125">
        <v>856676</v>
      </c>
      <c r="Q800" s="95">
        <v>672800</v>
      </c>
      <c r="R800" s="95">
        <v>127832</v>
      </c>
      <c r="S800" s="96">
        <v>800632</v>
      </c>
      <c r="T800" s="122">
        <v>800632</v>
      </c>
      <c r="U800" s="104"/>
      <c r="V800" s="101">
        <f t="shared" si="413"/>
        <v>0</v>
      </c>
      <c r="W800" s="102">
        <f t="shared" si="414"/>
        <v>0</v>
      </c>
      <c r="X800" s="102">
        <f t="shared" si="415"/>
        <v>0</v>
      </c>
      <c r="Y800" s="102">
        <f t="shared" si="416"/>
        <v>0</v>
      </c>
      <c r="Z800" s="110">
        <f t="shared" si="419"/>
        <v>800632</v>
      </c>
      <c r="AA800" s="111">
        <f t="shared" si="420"/>
        <v>1053615.69936</v>
      </c>
      <c r="AB800" s="110">
        <f t="shared" si="421"/>
        <v>828654</v>
      </c>
      <c r="AC800" s="114">
        <f t="shared" si="422"/>
        <v>677730.92483999999</v>
      </c>
      <c r="AD800" s="110">
        <f t="shared" si="409"/>
        <v>814643</v>
      </c>
      <c r="AE800" s="110">
        <f t="shared" si="417"/>
        <v>941134.84967999998</v>
      </c>
      <c r="AF800" s="102">
        <f t="shared" si="423"/>
        <v>891416.97441435826</v>
      </c>
      <c r="AG800" s="119">
        <f t="shared" si="424"/>
        <v>464662.81122262374</v>
      </c>
      <c r="AH800" s="137">
        <f t="shared" si="418"/>
        <v>0.56074406353269735</v>
      </c>
      <c r="AI800" s="102">
        <f t="shared" si="412"/>
        <v>891416.97441435826</v>
      </c>
      <c r="AJ800" s="112" t="s">
        <v>2114</v>
      </c>
    </row>
    <row r="801" spans="1:36" ht="25.5">
      <c r="A801" s="5">
        <v>758</v>
      </c>
      <c r="B801" s="33">
        <v>40151552</v>
      </c>
      <c r="C801" s="31">
        <v>43151</v>
      </c>
      <c r="D801" s="31">
        <v>1005130</v>
      </c>
      <c r="E801" s="31" t="s">
        <v>861</v>
      </c>
      <c r="F801" s="29" t="s">
        <v>862</v>
      </c>
      <c r="G801" s="43" t="s">
        <v>478</v>
      </c>
      <c r="H801" s="9">
        <v>1</v>
      </c>
      <c r="I801" s="82">
        <v>877758.65999999992</v>
      </c>
      <c r="J801" s="82">
        <f t="shared" si="402"/>
        <v>166774.14539999998</v>
      </c>
      <c r="K801" s="10">
        <f t="shared" si="403"/>
        <v>1044532.8054</v>
      </c>
      <c r="L801" s="122">
        <f t="shared" si="404"/>
        <v>1044532.8054</v>
      </c>
      <c r="M801" s="95">
        <v>707020.16806722688</v>
      </c>
      <c r="N801" s="95">
        <v>134333.83193277312</v>
      </c>
      <c r="O801" s="96">
        <v>841354</v>
      </c>
      <c r="P801" s="125">
        <v>841354</v>
      </c>
      <c r="Q801" s="95">
        <v>667000</v>
      </c>
      <c r="R801" s="95">
        <v>126730</v>
      </c>
      <c r="S801" s="96">
        <v>793730</v>
      </c>
      <c r="T801" s="122">
        <v>793730</v>
      </c>
      <c r="U801" s="104"/>
      <c r="V801" s="101">
        <f t="shared" si="413"/>
        <v>0</v>
      </c>
      <c r="W801" s="102">
        <f t="shared" si="414"/>
        <v>0</v>
      </c>
      <c r="X801" s="102">
        <f t="shared" si="415"/>
        <v>0</v>
      </c>
      <c r="Y801" s="102">
        <f t="shared" si="416"/>
        <v>0</v>
      </c>
      <c r="Z801" s="110">
        <f t="shared" si="419"/>
        <v>793730</v>
      </c>
      <c r="AA801" s="111">
        <f t="shared" si="420"/>
        <v>1044532.8054</v>
      </c>
      <c r="AB801" s="110">
        <f t="shared" si="421"/>
        <v>817542</v>
      </c>
      <c r="AC801" s="114">
        <f t="shared" si="422"/>
        <v>669904.20134999999</v>
      </c>
      <c r="AD801" s="110">
        <f t="shared" si="409"/>
        <v>805636</v>
      </c>
      <c r="AE801" s="110">
        <f t="shared" si="417"/>
        <v>931037.40269999998</v>
      </c>
      <c r="AF801" s="102">
        <f t="shared" si="423"/>
        <v>880850.20465658756</v>
      </c>
      <c r="AG801" s="119">
        <f t="shared" si="424"/>
        <v>459654.25115959661</v>
      </c>
      <c r="AH801" s="137">
        <f t="shared" si="418"/>
        <v>0.56223931144772576</v>
      </c>
      <c r="AI801" s="102">
        <f t="shared" si="412"/>
        <v>880850.20465658756</v>
      </c>
      <c r="AJ801" s="112" t="s">
        <v>2114</v>
      </c>
    </row>
    <row r="802" spans="1:36" ht="25.5">
      <c r="A802" s="5">
        <v>759</v>
      </c>
      <c r="B802" s="33">
        <v>31151505</v>
      </c>
      <c r="C802" s="31">
        <v>43151</v>
      </c>
      <c r="D802" s="31">
        <v>1189421</v>
      </c>
      <c r="E802" s="31" t="s">
        <v>863</v>
      </c>
      <c r="F802" s="29" t="s">
        <v>864</v>
      </c>
      <c r="G802" s="43" t="s">
        <v>478</v>
      </c>
      <c r="H802" s="9">
        <v>1</v>
      </c>
      <c r="I802" s="82">
        <v>4724631.3959999997</v>
      </c>
      <c r="J802" s="82">
        <f t="shared" si="402"/>
        <v>897679.96523999993</v>
      </c>
      <c r="K802" s="10">
        <f t="shared" si="403"/>
        <v>5622311.3612399995</v>
      </c>
      <c r="L802" s="122">
        <f t="shared" si="404"/>
        <v>5622311.3612399995</v>
      </c>
      <c r="M802" s="95">
        <v>3841514.2857142859</v>
      </c>
      <c r="N802" s="95">
        <v>729887.71428571432</v>
      </c>
      <c r="O802" s="96">
        <v>4571402</v>
      </c>
      <c r="P802" s="125">
        <v>4571402</v>
      </c>
      <c r="Q802" s="95">
        <v>3590200</v>
      </c>
      <c r="R802" s="95">
        <v>682138</v>
      </c>
      <c r="S802" s="96">
        <v>4272338</v>
      </c>
      <c r="T802" s="122">
        <v>4272338</v>
      </c>
      <c r="U802" s="104"/>
      <c r="V802" s="101">
        <f t="shared" si="413"/>
        <v>0</v>
      </c>
      <c r="W802" s="102">
        <f t="shared" si="414"/>
        <v>0</v>
      </c>
      <c r="X802" s="102">
        <f t="shared" si="415"/>
        <v>0</v>
      </c>
      <c r="Y802" s="102">
        <f t="shared" si="416"/>
        <v>0</v>
      </c>
      <c r="Z802" s="110">
        <f t="shared" si="419"/>
        <v>4272338</v>
      </c>
      <c r="AA802" s="111">
        <f t="shared" si="420"/>
        <v>5622311.3612399995</v>
      </c>
      <c r="AB802" s="110">
        <f t="shared" si="421"/>
        <v>4421870</v>
      </c>
      <c r="AC802" s="114">
        <f t="shared" si="422"/>
        <v>3616512.8403099999</v>
      </c>
      <c r="AD802" s="110">
        <f t="shared" si="409"/>
        <v>4347104</v>
      </c>
      <c r="AE802" s="110">
        <f t="shared" si="417"/>
        <v>5022090.6806199998</v>
      </c>
      <c r="AF802" s="102">
        <f t="shared" si="423"/>
        <v>4756785.9915074911</v>
      </c>
      <c r="AG802" s="119">
        <f t="shared" si="424"/>
        <v>2479537.1058639125</v>
      </c>
      <c r="AH802" s="137">
        <f t="shared" si="418"/>
        <v>0.56074400782110567</v>
      </c>
      <c r="AI802" s="102">
        <f t="shared" si="412"/>
        <v>4756785.9915074911</v>
      </c>
      <c r="AJ802" s="112" t="s">
        <v>2114</v>
      </c>
    </row>
    <row r="803" spans="1:36" ht="25.5">
      <c r="A803" s="5">
        <v>760</v>
      </c>
      <c r="B803" s="31">
        <v>26101755</v>
      </c>
      <c r="C803" s="31">
        <v>43151</v>
      </c>
      <c r="D803" s="31">
        <v>1430728</v>
      </c>
      <c r="E803" s="31" t="s">
        <v>865</v>
      </c>
      <c r="F803" s="29" t="s">
        <v>866</v>
      </c>
      <c r="G803" s="43" t="s">
        <v>478</v>
      </c>
      <c r="H803" s="9">
        <v>1</v>
      </c>
      <c r="I803" s="82">
        <v>1547527.2339327731</v>
      </c>
      <c r="J803" s="82">
        <f t="shared" si="402"/>
        <v>294030.17444722692</v>
      </c>
      <c r="K803" s="10">
        <f t="shared" si="403"/>
        <v>1841557.4083799999</v>
      </c>
      <c r="L803" s="122">
        <f t="shared" si="404"/>
        <v>1841557.4083799999</v>
      </c>
      <c r="M803" s="95">
        <v>1234747.8991596638</v>
      </c>
      <c r="N803" s="95">
        <v>234602.10084033612</v>
      </c>
      <c r="O803" s="96">
        <v>1469350</v>
      </c>
      <c r="P803" s="125">
        <v>1469350</v>
      </c>
      <c r="Q803" s="95">
        <v>1175950.4201680673</v>
      </c>
      <c r="R803" s="95">
        <v>223430.57983193279</v>
      </c>
      <c r="S803" s="96">
        <v>1399381</v>
      </c>
      <c r="T803" s="122">
        <v>1399381</v>
      </c>
      <c r="U803" s="104"/>
      <c r="V803" s="101">
        <f t="shared" si="413"/>
        <v>0</v>
      </c>
      <c r="W803" s="102">
        <f t="shared" si="414"/>
        <v>0</v>
      </c>
      <c r="X803" s="102">
        <f t="shared" si="415"/>
        <v>0</v>
      </c>
      <c r="Y803" s="102">
        <f t="shared" si="416"/>
        <v>0</v>
      </c>
      <c r="Z803" s="110">
        <f t="shared" si="419"/>
        <v>1399381</v>
      </c>
      <c r="AA803" s="111">
        <f t="shared" si="420"/>
        <v>1841557.4083799999</v>
      </c>
      <c r="AB803" s="110">
        <f t="shared" si="421"/>
        <v>1434365.5</v>
      </c>
      <c r="AC803" s="114">
        <f t="shared" si="422"/>
        <v>1177572.102095</v>
      </c>
      <c r="AD803" s="110">
        <f t="shared" si="409"/>
        <v>1416873.25</v>
      </c>
      <c r="AE803" s="110">
        <f t="shared" si="417"/>
        <v>1637961.45419</v>
      </c>
      <c r="AF803" s="102">
        <f t="shared" si="423"/>
        <v>1547833.1896697313</v>
      </c>
      <c r="AG803" s="119">
        <f t="shared" si="424"/>
        <v>808679.18473902321</v>
      </c>
      <c r="AH803" s="137">
        <f t="shared" si="418"/>
        <v>0.56378878656731723</v>
      </c>
      <c r="AI803" s="102">
        <f t="shared" si="412"/>
        <v>1547833.1896697313</v>
      </c>
      <c r="AJ803" s="112" t="s">
        <v>2114</v>
      </c>
    </row>
    <row r="804" spans="1:36" ht="25.5">
      <c r="A804" s="5">
        <v>761</v>
      </c>
      <c r="B804" s="31">
        <v>26101755</v>
      </c>
      <c r="C804" s="31">
        <v>43151</v>
      </c>
      <c r="D804" s="31">
        <v>1799263</v>
      </c>
      <c r="E804" s="31" t="s">
        <v>867</v>
      </c>
      <c r="F804" s="29" t="s">
        <v>868</v>
      </c>
      <c r="G804" s="43" t="s">
        <v>469</v>
      </c>
      <c r="H804" s="9">
        <v>1</v>
      </c>
      <c r="I804" s="82">
        <v>1391057.2119327732</v>
      </c>
      <c r="J804" s="82">
        <f t="shared" si="402"/>
        <v>264300.87026722694</v>
      </c>
      <c r="K804" s="10">
        <f t="shared" si="403"/>
        <v>1655358.0822000001</v>
      </c>
      <c r="L804" s="122">
        <f t="shared" si="404"/>
        <v>1655358.0822000001</v>
      </c>
      <c r="M804" s="95">
        <v>1120473.1092436975</v>
      </c>
      <c r="N804" s="95">
        <v>212889.89075630251</v>
      </c>
      <c r="O804" s="96">
        <v>1333363</v>
      </c>
      <c r="P804" s="125">
        <v>1333363</v>
      </c>
      <c r="Q804" s="95">
        <v>1057050.4201680673</v>
      </c>
      <c r="R804" s="95">
        <v>200839.57983193279</v>
      </c>
      <c r="S804" s="96">
        <v>1257890</v>
      </c>
      <c r="T804" s="122">
        <v>1257890</v>
      </c>
      <c r="U804" s="104"/>
      <c r="V804" s="101">
        <f t="shared" si="413"/>
        <v>0</v>
      </c>
      <c r="W804" s="102">
        <f t="shared" si="414"/>
        <v>0</v>
      </c>
      <c r="X804" s="102">
        <f t="shared" si="415"/>
        <v>0</v>
      </c>
      <c r="Y804" s="102">
        <f t="shared" si="416"/>
        <v>0</v>
      </c>
      <c r="Z804" s="110">
        <f t="shared" si="419"/>
        <v>1257890</v>
      </c>
      <c r="AA804" s="111">
        <f t="shared" si="420"/>
        <v>1655358.0822000001</v>
      </c>
      <c r="AB804" s="110">
        <f t="shared" si="421"/>
        <v>1295626.5</v>
      </c>
      <c r="AC804" s="114">
        <f t="shared" si="422"/>
        <v>1061652.77055</v>
      </c>
      <c r="AD804" s="110">
        <f t="shared" si="409"/>
        <v>1276758.25</v>
      </c>
      <c r="AE804" s="110">
        <f t="shared" si="417"/>
        <v>1475492.2911</v>
      </c>
      <c r="AF804" s="102">
        <f t="shared" si="423"/>
        <v>1395956.3781360288</v>
      </c>
      <c r="AG804" s="119">
        <f t="shared" si="424"/>
        <v>728452.26366314909</v>
      </c>
      <c r="AH804" s="137">
        <f t="shared" si="418"/>
        <v>0.56223939820862656</v>
      </c>
      <c r="AI804" s="102">
        <f t="shared" si="412"/>
        <v>1395956.3781360288</v>
      </c>
      <c r="AJ804" s="112" t="s">
        <v>2114</v>
      </c>
    </row>
    <row r="805" spans="1:36" ht="25.5">
      <c r="A805" s="5">
        <v>762</v>
      </c>
      <c r="B805" s="33">
        <v>26101740</v>
      </c>
      <c r="C805" s="31">
        <v>43151</v>
      </c>
      <c r="D805" s="31">
        <v>1799268</v>
      </c>
      <c r="E805" s="31" t="s">
        <v>869</v>
      </c>
      <c r="F805" s="29" t="s">
        <v>532</v>
      </c>
      <c r="G805" s="43" t="s">
        <v>478</v>
      </c>
      <c r="H805" s="9">
        <v>1</v>
      </c>
      <c r="I805" s="82">
        <v>7174365.765428572</v>
      </c>
      <c r="J805" s="82">
        <f t="shared" si="402"/>
        <v>1363129.4954314288</v>
      </c>
      <c r="K805" s="10">
        <f t="shared" si="403"/>
        <v>8537495.2608599998</v>
      </c>
      <c r="L805" s="122">
        <f t="shared" si="404"/>
        <v>8537495.2608599998</v>
      </c>
      <c r="M805" s="95">
        <v>5887867.2268907567</v>
      </c>
      <c r="N805" s="95">
        <v>1118694.7731092437</v>
      </c>
      <c r="O805" s="96">
        <v>7006562</v>
      </c>
      <c r="P805" s="125">
        <v>7006562</v>
      </c>
      <c r="Q805" s="95">
        <v>5451728.5714285718</v>
      </c>
      <c r="R805" s="95">
        <v>1035828.4285714286</v>
      </c>
      <c r="S805" s="96">
        <v>6487557</v>
      </c>
      <c r="T805" s="122">
        <v>6487557</v>
      </c>
      <c r="U805" s="104"/>
      <c r="V805" s="101">
        <f t="shared" si="413"/>
        <v>0</v>
      </c>
      <c r="W805" s="102">
        <f t="shared" si="414"/>
        <v>0</v>
      </c>
      <c r="X805" s="102">
        <f t="shared" si="415"/>
        <v>0</v>
      </c>
      <c r="Y805" s="102">
        <f t="shared" si="416"/>
        <v>0</v>
      </c>
      <c r="Z805" s="110">
        <f t="shared" si="419"/>
        <v>6487557</v>
      </c>
      <c r="AA805" s="111">
        <f t="shared" si="420"/>
        <v>8537495.2608599998</v>
      </c>
      <c r="AB805" s="110">
        <f t="shared" si="421"/>
        <v>6747059.5</v>
      </c>
      <c r="AC805" s="114">
        <f t="shared" si="422"/>
        <v>5507903.565215</v>
      </c>
      <c r="AD805" s="110">
        <f t="shared" si="409"/>
        <v>6617308.25</v>
      </c>
      <c r="AE805" s="110">
        <f t="shared" si="417"/>
        <v>7642277.3804299999</v>
      </c>
      <c r="AF805" s="102">
        <f t="shared" si="423"/>
        <v>7246465.2048044745</v>
      </c>
      <c r="AG805" s="119">
        <f t="shared" si="424"/>
        <v>3773642.1612048093</v>
      </c>
      <c r="AH805" s="137">
        <f t="shared" si="418"/>
        <v>0.55930174636888996</v>
      </c>
      <c r="AI805" s="102">
        <f t="shared" si="412"/>
        <v>7246465.2048044745</v>
      </c>
      <c r="AJ805" s="112" t="s">
        <v>2114</v>
      </c>
    </row>
    <row r="806" spans="1:36" ht="25.5">
      <c r="A806" s="5">
        <v>763</v>
      </c>
      <c r="B806" s="33">
        <v>40151552</v>
      </c>
      <c r="C806" s="31">
        <v>43151</v>
      </c>
      <c r="D806" s="31">
        <v>1030041</v>
      </c>
      <c r="E806" s="31" t="s">
        <v>870</v>
      </c>
      <c r="F806" s="29" t="s">
        <v>871</v>
      </c>
      <c r="G806" s="43" t="s">
        <v>469</v>
      </c>
      <c r="H806" s="9">
        <v>1</v>
      </c>
      <c r="I806" s="82">
        <v>1358617.7519999999</v>
      </c>
      <c r="J806" s="82">
        <f t="shared" si="402"/>
        <v>258137.37287999998</v>
      </c>
      <c r="K806" s="10">
        <f t="shared" si="403"/>
        <v>1616755.1248799998</v>
      </c>
      <c r="L806" s="122">
        <f t="shared" si="404"/>
        <v>1616755.1248799998</v>
      </c>
      <c r="M806" s="95">
        <v>1125315.9663865548</v>
      </c>
      <c r="N806" s="95">
        <v>213810.03361344541</v>
      </c>
      <c r="O806" s="96">
        <v>1339126.0000000002</v>
      </c>
      <c r="P806" s="125">
        <v>1339126.0000000002</v>
      </c>
      <c r="Q806" s="95">
        <v>1032400</v>
      </c>
      <c r="R806" s="95">
        <v>196156</v>
      </c>
      <c r="S806" s="96">
        <v>1228556</v>
      </c>
      <c r="T806" s="122">
        <v>1228556</v>
      </c>
      <c r="U806" s="104"/>
      <c r="V806" s="101">
        <f t="shared" si="413"/>
        <v>0</v>
      </c>
      <c r="W806" s="102">
        <f t="shared" si="414"/>
        <v>0</v>
      </c>
      <c r="X806" s="102">
        <f t="shared" si="415"/>
        <v>0</v>
      </c>
      <c r="Y806" s="102">
        <f t="shared" si="416"/>
        <v>0</v>
      </c>
      <c r="Z806" s="110">
        <f t="shared" si="419"/>
        <v>1228556</v>
      </c>
      <c r="AA806" s="111">
        <f t="shared" si="420"/>
        <v>1616755.1248799998</v>
      </c>
      <c r="AB806" s="110">
        <f t="shared" si="421"/>
        <v>1283841</v>
      </c>
      <c r="AC806" s="114">
        <f t="shared" si="422"/>
        <v>1046109.28122</v>
      </c>
      <c r="AD806" s="110">
        <f t="shared" si="409"/>
        <v>1256198.5</v>
      </c>
      <c r="AE806" s="110">
        <f t="shared" si="417"/>
        <v>1450298.06244</v>
      </c>
      <c r="AF806" s="102">
        <f t="shared" si="423"/>
        <v>1376625.2687662325</v>
      </c>
      <c r="AG806" s="119">
        <f t="shared" si="424"/>
        <v>716269.71405545366</v>
      </c>
      <c r="AH806" s="137">
        <f t="shared" si="418"/>
        <v>0.55791154360660988</v>
      </c>
      <c r="AI806" s="102">
        <f t="shared" si="412"/>
        <v>1376625.2687662325</v>
      </c>
      <c r="AJ806" s="112" t="s">
        <v>2114</v>
      </c>
    </row>
    <row r="807" spans="1:36" ht="25.5">
      <c r="A807" s="5">
        <v>764</v>
      </c>
      <c r="B807" s="33">
        <v>26111805</v>
      </c>
      <c r="C807" s="31">
        <v>43151</v>
      </c>
      <c r="D807" s="31">
        <v>1817915</v>
      </c>
      <c r="E807" s="31" t="s">
        <v>872</v>
      </c>
      <c r="F807" s="29" t="s">
        <v>873</v>
      </c>
      <c r="G807" s="43" t="s">
        <v>469</v>
      </c>
      <c r="H807" s="9">
        <v>1</v>
      </c>
      <c r="I807" s="82">
        <v>3425167.4979327731</v>
      </c>
      <c r="J807" s="82">
        <f t="shared" si="402"/>
        <v>650781.82460722688</v>
      </c>
      <c r="K807" s="10">
        <f t="shared" si="403"/>
        <v>4075949.3225400001</v>
      </c>
      <c r="L807" s="122">
        <f t="shared" si="404"/>
        <v>4075949.3225400001</v>
      </c>
      <c r="M807" s="95">
        <v>2836997.478991597</v>
      </c>
      <c r="N807" s="95">
        <v>539029.52100840339</v>
      </c>
      <c r="O807" s="96">
        <v>3376027.0000000005</v>
      </c>
      <c r="P807" s="125">
        <v>3376027.0000000005</v>
      </c>
      <c r="Q807" s="95">
        <v>2602750.4201680673</v>
      </c>
      <c r="R807" s="95">
        <v>494522.57983193279</v>
      </c>
      <c r="S807" s="96">
        <v>3097273</v>
      </c>
      <c r="T807" s="122">
        <v>3097273</v>
      </c>
      <c r="U807" s="104"/>
      <c r="V807" s="101">
        <f t="shared" si="413"/>
        <v>0</v>
      </c>
      <c r="W807" s="102">
        <f t="shared" si="414"/>
        <v>0</v>
      </c>
      <c r="X807" s="102">
        <f t="shared" si="415"/>
        <v>0</v>
      </c>
      <c r="Y807" s="102">
        <f t="shared" si="416"/>
        <v>0</v>
      </c>
      <c r="Z807" s="110">
        <f t="shared" si="419"/>
        <v>3097273</v>
      </c>
      <c r="AA807" s="111">
        <f t="shared" si="420"/>
        <v>4075949.3225400001</v>
      </c>
      <c r="AB807" s="110">
        <f t="shared" si="421"/>
        <v>3236650</v>
      </c>
      <c r="AC807" s="114">
        <f t="shared" si="422"/>
        <v>2637312.330635</v>
      </c>
      <c r="AD807" s="110">
        <f t="shared" si="409"/>
        <v>3166961.5</v>
      </c>
      <c r="AE807" s="110">
        <f t="shared" si="417"/>
        <v>3656299.66127</v>
      </c>
      <c r="AF807" s="102">
        <f t="shared" si="423"/>
        <v>3470565.5037521874</v>
      </c>
      <c r="AG807" s="119">
        <f t="shared" si="424"/>
        <v>1805764.4645130795</v>
      </c>
      <c r="AH807" s="137">
        <f t="shared" si="418"/>
        <v>0.55791156427574173</v>
      </c>
      <c r="AI807" s="102">
        <f t="shared" si="412"/>
        <v>3470565.5037521874</v>
      </c>
      <c r="AJ807" s="112" t="s">
        <v>2114</v>
      </c>
    </row>
    <row r="808" spans="1:36" ht="25.5">
      <c r="A808" s="5">
        <v>765</v>
      </c>
      <c r="B808" s="33">
        <v>26111805</v>
      </c>
      <c r="C808" s="31">
        <v>43151</v>
      </c>
      <c r="D808" s="31">
        <v>1817916</v>
      </c>
      <c r="E808" s="31" t="s">
        <v>874</v>
      </c>
      <c r="F808" s="29" t="s">
        <v>875</v>
      </c>
      <c r="G808" s="43" t="s">
        <v>478</v>
      </c>
      <c r="H808" s="9">
        <v>1</v>
      </c>
      <c r="I808" s="82">
        <v>14116649.058</v>
      </c>
      <c r="J808" s="82">
        <f t="shared" si="402"/>
        <v>2682163.3210200001</v>
      </c>
      <c r="K808" s="10">
        <f t="shared" si="403"/>
        <v>16798812.379020002</v>
      </c>
      <c r="L808" s="122">
        <f t="shared" si="404"/>
        <v>16798812.379020002</v>
      </c>
      <c r="M808" s="95">
        <v>11370726.050420169</v>
      </c>
      <c r="N808" s="95">
        <v>2160437.9495798321</v>
      </c>
      <c r="O808" s="96">
        <v>13531164</v>
      </c>
      <c r="P808" s="125">
        <v>13531164</v>
      </c>
      <c r="Q808" s="95">
        <v>10727100</v>
      </c>
      <c r="R808" s="95">
        <v>2038149</v>
      </c>
      <c r="S808" s="96">
        <v>12765249</v>
      </c>
      <c r="T808" s="122">
        <v>12765249</v>
      </c>
      <c r="U808" s="104"/>
      <c r="V808" s="101">
        <f t="shared" si="413"/>
        <v>0</v>
      </c>
      <c r="W808" s="102">
        <f t="shared" si="414"/>
        <v>0</v>
      </c>
      <c r="X808" s="102">
        <f t="shared" si="415"/>
        <v>0</v>
      </c>
      <c r="Y808" s="102">
        <f t="shared" si="416"/>
        <v>0</v>
      </c>
      <c r="Z808" s="110">
        <f t="shared" si="419"/>
        <v>12765249</v>
      </c>
      <c r="AA808" s="111">
        <f t="shared" si="420"/>
        <v>16798812.379020002</v>
      </c>
      <c r="AB808" s="110">
        <f t="shared" si="421"/>
        <v>13148206.5</v>
      </c>
      <c r="AC808" s="114">
        <f t="shared" si="422"/>
        <v>10773806.344755001</v>
      </c>
      <c r="AD808" s="110">
        <f t="shared" si="409"/>
        <v>12956727.75</v>
      </c>
      <c r="AE808" s="110">
        <f t="shared" si="417"/>
        <v>14973509.439510001</v>
      </c>
      <c r="AF808" s="102">
        <f t="shared" si="423"/>
        <v>14166368.007698556</v>
      </c>
      <c r="AG808" s="119">
        <f t="shared" si="424"/>
        <v>7392439.0642349366</v>
      </c>
      <c r="AH808" s="137">
        <f t="shared" si="418"/>
        <v>0.56223934908802475</v>
      </c>
      <c r="AI808" s="102">
        <f t="shared" si="412"/>
        <v>14166368.007698556</v>
      </c>
      <c r="AJ808" s="112" t="s">
        <v>2114</v>
      </c>
    </row>
    <row r="809" spans="1:36" ht="25.5">
      <c r="A809" s="5">
        <v>766</v>
      </c>
      <c r="B809" s="31">
        <v>26101504</v>
      </c>
      <c r="C809" s="31">
        <v>43151</v>
      </c>
      <c r="D809" s="31">
        <v>1784380</v>
      </c>
      <c r="E809" s="31" t="s">
        <v>876</v>
      </c>
      <c r="F809" s="29" t="s">
        <v>877</v>
      </c>
      <c r="G809" s="43" t="s">
        <v>478</v>
      </c>
      <c r="H809" s="9">
        <v>1</v>
      </c>
      <c r="I809" s="82">
        <v>1834141.0427394959</v>
      </c>
      <c r="J809" s="82">
        <f t="shared" si="402"/>
        <v>348486.79812050425</v>
      </c>
      <c r="K809" s="10">
        <f t="shared" si="403"/>
        <v>2182627.8408599999</v>
      </c>
      <c r="L809" s="122">
        <f t="shared" si="404"/>
        <v>2182627.8408599999</v>
      </c>
      <c r="M809" s="95">
        <v>1505245.3781512605</v>
      </c>
      <c r="N809" s="95">
        <v>285996.62184873951</v>
      </c>
      <c r="O809" s="96">
        <v>1791242</v>
      </c>
      <c r="P809" s="125">
        <v>1791242</v>
      </c>
      <c r="Q809" s="95">
        <v>1393745.3781512605</v>
      </c>
      <c r="R809" s="95">
        <v>264811.62184873951</v>
      </c>
      <c r="S809" s="96">
        <v>1658557</v>
      </c>
      <c r="T809" s="122">
        <v>1658557</v>
      </c>
      <c r="U809" s="104"/>
      <c r="V809" s="101">
        <f t="shared" si="413"/>
        <v>0</v>
      </c>
      <c r="W809" s="102">
        <f t="shared" si="414"/>
        <v>0</v>
      </c>
      <c r="X809" s="102">
        <f t="shared" si="415"/>
        <v>0</v>
      </c>
      <c r="Y809" s="102">
        <f t="shared" si="416"/>
        <v>0</v>
      </c>
      <c r="Z809" s="110">
        <f t="shared" si="419"/>
        <v>1658557</v>
      </c>
      <c r="AA809" s="111">
        <f t="shared" si="420"/>
        <v>2182627.8408599999</v>
      </c>
      <c r="AB809" s="110">
        <f t="shared" si="421"/>
        <v>1724899.5</v>
      </c>
      <c r="AC809" s="114">
        <f t="shared" si="422"/>
        <v>1408106.710215</v>
      </c>
      <c r="AD809" s="110">
        <f t="shared" si="409"/>
        <v>1691728.25</v>
      </c>
      <c r="AE809" s="110">
        <f t="shared" si="417"/>
        <v>1953763.6704299999</v>
      </c>
      <c r="AF809" s="102">
        <f t="shared" si="423"/>
        <v>1852573.5262548535</v>
      </c>
      <c r="AG809" s="119">
        <f t="shared" si="424"/>
        <v>964739.25442752731</v>
      </c>
      <c r="AH809" s="137">
        <f t="shared" si="418"/>
        <v>0.55930171840592879</v>
      </c>
      <c r="AI809" s="102">
        <f t="shared" si="412"/>
        <v>1852573.5262548535</v>
      </c>
      <c r="AJ809" s="112" t="s">
        <v>2114</v>
      </c>
    </row>
    <row r="810" spans="1:36" ht="25.5">
      <c r="A810" s="5">
        <v>767</v>
      </c>
      <c r="B810" s="31">
        <v>26101736</v>
      </c>
      <c r="C810" s="31">
        <v>43151</v>
      </c>
      <c r="D810" s="31">
        <v>1030066</v>
      </c>
      <c r="E810" s="31" t="s">
        <v>878</v>
      </c>
      <c r="F810" s="29" t="s">
        <v>879</v>
      </c>
      <c r="G810" s="43" t="s">
        <v>478</v>
      </c>
      <c r="H810" s="9">
        <v>1</v>
      </c>
      <c r="I810" s="82">
        <v>3159953.2933109244</v>
      </c>
      <c r="J810" s="82">
        <f t="shared" si="402"/>
        <v>600391.12572907563</v>
      </c>
      <c r="K810" s="10">
        <f t="shared" si="403"/>
        <v>3760344.4190400001</v>
      </c>
      <c r="L810" s="122">
        <f t="shared" si="404"/>
        <v>3760344.4190400001</v>
      </c>
      <c r="M810" s="95">
        <v>2521277.3109243698</v>
      </c>
      <c r="N810" s="95">
        <v>479042.68907563027</v>
      </c>
      <c r="O810" s="96">
        <v>3000320</v>
      </c>
      <c r="P810" s="125">
        <v>3000320</v>
      </c>
      <c r="Q810" s="95">
        <v>2401216.806722689</v>
      </c>
      <c r="R810" s="95">
        <v>456231.19327731093</v>
      </c>
      <c r="S810" s="96">
        <v>2857448</v>
      </c>
      <c r="T810" s="122">
        <v>2857448</v>
      </c>
      <c r="U810" s="104"/>
      <c r="V810" s="101">
        <f t="shared" si="413"/>
        <v>0</v>
      </c>
      <c r="W810" s="102">
        <f t="shared" si="414"/>
        <v>0</v>
      </c>
      <c r="X810" s="102">
        <f t="shared" si="415"/>
        <v>0</v>
      </c>
      <c r="Y810" s="102">
        <f t="shared" si="416"/>
        <v>0</v>
      </c>
      <c r="Z810" s="110">
        <f t="shared" si="419"/>
        <v>2857448</v>
      </c>
      <c r="AA810" s="111">
        <f t="shared" si="420"/>
        <v>3760344.4190400001</v>
      </c>
      <c r="AB810" s="110">
        <f t="shared" si="421"/>
        <v>2928884</v>
      </c>
      <c r="AC810" s="114">
        <f t="shared" si="422"/>
        <v>2404528.10476</v>
      </c>
      <c r="AD810" s="110">
        <f t="shared" si="409"/>
        <v>2893166</v>
      </c>
      <c r="AE810" s="110">
        <f t="shared" si="417"/>
        <v>3344614.20952</v>
      </c>
      <c r="AF810" s="102">
        <f t="shared" si="423"/>
        <v>3160577.9254929419</v>
      </c>
      <c r="AG810" s="119">
        <f t="shared" si="424"/>
        <v>1651272.0045050525</v>
      </c>
      <c r="AH810" s="137">
        <f t="shared" si="418"/>
        <v>0.56378880300655554</v>
      </c>
      <c r="AI810" s="102">
        <f t="shared" si="412"/>
        <v>3160577.9254929419</v>
      </c>
      <c r="AJ810" s="112" t="s">
        <v>2114</v>
      </c>
    </row>
    <row r="811" spans="1:36" ht="25.5">
      <c r="A811" s="5">
        <v>768</v>
      </c>
      <c r="B811" s="33">
        <v>26101758</v>
      </c>
      <c r="C811" s="31">
        <v>43151</v>
      </c>
      <c r="D811" s="31">
        <v>1030066</v>
      </c>
      <c r="E811" s="31" t="s">
        <v>880</v>
      </c>
      <c r="F811" s="29" t="s">
        <v>881</v>
      </c>
      <c r="G811" s="43" t="s">
        <v>478</v>
      </c>
      <c r="H811" s="9">
        <v>1</v>
      </c>
      <c r="I811" s="82">
        <v>24048679.665932775</v>
      </c>
      <c r="J811" s="82">
        <f t="shared" si="402"/>
        <v>4569249.1365272272</v>
      </c>
      <c r="K811" s="10">
        <f t="shared" si="403"/>
        <v>28617928.80246</v>
      </c>
      <c r="L811" s="122">
        <f t="shared" si="404"/>
        <v>28617928.80246</v>
      </c>
      <c r="M811" s="95">
        <v>19370810.924369749</v>
      </c>
      <c r="N811" s="95">
        <v>3680454.0756302522</v>
      </c>
      <c r="O811" s="96">
        <v>23051265</v>
      </c>
      <c r="P811" s="125">
        <v>23051265</v>
      </c>
      <c r="Q811" s="95">
        <v>18274350.420168068</v>
      </c>
      <c r="R811" s="95">
        <v>3472126.5798319331</v>
      </c>
      <c r="S811" s="96">
        <v>21746477</v>
      </c>
      <c r="T811" s="122">
        <v>21746477</v>
      </c>
      <c r="U811" s="104"/>
      <c r="V811" s="101">
        <f t="shared" si="413"/>
        <v>0</v>
      </c>
      <c r="W811" s="102">
        <f t="shared" si="414"/>
        <v>0</v>
      </c>
      <c r="X811" s="102">
        <f t="shared" si="415"/>
        <v>0</v>
      </c>
      <c r="Y811" s="102">
        <f t="shared" si="416"/>
        <v>0</v>
      </c>
      <c r="Z811" s="110">
        <f t="shared" si="419"/>
        <v>21746477</v>
      </c>
      <c r="AA811" s="111">
        <f t="shared" si="420"/>
        <v>28617928.80246</v>
      </c>
      <c r="AB811" s="110">
        <f t="shared" si="421"/>
        <v>22398871</v>
      </c>
      <c r="AC811" s="114">
        <f t="shared" si="422"/>
        <v>18353917.700615</v>
      </c>
      <c r="AD811" s="110">
        <f t="shared" si="409"/>
        <v>22072674</v>
      </c>
      <c r="AE811" s="110">
        <f t="shared" si="417"/>
        <v>25508399.90123</v>
      </c>
      <c r="AF811" s="102">
        <f t="shared" si="423"/>
        <v>24133379.042161658</v>
      </c>
      <c r="AG811" s="119">
        <f t="shared" si="424"/>
        <v>12593526.764580669</v>
      </c>
      <c r="AH811" s="137">
        <f t="shared" si="418"/>
        <v>0.56223935414337034</v>
      </c>
      <c r="AI811" s="102">
        <f t="shared" si="412"/>
        <v>24133379.042161658</v>
      </c>
      <c r="AJ811" s="112" t="s">
        <v>2114</v>
      </c>
    </row>
    <row r="812" spans="1:36" ht="25.5">
      <c r="A812" s="5">
        <v>769</v>
      </c>
      <c r="B812" s="33">
        <v>26101721</v>
      </c>
      <c r="C812" s="31">
        <v>43151</v>
      </c>
      <c r="D812" s="31">
        <v>1061478</v>
      </c>
      <c r="E812" s="31" t="s">
        <v>882</v>
      </c>
      <c r="F812" s="29" t="s">
        <v>883</v>
      </c>
      <c r="G812" s="43" t="s">
        <v>478</v>
      </c>
      <c r="H812" s="9">
        <v>1</v>
      </c>
      <c r="I812" s="82">
        <v>11235310.847999999</v>
      </c>
      <c r="J812" s="82">
        <f t="shared" si="402"/>
        <v>2134709.0611199997</v>
      </c>
      <c r="K812" s="10">
        <f t="shared" si="403"/>
        <v>13370019.909119999</v>
      </c>
      <c r="L812" s="122">
        <f t="shared" si="404"/>
        <v>13370019.909119999</v>
      </c>
      <c r="M812" s="95">
        <v>9049856.302521009</v>
      </c>
      <c r="N812" s="95">
        <v>1719472.6974789917</v>
      </c>
      <c r="O812" s="96">
        <v>10769329</v>
      </c>
      <c r="P812" s="125">
        <v>10769329</v>
      </c>
      <c r="Q812" s="95">
        <v>8537600</v>
      </c>
      <c r="R812" s="95">
        <v>1622144</v>
      </c>
      <c r="S812" s="96">
        <v>10159744</v>
      </c>
      <c r="T812" s="122">
        <v>10159744</v>
      </c>
      <c r="U812" s="104"/>
      <c r="V812" s="101">
        <f t="shared" si="413"/>
        <v>0</v>
      </c>
      <c r="W812" s="102">
        <f t="shared" si="414"/>
        <v>0</v>
      </c>
      <c r="X812" s="102">
        <f t="shared" si="415"/>
        <v>0</v>
      </c>
      <c r="Y812" s="102">
        <f t="shared" si="416"/>
        <v>0</v>
      </c>
      <c r="Z812" s="110">
        <f t="shared" si="419"/>
        <v>10159744</v>
      </c>
      <c r="AA812" s="111">
        <f t="shared" si="420"/>
        <v>13370019.909119999</v>
      </c>
      <c r="AB812" s="110">
        <f t="shared" si="421"/>
        <v>10464536.5</v>
      </c>
      <c r="AC812" s="114">
        <f t="shared" si="422"/>
        <v>8574773.2272800002</v>
      </c>
      <c r="AD812" s="110">
        <f t="shared" si="409"/>
        <v>10312140.25</v>
      </c>
      <c r="AE812" s="110">
        <f t="shared" si="417"/>
        <v>11917278.20456</v>
      </c>
      <c r="AF812" s="102">
        <f t="shared" si="423"/>
        <v>11274881.815804183</v>
      </c>
      <c r="AG812" s="119">
        <f t="shared" si="424"/>
        <v>5883574.1413115729</v>
      </c>
      <c r="AH812" s="137">
        <f t="shared" si="418"/>
        <v>0.56223934440971879</v>
      </c>
      <c r="AI812" s="102">
        <f t="shared" si="412"/>
        <v>11274881.815804183</v>
      </c>
      <c r="AJ812" s="112" t="s">
        <v>2114</v>
      </c>
    </row>
    <row r="813" spans="1:36" ht="25.5">
      <c r="A813" s="5">
        <v>770</v>
      </c>
      <c r="B813" s="33">
        <v>26101700</v>
      </c>
      <c r="C813" s="31">
        <v>43151</v>
      </c>
      <c r="D813" s="31">
        <v>1806183</v>
      </c>
      <c r="E813" s="31" t="s">
        <v>884</v>
      </c>
      <c r="F813" s="29" t="s">
        <v>885</v>
      </c>
      <c r="G813" s="43" t="s">
        <v>478</v>
      </c>
      <c r="H813" s="9">
        <v>1</v>
      </c>
      <c r="I813" s="82">
        <v>13971628.061999999</v>
      </c>
      <c r="J813" s="82">
        <f t="shared" si="402"/>
        <v>2654609.3317799997</v>
      </c>
      <c r="K813" s="10">
        <f t="shared" si="403"/>
        <v>16626237.393779999</v>
      </c>
      <c r="L813" s="122">
        <f t="shared" si="404"/>
        <v>16626237.393779999</v>
      </c>
      <c r="M813" s="95">
        <v>11572421.008403363</v>
      </c>
      <c r="N813" s="95">
        <v>2198759.9915966392</v>
      </c>
      <c r="O813" s="96">
        <v>13771181.000000002</v>
      </c>
      <c r="P813" s="125">
        <v>13771181.000000002</v>
      </c>
      <c r="Q813" s="95">
        <v>10616900</v>
      </c>
      <c r="R813" s="95">
        <v>2017211</v>
      </c>
      <c r="S813" s="96">
        <v>12634111</v>
      </c>
      <c r="T813" s="122">
        <v>12634111</v>
      </c>
      <c r="U813" s="104"/>
      <c r="V813" s="101">
        <f t="shared" si="413"/>
        <v>0</v>
      </c>
      <c r="W813" s="102">
        <f t="shared" si="414"/>
        <v>0</v>
      </c>
      <c r="X813" s="102">
        <f t="shared" si="415"/>
        <v>0</v>
      </c>
      <c r="Y813" s="102">
        <f t="shared" si="416"/>
        <v>0</v>
      </c>
      <c r="Z813" s="110">
        <f t="shared" si="419"/>
        <v>12634111</v>
      </c>
      <c r="AA813" s="111">
        <f t="shared" si="420"/>
        <v>16626237.393779999</v>
      </c>
      <c r="AB813" s="110">
        <f t="shared" si="421"/>
        <v>13202646</v>
      </c>
      <c r="AC813" s="114">
        <f t="shared" si="422"/>
        <v>10757882.348445</v>
      </c>
      <c r="AD813" s="110">
        <f t="shared" si="409"/>
        <v>12918378.5</v>
      </c>
      <c r="AE813" s="110">
        <f t="shared" si="417"/>
        <v>14914441.69689</v>
      </c>
      <c r="AF813" s="102">
        <f t="shared" si="423"/>
        <v>14156812.252226584</v>
      </c>
      <c r="AG813" s="119">
        <f t="shared" si="424"/>
        <v>7365908.549470149</v>
      </c>
      <c r="AH813" s="137">
        <f t="shared" si="418"/>
        <v>0.55791153905589452</v>
      </c>
      <c r="AI813" s="102">
        <f t="shared" si="412"/>
        <v>14156812.252226584</v>
      </c>
      <c r="AJ813" s="112" t="s">
        <v>2114</v>
      </c>
    </row>
    <row r="814" spans="1:36" ht="25.5">
      <c r="A814" s="5">
        <v>771</v>
      </c>
      <c r="B814" s="31">
        <v>40151552</v>
      </c>
      <c r="C814" s="31">
        <v>43151</v>
      </c>
      <c r="D814" s="31">
        <v>1768020</v>
      </c>
      <c r="E814" s="31" t="s">
        <v>886</v>
      </c>
      <c r="F814" s="29" t="s">
        <v>887</v>
      </c>
      <c r="G814" s="43" t="s">
        <v>478</v>
      </c>
      <c r="H814" s="9">
        <v>1</v>
      </c>
      <c r="I814" s="82">
        <v>14488742.955932774</v>
      </c>
      <c r="J814" s="82">
        <f t="shared" si="402"/>
        <v>2752861.161627227</v>
      </c>
      <c r="K814" s="10">
        <f t="shared" si="403"/>
        <v>17241604.117559999</v>
      </c>
      <c r="L814" s="122">
        <f t="shared" si="404"/>
        <v>17241604.117559999</v>
      </c>
      <c r="M814" s="95">
        <v>11890637.81512605</v>
      </c>
      <c r="N814" s="95">
        <v>2259221.1848739497</v>
      </c>
      <c r="O814" s="96">
        <v>14149859</v>
      </c>
      <c r="P814" s="125">
        <v>14149859</v>
      </c>
      <c r="Q814" s="95">
        <v>11009850.420168068</v>
      </c>
      <c r="R814" s="95">
        <v>2091871.5798319329</v>
      </c>
      <c r="S814" s="96">
        <v>13101722.000000002</v>
      </c>
      <c r="T814" s="122">
        <v>13101722.000000002</v>
      </c>
      <c r="U814" s="104"/>
      <c r="V814" s="101">
        <f t="shared" si="413"/>
        <v>0</v>
      </c>
      <c r="W814" s="102">
        <f t="shared" si="414"/>
        <v>0</v>
      </c>
      <c r="X814" s="102">
        <f t="shared" si="415"/>
        <v>0</v>
      </c>
      <c r="Y814" s="102">
        <f t="shared" si="416"/>
        <v>0</v>
      </c>
      <c r="Z814" s="110">
        <f t="shared" si="419"/>
        <v>13101722.000000002</v>
      </c>
      <c r="AA814" s="111">
        <f t="shared" si="420"/>
        <v>17241604.117559999</v>
      </c>
      <c r="AB814" s="110">
        <f t="shared" si="421"/>
        <v>13625790.5</v>
      </c>
      <c r="AC814" s="114">
        <f t="shared" si="422"/>
        <v>11123296.27939</v>
      </c>
      <c r="AD814" s="110">
        <f t="shared" si="409"/>
        <v>13363756.25</v>
      </c>
      <c r="AE814" s="110">
        <f t="shared" si="417"/>
        <v>15433697.30878</v>
      </c>
      <c r="AF814" s="102">
        <f t="shared" si="423"/>
        <v>14634348.304393245</v>
      </c>
      <c r="AG814" s="119">
        <f t="shared" si="424"/>
        <v>7620928.6650963426</v>
      </c>
      <c r="AH814" s="137">
        <f t="shared" si="418"/>
        <v>0.55930176418728461</v>
      </c>
      <c r="AI814" s="102">
        <f t="shared" si="412"/>
        <v>14634348.304393245</v>
      </c>
      <c r="AJ814" s="112" t="s">
        <v>2114</v>
      </c>
    </row>
    <row r="815" spans="1:36" ht="25.5">
      <c r="A815" s="5">
        <v>772</v>
      </c>
      <c r="B815" s="31">
        <v>40151552</v>
      </c>
      <c r="C815" s="31">
        <v>43151</v>
      </c>
      <c r="D815" s="31">
        <v>1784296</v>
      </c>
      <c r="E815" s="31" t="s">
        <v>888</v>
      </c>
      <c r="F815" s="29" t="s">
        <v>889</v>
      </c>
      <c r="G815" s="43" t="s">
        <v>478</v>
      </c>
      <c r="H815" s="9">
        <v>1</v>
      </c>
      <c r="I815" s="83">
        <v>15091724.991932774</v>
      </c>
      <c r="J815" s="82">
        <f t="shared" si="402"/>
        <v>2867427.748467227</v>
      </c>
      <c r="K815" s="10">
        <f t="shared" si="403"/>
        <v>17959152.740400001</v>
      </c>
      <c r="L815" s="122">
        <f t="shared" si="404"/>
        <v>17959152.740400001</v>
      </c>
      <c r="M815" s="95">
        <v>12041452.100840338</v>
      </c>
      <c r="N815" s="95">
        <v>2287875.8991596643</v>
      </c>
      <c r="O815" s="96">
        <v>14329328.000000002</v>
      </c>
      <c r="P815" s="125">
        <v>14329328.000000002</v>
      </c>
      <c r="Q815" s="95">
        <v>11468050.420168068</v>
      </c>
      <c r="R815" s="95">
        <v>2178929.5798319331</v>
      </c>
      <c r="S815" s="96">
        <v>13646980.000000002</v>
      </c>
      <c r="T815" s="122">
        <v>13646980.000000002</v>
      </c>
      <c r="U815" s="104"/>
      <c r="V815" s="101">
        <f t="shared" si="413"/>
        <v>0</v>
      </c>
      <c r="W815" s="102">
        <f t="shared" si="414"/>
        <v>0</v>
      </c>
      <c r="X815" s="102">
        <f t="shared" si="415"/>
        <v>0</v>
      </c>
      <c r="Y815" s="102">
        <f t="shared" si="416"/>
        <v>0</v>
      </c>
      <c r="Z815" s="110">
        <f t="shared" si="419"/>
        <v>13646980.000000002</v>
      </c>
      <c r="AA815" s="111">
        <f t="shared" si="420"/>
        <v>17959152.740400001</v>
      </c>
      <c r="AB815" s="110">
        <f t="shared" si="421"/>
        <v>13988154.000000002</v>
      </c>
      <c r="AC815" s="114">
        <f t="shared" si="422"/>
        <v>11483865.1851</v>
      </c>
      <c r="AD815" s="110">
        <f t="shared" si="409"/>
        <v>13817567.000000002</v>
      </c>
      <c r="AE815" s="110">
        <f t="shared" si="417"/>
        <v>15973653.370200001</v>
      </c>
      <c r="AF815" s="102">
        <f t="shared" si="423"/>
        <v>15094708.530081261</v>
      </c>
      <c r="AG815" s="119">
        <f t="shared" si="424"/>
        <v>7886364.4527922068</v>
      </c>
      <c r="AH815" s="137">
        <f t="shared" si="418"/>
        <v>0.56378879248771541</v>
      </c>
      <c r="AI815" s="102">
        <f t="shared" si="412"/>
        <v>15094708.530081261</v>
      </c>
      <c r="AJ815" s="112" t="s">
        <v>2114</v>
      </c>
    </row>
    <row r="816" spans="1:36" ht="25.5">
      <c r="A816" s="5">
        <v>773</v>
      </c>
      <c r="B816" s="33">
        <v>31161504</v>
      </c>
      <c r="C816" s="31">
        <v>43151</v>
      </c>
      <c r="D816" s="31">
        <v>1072172</v>
      </c>
      <c r="E816" s="31" t="s">
        <v>890</v>
      </c>
      <c r="F816" s="29" t="s">
        <v>891</v>
      </c>
      <c r="G816" s="43" t="s">
        <v>478</v>
      </c>
      <c r="H816" s="9">
        <v>1</v>
      </c>
      <c r="I816" s="83">
        <v>4031965.8759327731</v>
      </c>
      <c r="J816" s="82">
        <f t="shared" si="402"/>
        <v>766073.51642722695</v>
      </c>
      <c r="K816" s="10">
        <f t="shared" si="403"/>
        <v>4798039.3923599999</v>
      </c>
      <c r="L816" s="122">
        <f t="shared" si="404"/>
        <v>4798039.3923599999</v>
      </c>
      <c r="M816" s="95">
        <v>3278319.3277310925</v>
      </c>
      <c r="N816" s="95">
        <v>622880.67226890754</v>
      </c>
      <c r="O816" s="96">
        <v>3901200</v>
      </c>
      <c r="P816" s="125">
        <v>3901200</v>
      </c>
      <c r="Q816" s="95">
        <v>3063850.4201680673</v>
      </c>
      <c r="R816" s="95">
        <v>582131.57983193279</v>
      </c>
      <c r="S816" s="96">
        <v>3645982</v>
      </c>
      <c r="T816" s="122">
        <v>3645982</v>
      </c>
      <c r="U816" s="104"/>
      <c r="V816" s="101">
        <f t="shared" si="413"/>
        <v>0</v>
      </c>
      <c r="W816" s="102">
        <f t="shared" si="414"/>
        <v>0</v>
      </c>
      <c r="X816" s="102">
        <f t="shared" si="415"/>
        <v>0</v>
      </c>
      <c r="Y816" s="102">
        <f t="shared" si="416"/>
        <v>0</v>
      </c>
      <c r="Z816" s="110">
        <f t="shared" si="419"/>
        <v>3645982</v>
      </c>
      <c r="AA816" s="111">
        <f t="shared" si="420"/>
        <v>4798039.3923599999</v>
      </c>
      <c r="AB816" s="110">
        <f t="shared" si="421"/>
        <v>3773591</v>
      </c>
      <c r="AC816" s="114">
        <f t="shared" si="422"/>
        <v>3086305.34809</v>
      </c>
      <c r="AD816" s="110">
        <f t="shared" si="409"/>
        <v>3709786.5</v>
      </c>
      <c r="AE816" s="110">
        <f t="shared" si="417"/>
        <v>4285815.19618</v>
      </c>
      <c r="AF816" s="102">
        <f t="shared" si="423"/>
        <v>4059406.000750408</v>
      </c>
      <c r="AG816" s="119">
        <f t="shared" si="424"/>
        <v>2116018.6978038554</v>
      </c>
      <c r="AH816" s="137">
        <f t="shared" si="418"/>
        <v>0.560744049316382</v>
      </c>
      <c r="AI816" s="102">
        <f t="shared" si="412"/>
        <v>4059406.000750408</v>
      </c>
      <c r="AJ816" s="112" t="s">
        <v>2114</v>
      </c>
    </row>
    <row r="817" spans="1:36" ht="25.5">
      <c r="A817" s="5">
        <v>774</v>
      </c>
      <c r="B817" s="33">
        <v>31161504</v>
      </c>
      <c r="C817" s="31">
        <v>43151</v>
      </c>
      <c r="D817" s="31">
        <v>1068550</v>
      </c>
      <c r="E817" s="31" t="s">
        <v>892</v>
      </c>
      <c r="F817" s="29" t="s">
        <v>893</v>
      </c>
      <c r="G817" s="43" t="s">
        <v>478</v>
      </c>
      <c r="H817" s="9">
        <v>1</v>
      </c>
      <c r="I817" s="83">
        <v>944545.19793277304</v>
      </c>
      <c r="J817" s="82">
        <f t="shared" si="402"/>
        <v>179463.58760722689</v>
      </c>
      <c r="K817" s="10">
        <f t="shared" si="403"/>
        <v>1124008.7855399998</v>
      </c>
      <c r="L817" s="122">
        <f t="shared" si="404"/>
        <v>1124008.7855399998</v>
      </c>
      <c r="M817" s="95">
        <v>767992.43697478995</v>
      </c>
      <c r="N817" s="95">
        <v>145918.56302521008</v>
      </c>
      <c r="O817" s="96">
        <v>913911</v>
      </c>
      <c r="P817" s="125">
        <v>913911</v>
      </c>
      <c r="Q817" s="95">
        <v>717750.42016806721</v>
      </c>
      <c r="R817" s="95">
        <v>136372.57983193276</v>
      </c>
      <c r="S817" s="96">
        <v>854123</v>
      </c>
      <c r="T817" s="122">
        <v>854123</v>
      </c>
      <c r="U817" s="104"/>
      <c r="V817" s="101">
        <f t="shared" si="413"/>
        <v>0</v>
      </c>
      <c r="W817" s="102">
        <f t="shared" si="414"/>
        <v>0</v>
      </c>
      <c r="X817" s="102">
        <f t="shared" si="415"/>
        <v>0</v>
      </c>
      <c r="Y817" s="102">
        <f t="shared" si="416"/>
        <v>0</v>
      </c>
      <c r="Z817" s="110">
        <f t="shared" si="419"/>
        <v>854123</v>
      </c>
      <c r="AA817" s="111">
        <f t="shared" si="420"/>
        <v>1124008.7855399998</v>
      </c>
      <c r="AB817" s="110">
        <f t="shared" si="421"/>
        <v>884017</v>
      </c>
      <c r="AC817" s="114">
        <f t="shared" si="422"/>
        <v>723010.6963849999</v>
      </c>
      <c r="AD817" s="110">
        <f t="shared" si="409"/>
        <v>869070</v>
      </c>
      <c r="AE817" s="110">
        <f t="shared" si="417"/>
        <v>1004012.8927699999</v>
      </c>
      <c r="AF817" s="102">
        <f t="shared" si="423"/>
        <v>950973.27880381199</v>
      </c>
      <c r="AG817" s="119">
        <f t="shared" si="424"/>
        <v>495707.33861577889</v>
      </c>
      <c r="AH817" s="137">
        <f t="shared" si="418"/>
        <v>0.56074412439554766</v>
      </c>
      <c r="AI817" s="102">
        <f t="shared" si="412"/>
        <v>950973.27880381199</v>
      </c>
      <c r="AJ817" s="112" t="s">
        <v>2114</v>
      </c>
    </row>
    <row r="818" spans="1:36" ht="25.5">
      <c r="A818" s="5">
        <v>775</v>
      </c>
      <c r="B818" s="33">
        <v>26101720</v>
      </c>
      <c r="C818" s="31">
        <v>43151</v>
      </c>
      <c r="D818" s="31">
        <v>1609349</v>
      </c>
      <c r="E818" s="31" t="s">
        <v>894</v>
      </c>
      <c r="F818" s="29" t="s">
        <v>895</v>
      </c>
      <c r="G818" s="43" t="s">
        <v>478</v>
      </c>
      <c r="H818" s="9">
        <v>1</v>
      </c>
      <c r="I818" s="83">
        <v>2442458.88</v>
      </c>
      <c r="J818" s="82">
        <f t="shared" ref="J818:J881" si="425">+I818*0.19</f>
        <v>464067.18719999999</v>
      </c>
      <c r="K818" s="10">
        <f t="shared" ref="K818:K881" si="426">+I818+J818</f>
        <v>2906526.0671999999</v>
      </c>
      <c r="L818" s="122">
        <f t="shared" ref="L818:L881" si="427">+H818*K818</f>
        <v>2906526.0671999999</v>
      </c>
      <c r="M818" s="95">
        <v>1948800</v>
      </c>
      <c r="N818" s="95">
        <v>370272</v>
      </c>
      <c r="O818" s="96">
        <v>2319072</v>
      </c>
      <c r="P818" s="125">
        <v>2319072</v>
      </c>
      <c r="Q818" s="95">
        <v>1856000</v>
      </c>
      <c r="R818" s="95">
        <v>352640</v>
      </c>
      <c r="S818" s="96">
        <v>2208640</v>
      </c>
      <c r="T818" s="122">
        <v>2208640</v>
      </c>
      <c r="U818" s="104"/>
      <c r="V818" s="101">
        <f t="shared" si="413"/>
        <v>0</v>
      </c>
      <c r="W818" s="102">
        <f t="shared" si="414"/>
        <v>0</v>
      </c>
      <c r="X818" s="102">
        <f t="shared" si="415"/>
        <v>0</v>
      </c>
      <c r="Y818" s="102">
        <f t="shared" si="416"/>
        <v>0</v>
      </c>
      <c r="Z818" s="110">
        <f t="shared" ref="Z818:Z840" si="428">MIN(L818,P818,T818)</f>
        <v>2208640</v>
      </c>
      <c r="AA818" s="111">
        <f t="shared" ref="AA818:AA849" si="429">MAX(L818,P818,T818,Y818)</f>
        <v>2906526.0671999999</v>
      </c>
      <c r="AB818" s="110">
        <f t="shared" ref="AB818:AB849" si="430">MEDIAN(L818,P818,T818,Y818)</f>
        <v>2263856</v>
      </c>
      <c r="AC818" s="114">
        <f t="shared" ref="AC818:AC849" si="431">AVERAGE(L818,P818,T818,Y818)</f>
        <v>1858559.5167999999</v>
      </c>
      <c r="AD818" s="110">
        <f t="shared" ref="AD818:AD881" si="432">AVERAGE(Z818,AB818)</f>
        <v>2236248</v>
      </c>
      <c r="AE818" s="110">
        <f t="shared" si="417"/>
        <v>2585191.0335999997</v>
      </c>
      <c r="AF818" s="102">
        <f t="shared" ref="AF818:AF840" si="433">HARMEAN(L818,P818,T818)</f>
        <v>2442941.7984667635</v>
      </c>
      <c r="AG818" s="119">
        <f t="shared" ref="AG818:AG849" si="434">STDEVA(L818,P818,T818,Y818)</f>
        <v>1276336.6144485162</v>
      </c>
      <c r="AH818" s="137">
        <f t="shared" si="418"/>
        <v>0.56378878093329088</v>
      </c>
      <c r="AI818" s="102">
        <f t="shared" ref="AI818:AI840" si="435">+AF818</f>
        <v>2442941.7984667635</v>
      </c>
      <c r="AJ818" s="112" t="s">
        <v>2114</v>
      </c>
    </row>
    <row r="819" spans="1:36" ht="25.5">
      <c r="A819" s="5">
        <v>776</v>
      </c>
      <c r="B819" s="31">
        <v>26101743</v>
      </c>
      <c r="C819" s="31">
        <v>43151</v>
      </c>
      <c r="D819" s="31">
        <v>1106061</v>
      </c>
      <c r="E819" s="31" t="s">
        <v>896</v>
      </c>
      <c r="F819" s="29" t="s">
        <v>897</v>
      </c>
      <c r="G819" s="43" t="s">
        <v>478</v>
      </c>
      <c r="H819" s="9">
        <v>1</v>
      </c>
      <c r="I819" s="83">
        <v>3209543.622</v>
      </c>
      <c r="J819" s="82">
        <f t="shared" si="425"/>
        <v>609813.28818000003</v>
      </c>
      <c r="K819" s="10">
        <f t="shared" si="426"/>
        <v>3819356.9101800001</v>
      </c>
      <c r="L819" s="122">
        <f t="shared" si="427"/>
        <v>3819356.9101800001</v>
      </c>
      <c r="M819" s="95">
        <v>2560845.3781512608</v>
      </c>
      <c r="N819" s="95">
        <v>486560.62184873957</v>
      </c>
      <c r="O819" s="96">
        <v>3047406.0000000005</v>
      </c>
      <c r="P819" s="125">
        <v>3047406.0000000005</v>
      </c>
      <c r="Q819" s="95">
        <v>2438900</v>
      </c>
      <c r="R819" s="95">
        <v>463391</v>
      </c>
      <c r="S819" s="96">
        <v>2902291</v>
      </c>
      <c r="T819" s="122">
        <v>2902291</v>
      </c>
      <c r="U819" s="104"/>
      <c r="V819" s="101">
        <f t="shared" si="413"/>
        <v>0</v>
      </c>
      <c r="W819" s="102">
        <f t="shared" si="414"/>
        <v>0</v>
      </c>
      <c r="X819" s="102">
        <f t="shared" si="415"/>
        <v>0</v>
      </c>
      <c r="Y819" s="102">
        <f t="shared" si="416"/>
        <v>0</v>
      </c>
      <c r="Z819" s="110">
        <f t="shared" si="428"/>
        <v>2902291</v>
      </c>
      <c r="AA819" s="111">
        <f t="shared" si="429"/>
        <v>3819356.9101800001</v>
      </c>
      <c r="AB819" s="110">
        <f t="shared" si="430"/>
        <v>2974848.5</v>
      </c>
      <c r="AC819" s="114">
        <f t="shared" si="431"/>
        <v>2442263.4775450001</v>
      </c>
      <c r="AD819" s="110">
        <f t="shared" si="432"/>
        <v>2938569.75</v>
      </c>
      <c r="AE819" s="110">
        <f t="shared" si="417"/>
        <v>3397102.7050900003</v>
      </c>
      <c r="AF819" s="102">
        <f t="shared" si="433"/>
        <v>3210178.3734997227</v>
      </c>
      <c r="AG819" s="119">
        <f t="shared" si="434"/>
        <v>1677186.1365449701</v>
      </c>
      <c r="AH819" s="137">
        <f t="shared" si="418"/>
        <v>0.56378875648456384</v>
      </c>
      <c r="AI819" s="102">
        <f t="shared" si="435"/>
        <v>3210178.3734997227</v>
      </c>
      <c r="AJ819" s="112" t="s">
        <v>2114</v>
      </c>
    </row>
    <row r="820" spans="1:36" ht="25.5">
      <c r="A820" s="5">
        <v>777</v>
      </c>
      <c r="B820" s="31">
        <v>26101743</v>
      </c>
      <c r="C820" s="31">
        <v>43151</v>
      </c>
      <c r="D820" s="31">
        <v>1817915</v>
      </c>
      <c r="E820" s="31" t="s">
        <v>898</v>
      </c>
      <c r="F820" s="29" t="s">
        <v>899</v>
      </c>
      <c r="G820" s="43" t="s">
        <v>478</v>
      </c>
      <c r="H820" s="9">
        <v>1</v>
      </c>
      <c r="I820" s="83">
        <v>1192607.427932773</v>
      </c>
      <c r="J820" s="82">
        <f t="shared" si="425"/>
        <v>226595.41130722687</v>
      </c>
      <c r="K820" s="10">
        <f t="shared" si="426"/>
        <v>1419202.8392399999</v>
      </c>
      <c r="L820" s="122">
        <f t="shared" si="427"/>
        <v>1419202.8392399999</v>
      </c>
      <c r="M820" s="95">
        <v>978750.42016806733</v>
      </c>
      <c r="N820" s="95">
        <v>185962.57983193279</v>
      </c>
      <c r="O820" s="96">
        <v>1164713</v>
      </c>
      <c r="P820" s="125">
        <v>1164713</v>
      </c>
      <c r="Q820" s="95">
        <v>906250.42016806721</v>
      </c>
      <c r="R820" s="95">
        <v>172187.57983193276</v>
      </c>
      <c r="S820" s="96">
        <v>1078438</v>
      </c>
      <c r="T820" s="122">
        <v>1078438</v>
      </c>
      <c r="U820" s="104"/>
      <c r="V820" s="101">
        <f t="shared" si="413"/>
        <v>0</v>
      </c>
      <c r="W820" s="102">
        <f t="shared" si="414"/>
        <v>0</v>
      </c>
      <c r="X820" s="102">
        <f t="shared" si="415"/>
        <v>0</v>
      </c>
      <c r="Y820" s="102">
        <f t="shared" si="416"/>
        <v>0</v>
      </c>
      <c r="Z820" s="110">
        <f t="shared" si="428"/>
        <v>1078438</v>
      </c>
      <c r="AA820" s="111">
        <f t="shared" si="429"/>
        <v>1419202.8392399999</v>
      </c>
      <c r="AB820" s="110">
        <f t="shared" si="430"/>
        <v>1121575.5</v>
      </c>
      <c r="AC820" s="114">
        <f t="shared" si="431"/>
        <v>915588.45980999991</v>
      </c>
      <c r="AD820" s="110">
        <f t="shared" si="432"/>
        <v>1100006.75</v>
      </c>
      <c r="AE820" s="110">
        <f t="shared" si="417"/>
        <v>1270389.1696199998</v>
      </c>
      <c r="AF820" s="102">
        <f t="shared" si="433"/>
        <v>1204592.6040920164</v>
      </c>
      <c r="AG820" s="119">
        <f t="shared" si="434"/>
        <v>627299.15249713883</v>
      </c>
      <c r="AH820" s="137">
        <f t="shared" si="418"/>
        <v>0.55930176122529318</v>
      </c>
      <c r="AI820" s="102">
        <f t="shared" si="435"/>
        <v>1204592.6040920164</v>
      </c>
      <c r="AJ820" s="112" t="s">
        <v>2114</v>
      </c>
    </row>
    <row r="821" spans="1:36" ht="25.5">
      <c r="A821" s="5">
        <v>778</v>
      </c>
      <c r="B821" s="44">
        <v>27121604</v>
      </c>
      <c r="C821" s="44">
        <v>4333203</v>
      </c>
      <c r="D821" s="31" t="s">
        <v>546</v>
      </c>
      <c r="E821" s="31" t="s">
        <v>14</v>
      </c>
      <c r="F821" s="29" t="s">
        <v>900</v>
      </c>
      <c r="G821" s="44" t="s">
        <v>394</v>
      </c>
      <c r="H821" s="45">
        <v>1</v>
      </c>
      <c r="I821" s="84">
        <v>2180334.4637142858</v>
      </c>
      <c r="J821" s="82">
        <f t="shared" si="425"/>
        <v>414263.54810571432</v>
      </c>
      <c r="K821" s="10">
        <f t="shared" si="426"/>
        <v>2594598.0118200001</v>
      </c>
      <c r="L821" s="122">
        <f t="shared" si="427"/>
        <v>2594598.0118200001</v>
      </c>
      <c r="M821" s="100">
        <v>1756223.5294117648</v>
      </c>
      <c r="N821" s="95">
        <v>333682.4705882353</v>
      </c>
      <c r="O821" s="96">
        <v>2089906</v>
      </c>
      <c r="P821" s="125">
        <v>2089906</v>
      </c>
      <c r="Q821" s="100">
        <v>1656814.2857142857</v>
      </c>
      <c r="R821" s="95">
        <v>314794.71428571426</v>
      </c>
      <c r="S821" s="96">
        <v>1971609</v>
      </c>
      <c r="T821" s="122">
        <v>1971609</v>
      </c>
      <c r="U821" s="104"/>
      <c r="V821" s="101">
        <f t="shared" si="413"/>
        <v>0</v>
      </c>
      <c r="W821" s="102">
        <f t="shared" si="414"/>
        <v>0</v>
      </c>
      <c r="X821" s="102">
        <f t="shared" si="415"/>
        <v>0</v>
      </c>
      <c r="Y821" s="102">
        <f t="shared" si="416"/>
        <v>0</v>
      </c>
      <c r="Z821" s="110">
        <f t="shared" si="428"/>
        <v>1971609</v>
      </c>
      <c r="AA821" s="111">
        <f t="shared" si="429"/>
        <v>2594598.0118200001</v>
      </c>
      <c r="AB821" s="110">
        <f t="shared" si="430"/>
        <v>2030757.5</v>
      </c>
      <c r="AC821" s="114">
        <f t="shared" si="431"/>
        <v>1664028.2529549999</v>
      </c>
      <c r="AD821" s="110">
        <f t="shared" si="432"/>
        <v>2001183.25</v>
      </c>
      <c r="AE821" s="110">
        <f t="shared" si="417"/>
        <v>2312677.7559099998</v>
      </c>
      <c r="AF821" s="102">
        <f t="shared" si="433"/>
        <v>2188013.7836316619</v>
      </c>
      <c r="AG821" s="119">
        <f t="shared" si="434"/>
        <v>1141771.7042864305</v>
      </c>
      <c r="AH821" s="137">
        <f t="shared" si="418"/>
        <v>0.56223931428859941</v>
      </c>
      <c r="AI821" s="102">
        <f t="shared" si="435"/>
        <v>2188013.7836316619</v>
      </c>
      <c r="AJ821" s="112" t="s">
        <v>2114</v>
      </c>
    </row>
    <row r="822" spans="1:36" ht="25.5">
      <c r="A822" s="5">
        <v>779</v>
      </c>
      <c r="B822" s="44">
        <v>27121604</v>
      </c>
      <c r="C822" s="44">
        <v>4333203</v>
      </c>
      <c r="D822" s="31" t="s">
        <v>546</v>
      </c>
      <c r="E822" s="31" t="s">
        <v>14</v>
      </c>
      <c r="F822" s="29" t="s">
        <v>901</v>
      </c>
      <c r="G822" s="44" t="s">
        <v>394</v>
      </c>
      <c r="H822" s="45">
        <v>1</v>
      </c>
      <c r="I822" s="84">
        <v>2637640.8313109246</v>
      </c>
      <c r="J822" s="82">
        <f t="shared" si="425"/>
        <v>501151.75794907566</v>
      </c>
      <c r="K822" s="10">
        <f t="shared" si="426"/>
        <v>3138792.5892600003</v>
      </c>
      <c r="L822" s="122">
        <f t="shared" si="427"/>
        <v>3138792.5892600003</v>
      </c>
      <c r="M822" s="100">
        <v>2144619.3277310925</v>
      </c>
      <c r="N822" s="95">
        <v>407477.6722689076</v>
      </c>
      <c r="O822" s="96">
        <v>2552097</v>
      </c>
      <c r="P822" s="125">
        <v>2552097</v>
      </c>
      <c r="Q822" s="100">
        <v>2004316.8067226892</v>
      </c>
      <c r="R822" s="95">
        <v>380820.19327731093</v>
      </c>
      <c r="S822" s="96">
        <v>2385137</v>
      </c>
      <c r="T822" s="122">
        <f>+S822</f>
        <v>2385137</v>
      </c>
      <c r="U822" s="104"/>
      <c r="V822" s="101">
        <f t="shared" si="413"/>
        <v>0</v>
      </c>
      <c r="W822" s="102">
        <f t="shared" si="414"/>
        <v>0</v>
      </c>
      <c r="X822" s="102">
        <f t="shared" si="415"/>
        <v>0</v>
      </c>
      <c r="Y822" s="102">
        <f t="shared" si="416"/>
        <v>0</v>
      </c>
      <c r="Z822" s="110">
        <f t="shared" si="428"/>
        <v>2385137</v>
      </c>
      <c r="AA822" s="111">
        <f t="shared" si="429"/>
        <v>3138792.5892600003</v>
      </c>
      <c r="AB822" s="110">
        <f t="shared" si="430"/>
        <v>2468617</v>
      </c>
      <c r="AC822" s="114">
        <f t="shared" si="431"/>
        <v>2019006.6473150002</v>
      </c>
      <c r="AD822" s="110">
        <f t="shared" si="432"/>
        <v>2426877</v>
      </c>
      <c r="AE822" s="110">
        <f t="shared" si="417"/>
        <v>2803704.7946300004</v>
      </c>
      <c r="AF822" s="102">
        <f t="shared" si="433"/>
        <v>2655591.9987943331</v>
      </c>
      <c r="AG822" s="119">
        <f t="shared" si="434"/>
        <v>1384262.1568863399</v>
      </c>
      <c r="AH822" s="137">
        <f t="shared" si="418"/>
        <v>0.56074399426332233</v>
      </c>
      <c r="AI822" s="102">
        <f t="shared" si="435"/>
        <v>2655591.9987943331</v>
      </c>
      <c r="AJ822" s="112" t="s">
        <v>2114</v>
      </c>
    </row>
    <row r="823" spans="1:36" ht="25.5">
      <c r="A823" s="5">
        <v>780</v>
      </c>
      <c r="B823" s="44">
        <v>27121604</v>
      </c>
      <c r="C823" s="44">
        <v>4333203</v>
      </c>
      <c r="D823" s="31" t="s">
        <v>546</v>
      </c>
      <c r="E823" s="31" t="s">
        <v>14</v>
      </c>
      <c r="F823" s="29" t="s">
        <v>902</v>
      </c>
      <c r="G823" s="44" t="s">
        <v>394</v>
      </c>
      <c r="H823" s="45">
        <v>1</v>
      </c>
      <c r="I823" s="84">
        <v>2241502.098806723</v>
      </c>
      <c r="J823" s="82">
        <f t="shared" si="425"/>
        <v>425885.39877327735</v>
      </c>
      <c r="K823" s="10">
        <f t="shared" si="426"/>
        <v>2667387.4975800002</v>
      </c>
      <c r="L823" s="122">
        <f t="shared" si="427"/>
        <v>2667387.4975800002</v>
      </c>
      <c r="M823" s="100">
        <v>1839557.9831932774</v>
      </c>
      <c r="N823" s="95">
        <v>349516.01680672274</v>
      </c>
      <c r="O823" s="96">
        <v>2189074</v>
      </c>
      <c r="P823" s="125">
        <v>2189074</v>
      </c>
      <c r="Q823" s="100">
        <v>1703294.9579831935</v>
      </c>
      <c r="R823" s="95">
        <v>323626.04201680678</v>
      </c>
      <c r="S823" s="96">
        <v>2026921.0000000002</v>
      </c>
      <c r="T823" s="122">
        <f t="shared" ref="T823:T886" si="436">+S823</f>
        <v>2026921.0000000002</v>
      </c>
      <c r="U823" s="104"/>
      <c r="V823" s="101">
        <f t="shared" si="413"/>
        <v>0</v>
      </c>
      <c r="W823" s="102">
        <f t="shared" si="414"/>
        <v>0</v>
      </c>
      <c r="X823" s="102">
        <f t="shared" si="415"/>
        <v>0</v>
      </c>
      <c r="Y823" s="102">
        <f t="shared" si="416"/>
        <v>0</v>
      </c>
      <c r="Z823" s="110">
        <f t="shared" si="428"/>
        <v>2026921.0000000002</v>
      </c>
      <c r="AA823" s="111">
        <f t="shared" si="429"/>
        <v>2667387.4975800002</v>
      </c>
      <c r="AB823" s="110">
        <f t="shared" si="430"/>
        <v>2107997.5</v>
      </c>
      <c r="AC823" s="114">
        <f t="shared" si="431"/>
        <v>1720845.624395</v>
      </c>
      <c r="AD823" s="110">
        <f t="shared" si="432"/>
        <v>2067459.25</v>
      </c>
      <c r="AE823" s="110">
        <f t="shared" si="417"/>
        <v>2387692.4987900001</v>
      </c>
      <c r="AF823" s="102">
        <f t="shared" si="433"/>
        <v>2264027.9859524984</v>
      </c>
      <c r="AG823" s="119">
        <f t="shared" si="434"/>
        <v>1179006.8034812787</v>
      </c>
      <c r="AH823" s="137">
        <f t="shared" si="418"/>
        <v>0.55930180347997505</v>
      </c>
      <c r="AI823" s="102">
        <f t="shared" si="435"/>
        <v>2264027.9859524984</v>
      </c>
      <c r="AJ823" s="112" t="s">
        <v>2114</v>
      </c>
    </row>
    <row r="824" spans="1:36">
      <c r="A824" s="5">
        <v>781</v>
      </c>
      <c r="B824" s="44">
        <v>27121604</v>
      </c>
      <c r="C824" s="44">
        <v>4333203</v>
      </c>
      <c r="D824" s="31" t="s">
        <v>546</v>
      </c>
      <c r="E824" s="31" t="s">
        <v>14</v>
      </c>
      <c r="F824" s="29" t="s">
        <v>903</v>
      </c>
      <c r="G824" s="44" t="s">
        <v>394</v>
      </c>
      <c r="H824" s="45">
        <v>1</v>
      </c>
      <c r="I824" s="84">
        <v>2430675.8826050418</v>
      </c>
      <c r="J824" s="82">
        <f t="shared" si="425"/>
        <v>461828.41769495793</v>
      </c>
      <c r="K824" s="10">
        <f t="shared" si="426"/>
        <v>2892504.3002999998</v>
      </c>
      <c r="L824" s="122">
        <f t="shared" si="427"/>
        <v>2892504.3002999998</v>
      </c>
      <c r="M824" s="100">
        <v>1994810.0840336136</v>
      </c>
      <c r="N824" s="95">
        <v>379013.91596638656</v>
      </c>
      <c r="O824" s="96">
        <v>2373824</v>
      </c>
      <c r="P824" s="125">
        <v>2373824</v>
      </c>
      <c r="Q824" s="100">
        <v>1847046.218487395</v>
      </c>
      <c r="R824" s="95">
        <v>350938.78151260503</v>
      </c>
      <c r="S824" s="96">
        <v>2197985</v>
      </c>
      <c r="T824" s="122">
        <f t="shared" si="436"/>
        <v>2197985</v>
      </c>
      <c r="U824" s="104"/>
      <c r="V824" s="101">
        <f t="shared" si="413"/>
        <v>0</v>
      </c>
      <c r="W824" s="102">
        <f t="shared" si="414"/>
        <v>0</v>
      </c>
      <c r="X824" s="102">
        <f t="shared" si="415"/>
        <v>0</v>
      </c>
      <c r="Y824" s="102">
        <f t="shared" si="416"/>
        <v>0</v>
      </c>
      <c r="Z824" s="110">
        <f t="shared" si="428"/>
        <v>2197985</v>
      </c>
      <c r="AA824" s="111">
        <f t="shared" si="429"/>
        <v>2892504.3002999998</v>
      </c>
      <c r="AB824" s="110">
        <f t="shared" si="430"/>
        <v>2285904.5</v>
      </c>
      <c r="AC824" s="114">
        <f t="shared" si="431"/>
        <v>1866078.3250750001</v>
      </c>
      <c r="AD824" s="110">
        <f t="shared" si="432"/>
        <v>2241944.75</v>
      </c>
      <c r="AE824" s="110">
        <f t="shared" si="417"/>
        <v>2589204.4001500001</v>
      </c>
      <c r="AF824" s="102">
        <f t="shared" si="433"/>
        <v>2455103.1984745227</v>
      </c>
      <c r="AG824" s="119">
        <f t="shared" si="434"/>
        <v>1278510.371382274</v>
      </c>
      <c r="AH824" s="137">
        <f t="shared" si="418"/>
        <v>0.55930174308781222</v>
      </c>
      <c r="AI824" s="102">
        <f t="shared" si="435"/>
        <v>2455103.1984745227</v>
      </c>
      <c r="AJ824" s="112" t="s">
        <v>2114</v>
      </c>
    </row>
    <row r="825" spans="1:36">
      <c r="A825" s="5">
        <v>782</v>
      </c>
      <c r="B825" s="44">
        <v>31171516</v>
      </c>
      <c r="C825" s="44">
        <v>4331002</v>
      </c>
      <c r="D825" s="31" t="s">
        <v>546</v>
      </c>
      <c r="E825" s="31" t="s">
        <v>14</v>
      </c>
      <c r="F825" s="29" t="s">
        <v>904</v>
      </c>
      <c r="G825" s="44" t="s">
        <v>394</v>
      </c>
      <c r="H825" s="45">
        <v>1</v>
      </c>
      <c r="I825" s="84">
        <v>2507680.6181848743</v>
      </c>
      <c r="J825" s="82">
        <f t="shared" si="425"/>
        <v>476459.31745512615</v>
      </c>
      <c r="K825" s="10">
        <f t="shared" si="426"/>
        <v>2984139.9356400003</v>
      </c>
      <c r="L825" s="122">
        <f t="shared" si="427"/>
        <v>2984139.9356400003</v>
      </c>
      <c r="M825" s="100">
        <v>2058005.8823529412</v>
      </c>
      <c r="N825" s="95">
        <v>391021.11764705885</v>
      </c>
      <c r="O825" s="96">
        <v>2449027</v>
      </c>
      <c r="P825" s="125">
        <v>2449027</v>
      </c>
      <c r="Q825" s="100">
        <v>1905561.3445378153</v>
      </c>
      <c r="R825" s="95">
        <v>362056.65546218492</v>
      </c>
      <c r="S825" s="96">
        <v>2267618</v>
      </c>
      <c r="T825" s="122">
        <f t="shared" si="436"/>
        <v>2267618</v>
      </c>
      <c r="U825" s="104"/>
      <c r="V825" s="101">
        <f t="shared" si="413"/>
        <v>0</v>
      </c>
      <c r="W825" s="102">
        <f t="shared" si="414"/>
        <v>0</v>
      </c>
      <c r="X825" s="102">
        <f t="shared" si="415"/>
        <v>0</v>
      </c>
      <c r="Y825" s="102">
        <f t="shared" si="416"/>
        <v>0</v>
      </c>
      <c r="Z825" s="110">
        <f t="shared" si="428"/>
        <v>2267618</v>
      </c>
      <c r="AA825" s="111">
        <f t="shared" si="429"/>
        <v>2984139.9356400003</v>
      </c>
      <c r="AB825" s="110">
        <f t="shared" si="430"/>
        <v>2358322.5</v>
      </c>
      <c r="AC825" s="114">
        <f t="shared" si="431"/>
        <v>1925196.23391</v>
      </c>
      <c r="AD825" s="110">
        <f t="shared" si="432"/>
        <v>2312970.25</v>
      </c>
      <c r="AE825" s="110">
        <f t="shared" si="417"/>
        <v>2671231.2178199999</v>
      </c>
      <c r="AF825" s="102">
        <f t="shared" si="433"/>
        <v>2532881.5702515198</v>
      </c>
      <c r="AG825" s="119">
        <f t="shared" si="434"/>
        <v>1319013.9802000481</v>
      </c>
      <c r="AH825" s="137">
        <f t="shared" si="418"/>
        <v>0.559301783449909</v>
      </c>
      <c r="AI825" s="102">
        <f t="shared" si="435"/>
        <v>2532881.5702515198</v>
      </c>
      <c r="AJ825" s="112" t="s">
        <v>2114</v>
      </c>
    </row>
    <row r="826" spans="1:36">
      <c r="A826" s="5">
        <v>783</v>
      </c>
      <c r="B826" s="44">
        <v>31171516</v>
      </c>
      <c r="C826" s="44">
        <v>4331002</v>
      </c>
      <c r="D826" s="31" t="s">
        <v>546</v>
      </c>
      <c r="E826" s="31" t="s">
        <v>14</v>
      </c>
      <c r="F826" s="29" t="s">
        <v>905</v>
      </c>
      <c r="G826" s="44" t="s">
        <v>394</v>
      </c>
      <c r="H826" s="45">
        <v>1</v>
      </c>
      <c r="I826" s="84">
        <v>2245730.9286554623</v>
      </c>
      <c r="J826" s="82">
        <f t="shared" si="425"/>
        <v>426688.87644453783</v>
      </c>
      <c r="K826" s="10">
        <f t="shared" si="426"/>
        <v>2672419.8051</v>
      </c>
      <c r="L826" s="122">
        <f t="shared" si="427"/>
        <v>2672419.8051</v>
      </c>
      <c r="M826" s="100">
        <v>1825963.8655462186</v>
      </c>
      <c r="N826" s="95">
        <v>346933.13445378153</v>
      </c>
      <c r="O826" s="96">
        <v>2172897</v>
      </c>
      <c r="P826" s="125">
        <v>2172897</v>
      </c>
      <c r="Q826" s="100">
        <v>1706508.4033613447</v>
      </c>
      <c r="R826" s="95">
        <v>324236.59663865552</v>
      </c>
      <c r="S826" s="96">
        <v>2030745.0000000002</v>
      </c>
      <c r="T826" s="122">
        <f t="shared" si="436"/>
        <v>2030745.0000000002</v>
      </c>
      <c r="U826" s="104"/>
      <c r="V826" s="101">
        <f t="shared" si="413"/>
        <v>0</v>
      </c>
      <c r="W826" s="102">
        <f t="shared" si="414"/>
        <v>0</v>
      </c>
      <c r="X826" s="102">
        <f t="shared" si="415"/>
        <v>0</v>
      </c>
      <c r="Y826" s="102">
        <f t="shared" si="416"/>
        <v>0</v>
      </c>
      <c r="Z826" s="110">
        <f t="shared" si="428"/>
        <v>2030745.0000000002</v>
      </c>
      <c r="AA826" s="111">
        <f t="shared" si="429"/>
        <v>2672419.8051</v>
      </c>
      <c r="AB826" s="110">
        <f t="shared" si="430"/>
        <v>2101821</v>
      </c>
      <c r="AC826" s="114">
        <f t="shared" si="431"/>
        <v>1719015.4512749999</v>
      </c>
      <c r="AD826" s="110">
        <f t="shared" si="432"/>
        <v>2066283</v>
      </c>
      <c r="AE826" s="110">
        <f t="shared" si="417"/>
        <v>2387120.4025499998</v>
      </c>
      <c r="AF826" s="102">
        <f t="shared" si="433"/>
        <v>2261014.668744328</v>
      </c>
      <c r="AG826" s="119">
        <f t="shared" si="434"/>
        <v>1178583.5786281708</v>
      </c>
      <c r="AH826" s="137">
        <f t="shared" si="418"/>
        <v>0.56074403035661491</v>
      </c>
      <c r="AI826" s="102">
        <f t="shared" si="435"/>
        <v>2261014.668744328</v>
      </c>
      <c r="AJ826" s="112" t="s">
        <v>2114</v>
      </c>
    </row>
    <row r="827" spans="1:36">
      <c r="A827" s="5">
        <v>784</v>
      </c>
      <c r="B827" s="44">
        <v>26101504</v>
      </c>
      <c r="C827" s="44">
        <v>4332098</v>
      </c>
      <c r="D827" s="31" t="s">
        <v>546</v>
      </c>
      <c r="E827" s="31" t="s">
        <v>14</v>
      </c>
      <c r="F827" s="29" t="s">
        <v>906</v>
      </c>
      <c r="G827" s="44" t="s">
        <v>394</v>
      </c>
      <c r="H827" s="45">
        <v>1</v>
      </c>
      <c r="I827" s="84">
        <v>377896.37445378152</v>
      </c>
      <c r="J827" s="82">
        <f t="shared" si="425"/>
        <v>71800.31114621849</v>
      </c>
      <c r="K827" s="10">
        <f t="shared" si="426"/>
        <v>449696.68560000003</v>
      </c>
      <c r="L827" s="122">
        <f t="shared" si="427"/>
        <v>449696.68560000003</v>
      </c>
      <c r="M827" s="100">
        <v>307261.34453781514</v>
      </c>
      <c r="N827" s="95">
        <v>58379.655462184877</v>
      </c>
      <c r="O827" s="96">
        <v>365641</v>
      </c>
      <c r="P827" s="125">
        <v>365641</v>
      </c>
      <c r="Q827" s="100">
        <v>287159.66386554623</v>
      </c>
      <c r="R827" s="95">
        <v>54560.336134453784</v>
      </c>
      <c r="S827" s="96">
        <v>341720</v>
      </c>
      <c r="T827" s="122">
        <f t="shared" si="436"/>
        <v>341720</v>
      </c>
      <c r="U827" s="104"/>
      <c r="V827" s="101">
        <f t="shared" si="413"/>
        <v>0</v>
      </c>
      <c r="W827" s="102">
        <f t="shared" si="414"/>
        <v>0</v>
      </c>
      <c r="X827" s="102">
        <f t="shared" si="415"/>
        <v>0</v>
      </c>
      <c r="Y827" s="102">
        <f t="shared" si="416"/>
        <v>0</v>
      </c>
      <c r="Z827" s="110">
        <f t="shared" si="428"/>
        <v>341720</v>
      </c>
      <c r="AA827" s="111">
        <f t="shared" si="429"/>
        <v>449696.68560000003</v>
      </c>
      <c r="AB827" s="110">
        <f t="shared" si="430"/>
        <v>353680.5</v>
      </c>
      <c r="AC827" s="114">
        <f t="shared" si="431"/>
        <v>289264.42139999999</v>
      </c>
      <c r="AD827" s="110">
        <f t="shared" si="432"/>
        <v>347700.25</v>
      </c>
      <c r="AE827" s="110">
        <f t="shared" si="417"/>
        <v>401688.59279999998</v>
      </c>
      <c r="AF827" s="102">
        <f t="shared" si="433"/>
        <v>380468.44427084585</v>
      </c>
      <c r="AG827" s="119">
        <f t="shared" si="434"/>
        <v>198324.13399039308</v>
      </c>
      <c r="AH827" s="137">
        <f t="shared" si="418"/>
        <v>0.56074376164474171</v>
      </c>
      <c r="AI827" s="102">
        <f t="shared" si="435"/>
        <v>380468.44427084585</v>
      </c>
      <c r="AJ827" s="112" t="s">
        <v>2114</v>
      </c>
    </row>
    <row r="828" spans="1:36">
      <c r="A828" s="5">
        <v>785</v>
      </c>
      <c r="B828" s="44">
        <v>26101504</v>
      </c>
      <c r="C828" s="44">
        <v>4332098</v>
      </c>
      <c r="D828" s="31" t="s">
        <v>546</v>
      </c>
      <c r="E828" s="31" t="s">
        <v>14</v>
      </c>
      <c r="F828" s="29" t="s">
        <v>899</v>
      </c>
      <c r="G828" s="44" t="s">
        <v>394</v>
      </c>
      <c r="H828" s="45">
        <v>1</v>
      </c>
      <c r="I828" s="84">
        <v>247786.8694789916</v>
      </c>
      <c r="J828" s="82">
        <f t="shared" si="425"/>
        <v>47079.505201008404</v>
      </c>
      <c r="K828" s="10">
        <f t="shared" si="426"/>
        <v>294866.37468000001</v>
      </c>
      <c r="L828" s="122">
        <f t="shared" si="427"/>
        <v>294866.37468000001</v>
      </c>
      <c r="M828" s="100">
        <v>205236.97478991598</v>
      </c>
      <c r="N828" s="95">
        <v>38995.025210084037</v>
      </c>
      <c r="O828" s="96">
        <v>244232.00000000003</v>
      </c>
      <c r="P828" s="125">
        <v>244232.00000000003</v>
      </c>
      <c r="Q828" s="100">
        <v>188290.75630252101</v>
      </c>
      <c r="R828" s="95">
        <v>35775.243697478989</v>
      </c>
      <c r="S828" s="96">
        <v>224066</v>
      </c>
      <c r="T828" s="122">
        <f t="shared" si="436"/>
        <v>224066</v>
      </c>
      <c r="U828" s="104"/>
      <c r="V828" s="101">
        <f t="shared" si="413"/>
        <v>0</v>
      </c>
      <c r="W828" s="102">
        <f t="shared" si="414"/>
        <v>0</v>
      </c>
      <c r="X828" s="102">
        <f t="shared" si="415"/>
        <v>0</v>
      </c>
      <c r="Y828" s="102">
        <f t="shared" si="416"/>
        <v>0</v>
      </c>
      <c r="Z828" s="110">
        <f t="shared" si="428"/>
        <v>224066</v>
      </c>
      <c r="AA828" s="111">
        <f t="shared" si="429"/>
        <v>294866.37468000001</v>
      </c>
      <c r="AB828" s="110">
        <f t="shared" si="430"/>
        <v>234149</v>
      </c>
      <c r="AC828" s="114">
        <f t="shared" si="431"/>
        <v>190791.09367</v>
      </c>
      <c r="AD828" s="110">
        <f t="shared" si="432"/>
        <v>229107.5</v>
      </c>
      <c r="AE828" s="110">
        <f t="shared" si="417"/>
        <v>264507.68734</v>
      </c>
      <c r="AF828" s="102">
        <f t="shared" si="433"/>
        <v>251071.13277301614</v>
      </c>
      <c r="AG828" s="119">
        <f t="shared" si="434"/>
        <v>130634.42042808789</v>
      </c>
      <c r="AH828" s="137">
        <f t="shared" si="418"/>
        <v>0.55791150262477263</v>
      </c>
      <c r="AI828" s="102">
        <f t="shared" si="435"/>
        <v>251071.13277301614</v>
      </c>
      <c r="AJ828" s="112" t="s">
        <v>2114</v>
      </c>
    </row>
    <row r="829" spans="1:36">
      <c r="A829" s="5">
        <v>786</v>
      </c>
      <c r="B829" s="44">
        <v>31171502</v>
      </c>
      <c r="C829" s="44">
        <v>4331002</v>
      </c>
      <c r="D829" s="31" t="s">
        <v>546</v>
      </c>
      <c r="E829" s="31" t="s">
        <v>14</v>
      </c>
      <c r="F829" s="29" t="s">
        <v>645</v>
      </c>
      <c r="G829" s="44" t="s">
        <v>394</v>
      </c>
      <c r="H829" s="45">
        <v>1</v>
      </c>
      <c r="I829" s="84">
        <v>698590.74766386556</v>
      </c>
      <c r="J829" s="82">
        <f t="shared" si="425"/>
        <v>132732.24205613445</v>
      </c>
      <c r="K829" s="10">
        <f t="shared" si="426"/>
        <v>831322.98971999995</v>
      </c>
      <c r="L829" s="122">
        <f t="shared" si="427"/>
        <v>831322.98971999995</v>
      </c>
      <c r="M829" s="100">
        <v>578628.57142857148</v>
      </c>
      <c r="N829" s="95">
        <v>109939.42857142858</v>
      </c>
      <c r="O829" s="96">
        <v>688568</v>
      </c>
      <c r="P829" s="125">
        <v>688568</v>
      </c>
      <c r="Q829" s="100">
        <v>530852.10084033618</v>
      </c>
      <c r="R829" s="95">
        <v>100861.89915966388</v>
      </c>
      <c r="S829" s="96">
        <v>631714</v>
      </c>
      <c r="T829" s="122">
        <f t="shared" si="436"/>
        <v>631714</v>
      </c>
      <c r="U829" s="104"/>
      <c r="V829" s="101">
        <f t="shared" si="413"/>
        <v>0</v>
      </c>
      <c r="W829" s="102">
        <f t="shared" si="414"/>
        <v>0</v>
      </c>
      <c r="X829" s="102">
        <f t="shared" si="415"/>
        <v>0</v>
      </c>
      <c r="Y829" s="102">
        <f t="shared" si="416"/>
        <v>0</v>
      </c>
      <c r="Z829" s="110">
        <f t="shared" si="428"/>
        <v>631714</v>
      </c>
      <c r="AA829" s="111">
        <f t="shared" si="429"/>
        <v>831322.98971999995</v>
      </c>
      <c r="AB829" s="110">
        <f t="shared" si="430"/>
        <v>660141</v>
      </c>
      <c r="AC829" s="114">
        <f t="shared" si="431"/>
        <v>537901.24742999999</v>
      </c>
      <c r="AD829" s="110">
        <f t="shared" si="432"/>
        <v>645927.5</v>
      </c>
      <c r="AE829" s="110">
        <f t="shared" si="417"/>
        <v>745731.99485999998</v>
      </c>
      <c r="AF829" s="102">
        <f t="shared" si="433"/>
        <v>707849.98926627694</v>
      </c>
      <c r="AG829" s="119">
        <f t="shared" si="434"/>
        <v>368300.31844949524</v>
      </c>
      <c r="AH829" s="137">
        <f t="shared" si="418"/>
        <v>0.55791159532508239</v>
      </c>
      <c r="AI829" s="102">
        <f t="shared" si="435"/>
        <v>707849.98926627694</v>
      </c>
      <c r="AJ829" s="112" t="s">
        <v>2114</v>
      </c>
    </row>
    <row r="830" spans="1:36">
      <c r="A830" s="5">
        <v>787</v>
      </c>
      <c r="B830" s="44">
        <v>27121604</v>
      </c>
      <c r="C830" s="44">
        <v>4333203</v>
      </c>
      <c r="D830" s="31" t="s">
        <v>546</v>
      </c>
      <c r="E830" s="31" t="s">
        <v>14</v>
      </c>
      <c r="F830" s="29" t="s">
        <v>907</v>
      </c>
      <c r="G830" s="44" t="s">
        <v>394</v>
      </c>
      <c r="H830" s="45">
        <v>1</v>
      </c>
      <c r="I830" s="84">
        <v>2285788.6963361348</v>
      </c>
      <c r="J830" s="82">
        <f t="shared" si="425"/>
        <v>434299.8523038656</v>
      </c>
      <c r="K830" s="10">
        <f t="shared" si="426"/>
        <v>2720088.5486400006</v>
      </c>
      <c r="L830" s="122">
        <f t="shared" si="427"/>
        <v>2720088.5486400006</v>
      </c>
      <c r="M830" s="100">
        <v>1893273.1092436975</v>
      </c>
      <c r="N830" s="95">
        <v>359721.89075630251</v>
      </c>
      <c r="O830" s="96">
        <v>2252995</v>
      </c>
      <c r="P830" s="125">
        <v>2252995</v>
      </c>
      <c r="Q830" s="100">
        <v>1736947.8991596641</v>
      </c>
      <c r="R830" s="95">
        <v>330020.10084033618</v>
      </c>
      <c r="S830" s="96">
        <v>2066968.0000000002</v>
      </c>
      <c r="T830" s="122">
        <f t="shared" si="436"/>
        <v>2066968.0000000002</v>
      </c>
      <c r="U830" s="104"/>
      <c r="V830" s="101">
        <f t="shared" si="413"/>
        <v>0</v>
      </c>
      <c r="W830" s="102">
        <f t="shared" si="414"/>
        <v>0</v>
      </c>
      <c r="X830" s="102">
        <f t="shared" si="415"/>
        <v>0</v>
      </c>
      <c r="Y830" s="102">
        <f t="shared" si="416"/>
        <v>0</v>
      </c>
      <c r="Z830" s="110">
        <f t="shared" si="428"/>
        <v>2066968.0000000002</v>
      </c>
      <c r="AA830" s="111">
        <f t="shared" si="429"/>
        <v>2720088.5486400006</v>
      </c>
      <c r="AB830" s="110">
        <f t="shared" si="430"/>
        <v>2159981.5</v>
      </c>
      <c r="AC830" s="114">
        <f t="shared" si="431"/>
        <v>1760012.8871600002</v>
      </c>
      <c r="AD830" s="110">
        <f t="shared" si="432"/>
        <v>2113474.75</v>
      </c>
      <c r="AE830" s="110">
        <f t="shared" si="417"/>
        <v>2440035.0243200003</v>
      </c>
      <c r="AF830" s="102">
        <f t="shared" si="433"/>
        <v>2316085.189216333</v>
      </c>
      <c r="AG830" s="119">
        <f t="shared" si="434"/>
        <v>1205078.6203417529</v>
      </c>
      <c r="AH830" s="137">
        <f t="shared" si="418"/>
        <v>0.55791154708582125</v>
      </c>
      <c r="AI830" s="102">
        <f t="shared" si="435"/>
        <v>2316085.189216333</v>
      </c>
      <c r="AJ830" s="112" t="s">
        <v>2114</v>
      </c>
    </row>
    <row r="831" spans="1:36" ht="25.5">
      <c r="A831" s="5">
        <v>788</v>
      </c>
      <c r="B831" s="44">
        <v>31171516</v>
      </c>
      <c r="C831" s="44">
        <v>4331002</v>
      </c>
      <c r="D831" s="31" t="s">
        <v>546</v>
      </c>
      <c r="E831" s="31" t="s">
        <v>14</v>
      </c>
      <c r="F831" s="29" t="s">
        <v>908</v>
      </c>
      <c r="G831" s="44" t="s">
        <v>394</v>
      </c>
      <c r="H831" s="45">
        <v>1</v>
      </c>
      <c r="I831" s="84">
        <v>2245730.9286554623</v>
      </c>
      <c r="J831" s="82">
        <f t="shared" si="425"/>
        <v>426688.87644453783</v>
      </c>
      <c r="K831" s="10">
        <f t="shared" si="426"/>
        <v>2672419.8051</v>
      </c>
      <c r="L831" s="122">
        <f t="shared" si="427"/>
        <v>2672419.8051</v>
      </c>
      <c r="M831" s="100">
        <v>1843028.5714285716</v>
      </c>
      <c r="N831" s="95">
        <v>350175.42857142858</v>
      </c>
      <c r="O831" s="96">
        <v>2193204</v>
      </c>
      <c r="P831" s="125">
        <v>2193204</v>
      </c>
      <c r="Q831" s="100">
        <v>1706508.4033613447</v>
      </c>
      <c r="R831" s="95">
        <v>324236.59663865552</v>
      </c>
      <c r="S831" s="96">
        <v>2030745.0000000002</v>
      </c>
      <c r="T831" s="122">
        <f t="shared" si="436"/>
        <v>2030745.0000000002</v>
      </c>
      <c r="U831" s="104"/>
      <c r="V831" s="101">
        <f t="shared" si="413"/>
        <v>0</v>
      </c>
      <c r="W831" s="102">
        <f t="shared" si="414"/>
        <v>0</v>
      </c>
      <c r="X831" s="102">
        <f t="shared" si="415"/>
        <v>0</v>
      </c>
      <c r="Y831" s="102">
        <f t="shared" si="416"/>
        <v>0</v>
      </c>
      <c r="Z831" s="110">
        <f t="shared" si="428"/>
        <v>2030745.0000000002</v>
      </c>
      <c r="AA831" s="111">
        <f t="shared" si="429"/>
        <v>2672419.8051</v>
      </c>
      <c r="AB831" s="110">
        <f t="shared" si="430"/>
        <v>2111974.5</v>
      </c>
      <c r="AC831" s="114">
        <f t="shared" si="431"/>
        <v>1724092.2012749999</v>
      </c>
      <c r="AD831" s="110">
        <f t="shared" si="432"/>
        <v>2071359.75</v>
      </c>
      <c r="AE831" s="110">
        <f t="shared" si="417"/>
        <v>2392197.1525499998</v>
      </c>
      <c r="AF831" s="102">
        <f t="shared" si="433"/>
        <v>2268299.3422418926</v>
      </c>
      <c r="AG831" s="119">
        <f t="shared" si="434"/>
        <v>1181231.1347830594</v>
      </c>
      <c r="AH831" s="137">
        <f t="shared" si="418"/>
        <v>0.55930179781198086</v>
      </c>
      <c r="AI831" s="102">
        <f t="shared" si="435"/>
        <v>2268299.3422418926</v>
      </c>
      <c r="AJ831" s="112" t="s">
        <v>2114</v>
      </c>
    </row>
    <row r="832" spans="1:36">
      <c r="A832" s="5">
        <v>789</v>
      </c>
      <c r="B832" s="44">
        <v>31171512</v>
      </c>
      <c r="C832" s="44">
        <v>4331002</v>
      </c>
      <c r="D832" s="31" t="s">
        <v>546</v>
      </c>
      <c r="E832" s="31" t="s">
        <v>14</v>
      </c>
      <c r="F832" s="29" t="s">
        <v>909</v>
      </c>
      <c r="G832" s="44" t="s">
        <v>394</v>
      </c>
      <c r="H832" s="45">
        <v>1</v>
      </c>
      <c r="I832" s="84">
        <v>2274334.1410084036</v>
      </c>
      <c r="J832" s="82">
        <f t="shared" si="425"/>
        <v>432123.48679159669</v>
      </c>
      <c r="K832" s="10">
        <f t="shared" si="426"/>
        <v>2706457.6278000004</v>
      </c>
      <c r="L832" s="122">
        <f t="shared" si="427"/>
        <v>2706457.6278000004</v>
      </c>
      <c r="M832" s="100">
        <v>1831938.6554621849</v>
      </c>
      <c r="N832" s="95">
        <v>348068.34453781514</v>
      </c>
      <c r="O832" s="96">
        <v>2180007</v>
      </c>
      <c r="P832" s="125">
        <v>2180007</v>
      </c>
      <c r="Q832" s="100">
        <v>1728243.6974789917</v>
      </c>
      <c r="R832" s="95">
        <v>328366.30252100842</v>
      </c>
      <c r="S832" s="96">
        <v>2056610</v>
      </c>
      <c r="T832" s="122">
        <f t="shared" si="436"/>
        <v>2056610</v>
      </c>
      <c r="U832" s="104"/>
      <c r="V832" s="101">
        <f t="shared" si="413"/>
        <v>0</v>
      </c>
      <c r="W832" s="102">
        <f t="shared" si="414"/>
        <v>0</v>
      </c>
      <c r="X832" s="102">
        <f t="shared" si="415"/>
        <v>0</v>
      </c>
      <c r="Y832" s="102">
        <f t="shared" si="416"/>
        <v>0</v>
      </c>
      <c r="Z832" s="110">
        <f t="shared" si="428"/>
        <v>2056610</v>
      </c>
      <c r="AA832" s="111">
        <f t="shared" si="429"/>
        <v>2706457.6278000004</v>
      </c>
      <c r="AB832" s="110">
        <f t="shared" si="430"/>
        <v>2118308.5</v>
      </c>
      <c r="AC832" s="114">
        <f t="shared" si="431"/>
        <v>1735768.6569500002</v>
      </c>
      <c r="AD832" s="110">
        <f t="shared" si="432"/>
        <v>2087459.25</v>
      </c>
      <c r="AE832" s="110">
        <f t="shared" si="417"/>
        <v>2412383.0639000004</v>
      </c>
      <c r="AF832" s="102">
        <f t="shared" si="433"/>
        <v>2282344.5064653121</v>
      </c>
      <c r="AG832" s="119">
        <f t="shared" si="434"/>
        <v>1190996.3310083111</v>
      </c>
      <c r="AH832" s="137">
        <f t="shared" si="418"/>
        <v>0.56223932019737022</v>
      </c>
      <c r="AI832" s="102">
        <f t="shared" si="435"/>
        <v>2282344.5064653121</v>
      </c>
      <c r="AJ832" s="112" t="s">
        <v>2114</v>
      </c>
    </row>
    <row r="833" spans="1:36" ht="25.5">
      <c r="A833" s="5">
        <v>790</v>
      </c>
      <c r="B833" s="44">
        <v>31171512</v>
      </c>
      <c r="C833" s="44">
        <v>4331002</v>
      </c>
      <c r="D833" s="31" t="s">
        <v>546</v>
      </c>
      <c r="E833" s="31" t="s">
        <v>14</v>
      </c>
      <c r="F833" s="29" t="s">
        <v>910</v>
      </c>
      <c r="G833" s="44" t="s">
        <v>469</v>
      </c>
      <c r="H833" s="45">
        <v>1</v>
      </c>
      <c r="I833" s="84">
        <v>4681154.2920504203</v>
      </c>
      <c r="J833" s="82">
        <f t="shared" si="425"/>
        <v>889419.31548957992</v>
      </c>
      <c r="K833" s="10">
        <f t="shared" si="426"/>
        <v>5570573.6075400002</v>
      </c>
      <c r="L833" s="122">
        <f t="shared" si="427"/>
        <v>5570573.6075400002</v>
      </c>
      <c r="M833" s="100">
        <v>3806163.8655462186</v>
      </c>
      <c r="N833" s="95">
        <v>723171.13445378153</v>
      </c>
      <c r="O833" s="96">
        <v>4529335</v>
      </c>
      <c r="P833" s="125">
        <v>4529335</v>
      </c>
      <c r="Q833" s="100">
        <v>3557162.1848739497</v>
      </c>
      <c r="R833" s="95">
        <v>675860.8151260505</v>
      </c>
      <c r="S833" s="96">
        <v>4233023</v>
      </c>
      <c r="T833" s="122">
        <f t="shared" si="436"/>
        <v>4233023</v>
      </c>
      <c r="U833" s="104"/>
      <c r="V833" s="101">
        <f t="shared" si="413"/>
        <v>0</v>
      </c>
      <c r="W833" s="102">
        <f t="shared" si="414"/>
        <v>0</v>
      </c>
      <c r="X833" s="102">
        <f t="shared" si="415"/>
        <v>0</v>
      </c>
      <c r="Y833" s="102">
        <f t="shared" si="416"/>
        <v>0</v>
      </c>
      <c r="Z833" s="110">
        <f t="shared" si="428"/>
        <v>4233023</v>
      </c>
      <c r="AA833" s="111">
        <f t="shared" si="429"/>
        <v>5570573.6075400002</v>
      </c>
      <c r="AB833" s="110">
        <f t="shared" si="430"/>
        <v>4381179</v>
      </c>
      <c r="AC833" s="114">
        <f t="shared" si="431"/>
        <v>3583232.9018850001</v>
      </c>
      <c r="AD833" s="110">
        <f t="shared" si="432"/>
        <v>4307101</v>
      </c>
      <c r="AE833" s="110">
        <f t="shared" si="417"/>
        <v>4975876.3037700001</v>
      </c>
      <c r="AF833" s="102">
        <f t="shared" si="433"/>
        <v>4713013.0130273774</v>
      </c>
      <c r="AG833" s="119">
        <f t="shared" si="434"/>
        <v>2456719.8633659487</v>
      </c>
      <c r="AH833" s="137">
        <f t="shared" si="418"/>
        <v>0.56074400597783125</v>
      </c>
      <c r="AI833" s="102">
        <f t="shared" si="435"/>
        <v>4713013.0130273774</v>
      </c>
      <c r="AJ833" s="112" t="s">
        <v>2114</v>
      </c>
    </row>
    <row r="834" spans="1:36" ht="25.5">
      <c r="A834" s="5">
        <v>791</v>
      </c>
      <c r="B834" s="44">
        <v>31171516</v>
      </c>
      <c r="C834" s="44">
        <v>4331002</v>
      </c>
      <c r="D834" s="31" t="s">
        <v>546</v>
      </c>
      <c r="E834" s="31" t="s">
        <v>14</v>
      </c>
      <c r="F834" s="29" t="s">
        <v>911</v>
      </c>
      <c r="G834" s="44" t="s">
        <v>469</v>
      </c>
      <c r="H834" s="45">
        <v>1</v>
      </c>
      <c r="I834" s="84">
        <v>5165026.8676638659</v>
      </c>
      <c r="J834" s="82">
        <f t="shared" si="425"/>
        <v>981355.10485613451</v>
      </c>
      <c r="K834" s="10">
        <f t="shared" si="426"/>
        <v>6146381.9725200003</v>
      </c>
      <c r="L834" s="122">
        <f t="shared" si="427"/>
        <v>6146381.9725200003</v>
      </c>
      <c r="M834" s="100">
        <v>4121094.9579831935</v>
      </c>
      <c r="N834" s="95">
        <v>783008.04201680678</v>
      </c>
      <c r="O834" s="96">
        <v>4904103</v>
      </c>
      <c r="P834" s="125">
        <v>4904103</v>
      </c>
      <c r="Q834" s="100">
        <v>3924852.1008403362</v>
      </c>
      <c r="R834" s="95">
        <v>745721.89915966394</v>
      </c>
      <c r="S834" s="96">
        <v>4670574</v>
      </c>
      <c r="T834" s="122">
        <f t="shared" si="436"/>
        <v>4670574</v>
      </c>
      <c r="U834" s="104"/>
      <c r="V834" s="101">
        <f t="shared" si="413"/>
        <v>0</v>
      </c>
      <c r="W834" s="102">
        <f t="shared" si="414"/>
        <v>0</v>
      </c>
      <c r="X834" s="102">
        <f t="shared" si="415"/>
        <v>0</v>
      </c>
      <c r="Y834" s="102">
        <f t="shared" si="416"/>
        <v>0</v>
      </c>
      <c r="Z834" s="110">
        <f t="shared" si="428"/>
        <v>4670574</v>
      </c>
      <c r="AA834" s="111">
        <f t="shared" si="429"/>
        <v>6146381.9725200003</v>
      </c>
      <c r="AB834" s="110">
        <f t="shared" si="430"/>
        <v>4787338.5</v>
      </c>
      <c r="AC834" s="114">
        <f t="shared" si="431"/>
        <v>3930264.7431300003</v>
      </c>
      <c r="AD834" s="110">
        <f t="shared" si="432"/>
        <v>4728956.25</v>
      </c>
      <c r="AE834" s="110">
        <f t="shared" si="417"/>
        <v>5466860.2362600006</v>
      </c>
      <c r="AF834" s="102">
        <f t="shared" si="433"/>
        <v>5166048.198221744</v>
      </c>
      <c r="AG834" s="119">
        <f t="shared" si="434"/>
        <v>2699047.6883424977</v>
      </c>
      <c r="AH834" s="137">
        <f t="shared" si="418"/>
        <v>0.56378877080500944</v>
      </c>
      <c r="AI834" s="102">
        <f t="shared" si="435"/>
        <v>5166048.198221744</v>
      </c>
      <c r="AJ834" s="112" t="s">
        <v>2114</v>
      </c>
    </row>
    <row r="835" spans="1:36">
      <c r="A835" s="5">
        <v>792</v>
      </c>
      <c r="B835" s="44">
        <v>31171510</v>
      </c>
      <c r="C835" s="44">
        <v>4331002</v>
      </c>
      <c r="D835" s="31" t="s">
        <v>546</v>
      </c>
      <c r="E835" s="31" t="s">
        <v>14</v>
      </c>
      <c r="F835" s="29" t="s">
        <v>912</v>
      </c>
      <c r="G835" s="44" t="s">
        <v>394</v>
      </c>
      <c r="H835" s="45">
        <v>1</v>
      </c>
      <c r="I835" s="84">
        <v>2322150.6613613446</v>
      </c>
      <c r="J835" s="82">
        <f t="shared" si="425"/>
        <v>441208.62565865548</v>
      </c>
      <c r="K835" s="10">
        <f t="shared" si="426"/>
        <v>2763359.2870200002</v>
      </c>
      <c r="L835" s="122">
        <f t="shared" si="427"/>
        <v>2763359.2870200002</v>
      </c>
      <c r="M835" s="100">
        <v>1888099.1596638656</v>
      </c>
      <c r="N835" s="95">
        <v>358738.84033613448</v>
      </c>
      <c r="O835" s="96">
        <v>2246838</v>
      </c>
      <c r="P835" s="125">
        <v>2246838</v>
      </c>
      <c r="Q835" s="100">
        <v>1764578.9915966387</v>
      </c>
      <c r="R835" s="95">
        <v>335270.00840336137</v>
      </c>
      <c r="S835" s="96">
        <v>2099849</v>
      </c>
      <c r="T835" s="122">
        <f t="shared" si="436"/>
        <v>2099849</v>
      </c>
      <c r="U835" s="104"/>
      <c r="V835" s="101">
        <f t="shared" si="413"/>
        <v>0</v>
      </c>
      <c r="W835" s="102">
        <f t="shared" si="414"/>
        <v>0</v>
      </c>
      <c r="X835" s="102">
        <f t="shared" si="415"/>
        <v>0</v>
      </c>
      <c r="Y835" s="102">
        <f t="shared" si="416"/>
        <v>0</v>
      </c>
      <c r="Z835" s="110">
        <f t="shared" si="428"/>
        <v>2099849</v>
      </c>
      <c r="AA835" s="111">
        <f t="shared" si="429"/>
        <v>2763359.2870200002</v>
      </c>
      <c r="AB835" s="110">
        <f t="shared" si="430"/>
        <v>2173343.5</v>
      </c>
      <c r="AC835" s="114">
        <f t="shared" si="431"/>
        <v>1777511.5717549999</v>
      </c>
      <c r="AD835" s="110">
        <f t="shared" si="432"/>
        <v>2136596.25</v>
      </c>
      <c r="AE835" s="110">
        <f t="shared" si="417"/>
        <v>2468351.3935099998</v>
      </c>
      <c r="AF835" s="102">
        <f t="shared" si="433"/>
        <v>2337954.3909593555</v>
      </c>
      <c r="AG835" s="119">
        <f t="shared" si="434"/>
        <v>1218689.4353242698</v>
      </c>
      <c r="AH835" s="137">
        <f t="shared" si="418"/>
        <v>0.56074404958271429</v>
      </c>
      <c r="AI835" s="102">
        <f t="shared" si="435"/>
        <v>2337954.3909593555</v>
      </c>
      <c r="AJ835" s="112" t="s">
        <v>2114</v>
      </c>
    </row>
    <row r="836" spans="1:36" ht="25.5">
      <c r="A836" s="5">
        <v>793</v>
      </c>
      <c r="B836" s="44">
        <v>31171516</v>
      </c>
      <c r="C836" s="44">
        <v>4331002</v>
      </c>
      <c r="D836" s="31" t="s">
        <v>546</v>
      </c>
      <c r="E836" s="31" t="s">
        <v>14</v>
      </c>
      <c r="F836" s="29" t="s">
        <v>913</v>
      </c>
      <c r="G836" s="44" t="s">
        <v>469</v>
      </c>
      <c r="H836" s="45">
        <v>1</v>
      </c>
      <c r="I836" s="84">
        <v>4337972.1429579835</v>
      </c>
      <c r="J836" s="82">
        <f t="shared" si="425"/>
        <v>824214.70716201689</v>
      </c>
      <c r="K836" s="10">
        <f t="shared" si="426"/>
        <v>5162186.8501200005</v>
      </c>
      <c r="L836" s="122">
        <f t="shared" si="427"/>
        <v>5162186.8501200005</v>
      </c>
      <c r="M836" s="100">
        <v>3560091.5966386558</v>
      </c>
      <c r="N836" s="95">
        <v>676417.40336134459</v>
      </c>
      <c r="O836" s="96">
        <v>4236509</v>
      </c>
      <c r="P836" s="125">
        <v>4236509</v>
      </c>
      <c r="Q836" s="100">
        <v>3296381.5126050422</v>
      </c>
      <c r="R836" s="95">
        <v>626312.48739495804</v>
      </c>
      <c r="S836" s="96">
        <v>3922694</v>
      </c>
      <c r="T836" s="122">
        <f t="shared" si="436"/>
        <v>3922694</v>
      </c>
      <c r="U836" s="104"/>
      <c r="V836" s="101">
        <f t="shared" si="413"/>
        <v>0</v>
      </c>
      <c r="W836" s="102">
        <f t="shared" si="414"/>
        <v>0</v>
      </c>
      <c r="X836" s="102">
        <f t="shared" si="415"/>
        <v>0</v>
      </c>
      <c r="Y836" s="102">
        <f t="shared" si="416"/>
        <v>0</v>
      </c>
      <c r="Z836" s="110">
        <f t="shared" si="428"/>
        <v>3922694</v>
      </c>
      <c r="AA836" s="111">
        <f t="shared" si="429"/>
        <v>5162186.8501200005</v>
      </c>
      <c r="AB836" s="110">
        <f t="shared" si="430"/>
        <v>4079601.5</v>
      </c>
      <c r="AC836" s="114">
        <f t="shared" si="431"/>
        <v>3330347.4625300001</v>
      </c>
      <c r="AD836" s="110">
        <f t="shared" si="432"/>
        <v>4001147.75</v>
      </c>
      <c r="AE836" s="110">
        <f t="shared" si="417"/>
        <v>4620894.1750600003</v>
      </c>
      <c r="AF836" s="102">
        <f t="shared" si="433"/>
        <v>4381566.7071379395</v>
      </c>
      <c r="AG836" s="119">
        <f t="shared" si="434"/>
        <v>2281728.3592011863</v>
      </c>
      <c r="AH836" s="137">
        <f t="shared" si="418"/>
        <v>0.55930177474471132</v>
      </c>
      <c r="AI836" s="102">
        <f t="shared" si="435"/>
        <v>4381566.7071379395</v>
      </c>
      <c r="AJ836" s="112" t="s">
        <v>2114</v>
      </c>
    </row>
    <row r="837" spans="1:36" ht="25.5">
      <c r="A837" s="5">
        <v>794</v>
      </c>
      <c r="B837" s="46">
        <v>31141608</v>
      </c>
      <c r="C837" s="44">
        <v>4333203</v>
      </c>
      <c r="D837" s="31" t="s">
        <v>546</v>
      </c>
      <c r="E837" s="31" t="s">
        <v>14</v>
      </c>
      <c r="F837" s="29" t="s">
        <v>914</v>
      </c>
      <c r="G837" s="44" t="s">
        <v>469</v>
      </c>
      <c r="H837" s="45">
        <v>1</v>
      </c>
      <c r="I837" s="84">
        <v>2475401.5087563023</v>
      </c>
      <c r="J837" s="82">
        <f t="shared" si="425"/>
        <v>470326.28666369745</v>
      </c>
      <c r="K837" s="10">
        <f t="shared" si="426"/>
        <v>2945727.7954199999</v>
      </c>
      <c r="L837" s="122">
        <f t="shared" si="427"/>
        <v>2945727.7954199999</v>
      </c>
      <c r="M837" s="100">
        <v>1975084.8739495799</v>
      </c>
      <c r="N837" s="95">
        <v>375266.12605042016</v>
      </c>
      <c r="O837" s="96">
        <v>2350351</v>
      </c>
      <c r="P837" s="125">
        <v>2350351</v>
      </c>
      <c r="Q837" s="100">
        <v>1881032.7731092437</v>
      </c>
      <c r="R837" s="95">
        <v>357396.22689075628</v>
      </c>
      <c r="S837" s="96">
        <v>2238429</v>
      </c>
      <c r="T837" s="122">
        <f t="shared" si="436"/>
        <v>2238429</v>
      </c>
      <c r="U837" s="104"/>
      <c r="V837" s="101">
        <f t="shared" ref="V837:V900" si="437">+U837*19%</f>
        <v>0</v>
      </c>
      <c r="W837" s="102">
        <f t="shared" ref="W837:W900" si="438">+U837+V837</f>
        <v>0</v>
      </c>
      <c r="X837" s="102">
        <f t="shared" ref="X837:X900" si="439">+W837*5.1%</f>
        <v>0</v>
      </c>
      <c r="Y837" s="102">
        <f t="shared" ref="Y837:Y900" si="440">+W837+X837</f>
        <v>0</v>
      </c>
      <c r="Z837" s="110">
        <f t="shared" si="428"/>
        <v>2238429</v>
      </c>
      <c r="AA837" s="111">
        <f t="shared" si="429"/>
        <v>2945727.7954199999</v>
      </c>
      <c r="AB837" s="110">
        <f t="shared" si="430"/>
        <v>2294390</v>
      </c>
      <c r="AC837" s="114">
        <f t="shared" si="431"/>
        <v>1883626.9488550001</v>
      </c>
      <c r="AD837" s="110">
        <f t="shared" si="432"/>
        <v>2266409.5</v>
      </c>
      <c r="AE837" s="110">
        <f t="shared" ref="AE837:AE900" si="441">AVERAGE(AA837,AB837)</f>
        <v>2620058.8977100002</v>
      </c>
      <c r="AF837" s="102">
        <f t="shared" si="433"/>
        <v>2475891.1440202002</v>
      </c>
      <c r="AG837" s="119">
        <f t="shared" si="434"/>
        <v>1293551.2521917825</v>
      </c>
      <c r="AH837" s="137">
        <f t="shared" ref="AH837:AH900" si="442">+AG837/AB837</f>
        <v>0.56378874218933239</v>
      </c>
      <c r="AI837" s="102">
        <f t="shared" si="435"/>
        <v>2475891.1440202002</v>
      </c>
      <c r="AJ837" s="112" t="s">
        <v>2114</v>
      </c>
    </row>
    <row r="838" spans="1:36" ht="25.5">
      <c r="A838" s="5">
        <v>795</v>
      </c>
      <c r="B838" s="44">
        <v>26101751</v>
      </c>
      <c r="C838" s="46">
        <v>4333201</v>
      </c>
      <c r="D838" s="31" t="s">
        <v>546</v>
      </c>
      <c r="E838" s="31" t="s">
        <v>14</v>
      </c>
      <c r="F838" s="29" t="s">
        <v>915</v>
      </c>
      <c r="G838" s="44" t="s">
        <v>394</v>
      </c>
      <c r="H838" s="45">
        <v>1</v>
      </c>
      <c r="I838" s="84">
        <v>10420886.213697478</v>
      </c>
      <c r="J838" s="82">
        <f t="shared" si="425"/>
        <v>1979968.3806025209</v>
      </c>
      <c r="K838" s="10">
        <f t="shared" si="426"/>
        <v>12400854.594299998</v>
      </c>
      <c r="L838" s="122">
        <f t="shared" si="427"/>
        <v>12400854.594299998</v>
      </c>
      <c r="M838" s="100">
        <v>8552225.2100840341</v>
      </c>
      <c r="N838" s="95">
        <v>1624922.7899159666</v>
      </c>
      <c r="O838" s="96">
        <v>10177148</v>
      </c>
      <c r="P838" s="125">
        <v>10177148</v>
      </c>
      <c r="Q838" s="100">
        <v>7918726.8907563025</v>
      </c>
      <c r="R838" s="95">
        <v>1504558.1092436975</v>
      </c>
      <c r="S838" s="96">
        <v>9423285</v>
      </c>
      <c r="T838" s="122">
        <f t="shared" si="436"/>
        <v>9423285</v>
      </c>
      <c r="U838" s="104"/>
      <c r="V838" s="101">
        <f t="shared" si="437"/>
        <v>0</v>
      </c>
      <c r="W838" s="102">
        <f t="shared" si="438"/>
        <v>0</v>
      </c>
      <c r="X838" s="102">
        <f t="shared" si="439"/>
        <v>0</v>
      </c>
      <c r="Y838" s="102">
        <f t="shared" si="440"/>
        <v>0</v>
      </c>
      <c r="Z838" s="110">
        <f t="shared" si="428"/>
        <v>9423285</v>
      </c>
      <c r="AA838" s="111">
        <f t="shared" si="429"/>
        <v>12400854.594299998</v>
      </c>
      <c r="AB838" s="110">
        <f t="shared" si="430"/>
        <v>9800216.5</v>
      </c>
      <c r="AC838" s="114">
        <f t="shared" si="431"/>
        <v>8000321.8985749995</v>
      </c>
      <c r="AD838" s="110">
        <f t="shared" si="432"/>
        <v>9611750.75</v>
      </c>
      <c r="AE838" s="110">
        <f t="shared" si="441"/>
        <v>11100535.547149999</v>
      </c>
      <c r="AF838" s="102">
        <f t="shared" si="433"/>
        <v>10525611.698168965</v>
      </c>
      <c r="AG838" s="119">
        <f t="shared" si="434"/>
        <v>5481278.2679111641</v>
      </c>
      <c r="AH838" s="137">
        <f t="shared" si="442"/>
        <v>0.55930175296751494</v>
      </c>
      <c r="AI838" s="102">
        <f t="shared" si="435"/>
        <v>10525611.698168965</v>
      </c>
      <c r="AJ838" s="112" t="s">
        <v>2114</v>
      </c>
    </row>
    <row r="839" spans="1:36">
      <c r="A839" s="5">
        <v>796</v>
      </c>
      <c r="B839" s="46">
        <v>31141608</v>
      </c>
      <c r="C839" s="44">
        <v>4392401</v>
      </c>
      <c r="D839" s="31" t="s">
        <v>546</v>
      </c>
      <c r="E839" s="31" t="s">
        <v>14</v>
      </c>
      <c r="F839" s="29" t="s">
        <v>916</v>
      </c>
      <c r="G839" s="44" t="s">
        <v>394</v>
      </c>
      <c r="H839" s="45">
        <v>1</v>
      </c>
      <c r="I839" s="84">
        <v>1660416.2006218487</v>
      </c>
      <c r="J839" s="82">
        <f t="shared" si="425"/>
        <v>315479.07811815123</v>
      </c>
      <c r="K839" s="10">
        <f t="shared" si="426"/>
        <v>1975895.27874</v>
      </c>
      <c r="L839" s="122">
        <f t="shared" si="427"/>
        <v>1975895.27874</v>
      </c>
      <c r="M839" s="100">
        <v>1337437.8151260505</v>
      </c>
      <c r="N839" s="95">
        <v>254113.18487394959</v>
      </c>
      <c r="O839" s="96">
        <v>1591551</v>
      </c>
      <c r="P839" s="125">
        <v>1591551</v>
      </c>
      <c r="Q839" s="100">
        <v>1261733.6134453781</v>
      </c>
      <c r="R839" s="95">
        <v>239729.38655462186</v>
      </c>
      <c r="S839" s="96">
        <v>1501463</v>
      </c>
      <c r="T839" s="122">
        <f t="shared" si="436"/>
        <v>1501463</v>
      </c>
      <c r="U839" s="104"/>
      <c r="V839" s="101">
        <f t="shared" si="437"/>
        <v>0</v>
      </c>
      <c r="W839" s="102">
        <f t="shared" si="438"/>
        <v>0</v>
      </c>
      <c r="X839" s="102">
        <f t="shared" si="439"/>
        <v>0</v>
      </c>
      <c r="Y839" s="102">
        <f t="shared" si="440"/>
        <v>0</v>
      </c>
      <c r="Z839" s="110">
        <f t="shared" si="428"/>
        <v>1501463</v>
      </c>
      <c r="AA839" s="111">
        <f t="shared" si="429"/>
        <v>1975895.27874</v>
      </c>
      <c r="AB839" s="110">
        <f t="shared" si="430"/>
        <v>1546507</v>
      </c>
      <c r="AC839" s="114">
        <f t="shared" si="431"/>
        <v>1267227.319685</v>
      </c>
      <c r="AD839" s="110">
        <f t="shared" si="432"/>
        <v>1523985</v>
      </c>
      <c r="AE839" s="110">
        <f t="shared" si="441"/>
        <v>1761201.13937</v>
      </c>
      <c r="AF839" s="102">
        <f t="shared" si="433"/>
        <v>1666264.2774221844</v>
      </c>
      <c r="AG839" s="119">
        <f t="shared" si="434"/>
        <v>869507.0556533559</v>
      </c>
      <c r="AH839" s="137">
        <f t="shared" si="442"/>
        <v>0.56223932749955607</v>
      </c>
      <c r="AI839" s="102">
        <f t="shared" si="435"/>
        <v>1666264.2774221844</v>
      </c>
      <c r="AJ839" s="112" t="s">
        <v>2114</v>
      </c>
    </row>
    <row r="840" spans="1:36">
      <c r="A840" s="5">
        <v>797</v>
      </c>
      <c r="B840" s="46">
        <v>31141608</v>
      </c>
      <c r="C840" s="44">
        <v>4392401</v>
      </c>
      <c r="D840" s="31" t="s">
        <v>546</v>
      </c>
      <c r="E840" s="31" t="s">
        <v>14</v>
      </c>
      <c r="F840" s="29" t="s">
        <v>917</v>
      </c>
      <c r="G840" s="44" t="s">
        <v>394</v>
      </c>
      <c r="H840" s="45">
        <v>1</v>
      </c>
      <c r="I840" s="84">
        <v>824056.72321008402</v>
      </c>
      <c r="J840" s="82">
        <f t="shared" si="425"/>
        <v>156570.77740991596</v>
      </c>
      <c r="K840" s="10">
        <f t="shared" si="426"/>
        <v>980627.50061999995</v>
      </c>
      <c r="L840" s="122">
        <f t="shared" si="427"/>
        <v>980627.50061999995</v>
      </c>
      <c r="M840" s="100">
        <v>657501.68067226897</v>
      </c>
      <c r="N840" s="95">
        <v>124925.31932773111</v>
      </c>
      <c r="O840" s="96">
        <v>782427.00000000012</v>
      </c>
      <c r="P840" s="125">
        <v>782427.00000000012</v>
      </c>
      <c r="Q840" s="100">
        <v>626192.43697478995</v>
      </c>
      <c r="R840" s="95">
        <v>118976.5630252101</v>
      </c>
      <c r="S840" s="96">
        <v>745169</v>
      </c>
      <c r="T840" s="122">
        <f t="shared" si="436"/>
        <v>745169</v>
      </c>
      <c r="U840" s="104"/>
      <c r="V840" s="101">
        <f t="shared" si="437"/>
        <v>0</v>
      </c>
      <c r="W840" s="102">
        <f t="shared" si="438"/>
        <v>0</v>
      </c>
      <c r="X840" s="102">
        <f t="shared" si="439"/>
        <v>0</v>
      </c>
      <c r="Y840" s="102">
        <f t="shared" si="440"/>
        <v>0</v>
      </c>
      <c r="Z840" s="110">
        <f t="shared" si="428"/>
        <v>745169</v>
      </c>
      <c r="AA840" s="111">
        <f t="shared" si="429"/>
        <v>980627.50061999995</v>
      </c>
      <c r="AB840" s="110">
        <f t="shared" si="430"/>
        <v>763798</v>
      </c>
      <c r="AC840" s="114">
        <f t="shared" si="431"/>
        <v>627055.87515500002</v>
      </c>
      <c r="AD840" s="110">
        <f t="shared" si="432"/>
        <v>754483.5</v>
      </c>
      <c r="AE840" s="110">
        <f t="shared" si="441"/>
        <v>872212.75031000003</v>
      </c>
      <c r="AF840" s="102">
        <f t="shared" si="433"/>
        <v>824219.48773407284</v>
      </c>
      <c r="AG840" s="119">
        <f t="shared" si="434"/>
        <v>430620.81603061419</v>
      </c>
      <c r="AH840" s="137">
        <f t="shared" si="442"/>
        <v>0.56378887615654161</v>
      </c>
      <c r="AI840" s="102">
        <f t="shared" si="435"/>
        <v>824219.48773407284</v>
      </c>
      <c r="AJ840" s="112" t="s">
        <v>2114</v>
      </c>
    </row>
    <row r="841" spans="1:36">
      <c r="A841" s="5">
        <v>798</v>
      </c>
      <c r="B841" s="44">
        <v>40161505</v>
      </c>
      <c r="C841" s="46">
        <v>4391504</v>
      </c>
      <c r="D841" s="31" t="s">
        <v>546</v>
      </c>
      <c r="E841" s="31" t="s">
        <v>14</v>
      </c>
      <c r="F841" s="29" t="s">
        <v>918</v>
      </c>
      <c r="G841" s="44" t="s">
        <v>394</v>
      </c>
      <c r="H841" s="45">
        <v>1</v>
      </c>
      <c r="I841" s="84">
        <v>633736.15684033616</v>
      </c>
      <c r="J841" s="82">
        <f t="shared" si="425"/>
        <v>120409.86979966387</v>
      </c>
      <c r="K841" s="10">
        <f t="shared" si="426"/>
        <v>754146.02664000005</v>
      </c>
      <c r="L841" s="122">
        <f t="shared" si="427"/>
        <v>754146.02664000005</v>
      </c>
      <c r="M841" s="100">
        <v>515279.83193277312</v>
      </c>
      <c r="N841" s="95">
        <v>97903.168067226899</v>
      </c>
      <c r="O841" s="96">
        <v>613183</v>
      </c>
      <c r="P841" s="125">
        <v>613183</v>
      </c>
      <c r="Q841" s="100">
        <v>481569.74789915967</v>
      </c>
      <c r="R841" s="95">
        <v>91498.252100840342</v>
      </c>
      <c r="S841" s="96">
        <v>573068</v>
      </c>
      <c r="T841" s="122">
        <f t="shared" si="436"/>
        <v>573068</v>
      </c>
      <c r="U841" s="104">
        <v>419000</v>
      </c>
      <c r="V841" s="101">
        <f t="shared" si="437"/>
        <v>79610</v>
      </c>
      <c r="W841" s="102">
        <f t="shared" si="438"/>
        <v>498610</v>
      </c>
      <c r="X841" s="102">
        <f t="shared" si="439"/>
        <v>25429.109999999997</v>
      </c>
      <c r="Y841" s="102">
        <f t="shared" si="440"/>
        <v>524039.11</v>
      </c>
      <c r="Z841" s="110">
        <f>MIN(L841,P841,T841,Y841)</f>
        <v>524039.11</v>
      </c>
      <c r="AA841" s="111">
        <f t="shared" si="429"/>
        <v>754146.02664000005</v>
      </c>
      <c r="AB841" s="110">
        <f t="shared" si="430"/>
        <v>593125.5</v>
      </c>
      <c r="AC841" s="114">
        <f t="shared" si="431"/>
        <v>616109.03416000004</v>
      </c>
      <c r="AD841" s="110">
        <f t="shared" si="432"/>
        <v>558582.30499999993</v>
      </c>
      <c r="AE841" s="110">
        <f t="shared" si="441"/>
        <v>673635.76332000003</v>
      </c>
      <c r="AF841" s="102">
        <f>HARMEAN(L841,P841,T841,Y841)</f>
        <v>605135.86787446111</v>
      </c>
      <c r="AG841" s="119">
        <f t="shared" si="434"/>
        <v>98981.773617198894</v>
      </c>
      <c r="AH841" s="137">
        <f t="shared" si="442"/>
        <v>0.16688166942274257</v>
      </c>
      <c r="AI841" s="102">
        <f t="shared" ref="AI841:AI844" si="443">+Z841</f>
        <v>524039.11</v>
      </c>
      <c r="AJ841" s="112" t="s">
        <v>2117</v>
      </c>
    </row>
    <row r="842" spans="1:36">
      <c r="A842" s="5">
        <v>799</v>
      </c>
      <c r="B842" s="44">
        <v>40161505</v>
      </c>
      <c r="C842" s="46">
        <v>4391504</v>
      </c>
      <c r="D842" s="31" t="s">
        <v>546</v>
      </c>
      <c r="E842" s="31" t="s">
        <v>14</v>
      </c>
      <c r="F842" s="29" t="s">
        <v>658</v>
      </c>
      <c r="G842" s="44" t="s">
        <v>394</v>
      </c>
      <c r="H842" s="45">
        <v>1</v>
      </c>
      <c r="I842" s="84">
        <v>601124.18188235292</v>
      </c>
      <c r="J842" s="82">
        <f t="shared" si="425"/>
        <v>114213.59455764705</v>
      </c>
      <c r="K842" s="10">
        <f t="shared" si="426"/>
        <v>715337.77643999993</v>
      </c>
      <c r="L842" s="122">
        <f t="shared" si="427"/>
        <v>715337.77643999993</v>
      </c>
      <c r="M842" s="100">
        <v>479627.731092437</v>
      </c>
      <c r="N842" s="95">
        <v>91129.268907563033</v>
      </c>
      <c r="O842" s="96">
        <v>570757</v>
      </c>
      <c r="P842" s="125">
        <v>570757</v>
      </c>
      <c r="Q842" s="100">
        <v>456788.23529411765</v>
      </c>
      <c r="R842" s="95">
        <v>86789.76470588235</v>
      </c>
      <c r="S842" s="96">
        <v>543578</v>
      </c>
      <c r="T842" s="122">
        <f t="shared" si="436"/>
        <v>543578</v>
      </c>
      <c r="U842" s="104">
        <v>440000</v>
      </c>
      <c r="V842" s="101">
        <f t="shared" si="437"/>
        <v>83600</v>
      </c>
      <c r="W842" s="102">
        <f t="shared" si="438"/>
        <v>523600</v>
      </c>
      <c r="X842" s="102">
        <f t="shared" si="439"/>
        <v>26703.599999999999</v>
      </c>
      <c r="Y842" s="102">
        <f t="shared" si="440"/>
        <v>550303.6</v>
      </c>
      <c r="Z842" s="110">
        <f>MIN(L842,P842,T842,Y842)</f>
        <v>543578</v>
      </c>
      <c r="AA842" s="111">
        <f t="shared" si="429"/>
        <v>715337.77643999993</v>
      </c>
      <c r="AB842" s="110">
        <f t="shared" si="430"/>
        <v>560530.30000000005</v>
      </c>
      <c r="AC842" s="114">
        <f t="shared" si="431"/>
        <v>594994.09410999995</v>
      </c>
      <c r="AD842" s="110">
        <f t="shared" si="432"/>
        <v>552054.15</v>
      </c>
      <c r="AE842" s="110">
        <f t="shared" si="441"/>
        <v>637934.03821999999</v>
      </c>
      <c r="AF842" s="102">
        <f>HARMEAN(L842,P842,T842,Y842)</f>
        <v>587644.08795502339</v>
      </c>
      <c r="AG842" s="119">
        <f t="shared" si="434"/>
        <v>81057.373929345733</v>
      </c>
      <c r="AH842" s="137">
        <f t="shared" si="442"/>
        <v>0.14460837162477341</v>
      </c>
      <c r="AI842" s="102">
        <f t="shared" si="443"/>
        <v>543578</v>
      </c>
      <c r="AJ842" s="112" t="s">
        <v>2117</v>
      </c>
    </row>
    <row r="843" spans="1:36">
      <c r="A843" s="5">
        <v>800</v>
      </c>
      <c r="B843" s="44">
        <v>40161513</v>
      </c>
      <c r="C843" s="46">
        <v>4391506</v>
      </c>
      <c r="D843" s="31" t="s">
        <v>546</v>
      </c>
      <c r="E843" s="31" t="s">
        <v>14</v>
      </c>
      <c r="F843" s="29" t="s">
        <v>659</v>
      </c>
      <c r="G843" s="44" t="s">
        <v>394</v>
      </c>
      <c r="H843" s="45">
        <v>1</v>
      </c>
      <c r="I843" s="84">
        <v>597653.97579831933</v>
      </c>
      <c r="J843" s="82">
        <f t="shared" si="425"/>
        <v>113554.25540168067</v>
      </c>
      <c r="K843" s="10">
        <f t="shared" si="426"/>
        <v>711208.23120000004</v>
      </c>
      <c r="L843" s="122">
        <f t="shared" si="427"/>
        <v>711208.23120000004</v>
      </c>
      <c r="M843" s="100">
        <v>490483.19327731093</v>
      </c>
      <c r="N843" s="95">
        <v>93191.806722689071</v>
      </c>
      <c r="O843" s="96">
        <v>583675</v>
      </c>
      <c r="P843" s="125">
        <v>583675</v>
      </c>
      <c r="Q843" s="100">
        <v>454151.26050420169</v>
      </c>
      <c r="R843" s="95">
        <v>86288.73949579832</v>
      </c>
      <c r="S843" s="96">
        <v>540440</v>
      </c>
      <c r="T843" s="122">
        <f t="shared" si="436"/>
        <v>540440</v>
      </c>
      <c r="U843" s="104">
        <v>329490.76</v>
      </c>
      <c r="V843" s="101">
        <f t="shared" si="437"/>
        <v>62603.244400000003</v>
      </c>
      <c r="W843" s="102">
        <f t="shared" si="438"/>
        <v>392094.00440000003</v>
      </c>
      <c r="X843" s="102">
        <f t="shared" si="439"/>
        <v>19996.794224400001</v>
      </c>
      <c r="Y843" s="102">
        <f t="shared" si="440"/>
        <v>412090.79862440005</v>
      </c>
      <c r="Z843" s="110">
        <f>MIN(L843,P843,T843,Y843)</f>
        <v>412090.79862440005</v>
      </c>
      <c r="AA843" s="111">
        <f t="shared" si="429"/>
        <v>711208.23120000004</v>
      </c>
      <c r="AB843" s="110">
        <f t="shared" si="430"/>
        <v>562057.5</v>
      </c>
      <c r="AC843" s="114">
        <f t="shared" si="431"/>
        <v>561853.50745610008</v>
      </c>
      <c r="AD843" s="110">
        <f t="shared" si="432"/>
        <v>487074.14931220002</v>
      </c>
      <c r="AE843" s="110">
        <f t="shared" si="441"/>
        <v>636632.86560000002</v>
      </c>
      <c r="AF843" s="102">
        <f>HARMEAN(L843,P843,T843,Y843)</f>
        <v>540808.45846194564</v>
      </c>
      <c r="AG843" s="119">
        <f t="shared" si="434"/>
        <v>123383.43797506599</v>
      </c>
      <c r="AH843" s="137">
        <f t="shared" si="442"/>
        <v>0.21952102405014787</v>
      </c>
      <c r="AI843" s="102">
        <f t="shared" si="443"/>
        <v>412090.79862440005</v>
      </c>
      <c r="AJ843" s="112" t="s">
        <v>2117</v>
      </c>
    </row>
    <row r="844" spans="1:36">
      <c r="A844" s="5">
        <v>801</v>
      </c>
      <c r="B844" s="44">
        <v>40161504</v>
      </c>
      <c r="C844" s="46">
        <v>4391502</v>
      </c>
      <c r="D844" s="31" t="s">
        <v>546</v>
      </c>
      <c r="E844" s="31" t="s">
        <v>14</v>
      </c>
      <c r="F844" s="29" t="s">
        <v>660</v>
      </c>
      <c r="G844" s="44" t="s">
        <v>394</v>
      </c>
      <c r="H844" s="45">
        <v>1</v>
      </c>
      <c r="I844" s="84">
        <v>597432.80268907559</v>
      </c>
      <c r="J844" s="82">
        <f t="shared" si="425"/>
        <v>113512.23251092437</v>
      </c>
      <c r="K844" s="10">
        <f t="shared" si="426"/>
        <v>710945.03519999993</v>
      </c>
      <c r="L844" s="122">
        <f t="shared" si="427"/>
        <v>710945.03519999993</v>
      </c>
      <c r="M844" s="100">
        <v>481221.84873949579</v>
      </c>
      <c r="N844" s="95">
        <v>91432.151260504208</v>
      </c>
      <c r="O844" s="96">
        <v>572654</v>
      </c>
      <c r="P844" s="125">
        <v>572654</v>
      </c>
      <c r="Q844" s="100">
        <v>453983.19327731093</v>
      </c>
      <c r="R844" s="95">
        <v>86256.806722689071</v>
      </c>
      <c r="S844" s="96">
        <v>540240</v>
      </c>
      <c r="T844" s="122">
        <f t="shared" si="436"/>
        <v>540240</v>
      </c>
      <c r="U844" s="104">
        <v>329490.76</v>
      </c>
      <c r="V844" s="101">
        <f t="shared" si="437"/>
        <v>62603.244400000003</v>
      </c>
      <c r="W844" s="102">
        <f t="shared" si="438"/>
        <v>392094.00440000003</v>
      </c>
      <c r="X844" s="102">
        <f t="shared" si="439"/>
        <v>19996.794224400001</v>
      </c>
      <c r="Y844" s="102">
        <f t="shared" si="440"/>
        <v>412090.79862440005</v>
      </c>
      <c r="Z844" s="110">
        <f>MIN(L844,P844,T844,Y844)</f>
        <v>412090.79862440005</v>
      </c>
      <c r="AA844" s="111">
        <f t="shared" si="429"/>
        <v>710945.03519999993</v>
      </c>
      <c r="AB844" s="110">
        <f t="shared" si="430"/>
        <v>556447</v>
      </c>
      <c r="AC844" s="114">
        <f t="shared" si="431"/>
        <v>558982.45845609996</v>
      </c>
      <c r="AD844" s="110">
        <f t="shared" si="432"/>
        <v>484268.89931220002</v>
      </c>
      <c r="AE844" s="110">
        <f t="shared" si="441"/>
        <v>633696.0175999999</v>
      </c>
      <c r="AF844" s="102">
        <f>HARMEAN(L844,P844,T844,Y844)</f>
        <v>538320.8766021037</v>
      </c>
      <c r="AG844" s="119">
        <f t="shared" si="434"/>
        <v>122757.17936360193</v>
      </c>
      <c r="AH844" s="137">
        <f t="shared" si="442"/>
        <v>0.22060893375937318</v>
      </c>
      <c r="AI844" s="102">
        <f t="shared" si="443"/>
        <v>412090.79862440005</v>
      </c>
      <c r="AJ844" s="112" t="s">
        <v>2117</v>
      </c>
    </row>
    <row r="845" spans="1:36">
      <c r="A845" s="5">
        <v>802</v>
      </c>
      <c r="B845" s="44">
        <v>40161505</v>
      </c>
      <c r="C845" s="46">
        <v>4391504</v>
      </c>
      <c r="D845" s="31" t="s">
        <v>546</v>
      </c>
      <c r="E845" s="31" t="s">
        <v>14</v>
      </c>
      <c r="F845" s="29" t="s">
        <v>665</v>
      </c>
      <c r="G845" s="44" t="s">
        <v>394</v>
      </c>
      <c r="H845" s="45">
        <v>1</v>
      </c>
      <c r="I845" s="84">
        <v>617531.90899159666</v>
      </c>
      <c r="J845" s="82">
        <f t="shared" si="425"/>
        <v>117331.06270840336</v>
      </c>
      <c r="K845" s="10">
        <f t="shared" si="426"/>
        <v>734862.97169999999</v>
      </c>
      <c r="L845" s="122">
        <f t="shared" si="427"/>
        <v>734862.97169999999</v>
      </c>
      <c r="M845" s="100">
        <v>502104.2016806723</v>
      </c>
      <c r="N845" s="95">
        <v>95399.798319327732</v>
      </c>
      <c r="O845" s="96">
        <v>597504</v>
      </c>
      <c r="P845" s="125">
        <v>597504</v>
      </c>
      <c r="Q845" s="100">
        <v>469256.30252100842</v>
      </c>
      <c r="R845" s="95">
        <v>89158.697478991598</v>
      </c>
      <c r="S845" s="96">
        <v>558415</v>
      </c>
      <c r="T845" s="122">
        <f t="shared" si="436"/>
        <v>558415</v>
      </c>
      <c r="U845" s="104"/>
      <c r="V845" s="101">
        <f t="shared" si="437"/>
        <v>0</v>
      </c>
      <c r="W845" s="102">
        <f t="shared" si="438"/>
        <v>0</v>
      </c>
      <c r="X845" s="102">
        <f t="shared" si="439"/>
        <v>0</v>
      </c>
      <c r="Y845" s="102">
        <f t="shared" si="440"/>
        <v>0</v>
      </c>
      <c r="Z845" s="110">
        <f>MIN(L845,P845,T845)</f>
        <v>558415</v>
      </c>
      <c r="AA845" s="111">
        <f t="shared" si="429"/>
        <v>734862.97169999999</v>
      </c>
      <c r="AB845" s="110">
        <f t="shared" si="430"/>
        <v>577959.5</v>
      </c>
      <c r="AC845" s="114">
        <f t="shared" si="431"/>
        <v>472695.49292500003</v>
      </c>
      <c r="AD845" s="110">
        <f t="shared" si="432"/>
        <v>568187.25</v>
      </c>
      <c r="AE845" s="110">
        <f t="shared" si="441"/>
        <v>656411.23585000006</v>
      </c>
      <c r="AF845" s="102">
        <f>HARMEAN(L845,P845,T845)</f>
        <v>621734.63425076311</v>
      </c>
      <c r="AG845" s="119">
        <f t="shared" si="434"/>
        <v>324087.34074336599</v>
      </c>
      <c r="AH845" s="137">
        <f t="shared" si="442"/>
        <v>0.56074403265863093</v>
      </c>
      <c r="AI845" s="102">
        <f>+AF845</f>
        <v>621734.63425076311</v>
      </c>
      <c r="AJ845" s="112" t="s">
        <v>2114</v>
      </c>
    </row>
    <row r="846" spans="1:36">
      <c r="A846" s="5">
        <v>803</v>
      </c>
      <c r="B846" s="46">
        <v>40161515</v>
      </c>
      <c r="C846" s="46">
        <v>4391502</v>
      </c>
      <c r="D846" s="31" t="s">
        <v>546</v>
      </c>
      <c r="E846" s="31" t="s">
        <v>14</v>
      </c>
      <c r="F846" s="29" t="s">
        <v>666</v>
      </c>
      <c r="G846" s="44" t="s">
        <v>394</v>
      </c>
      <c r="H846" s="45">
        <v>1</v>
      </c>
      <c r="I846" s="84">
        <v>1191991.4608235294</v>
      </c>
      <c r="J846" s="82">
        <f t="shared" si="425"/>
        <v>226478.3775564706</v>
      </c>
      <c r="K846" s="10">
        <f t="shared" si="426"/>
        <v>1418469.8383800001</v>
      </c>
      <c r="L846" s="122">
        <f t="shared" si="427"/>
        <v>1418469.8383800001</v>
      </c>
      <c r="M846" s="100">
        <v>987302.52100840339</v>
      </c>
      <c r="N846" s="95">
        <v>187587.47899159664</v>
      </c>
      <c r="O846" s="96">
        <v>1174890</v>
      </c>
      <c r="P846" s="125">
        <v>1174890</v>
      </c>
      <c r="Q846" s="100">
        <v>905782.3529411765</v>
      </c>
      <c r="R846" s="95">
        <v>172098.64705882352</v>
      </c>
      <c r="S846" s="96">
        <v>1077881</v>
      </c>
      <c r="T846" s="122">
        <f t="shared" si="436"/>
        <v>1077881</v>
      </c>
      <c r="U846" s="104">
        <v>419000</v>
      </c>
      <c r="V846" s="101">
        <f t="shared" si="437"/>
        <v>79610</v>
      </c>
      <c r="W846" s="102">
        <f t="shared" si="438"/>
        <v>498610</v>
      </c>
      <c r="X846" s="102">
        <f t="shared" si="439"/>
        <v>25429.109999999997</v>
      </c>
      <c r="Y846" s="102">
        <f t="shared" si="440"/>
        <v>524039.11</v>
      </c>
      <c r="Z846" s="110">
        <f>MIN(L846,P846,T846,Y846)</f>
        <v>524039.11</v>
      </c>
      <c r="AA846" s="111">
        <f t="shared" si="429"/>
        <v>1418469.8383800001</v>
      </c>
      <c r="AB846" s="110">
        <f t="shared" si="430"/>
        <v>1126385.5</v>
      </c>
      <c r="AC846" s="114">
        <f t="shared" si="431"/>
        <v>1048819.987095</v>
      </c>
      <c r="AD846" s="110">
        <f t="shared" si="432"/>
        <v>825212.30499999993</v>
      </c>
      <c r="AE846" s="110">
        <f t="shared" si="441"/>
        <v>1272427.66919</v>
      </c>
      <c r="AF846" s="102">
        <f>HARMEAN(L846,P846,T846,Y846)</f>
        <v>910720.00961160229</v>
      </c>
      <c r="AG846" s="119">
        <f t="shared" si="434"/>
        <v>378053.86395087087</v>
      </c>
      <c r="AH846" s="137">
        <f t="shared" si="442"/>
        <v>0.33563452650169134</v>
      </c>
      <c r="AI846" s="102">
        <f>+Z846</f>
        <v>524039.11</v>
      </c>
      <c r="AJ846" s="112" t="s">
        <v>2117</v>
      </c>
    </row>
    <row r="847" spans="1:36">
      <c r="A847" s="5">
        <v>804</v>
      </c>
      <c r="B847" s="44" t="s">
        <v>919</v>
      </c>
      <c r="C847" s="46">
        <v>4392404</v>
      </c>
      <c r="D847" s="31" t="s">
        <v>546</v>
      </c>
      <c r="E847" s="31" t="s">
        <v>14</v>
      </c>
      <c r="F847" s="29" t="s">
        <v>920</v>
      </c>
      <c r="G847" s="44" t="s">
        <v>394</v>
      </c>
      <c r="H847" s="45">
        <v>1</v>
      </c>
      <c r="I847" s="84">
        <v>841344.71929411765</v>
      </c>
      <c r="J847" s="82">
        <f t="shared" si="425"/>
        <v>159855.49666588235</v>
      </c>
      <c r="K847" s="10">
        <f t="shared" si="426"/>
        <v>1001200.2159599999</v>
      </c>
      <c r="L847" s="122">
        <f t="shared" si="427"/>
        <v>1001200.2159599999</v>
      </c>
      <c r="M847" s="100">
        <v>690475.63025210088</v>
      </c>
      <c r="N847" s="95">
        <v>131190.36974789918</v>
      </c>
      <c r="O847" s="96">
        <v>821666</v>
      </c>
      <c r="P847" s="125">
        <v>821666</v>
      </c>
      <c r="Q847" s="100">
        <v>639329.4117647059</v>
      </c>
      <c r="R847" s="95">
        <v>121472.58823529413</v>
      </c>
      <c r="S847" s="96">
        <v>760802</v>
      </c>
      <c r="T847" s="122">
        <f t="shared" si="436"/>
        <v>760802</v>
      </c>
      <c r="U847" s="104"/>
      <c r="V847" s="101">
        <f t="shared" si="437"/>
        <v>0</v>
      </c>
      <c r="W847" s="102">
        <f t="shared" si="438"/>
        <v>0</v>
      </c>
      <c r="X847" s="102">
        <f t="shared" si="439"/>
        <v>0</v>
      </c>
      <c r="Y847" s="102">
        <f t="shared" si="440"/>
        <v>0</v>
      </c>
      <c r="Z847" s="110">
        <f t="shared" ref="Z847:Z853" si="444">MIN(L847,P847,T847)</f>
        <v>760802</v>
      </c>
      <c r="AA847" s="111">
        <f t="shared" si="429"/>
        <v>1001200.2159599999</v>
      </c>
      <c r="AB847" s="110">
        <f t="shared" si="430"/>
        <v>791234</v>
      </c>
      <c r="AC847" s="114">
        <f t="shared" si="431"/>
        <v>645917.05398999993</v>
      </c>
      <c r="AD847" s="110">
        <f t="shared" si="432"/>
        <v>776018</v>
      </c>
      <c r="AE847" s="110">
        <f t="shared" si="441"/>
        <v>896217.10797999997</v>
      </c>
      <c r="AF847" s="102">
        <f t="shared" ref="AF847:AF853" si="445">HARMEAN(L847,P847,T847)</f>
        <v>849799.81390319846</v>
      </c>
      <c r="AG847" s="119">
        <f t="shared" si="434"/>
        <v>442538.58914896473</v>
      </c>
      <c r="AH847" s="137">
        <f t="shared" si="442"/>
        <v>0.55930178575360101</v>
      </c>
      <c r="AI847" s="102">
        <f t="shared" ref="AI847:AI910" si="446">+AF847</f>
        <v>849799.81390319846</v>
      </c>
      <c r="AJ847" s="112" t="s">
        <v>2114</v>
      </c>
    </row>
    <row r="848" spans="1:36" ht="25.5">
      <c r="A848" s="5">
        <v>805</v>
      </c>
      <c r="B848" s="44" t="s">
        <v>919</v>
      </c>
      <c r="C848" s="46">
        <v>4392404</v>
      </c>
      <c r="D848" s="31" t="s">
        <v>546</v>
      </c>
      <c r="E848" s="31" t="s">
        <v>14</v>
      </c>
      <c r="F848" s="29" t="s">
        <v>921</v>
      </c>
      <c r="G848" s="44" t="s">
        <v>394</v>
      </c>
      <c r="H848" s="45">
        <v>1</v>
      </c>
      <c r="I848" s="84">
        <v>1415363.0307731093</v>
      </c>
      <c r="J848" s="82">
        <f t="shared" si="425"/>
        <v>268918.97584689077</v>
      </c>
      <c r="K848" s="10">
        <f t="shared" si="426"/>
        <v>1684282.0066200001</v>
      </c>
      <c r="L848" s="122">
        <f t="shared" si="427"/>
        <v>1684282.0066200001</v>
      </c>
      <c r="M848" s="100">
        <v>1161562.1848739497</v>
      </c>
      <c r="N848" s="95">
        <v>220696.81512605044</v>
      </c>
      <c r="O848" s="96">
        <v>1382259.0000000002</v>
      </c>
      <c r="P848" s="125">
        <v>1382259.0000000002</v>
      </c>
      <c r="Q848" s="100">
        <v>1075520.1680672269</v>
      </c>
      <c r="R848" s="95">
        <v>204348.83193277312</v>
      </c>
      <c r="S848" s="96">
        <v>1279869</v>
      </c>
      <c r="T848" s="122">
        <f t="shared" si="436"/>
        <v>1279869</v>
      </c>
      <c r="U848" s="104"/>
      <c r="V848" s="101">
        <f t="shared" si="437"/>
        <v>0</v>
      </c>
      <c r="W848" s="102">
        <f t="shared" si="438"/>
        <v>0</v>
      </c>
      <c r="X848" s="102">
        <f t="shared" si="439"/>
        <v>0</v>
      </c>
      <c r="Y848" s="102">
        <f t="shared" si="440"/>
        <v>0</v>
      </c>
      <c r="Z848" s="110">
        <f t="shared" si="444"/>
        <v>1279869</v>
      </c>
      <c r="AA848" s="111">
        <f t="shared" si="429"/>
        <v>1684282.0066200001</v>
      </c>
      <c r="AB848" s="110">
        <f t="shared" si="430"/>
        <v>1331064</v>
      </c>
      <c r="AC848" s="114">
        <f t="shared" si="431"/>
        <v>1086602.501655</v>
      </c>
      <c r="AD848" s="110">
        <f t="shared" si="432"/>
        <v>1305466.5</v>
      </c>
      <c r="AE848" s="110">
        <f t="shared" si="441"/>
        <v>1507673.0033100001</v>
      </c>
      <c r="AF848" s="102">
        <f t="shared" si="445"/>
        <v>1429586.9900992669</v>
      </c>
      <c r="AG848" s="119">
        <f t="shared" si="434"/>
        <v>744466.36182218406</v>
      </c>
      <c r="AH848" s="137">
        <f t="shared" si="442"/>
        <v>0.5593017028649141</v>
      </c>
      <c r="AI848" s="102">
        <f t="shared" si="446"/>
        <v>1429586.9900992669</v>
      </c>
      <c r="AJ848" s="112" t="s">
        <v>2114</v>
      </c>
    </row>
    <row r="849" spans="1:36" ht="25.5">
      <c r="A849" s="5">
        <v>806</v>
      </c>
      <c r="B849" s="44" t="s">
        <v>919</v>
      </c>
      <c r="C849" s="46">
        <v>4392404</v>
      </c>
      <c r="D849" s="31" t="s">
        <v>546</v>
      </c>
      <c r="E849" s="31" t="s">
        <v>14</v>
      </c>
      <c r="F849" s="29" t="s">
        <v>922</v>
      </c>
      <c r="G849" s="44" t="s">
        <v>394</v>
      </c>
      <c r="H849" s="45">
        <v>1</v>
      </c>
      <c r="I849" s="84">
        <v>1269487.2007058824</v>
      </c>
      <c r="J849" s="82">
        <f t="shared" si="425"/>
        <v>241202.56813411767</v>
      </c>
      <c r="K849" s="10">
        <f t="shared" si="426"/>
        <v>1510689.76884</v>
      </c>
      <c r="L849" s="122">
        <f t="shared" si="427"/>
        <v>1510689.76884</v>
      </c>
      <c r="M849" s="100">
        <v>1041844.5378151261</v>
      </c>
      <c r="N849" s="95">
        <v>197950.46218487396</v>
      </c>
      <c r="O849" s="96">
        <v>1239795</v>
      </c>
      <c r="P849" s="125">
        <v>1239795</v>
      </c>
      <c r="Q849" s="100">
        <v>964670.58823529421</v>
      </c>
      <c r="R849" s="95">
        <v>183287.4117647059</v>
      </c>
      <c r="S849" s="96">
        <v>1147958</v>
      </c>
      <c r="T849" s="122">
        <f t="shared" si="436"/>
        <v>1147958</v>
      </c>
      <c r="U849" s="104"/>
      <c r="V849" s="101">
        <f t="shared" si="437"/>
        <v>0</v>
      </c>
      <c r="W849" s="102">
        <f t="shared" si="438"/>
        <v>0</v>
      </c>
      <c r="X849" s="102">
        <f t="shared" si="439"/>
        <v>0</v>
      </c>
      <c r="Y849" s="102">
        <f t="shared" si="440"/>
        <v>0</v>
      </c>
      <c r="Z849" s="110">
        <f t="shared" si="444"/>
        <v>1147958</v>
      </c>
      <c r="AA849" s="111">
        <f t="shared" si="429"/>
        <v>1510689.76884</v>
      </c>
      <c r="AB849" s="110">
        <f t="shared" si="430"/>
        <v>1193876.5</v>
      </c>
      <c r="AC849" s="114">
        <f t="shared" si="431"/>
        <v>974610.69221000001</v>
      </c>
      <c r="AD849" s="110">
        <f t="shared" si="432"/>
        <v>1170917.25</v>
      </c>
      <c r="AE849" s="110">
        <f t="shared" si="441"/>
        <v>1352283.13442</v>
      </c>
      <c r="AF849" s="102">
        <f t="shared" si="445"/>
        <v>1282245.1280526579</v>
      </c>
      <c r="AG849" s="119">
        <f t="shared" si="434"/>
        <v>667737.16984719643</v>
      </c>
      <c r="AH849" s="137">
        <f t="shared" si="442"/>
        <v>0.55930171156497044</v>
      </c>
      <c r="AI849" s="102">
        <f t="shared" si="446"/>
        <v>1282245.1280526579</v>
      </c>
      <c r="AJ849" s="112" t="s">
        <v>2114</v>
      </c>
    </row>
    <row r="850" spans="1:36">
      <c r="A850" s="5">
        <v>807</v>
      </c>
      <c r="B850" s="44" t="s">
        <v>919</v>
      </c>
      <c r="C850" s="46">
        <v>4392404</v>
      </c>
      <c r="D850" s="31" t="s">
        <v>546</v>
      </c>
      <c r="E850" s="31" t="s">
        <v>14</v>
      </c>
      <c r="F850" s="29" t="s">
        <v>923</v>
      </c>
      <c r="G850" s="44" t="s">
        <v>394</v>
      </c>
      <c r="H850" s="45">
        <v>1</v>
      </c>
      <c r="I850" s="84">
        <v>1155682.5773445379</v>
      </c>
      <c r="J850" s="82">
        <f t="shared" si="425"/>
        <v>219579.68969546221</v>
      </c>
      <c r="K850" s="10">
        <f t="shared" si="426"/>
        <v>1375262.2670400001</v>
      </c>
      <c r="L850" s="122">
        <f t="shared" si="427"/>
        <v>1375262.2670400001</v>
      </c>
      <c r="M850" s="100">
        <v>948447.0588235294</v>
      </c>
      <c r="N850" s="95">
        <v>180204.9411764706</v>
      </c>
      <c r="O850" s="96">
        <v>1128652</v>
      </c>
      <c r="P850" s="125">
        <v>1128652</v>
      </c>
      <c r="Q850" s="100">
        <v>878191.59663865552</v>
      </c>
      <c r="R850" s="95">
        <v>166856.40336134456</v>
      </c>
      <c r="S850" s="96">
        <v>1045048.0000000001</v>
      </c>
      <c r="T850" s="122">
        <f t="shared" si="436"/>
        <v>1045048.0000000001</v>
      </c>
      <c r="U850" s="104"/>
      <c r="V850" s="101">
        <f t="shared" si="437"/>
        <v>0</v>
      </c>
      <c r="W850" s="102">
        <f t="shared" si="438"/>
        <v>0</v>
      </c>
      <c r="X850" s="102">
        <f t="shared" si="439"/>
        <v>0</v>
      </c>
      <c r="Y850" s="102">
        <f t="shared" si="440"/>
        <v>0</v>
      </c>
      <c r="Z850" s="110">
        <f t="shared" si="444"/>
        <v>1045048.0000000001</v>
      </c>
      <c r="AA850" s="111">
        <f t="shared" ref="AA850:AA881" si="447">MAX(L850,P850,T850,Y850)</f>
        <v>1375262.2670400001</v>
      </c>
      <c r="AB850" s="110">
        <f t="shared" ref="AB850:AB881" si="448">MEDIAN(L850,P850,T850,Y850)</f>
        <v>1086850</v>
      </c>
      <c r="AC850" s="114">
        <f t="shared" ref="AC850:AC881" si="449">AVERAGE(L850,P850,T850,Y850)</f>
        <v>887240.56676000007</v>
      </c>
      <c r="AD850" s="110">
        <f t="shared" si="432"/>
        <v>1065949</v>
      </c>
      <c r="AE850" s="110">
        <f t="shared" si="441"/>
        <v>1231056.1335200001</v>
      </c>
      <c r="AF850" s="102">
        <f t="shared" si="445"/>
        <v>1167296.7459867871</v>
      </c>
      <c r="AG850" s="119">
        <f t="shared" ref="AG850:AG881" si="450">STDEVA(L850,P850,T850,Y850)</f>
        <v>607877.08991581958</v>
      </c>
      <c r="AH850" s="137">
        <f t="shared" si="442"/>
        <v>0.55930173429251473</v>
      </c>
      <c r="AI850" s="102">
        <f t="shared" si="446"/>
        <v>1167296.7459867871</v>
      </c>
      <c r="AJ850" s="112" t="s">
        <v>2114</v>
      </c>
    </row>
    <row r="851" spans="1:36">
      <c r="A851" s="5">
        <v>808</v>
      </c>
      <c r="B851" s="46">
        <v>40161515</v>
      </c>
      <c r="C851" s="46">
        <v>4391502</v>
      </c>
      <c r="D851" s="31" t="s">
        <v>546</v>
      </c>
      <c r="E851" s="31" t="s">
        <v>14</v>
      </c>
      <c r="F851" s="29" t="s">
        <v>924</v>
      </c>
      <c r="G851" s="44" t="s">
        <v>394</v>
      </c>
      <c r="H851" s="45">
        <v>1</v>
      </c>
      <c r="I851" s="84">
        <v>1169286.9352941178</v>
      </c>
      <c r="J851" s="82">
        <f t="shared" si="425"/>
        <v>222164.51770588238</v>
      </c>
      <c r="K851" s="10">
        <f t="shared" si="426"/>
        <v>1391451.4530000002</v>
      </c>
      <c r="L851" s="122">
        <f t="shared" si="427"/>
        <v>1391451.4530000002</v>
      </c>
      <c r="M851" s="100">
        <v>959611.76470588241</v>
      </c>
      <c r="N851" s="95">
        <v>182326.23529411765</v>
      </c>
      <c r="O851" s="96">
        <v>1141938</v>
      </c>
      <c r="P851" s="125">
        <v>1141938</v>
      </c>
      <c r="Q851" s="100">
        <v>888529.4117647059</v>
      </c>
      <c r="R851" s="95">
        <v>168820.58823529413</v>
      </c>
      <c r="S851" s="96">
        <v>1057350</v>
      </c>
      <c r="T851" s="122">
        <f t="shared" si="436"/>
        <v>1057350</v>
      </c>
      <c r="U851" s="104"/>
      <c r="V851" s="101">
        <f t="shared" si="437"/>
        <v>0</v>
      </c>
      <c r="W851" s="102">
        <f t="shared" si="438"/>
        <v>0</v>
      </c>
      <c r="X851" s="102">
        <f t="shared" si="439"/>
        <v>0</v>
      </c>
      <c r="Y851" s="102">
        <f t="shared" si="440"/>
        <v>0</v>
      </c>
      <c r="Z851" s="110">
        <f t="shared" si="444"/>
        <v>1057350</v>
      </c>
      <c r="AA851" s="111">
        <f t="shared" si="447"/>
        <v>1391451.4530000002</v>
      </c>
      <c r="AB851" s="110">
        <f t="shared" si="448"/>
        <v>1099644</v>
      </c>
      <c r="AC851" s="114">
        <f t="shared" si="449"/>
        <v>897684.86325000005</v>
      </c>
      <c r="AD851" s="110">
        <f t="shared" si="432"/>
        <v>1078497</v>
      </c>
      <c r="AE851" s="110">
        <f t="shared" si="441"/>
        <v>1245547.7265000001</v>
      </c>
      <c r="AF851" s="102">
        <f t="shared" si="445"/>
        <v>1181037.7648197189</v>
      </c>
      <c r="AG851" s="119">
        <f t="shared" si="450"/>
        <v>615032.82014516008</v>
      </c>
      <c r="AH851" s="137">
        <f t="shared" si="442"/>
        <v>0.5593017559729877</v>
      </c>
      <c r="AI851" s="102">
        <f t="shared" si="446"/>
        <v>1181037.7648197189</v>
      </c>
      <c r="AJ851" s="112" t="s">
        <v>2114</v>
      </c>
    </row>
    <row r="852" spans="1:36">
      <c r="A852" s="5">
        <v>809</v>
      </c>
      <c r="B852" s="46">
        <v>26101302</v>
      </c>
      <c r="C852" s="46">
        <v>4611201</v>
      </c>
      <c r="D852" s="31" t="s">
        <v>546</v>
      </c>
      <c r="E852" s="31" t="s">
        <v>14</v>
      </c>
      <c r="F852" s="29" t="s">
        <v>925</v>
      </c>
      <c r="G852" s="44" t="s">
        <v>394</v>
      </c>
      <c r="H852" s="45">
        <v>1</v>
      </c>
      <c r="I852" s="84">
        <v>6039445.8137142863</v>
      </c>
      <c r="J852" s="82">
        <f t="shared" si="425"/>
        <v>1147494.7046057144</v>
      </c>
      <c r="K852" s="10">
        <f t="shared" si="426"/>
        <v>7186940.5183200007</v>
      </c>
      <c r="L852" s="122">
        <f t="shared" si="427"/>
        <v>7186940.5183200007</v>
      </c>
      <c r="M852" s="100">
        <v>5002352.9411764704</v>
      </c>
      <c r="N852" s="95">
        <v>950447.0588235294</v>
      </c>
      <c r="O852" s="96">
        <v>5952800</v>
      </c>
      <c r="P852" s="125">
        <v>5952800</v>
      </c>
      <c r="Q852" s="100">
        <v>4589314.2857142864</v>
      </c>
      <c r="R852" s="95">
        <v>871969.71428571444</v>
      </c>
      <c r="S852" s="96">
        <v>5461284.0000000009</v>
      </c>
      <c r="T852" s="122">
        <f t="shared" si="436"/>
        <v>5461284.0000000009</v>
      </c>
      <c r="U852" s="104"/>
      <c r="V852" s="101">
        <f t="shared" si="437"/>
        <v>0</v>
      </c>
      <c r="W852" s="102">
        <f t="shared" si="438"/>
        <v>0</v>
      </c>
      <c r="X852" s="102">
        <f t="shared" si="439"/>
        <v>0</v>
      </c>
      <c r="Y852" s="102">
        <f t="shared" si="440"/>
        <v>0</v>
      </c>
      <c r="Z852" s="110">
        <f t="shared" si="444"/>
        <v>5461284.0000000009</v>
      </c>
      <c r="AA852" s="111">
        <f t="shared" si="447"/>
        <v>7186940.5183200007</v>
      </c>
      <c r="AB852" s="110">
        <f t="shared" si="448"/>
        <v>5707042</v>
      </c>
      <c r="AC852" s="114">
        <f t="shared" si="449"/>
        <v>4650256.1295800004</v>
      </c>
      <c r="AD852" s="110">
        <f t="shared" si="432"/>
        <v>5584163</v>
      </c>
      <c r="AE852" s="110">
        <f t="shared" si="441"/>
        <v>6446991.2591600008</v>
      </c>
      <c r="AF852" s="102">
        <f t="shared" si="445"/>
        <v>6119494.611301519</v>
      </c>
      <c r="AG852" s="119">
        <f t="shared" si="450"/>
        <v>3184024.5235519307</v>
      </c>
      <c r="AH852" s="137">
        <f t="shared" si="442"/>
        <v>0.5579115281702729</v>
      </c>
      <c r="AI852" s="102">
        <f t="shared" si="446"/>
        <v>6119494.611301519</v>
      </c>
      <c r="AJ852" s="112" t="s">
        <v>2114</v>
      </c>
    </row>
    <row r="853" spans="1:36">
      <c r="A853" s="5">
        <v>810</v>
      </c>
      <c r="B853" s="39">
        <v>25173903</v>
      </c>
      <c r="C853" s="39">
        <v>4621214</v>
      </c>
      <c r="D853" s="31" t="s">
        <v>546</v>
      </c>
      <c r="E853" s="31" t="s">
        <v>14</v>
      </c>
      <c r="F853" s="29" t="s">
        <v>926</v>
      </c>
      <c r="G853" s="39" t="s">
        <v>394</v>
      </c>
      <c r="H853" s="45">
        <v>1</v>
      </c>
      <c r="I853" s="84">
        <v>2397468.9519831934</v>
      </c>
      <c r="J853" s="82">
        <f t="shared" si="425"/>
        <v>455519.10087680677</v>
      </c>
      <c r="K853" s="10">
        <f t="shared" si="426"/>
        <v>2852988.0528600002</v>
      </c>
      <c r="L853" s="122">
        <f t="shared" si="427"/>
        <v>2852988.0528600002</v>
      </c>
      <c r="M853" s="100">
        <v>1967557.9831932774</v>
      </c>
      <c r="N853" s="95">
        <v>373836.01680672274</v>
      </c>
      <c r="O853" s="96">
        <v>2341394</v>
      </c>
      <c r="P853" s="125">
        <v>2341394</v>
      </c>
      <c r="Q853" s="100">
        <v>1821812.6050420168</v>
      </c>
      <c r="R853" s="95">
        <v>346144.39495798323</v>
      </c>
      <c r="S853" s="96">
        <v>2167957</v>
      </c>
      <c r="T853" s="122">
        <f t="shared" si="436"/>
        <v>2167957</v>
      </c>
      <c r="U853" s="104"/>
      <c r="V853" s="101">
        <f t="shared" si="437"/>
        <v>0</v>
      </c>
      <c r="W853" s="102">
        <f t="shared" si="438"/>
        <v>0</v>
      </c>
      <c r="X853" s="102">
        <f t="shared" si="439"/>
        <v>0</v>
      </c>
      <c r="Y853" s="102">
        <f t="shared" si="440"/>
        <v>0</v>
      </c>
      <c r="Z853" s="110">
        <f t="shared" si="444"/>
        <v>2167957</v>
      </c>
      <c r="AA853" s="111">
        <f t="shared" si="447"/>
        <v>2852988.0528600002</v>
      </c>
      <c r="AB853" s="110">
        <f t="shared" si="448"/>
        <v>2254675.5</v>
      </c>
      <c r="AC853" s="114">
        <f t="shared" si="449"/>
        <v>1840584.763215</v>
      </c>
      <c r="AD853" s="110">
        <f t="shared" si="432"/>
        <v>2211316.25</v>
      </c>
      <c r="AE853" s="110">
        <f t="shared" si="441"/>
        <v>2553831.7764300001</v>
      </c>
      <c r="AF853" s="102">
        <f t="shared" si="445"/>
        <v>2421562.6380902636</v>
      </c>
      <c r="AG853" s="119">
        <f t="shared" si="450"/>
        <v>1261043.9014998677</v>
      </c>
      <c r="AH853" s="137">
        <f t="shared" si="442"/>
        <v>0.55930172723297333</v>
      </c>
      <c r="AI853" s="102">
        <f t="shared" si="446"/>
        <v>2421562.6380902636</v>
      </c>
      <c r="AJ853" s="112" t="s">
        <v>2114</v>
      </c>
    </row>
    <row r="854" spans="1:36">
      <c r="A854" s="5">
        <v>811</v>
      </c>
      <c r="B854" s="39">
        <v>25173903</v>
      </c>
      <c r="C854" s="39">
        <v>4621214</v>
      </c>
      <c r="D854" s="31" t="s">
        <v>546</v>
      </c>
      <c r="E854" s="31" t="s">
        <v>14</v>
      </c>
      <c r="F854" s="29" t="s">
        <v>927</v>
      </c>
      <c r="G854" s="39" t="s">
        <v>394</v>
      </c>
      <c r="H854" s="45">
        <v>1</v>
      </c>
      <c r="I854" s="84">
        <v>2420973.0183025207</v>
      </c>
      <c r="J854" s="82">
        <f t="shared" si="425"/>
        <v>459984.87347747892</v>
      </c>
      <c r="K854" s="10">
        <f t="shared" si="426"/>
        <v>2880957.8917799997</v>
      </c>
      <c r="L854" s="122">
        <f t="shared" si="427"/>
        <v>2880957.8917799997</v>
      </c>
      <c r="M854" s="100">
        <v>1950053.781512605</v>
      </c>
      <c r="N854" s="95">
        <v>370510.21848739497</v>
      </c>
      <c r="O854" s="96">
        <v>2320564</v>
      </c>
      <c r="P854" s="125">
        <v>2320564</v>
      </c>
      <c r="Q854" s="100">
        <v>1839673.1092436975</v>
      </c>
      <c r="R854" s="95">
        <v>349537.89075630251</v>
      </c>
      <c r="S854" s="96">
        <v>2189211</v>
      </c>
      <c r="T854" s="122">
        <f t="shared" si="436"/>
        <v>2189211</v>
      </c>
      <c r="U854" s="104">
        <v>440000</v>
      </c>
      <c r="V854" s="101">
        <f t="shared" si="437"/>
        <v>83600</v>
      </c>
      <c r="W854" s="102">
        <f t="shared" si="438"/>
        <v>523600</v>
      </c>
      <c r="X854" s="102">
        <f t="shared" si="439"/>
        <v>26703.599999999999</v>
      </c>
      <c r="Y854" s="102">
        <f t="shared" si="440"/>
        <v>550303.6</v>
      </c>
      <c r="Z854" s="110">
        <f>MIN(L854,P854,T854,Y854)</f>
        <v>550303.6</v>
      </c>
      <c r="AA854" s="111">
        <f t="shared" si="447"/>
        <v>2880957.8917799997</v>
      </c>
      <c r="AB854" s="110">
        <f t="shared" si="448"/>
        <v>2254887.5</v>
      </c>
      <c r="AC854" s="114">
        <f t="shared" si="449"/>
        <v>1985259.122945</v>
      </c>
      <c r="AD854" s="110">
        <f t="shared" si="432"/>
        <v>1402595.55</v>
      </c>
      <c r="AE854" s="110">
        <f t="shared" si="441"/>
        <v>2567922.6958900001</v>
      </c>
      <c r="AF854" s="102">
        <f>HARMEAN(L854,P854,T854,Y854)</f>
        <v>1310615.6441044533</v>
      </c>
      <c r="AG854" s="119">
        <f t="shared" si="450"/>
        <v>1002563.2758175448</v>
      </c>
      <c r="AH854" s="137">
        <f t="shared" si="442"/>
        <v>0.4446178693249862</v>
      </c>
      <c r="AI854" s="102">
        <f t="shared" si="446"/>
        <v>1310615.6441044533</v>
      </c>
      <c r="AJ854" s="112" t="s">
        <v>2114</v>
      </c>
    </row>
    <row r="855" spans="1:36">
      <c r="A855" s="5">
        <v>812</v>
      </c>
      <c r="B855" s="39">
        <v>25173903</v>
      </c>
      <c r="C855" s="39">
        <v>4621214</v>
      </c>
      <c r="D855" s="31" t="s">
        <v>546</v>
      </c>
      <c r="E855" s="31" t="s">
        <v>14</v>
      </c>
      <c r="F855" s="29" t="s">
        <v>928</v>
      </c>
      <c r="G855" s="39" t="s">
        <v>394</v>
      </c>
      <c r="H855" s="45">
        <v>1</v>
      </c>
      <c r="I855" s="84">
        <v>3042157.6011932776</v>
      </c>
      <c r="J855" s="82">
        <f t="shared" si="425"/>
        <v>578009.9442267227</v>
      </c>
      <c r="K855" s="10">
        <f t="shared" si="426"/>
        <v>3620167.5454200003</v>
      </c>
      <c r="L855" s="122">
        <f t="shared" si="427"/>
        <v>3620167.5454200003</v>
      </c>
      <c r="M855" s="100">
        <v>2496641.1764705884</v>
      </c>
      <c r="N855" s="95">
        <v>474361.82352941181</v>
      </c>
      <c r="O855" s="96">
        <v>2971003</v>
      </c>
      <c r="P855" s="125">
        <v>2971003</v>
      </c>
      <c r="Q855" s="100">
        <v>2311705.042016807</v>
      </c>
      <c r="R855" s="95">
        <v>439223.95798319334</v>
      </c>
      <c r="S855" s="96">
        <v>2750929.0000000005</v>
      </c>
      <c r="T855" s="122">
        <f t="shared" si="436"/>
        <v>2750929.0000000005</v>
      </c>
      <c r="U855" s="104"/>
      <c r="V855" s="101">
        <f t="shared" si="437"/>
        <v>0</v>
      </c>
      <c r="W855" s="102">
        <f t="shared" si="438"/>
        <v>0</v>
      </c>
      <c r="X855" s="102">
        <f t="shared" si="439"/>
        <v>0</v>
      </c>
      <c r="Y855" s="102">
        <f t="shared" si="440"/>
        <v>0</v>
      </c>
      <c r="Z855" s="110">
        <f t="shared" ref="Z855:Z886" si="451">MIN(L855,P855,T855)</f>
        <v>2750929.0000000005</v>
      </c>
      <c r="AA855" s="111">
        <f t="shared" si="447"/>
        <v>3620167.5454200003</v>
      </c>
      <c r="AB855" s="110">
        <f t="shared" si="448"/>
        <v>2860966</v>
      </c>
      <c r="AC855" s="114">
        <f t="shared" si="449"/>
        <v>2335524.8863550001</v>
      </c>
      <c r="AD855" s="110">
        <f t="shared" si="432"/>
        <v>2805947.5</v>
      </c>
      <c r="AE855" s="110">
        <f t="shared" si="441"/>
        <v>3240566.7727100002</v>
      </c>
      <c r="AF855" s="102">
        <f t="shared" ref="AF855:AF886" si="452">HARMEAN(L855,P855,T855)</f>
        <v>3072729.8592690239</v>
      </c>
      <c r="AG855" s="119">
        <f t="shared" si="450"/>
        <v>1600143.3547058764</v>
      </c>
      <c r="AH855" s="137">
        <f t="shared" si="442"/>
        <v>0.55930177244534762</v>
      </c>
      <c r="AI855" s="102">
        <f t="shared" si="446"/>
        <v>3072729.8592690239</v>
      </c>
      <c r="AJ855" s="112" t="s">
        <v>2114</v>
      </c>
    </row>
    <row r="856" spans="1:36">
      <c r="A856" s="5">
        <v>813</v>
      </c>
      <c r="B856" s="39">
        <v>25173903</v>
      </c>
      <c r="C856" s="39">
        <v>4621214</v>
      </c>
      <c r="D856" s="31" t="s">
        <v>546</v>
      </c>
      <c r="E856" s="31" t="s">
        <v>14</v>
      </c>
      <c r="F856" s="29" t="s">
        <v>929</v>
      </c>
      <c r="G856" s="39" t="s">
        <v>394</v>
      </c>
      <c r="H856" s="45">
        <v>1</v>
      </c>
      <c r="I856" s="84">
        <v>3329030.1825378151</v>
      </c>
      <c r="J856" s="82">
        <f t="shared" si="425"/>
        <v>632515.73468218488</v>
      </c>
      <c r="K856" s="10">
        <f t="shared" si="426"/>
        <v>3961545.9172200002</v>
      </c>
      <c r="L856" s="122">
        <f t="shared" si="427"/>
        <v>3961545.9172200002</v>
      </c>
      <c r="M856" s="100">
        <v>2732072.2689075633</v>
      </c>
      <c r="N856" s="95">
        <v>519093.73109243705</v>
      </c>
      <c r="O856" s="96">
        <v>3251166.0000000005</v>
      </c>
      <c r="P856" s="125">
        <v>3251166.0000000005</v>
      </c>
      <c r="Q856" s="100">
        <v>2529696.6386554623</v>
      </c>
      <c r="R856" s="95">
        <v>480642.36134453781</v>
      </c>
      <c r="S856" s="96">
        <v>3010339</v>
      </c>
      <c r="T856" s="122">
        <f t="shared" si="436"/>
        <v>3010339</v>
      </c>
      <c r="U856" s="104"/>
      <c r="V856" s="101">
        <f t="shared" si="437"/>
        <v>0</v>
      </c>
      <c r="W856" s="102">
        <f t="shared" si="438"/>
        <v>0</v>
      </c>
      <c r="X856" s="102">
        <f t="shared" si="439"/>
        <v>0</v>
      </c>
      <c r="Y856" s="102">
        <f t="shared" si="440"/>
        <v>0</v>
      </c>
      <c r="Z856" s="110">
        <f t="shared" si="451"/>
        <v>3010339</v>
      </c>
      <c r="AA856" s="111">
        <f t="shared" si="447"/>
        <v>3961545.9172200002</v>
      </c>
      <c r="AB856" s="110">
        <f t="shared" si="448"/>
        <v>3130752.5</v>
      </c>
      <c r="AC856" s="114">
        <f t="shared" si="449"/>
        <v>2555762.729305</v>
      </c>
      <c r="AD856" s="110">
        <f t="shared" si="432"/>
        <v>3070545.75</v>
      </c>
      <c r="AE856" s="110">
        <f t="shared" si="441"/>
        <v>3546149.2086100001</v>
      </c>
      <c r="AF856" s="102">
        <f t="shared" si="452"/>
        <v>3362485.4576722602</v>
      </c>
      <c r="AG856" s="119">
        <f t="shared" si="450"/>
        <v>1751035.3884393924</v>
      </c>
      <c r="AH856" s="137">
        <f t="shared" si="442"/>
        <v>0.55930176161781953</v>
      </c>
      <c r="AI856" s="102">
        <f t="shared" si="446"/>
        <v>3362485.4576722602</v>
      </c>
      <c r="AJ856" s="112" t="s">
        <v>2114</v>
      </c>
    </row>
    <row r="857" spans="1:36">
      <c r="A857" s="5">
        <v>814</v>
      </c>
      <c r="B857" s="39">
        <v>25173903</v>
      </c>
      <c r="C857" s="39">
        <v>4621214</v>
      </c>
      <c r="D857" s="31" t="s">
        <v>546</v>
      </c>
      <c r="E857" s="31" t="s">
        <v>14</v>
      </c>
      <c r="F857" s="29" t="s">
        <v>930</v>
      </c>
      <c r="G857" s="39" t="s">
        <v>394</v>
      </c>
      <c r="H857" s="45">
        <v>1</v>
      </c>
      <c r="I857" s="84">
        <v>2656989.0549075631</v>
      </c>
      <c r="J857" s="82">
        <f t="shared" si="425"/>
        <v>504827.92043243698</v>
      </c>
      <c r="K857" s="10">
        <f t="shared" si="426"/>
        <v>3161816.9753400004</v>
      </c>
      <c r="L857" s="122">
        <f t="shared" si="427"/>
        <v>3161816.9753400004</v>
      </c>
      <c r="M857" s="100">
        <v>2140160.5042016809</v>
      </c>
      <c r="N857" s="95">
        <v>406630.49579831935</v>
      </c>
      <c r="O857" s="96">
        <v>2546791</v>
      </c>
      <c r="P857" s="125">
        <v>2546791</v>
      </c>
      <c r="Q857" s="100">
        <v>2019019.3277310925</v>
      </c>
      <c r="R857" s="95">
        <v>383613.6722689076</v>
      </c>
      <c r="S857" s="96">
        <v>2402633</v>
      </c>
      <c r="T857" s="122">
        <f t="shared" si="436"/>
        <v>2402633</v>
      </c>
      <c r="U857" s="104"/>
      <c r="V857" s="101">
        <f t="shared" si="437"/>
        <v>0</v>
      </c>
      <c r="W857" s="102">
        <f t="shared" si="438"/>
        <v>0</v>
      </c>
      <c r="X857" s="102">
        <f t="shared" si="439"/>
        <v>0</v>
      </c>
      <c r="Y857" s="102">
        <f t="shared" si="440"/>
        <v>0</v>
      </c>
      <c r="Z857" s="110">
        <f t="shared" si="451"/>
        <v>2402633</v>
      </c>
      <c r="AA857" s="111">
        <f t="shared" si="447"/>
        <v>3161816.9753400004</v>
      </c>
      <c r="AB857" s="110">
        <f t="shared" si="448"/>
        <v>2474712</v>
      </c>
      <c r="AC857" s="114">
        <f t="shared" si="449"/>
        <v>2027810.2438350001</v>
      </c>
      <c r="AD857" s="110">
        <f t="shared" si="432"/>
        <v>2438672.5</v>
      </c>
      <c r="AE857" s="110">
        <f t="shared" si="441"/>
        <v>2818264.4876700002</v>
      </c>
      <c r="AF857" s="102">
        <f t="shared" si="452"/>
        <v>2666346.994567038</v>
      </c>
      <c r="AG857" s="119">
        <f t="shared" si="450"/>
        <v>1391380.4626951774</v>
      </c>
      <c r="AH857" s="137">
        <f t="shared" si="442"/>
        <v>0.56223934853638624</v>
      </c>
      <c r="AI857" s="102">
        <f t="shared" si="446"/>
        <v>2666346.994567038</v>
      </c>
      <c r="AJ857" s="112" t="s">
        <v>2114</v>
      </c>
    </row>
    <row r="858" spans="1:36">
      <c r="A858" s="5">
        <v>815</v>
      </c>
      <c r="B858" s="39">
        <v>39121623</v>
      </c>
      <c r="C858" s="39">
        <v>4621201</v>
      </c>
      <c r="D858" s="31" t="s">
        <v>546</v>
      </c>
      <c r="E858" s="31" t="s">
        <v>14</v>
      </c>
      <c r="F858" s="29" t="s">
        <v>931</v>
      </c>
      <c r="G858" s="39" t="s">
        <v>394</v>
      </c>
      <c r="H858" s="45">
        <v>1</v>
      </c>
      <c r="I858" s="84">
        <v>12819.193411764707</v>
      </c>
      <c r="J858" s="82">
        <f t="shared" si="425"/>
        <v>2435.6467482352946</v>
      </c>
      <c r="K858" s="10">
        <f t="shared" si="426"/>
        <v>15254.840160000002</v>
      </c>
      <c r="L858" s="122">
        <f t="shared" si="427"/>
        <v>15254.840160000002</v>
      </c>
      <c r="M858" s="100">
        <v>10520.16806722689</v>
      </c>
      <c r="N858" s="95">
        <v>1998.8319327731092</v>
      </c>
      <c r="O858" s="96">
        <v>12519</v>
      </c>
      <c r="P858" s="125">
        <v>12519</v>
      </c>
      <c r="Q858" s="100">
        <v>9741.176470588236</v>
      </c>
      <c r="R858" s="95">
        <v>1850.8235294117649</v>
      </c>
      <c r="S858" s="96">
        <v>11592</v>
      </c>
      <c r="T858" s="122">
        <f t="shared" si="436"/>
        <v>11592</v>
      </c>
      <c r="U858" s="104"/>
      <c r="V858" s="101">
        <f t="shared" si="437"/>
        <v>0</v>
      </c>
      <c r="W858" s="102">
        <f t="shared" si="438"/>
        <v>0</v>
      </c>
      <c r="X858" s="102">
        <f t="shared" si="439"/>
        <v>0</v>
      </c>
      <c r="Y858" s="102">
        <f t="shared" si="440"/>
        <v>0</v>
      </c>
      <c r="Z858" s="110">
        <f t="shared" si="451"/>
        <v>11592</v>
      </c>
      <c r="AA858" s="111">
        <f t="shared" si="447"/>
        <v>15254.840160000002</v>
      </c>
      <c r="AB858" s="110">
        <f t="shared" si="448"/>
        <v>12055.5</v>
      </c>
      <c r="AC858" s="114">
        <f t="shared" si="449"/>
        <v>9841.4600399999999</v>
      </c>
      <c r="AD858" s="110">
        <f t="shared" si="432"/>
        <v>11823.75</v>
      </c>
      <c r="AE858" s="110">
        <f t="shared" si="441"/>
        <v>13655.17008</v>
      </c>
      <c r="AF858" s="102">
        <f t="shared" si="452"/>
        <v>12947.892417500461</v>
      </c>
      <c r="AG858" s="119">
        <f t="shared" si="450"/>
        <v>6742.7153390772191</v>
      </c>
      <c r="AH858" s="137">
        <f t="shared" si="442"/>
        <v>0.55930615396103178</v>
      </c>
      <c r="AI858" s="102">
        <f t="shared" si="446"/>
        <v>12947.892417500461</v>
      </c>
      <c r="AJ858" s="112" t="s">
        <v>2114</v>
      </c>
    </row>
    <row r="859" spans="1:36">
      <c r="A859" s="5">
        <v>816</v>
      </c>
      <c r="B859" s="39">
        <v>39121623</v>
      </c>
      <c r="C859" s="39">
        <v>4621201</v>
      </c>
      <c r="D859" s="31" t="s">
        <v>546</v>
      </c>
      <c r="E859" s="31" t="s">
        <v>14</v>
      </c>
      <c r="F859" s="29" t="s">
        <v>932</v>
      </c>
      <c r="G859" s="39" t="s">
        <v>394</v>
      </c>
      <c r="H859" s="45">
        <v>1</v>
      </c>
      <c r="I859" s="84">
        <v>17917.233579831933</v>
      </c>
      <c r="J859" s="82">
        <f t="shared" si="425"/>
        <v>3404.2743801680672</v>
      </c>
      <c r="K859" s="10">
        <f t="shared" si="426"/>
        <v>21321.507959999999</v>
      </c>
      <c r="L859" s="122">
        <f t="shared" si="427"/>
        <v>21321.507959999999</v>
      </c>
      <c r="M859" s="100">
        <v>14295.798319327732</v>
      </c>
      <c r="N859" s="95">
        <v>2716.201680672269</v>
      </c>
      <c r="O859" s="96">
        <v>17012</v>
      </c>
      <c r="P859" s="125">
        <v>17012</v>
      </c>
      <c r="Q859" s="100">
        <v>13615.126050420169</v>
      </c>
      <c r="R859" s="95">
        <v>2586.8739495798322</v>
      </c>
      <c r="S859" s="96">
        <v>16202.000000000002</v>
      </c>
      <c r="T859" s="122">
        <f t="shared" si="436"/>
        <v>16202.000000000002</v>
      </c>
      <c r="U859" s="104"/>
      <c r="V859" s="101">
        <f t="shared" si="437"/>
        <v>0</v>
      </c>
      <c r="W859" s="102">
        <f t="shared" si="438"/>
        <v>0</v>
      </c>
      <c r="X859" s="102">
        <f t="shared" si="439"/>
        <v>0</v>
      </c>
      <c r="Y859" s="102">
        <f t="shared" si="440"/>
        <v>0</v>
      </c>
      <c r="Z859" s="110">
        <f t="shared" si="451"/>
        <v>16202.000000000002</v>
      </c>
      <c r="AA859" s="111">
        <f t="shared" si="447"/>
        <v>21321.507959999999</v>
      </c>
      <c r="AB859" s="110">
        <f t="shared" si="448"/>
        <v>16607</v>
      </c>
      <c r="AC859" s="114">
        <f t="shared" si="449"/>
        <v>13633.876990000001</v>
      </c>
      <c r="AD859" s="110">
        <f t="shared" si="432"/>
        <v>16404.5</v>
      </c>
      <c r="AE859" s="110">
        <f t="shared" si="441"/>
        <v>18964.253980000001</v>
      </c>
      <c r="AF859" s="102">
        <f t="shared" si="452"/>
        <v>17920.739152746712</v>
      </c>
      <c r="AG859" s="119">
        <f t="shared" si="450"/>
        <v>9362.8564475900803</v>
      </c>
      <c r="AH859" s="137">
        <f t="shared" si="442"/>
        <v>0.5637897541753526</v>
      </c>
      <c r="AI859" s="102">
        <f t="shared" si="446"/>
        <v>17920.739152746712</v>
      </c>
      <c r="AJ859" s="112" t="s">
        <v>2114</v>
      </c>
    </row>
    <row r="860" spans="1:36">
      <c r="A860" s="5">
        <v>817</v>
      </c>
      <c r="B860" s="39">
        <v>39121623</v>
      </c>
      <c r="C860" s="39">
        <v>4621201</v>
      </c>
      <c r="D860" s="31" t="s">
        <v>546</v>
      </c>
      <c r="E860" s="31" t="s">
        <v>14</v>
      </c>
      <c r="F860" s="29" t="s">
        <v>933</v>
      </c>
      <c r="G860" s="39" t="s">
        <v>394</v>
      </c>
      <c r="H860" s="45">
        <v>1</v>
      </c>
      <c r="I860" s="84">
        <v>22180.345260504204</v>
      </c>
      <c r="J860" s="82">
        <f t="shared" si="425"/>
        <v>4214.2655994957986</v>
      </c>
      <c r="K860" s="10">
        <f t="shared" si="426"/>
        <v>26394.610860000001</v>
      </c>
      <c r="L860" s="122">
        <f t="shared" si="427"/>
        <v>26394.610860000001</v>
      </c>
      <c r="M860" s="100">
        <v>17697.478991596639</v>
      </c>
      <c r="N860" s="95">
        <v>3362.5210084033615</v>
      </c>
      <c r="O860" s="96">
        <v>21060</v>
      </c>
      <c r="P860" s="125">
        <v>21060</v>
      </c>
      <c r="Q860" s="100">
        <v>16854.621848739498</v>
      </c>
      <c r="R860" s="95">
        <v>3202.3781512605046</v>
      </c>
      <c r="S860" s="96">
        <v>20057.000000000004</v>
      </c>
      <c r="T860" s="122">
        <f t="shared" si="436"/>
        <v>20057.000000000004</v>
      </c>
      <c r="U860" s="104"/>
      <c r="V860" s="101">
        <f t="shared" si="437"/>
        <v>0</v>
      </c>
      <c r="W860" s="102">
        <f t="shared" si="438"/>
        <v>0</v>
      </c>
      <c r="X860" s="102">
        <f t="shared" si="439"/>
        <v>0</v>
      </c>
      <c r="Y860" s="102">
        <f t="shared" si="440"/>
        <v>0</v>
      </c>
      <c r="Z860" s="110">
        <f t="shared" si="451"/>
        <v>20057.000000000004</v>
      </c>
      <c r="AA860" s="111">
        <f t="shared" si="447"/>
        <v>26394.610860000001</v>
      </c>
      <c r="AB860" s="110">
        <f t="shared" si="448"/>
        <v>20558.5</v>
      </c>
      <c r="AC860" s="114">
        <f t="shared" si="449"/>
        <v>16877.902715</v>
      </c>
      <c r="AD860" s="110">
        <f t="shared" si="432"/>
        <v>20307.75</v>
      </c>
      <c r="AE860" s="110">
        <f t="shared" si="441"/>
        <v>23476.55543</v>
      </c>
      <c r="AF860" s="102">
        <f t="shared" si="452"/>
        <v>22184.786201222541</v>
      </c>
      <c r="AG860" s="119">
        <f t="shared" si="450"/>
        <v>11590.627409287967</v>
      </c>
      <c r="AH860" s="137">
        <f t="shared" si="442"/>
        <v>0.56378760168728104</v>
      </c>
      <c r="AI860" s="102">
        <f t="shared" si="446"/>
        <v>22184.786201222541</v>
      </c>
      <c r="AJ860" s="112" t="s">
        <v>2114</v>
      </c>
    </row>
    <row r="861" spans="1:36">
      <c r="A861" s="5">
        <v>818</v>
      </c>
      <c r="B861" s="39">
        <v>39121623</v>
      </c>
      <c r="C861" s="39">
        <v>4621201</v>
      </c>
      <c r="D861" s="31" t="s">
        <v>546</v>
      </c>
      <c r="E861" s="31" t="s">
        <v>14</v>
      </c>
      <c r="F861" s="29" t="s">
        <v>934</v>
      </c>
      <c r="G861" s="39" t="s">
        <v>394</v>
      </c>
      <c r="H861" s="45">
        <v>1</v>
      </c>
      <c r="I861" s="84">
        <v>25664.927596638656</v>
      </c>
      <c r="J861" s="82">
        <f t="shared" si="425"/>
        <v>4876.3362433613447</v>
      </c>
      <c r="K861" s="10">
        <f t="shared" si="426"/>
        <v>30541.26384</v>
      </c>
      <c r="L861" s="122">
        <f t="shared" si="427"/>
        <v>30541.26384</v>
      </c>
      <c r="M861" s="100">
        <v>20868.067226890758</v>
      </c>
      <c r="N861" s="95">
        <v>3964.932773109244</v>
      </c>
      <c r="O861" s="96">
        <v>24833.000000000004</v>
      </c>
      <c r="P861" s="125">
        <v>24833.000000000004</v>
      </c>
      <c r="Q861" s="100">
        <v>19502.521008403361</v>
      </c>
      <c r="R861" s="95">
        <v>3705.4789915966385</v>
      </c>
      <c r="S861" s="96">
        <v>23208</v>
      </c>
      <c r="T861" s="122">
        <f t="shared" si="436"/>
        <v>23208</v>
      </c>
      <c r="U861" s="104"/>
      <c r="V861" s="101">
        <f t="shared" si="437"/>
        <v>0</v>
      </c>
      <c r="W861" s="102">
        <f t="shared" si="438"/>
        <v>0</v>
      </c>
      <c r="X861" s="102">
        <f t="shared" si="439"/>
        <v>0</v>
      </c>
      <c r="Y861" s="102">
        <f t="shared" si="440"/>
        <v>0</v>
      </c>
      <c r="Z861" s="110">
        <f t="shared" si="451"/>
        <v>23208</v>
      </c>
      <c r="AA861" s="111">
        <f t="shared" si="447"/>
        <v>30541.26384</v>
      </c>
      <c r="AB861" s="110">
        <f t="shared" si="448"/>
        <v>24020.5</v>
      </c>
      <c r="AC861" s="114">
        <f t="shared" si="449"/>
        <v>19645.56596</v>
      </c>
      <c r="AD861" s="110">
        <f t="shared" si="432"/>
        <v>23614.25</v>
      </c>
      <c r="AE861" s="110">
        <f t="shared" si="441"/>
        <v>27280.88192</v>
      </c>
      <c r="AF861" s="102">
        <f t="shared" si="452"/>
        <v>25839.754461623281</v>
      </c>
      <c r="AG861" s="119">
        <f t="shared" si="450"/>
        <v>13469.284841070181</v>
      </c>
      <c r="AH861" s="137">
        <f t="shared" si="442"/>
        <v>0.56074123523949049</v>
      </c>
      <c r="AI861" s="102">
        <f t="shared" si="446"/>
        <v>25839.754461623281</v>
      </c>
      <c r="AJ861" s="112" t="s">
        <v>2114</v>
      </c>
    </row>
    <row r="862" spans="1:36">
      <c r="A862" s="5">
        <v>819</v>
      </c>
      <c r="B862" s="39">
        <v>39121623</v>
      </c>
      <c r="C862" s="39">
        <v>4621201</v>
      </c>
      <c r="D862" s="31" t="s">
        <v>546</v>
      </c>
      <c r="E862" s="31" t="s">
        <v>14</v>
      </c>
      <c r="F862" s="29" t="s">
        <v>935</v>
      </c>
      <c r="G862" s="39" t="s">
        <v>394</v>
      </c>
      <c r="H862" s="45">
        <v>1</v>
      </c>
      <c r="I862" s="84">
        <v>31263.924857142858</v>
      </c>
      <c r="J862" s="82">
        <f t="shared" si="425"/>
        <v>5940.1457228571435</v>
      </c>
      <c r="K862" s="10">
        <f t="shared" si="426"/>
        <v>37204.07058</v>
      </c>
      <c r="L862" s="122">
        <f t="shared" si="427"/>
        <v>37204.07058</v>
      </c>
      <c r="M862" s="100">
        <v>25895.798319327732</v>
      </c>
      <c r="N862" s="95">
        <v>4920.2016806722695</v>
      </c>
      <c r="O862" s="96">
        <v>30816</v>
      </c>
      <c r="P862" s="125">
        <v>30816</v>
      </c>
      <c r="Q862" s="100">
        <v>23757.142857142859</v>
      </c>
      <c r="R862" s="95">
        <v>4513.8571428571431</v>
      </c>
      <c r="S862" s="96">
        <v>28271</v>
      </c>
      <c r="T862" s="122">
        <f t="shared" si="436"/>
        <v>28271</v>
      </c>
      <c r="U862" s="104"/>
      <c r="V862" s="101">
        <f t="shared" si="437"/>
        <v>0</v>
      </c>
      <c r="W862" s="102">
        <f t="shared" si="438"/>
        <v>0</v>
      </c>
      <c r="X862" s="102">
        <f t="shared" si="439"/>
        <v>0</v>
      </c>
      <c r="Y862" s="102">
        <f t="shared" si="440"/>
        <v>0</v>
      </c>
      <c r="Z862" s="110">
        <f t="shared" si="451"/>
        <v>28271</v>
      </c>
      <c r="AA862" s="111">
        <f t="shared" si="447"/>
        <v>37204.07058</v>
      </c>
      <c r="AB862" s="110">
        <f t="shared" si="448"/>
        <v>29543.5</v>
      </c>
      <c r="AC862" s="114">
        <f t="shared" si="449"/>
        <v>24072.767645</v>
      </c>
      <c r="AD862" s="110">
        <f t="shared" si="432"/>
        <v>28907.25</v>
      </c>
      <c r="AE862" s="110">
        <f t="shared" si="441"/>
        <v>33373.78529</v>
      </c>
      <c r="AF862" s="102">
        <f t="shared" si="452"/>
        <v>31678.521256682925</v>
      </c>
      <c r="AG862" s="119">
        <f t="shared" si="450"/>
        <v>16482.572577938052</v>
      </c>
      <c r="AH862" s="137">
        <f t="shared" si="442"/>
        <v>0.55790859505265289</v>
      </c>
      <c r="AI862" s="102">
        <f t="shared" si="446"/>
        <v>31678.521256682925</v>
      </c>
      <c r="AJ862" s="112" t="s">
        <v>2114</v>
      </c>
    </row>
    <row r="863" spans="1:36">
      <c r="A863" s="5">
        <v>820</v>
      </c>
      <c r="B863" s="39">
        <v>39121623</v>
      </c>
      <c r="C863" s="39">
        <v>4621201</v>
      </c>
      <c r="D863" s="31" t="s">
        <v>546</v>
      </c>
      <c r="E863" s="31" t="s">
        <v>14</v>
      </c>
      <c r="F863" s="29" t="s">
        <v>936</v>
      </c>
      <c r="G863" s="39" t="s">
        <v>394</v>
      </c>
      <c r="H863" s="45">
        <v>1</v>
      </c>
      <c r="I863" s="84">
        <v>35561.318369747896</v>
      </c>
      <c r="J863" s="82">
        <f t="shared" si="425"/>
        <v>6756.6504902521001</v>
      </c>
      <c r="K863" s="10">
        <f t="shared" si="426"/>
        <v>42317.968859999994</v>
      </c>
      <c r="L863" s="122">
        <f t="shared" si="427"/>
        <v>42317.968859999994</v>
      </c>
      <c r="M863" s="100">
        <v>29184.033613445379</v>
      </c>
      <c r="N863" s="95">
        <v>5544.9663865546217</v>
      </c>
      <c r="O863" s="96">
        <v>34729</v>
      </c>
      <c r="P863" s="125">
        <v>34729</v>
      </c>
      <c r="Q863" s="100">
        <v>27022.689075630253</v>
      </c>
      <c r="R863" s="95">
        <v>5134.3109243697481</v>
      </c>
      <c r="S863" s="96">
        <v>32157</v>
      </c>
      <c r="T863" s="122">
        <f t="shared" si="436"/>
        <v>32157</v>
      </c>
      <c r="U863" s="104"/>
      <c r="V863" s="101">
        <f t="shared" si="437"/>
        <v>0</v>
      </c>
      <c r="W863" s="102">
        <f t="shared" si="438"/>
        <v>0</v>
      </c>
      <c r="X863" s="102">
        <f t="shared" si="439"/>
        <v>0</v>
      </c>
      <c r="Y863" s="102">
        <f t="shared" si="440"/>
        <v>0</v>
      </c>
      <c r="Z863" s="110">
        <f t="shared" si="451"/>
        <v>32157</v>
      </c>
      <c r="AA863" s="111">
        <f t="shared" si="447"/>
        <v>42317.968859999994</v>
      </c>
      <c r="AB863" s="110">
        <f t="shared" si="448"/>
        <v>33443</v>
      </c>
      <c r="AC863" s="114">
        <f t="shared" si="449"/>
        <v>27300.992214999998</v>
      </c>
      <c r="AD863" s="110">
        <f t="shared" si="432"/>
        <v>32800</v>
      </c>
      <c r="AE863" s="110">
        <f t="shared" si="441"/>
        <v>37880.484429999997</v>
      </c>
      <c r="AF863" s="102">
        <f t="shared" si="452"/>
        <v>35918.494615516836</v>
      </c>
      <c r="AG863" s="119">
        <f t="shared" si="450"/>
        <v>18704.811098947841</v>
      </c>
      <c r="AH863" s="137">
        <f t="shared" si="442"/>
        <v>0.55930422207779928</v>
      </c>
      <c r="AI863" s="102">
        <f t="shared" si="446"/>
        <v>35918.494615516836</v>
      </c>
      <c r="AJ863" s="112" t="s">
        <v>2114</v>
      </c>
    </row>
    <row r="864" spans="1:36">
      <c r="A864" s="5">
        <v>821</v>
      </c>
      <c r="B864" s="39" t="s">
        <v>937</v>
      </c>
      <c r="C864" s="39">
        <v>4621212</v>
      </c>
      <c r="D864" s="31" t="s">
        <v>546</v>
      </c>
      <c r="E864" s="31" t="s">
        <v>14</v>
      </c>
      <c r="F864" s="29" t="s">
        <v>690</v>
      </c>
      <c r="G864" s="39" t="s">
        <v>394</v>
      </c>
      <c r="H864" s="45">
        <v>1</v>
      </c>
      <c r="I864" s="84">
        <v>93651.329647058839</v>
      </c>
      <c r="J864" s="82">
        <f t="shared" si="425"/>
        <v>17793.752632941181</v>
      </c>
      <c r="K864" s="10">
        <f t="shared" si="426"/>
        <v>111445.08228000002</v>
      </c>
      <c r="L864" s="122">
        <f t="shared" si="427"/>
        <v>111445.08228000002</v>
      </c>
      <c r="M864" s="100">
        <v>74722.68907563026</v>
      </c>
      <c r="N864" s="95">
        <v>14197.310924369749</v>
      </c>
      <c r="O864" s="96">
        <v>88920.000000000015</v>
      </c>
      <c r="P864" s="125">
        <v>88920.000000000015</v>
      </c>
      <c r="Q864" s="100">
        <v>71164.705882352951</v>
      </c>
      <c r="R864" s="95">
        <v>13521.294117647061</v>
      </c>
      <c r="S864" s="96">
        <v>84686.000000000015</v>
      </c>
      <c r="T864" s="122">
        <f t="shared" si="436"/>
        <v>84686.000000000015</v>
      </c>
      <c r="U864" s="104"/>
      <c r="V864" s="101">
        <f t="shared" si="437"/>
        <v>0</v>
      </c>
      <c r="W864" s="102">
        <f t="shared" si="438"/>
        <v>0</v>
      </c>
      <c r="X864" s="102">
        <f t="shared" si="439"/>
        <v>0</v>
      </c>
      <c r="Y864" s="102">
        <f t="shared" si="440"/>
        <v>0</v>
      </c>
      <c r="Z864" s="110">
        <f t="shared" si="451"/>
        <v>84686.000000000015</v>
      </c>
      <c r="AA864" s="111">
        <f t="shared" si="447"/>
        <v>111445.08228000002</v>
      </c>
      <c r="AB864" s="110">
        <f t="shared" si="448"/>
        <v>86803.000000000015</v>
      </c>
      <c r="AC864" s="114">
        <f t="shared" si="449"/>
        <v>71262.770570000008</v>
      </c>
      <c r="AD864" s="110">
        <f t="shared" si="432"/>
        <v>85744.500000000015</v>
      </c>
      <c r="AE864" s="110">
        <f t="shared" si="441"/>
        <v>99124.041140000016</v>
      </c>
      <c r="AF864" s="102">
        <f t="shared" si="452"/>
        <v>93669.73524705095</v>
      </c>
      <c r="AG864" s="119">
        <f t="shared" si="450"/>
        <v>48938.606039084472</v>
      </c>
      <c r="AH864" s="137">
        <f t="shared" si="442"/>
        <v>0.56378933952840871</v>
      </c>
      <c r="AI864" s="102">
        <f t="shared" si="446"/>
        <v>93669.73524705095</v>
      </c>
      <c r="AJ864" s="112" t="s">
        <v>2114</v>
      </c>
    </row>
    <row r="865" spans="1:36">
      <c r="A865" s="5">
        <v>822</v>
      </c>
      <c r="B865" s="39">
        <v>39121308</v>
      </c>
      <c r="C865" s="39">
        <v>4621211</v>
      </c>
      <c r="D865" s="31" t="s">
        <v>546</v>
      </c>
      <c r="E865" s="31" t="s">
        <v>14</v>
      </c>
      <c r="F865" s="29" t="s">
        <v>938</v>
      </c>
      <c r="G865" s="39" t="s">
        <v>394</v>
      </c>
      <c r="H865" s="45">
        <v>1</v>
      </c>
      <c r="I865" s="84">
        <v>104434.62458823528</v>
      </c>
      <c r="J865" s="82">
        <f t="shared" si="425"/>
        <v>19842.578671764702</v>
      </c>
      <c r="K865" s="10">
        <f t="shared" si="426"/>
        <v>124277.20325999998</v>
      </c>
      <c r="L865" s="122">
        <f t="shared" si="427"/>
        <v>124277.20325999998</v>
      </c>
      <c r="M865" s="100">
        <v>84913.445378151271</v>
      </c>
      <c r="N865" s="95">
        <v>16133.554621848742</v>
      </c>
      <c r="O865" s="96">
        <v>101047.00000000001</v>
      </c>
      <c r="P865" s="125">
        <v>101047.00000000001</v>
      </c>
      <c r="Q865" s="100">
        <v>79358.823529411762</v>
      </c>
      <c r="R865" s="95">
        <v>15078.176470588234</v>
      </c>
      <c r="S865" s="96">
        <v>94437</v>
      </c>
      <c r="T865" s="122">
        <f t="shared" si="436"/>
        <v>94437</v>
      </c>
      <c r="U865" s="104"/>
      <c r="V865" s="101">
        <f t="shared" si="437"/>
        <v>0</v>
      </c>
      <c r="W865" s="102">
        <f t="shared" si="438"/>
        <v>0</v>
      </c>
      <c r="X865" s="102">
        <f t="shared" si="439"/>
        <v>0</v>
      </c>
      <c r="Y865" s="102">
        <f t="shared" si="440"/>
        <v>0</v>
      </c>
      <c r="Z865" s="110">
        <f t="shared" si="451"/>
        <v>94437</v>
      </c>
      <c r="AA865" s="111">
        <f t="shared" si="447"/>
        <v>124277.20325999998</v>
      </c>
      <c r="AB865" s="110">
        <f t="shared" si="448"/>
        <v>97742</v>
      </c>
      <c r="AC865" s="114">
        <f t="shared" si="449"/>
        <v>79940.300814999995</v>
      </c>
      <c r="AD865" s="110">
        <f t="shared" si="432"/>
        <v>96089.5</v>
      </c>
      <c r="AE865" s="110">
        <f t="shared" si="441"/>
        <v>111009.60162999999</v>
      </c>
      <c r="AF865" s="102">
        <f t="shared" si="452"/>
        <v>105145.16345201689</v>
      </c>
      <c r="AG865" s="119">
        <f t="shared" si="450"/>
        <v>54808.331637189964</v>
      </c>
      <c r="AH865" s="137">
        <f t="shared" si="442"/>
        <v>0.56074493705049988</v>
      </c>
      <c r="AI865" s="102">
        <f t="shared" si="446"/>
        <v>105145.16345201689</v>
      </c>
      <c r="AJ865" s="112" t="s">
        <v>2114</v>
      </c>
    </row>
    <row r="866" spans="1:36">
      <c r="A866" s="5">
        <v>823</v>
      </c>
      <c r="B866" s="47">
        <v>39121409</v>
      </c>
      <c r="C866" s="47">
        <v>4633002</v>
      </c>
      <c r="D866" s="31" t="s">
        <v>546</v>
      </c>
      <c r="E866" s="31" t="s">
        <v>14</v>
      </c>
      <c r="F866" s="29" t="s">
        <v>939</v>
      </c>
      <c r="G866" s="48" t="s">
        <v>394</v>
      </c>
      <c r="H866" s="45">
        <v>1</v>
      </c>
      <c r="I866" s="84">
        <v>20931.823058823531</v>
      </c>
      <c r="J866" s="82">
        <f t="shared" si="425"/>
        <v>3977.0463811764707</v>
      </c>
      <c r="K866" s="10">
        <f t="shared" si="426"/>
        <v>24908.869440000002</v>
      </c>
      <c r="L866" s="122">
        <f t="shared" si="427"/>
        <v>24908.869440000002</v>
      </c>
      <c r="M866" s="100">
        <v>16701.680672268907</v>
      </c>
      <c r="N866" s="95">
        <v>3173.3193277310925</v>
      </c>
      <c r="O866" s="96">
        <v>19875</v>
      </c>
      <c r="P866" s="125">
        <v>19875</v>
      </c>
      <c r="Q866" s="100">
        <v>15905.882352941177</v>
      </c>
      <c r="R866" s="95">
        <v>3022.1176470588234</v>
      </c>
      <c r="S866" s="96">
        <v>18928</v>
      </c>
      <c r="T866" s="122">
        <f t="shared" si="436"/>
        <v>18928</v>
      </c>
      <c r="U866" s="104"/>
      <c r="V866" s="101">
        <f t="shared" si="437"/>
        <v>0</v>
      </c>
      <c r="W866" s="102">
        <f t="shared" si="438"/>
        <v>0</v>
      </c>
      <c r="X866" s="102">
        <f t="shared" si="439"/>
        <v>0</v>
      </c>
      <c r="Y866" s="102">
        <f t="shared" si="440"/>
        <v>0</v>
      </c>
      <c r="Z866" s="110">
        <f t="shared" si="451"/>
        <v>18928</v>
      </c>
      <c r="AA866" s="111">
        <f t="shared" si="447"/>
        <v>24908.869440000002</v>
      </c>
      <c r="AB866" s="110">
        <f t="shared" si="448"/>
        <v>19401.5</v>
      </c>
      <c r="AC866" s="114">
        <f t="shared" si="449"/>
        <v>15927.967360000001</v>
      </c>
      <c r="AD866" s="110">
        <f t="shared" si="432"/>
        <v>19164.75</v>
      </c>
      <c r="AE866" s="110">
        <f t="shared" si="441"/>
        <v>22155.184720000001</v>
      </c>
      <c r="AF866" s="102">
        <f t="shared" si="452"/>
        <v>20936.183591949586</v>
      </c>
      <c r="AG866" s="119">
        <f t="shared" si="450"/>
        <v>10938.251062122385</v>
      </c>
      <c r="AH866" s="137">
        <f t="shared" si="442"/>
        <v>0.5637837828066069</v>
      </c>
      <c r="AI866" s="102">
        <f t="shared" si="446"/>
        <v>20936.183591949586</v>
      </c>
      <c r="AJ866" s="112" t="s">
        <v>2114</v>
      </c>
    </row>
    <row r="867" spans="1:36">
      <c r="A867" s="5">
        <v>824</v>
      </c>
      <c r="B867" s="47">
        <v>39121409</v>
      </c>
      <c r="C867" s="47">
        <v>4633002</v>
      </c>
      <c r="D867" s="31" t="s">
        <v>546</v>
      </c>
      <c r="E867" s="31" t="s">
        <v>14</v>
      </c>
      <c r="F867" s="29" t="s">
        <v>940</v>
      </c>
      <c r="G867" s="48" t="s">
        <v>394</v>
      </c>
      <c r="H867" s="45">
        <v>1</v>
      </c>
      <c r="I867" s="84">
        <v>28236.064991596642</v>
      </c>
      <c r="J867" s="82">
        <f t="shared" si="425"/>
        <v>5364.8523484033622</v>
      </c>
      <c r="K867" s="10">
        <f t="shared" si="426"/>
        <v>33600.917340000007</v>
      </c>
      <c r="L867" s="122">
        <f t="shared" si="427"/>
        <v>33600.917340000007</v>
      </c>
      <c r="M867" s="100">
        <v>22529.411764705885</v>
      </c>
      <c r="N867" s="95">
        <v>4280.588235294118</v>
      </c>
      <c r="O867" s="96">
        <v>26810.000000000004</v>
      </c>
      <c r="P867" s="125">
        <v>26810.000000000004</v>
      </c>
      <c r="Q867" s="100">
        <v>21456.302521008405</v>
      </c>
      <c r="R867" s="95">
        <v>4076.6974789915971</v>
      </c>
      <c r="S867" s="96">
        <v>25533.000000000004</v>
      </c>
      <c r="T867" s="122">
        <f t="shared" si="436"/>
        <v>25533.000000000004</v>
      </c>
      <c r="U867" s="104"/>
      <c r="V867" s="101">
        <f t="shared" si="437"/>
        <v>0</v>
      </c>
      <c r="W867" s="102">
        <f t="shared" si="438"/>
        <v>0</v>
      </c>
      <c r="X867" s="102">
        <f t="shared" si="439"/>
        <v>0</v>
      </c>
      <c r="Y867" s="102">
        <f t="shared" si="440"/>
        <v>0</v>
      </c>
      <c r="Z867" s="110">
        <f t="shared" si="451"/>
        <v>25533.000000000004</v>
      </c>
      <c r="AA867" s="111">
        <f t="shared" si="447"/>
        <v>33600.917340000007</v>
      </c>
      <c r="AB867" s="110">
        <f t="shared" si="448"/>
        <v>26171.500000000004</v>
      </c>
      <c r="AC867" s="114">
        <f t="shared" si="449"/>
        <v>21485.979335000004</v>
      </c>
      <c r="AD867" s="110">
        <f t="shared" si="432"/>
        <v>25852.250000000004</v>
      </c>
      <c r="AE867" s="110">
        <f t="shared" si="441"/>
        <v>29886.208670000007</v>
      </c>
      <c r="AF867" s="102">
        <f t="shared" si="452"/>
        <v>28241.777235885071</v>
      </c>
      <c r="AG867" s="119">
        <f t="shared" si="450"/>
        <v>14755.141512405375</v>
      </c>
      <c r="AH867" s="137">
        <f t="shared" si="442"/>
        <v>0.56378661950615638</v>
      </c>
      <c r="AI867" s="102">
        <f t="shared" si="446"/>
        <v>28241.777235885071</v>
      </c>
      <c r="AJ867" s="112" t="s">
        <v>2114</v>
      </c>
    </row>
    <row r="868" spans="1:36">
      <c r="A868" s="5">
        <v>825</v>
      </c>
      <c r="B868" s="47">
        <v>39121409</v>
      </c>
      <c r="C868" s="47">
        <v>4633002</v>
      </c>
      <c r="D868" s="31" t="s">
        <v>546</v>
      </c>
      <c r="E868" s="31" t="s">
        <v>14</v>
      </c>
      <c r="F868" s="29" t="s">
        <v>941</v>
      </c>
      <c r="G868" s="48" t="s">
        <v>394</v>
      </c>
      <c r="H868" s="45">
        <v>1</v>
      </c>
      <c r="I868" s="84">
        <v>33464.597294117651</v>
      </c>
      <c r="J868" s="82">
        <f t="shared" si="425"/>
        <v>6358.2734858823542</v>
      </c>
      <c r="K868" s="10">
        <f t="shared" si="426"/>
        <v>39822.870780000005</v>
      </c>
      <c r="L868" s="122">
        <f t="shared" si="427"/>
        <v>39822.870780000005</v>
      </c>
      <c r="M868" s="100">
        <v>26955.462184873952</v>
      </c>
      <c r="N868" s="95">
        <v>5121.5378151260511</v>
      </c>
      <c r="O868" s="96">
        <v>32077.000000000004</v>
      </c>
      <c r="P868" s="125">
        <v>32077.000000000004</v>
      </c>
      <c r="Q868" s="100">
        <v>25429.411764705885</v>
      </c>
      <c r="R868" s="95">
        <v>4831.588235294118</v>
      </c>
      <c r="S868" s="96">
        <v>30261.000000000004</v>
      </c>
      <c r="T868" s="122">
        <f t="shared" si="436"/>
        <v>30261.000000000004</v>
      </c>
      <c r="U868" s="104"/>
      <c r="V868" s="101">
        <f t="shared" si="437"/>
        <v>0</v>
      </c>
      <c r="W868" s="102">
        <f t="shared" si="438"/>
        <v>0</v>
      </c>
      <c r="X868" s="102">
        <f t="shared" si="439"/>
        <v>0</v>
      </c>
      <c r="Y868" s="102">
        <f t="shared" si="440"/>
        <v>0</v>
      </c>
      <c r="Z868" s="110">
        <f t="shared" si="451"/>
        <v>30261.000000000004</v>
      </c>
      <c r="AA868" s="111">
        <f t="shared" si="447"/>
        <v>39822.870780000005</v>
      </c>
      <c r="AB868" s="110">
        <f t="shared" si="448"/>
        <v>31169.000000000004</v>
      </c>
      <c r="AC868" s="114">
        <f t="shared" si="449"/>
        <v>25540.217695000003</v>
      </c>
      <c r="AD868" s="110">
        <f t="shared" si="432"/>
        <v>30715.000000000004</v>
      </c>
      <c r="AE868" s="110">
        <f t="shared" si="441"/>
        <v>35495.935390000006</v>
      </c>
      <c r="AF868" s="102">
        <f t="shared" si="452"/>
        <v>33582.584041474278</v>
      </c>
      <c r="AG868" s="119">
        <f t="shared" si="450"/>
        <v>17524.384987103098</v>
      </c>
      <c r="AH868" s="137">
        <f t="shared" si="442"/>
        <v>0.56223763954901007</v>
      </c>
      <c r="AI868" s="102">
        <f t="shared" si="446"/>
        <v>33582.584041474278</v>
      </c>
      <c r="AJ868" s="112" t="s">
        <v>2114</v>
      </c>
    </row>
    <row r="869" spans="1:36">
      <c r="A869" s="5">
        <v>826</v>
      </c>
      <c r="B869" s="47">
        <v>39121409</v>
      </c>
      <c r="C869" s="47">
        <v>4633002</v>
      </c>
      <c r="D869" s="31" t="s">
        <v>546</v>
      </c>
      <c r="E869" s="31" t="s">
        <v>14</v>
      </c>
      <c r="F869" s="29" t="s">
        <v>942</v>
      </c>
      <c r="G869" s="48" t="s">
        <v>394</v>
      </c>
      <c r="H869" s="45">
        <v>1</v>
      </c>
      <c r="I869" s="84">
        <v>37290.892084033614</v>
      </c>
      <c r="J869" s="82">
        <f t="shared" si="425"/>
        <v>7085.2694959663868</v>
      </c>
      <c r="K869" s="10">
        <f t="shared" si="426"/>
        <v>44376.16158</v>
      </c>
      <c r="L869" s="122">
        <f t="shared" si="427"/>
        <v>44376.16158</v>
      </c>
      <c r="M869" s="100">
        <v>30887.394957983193</v>
      </c>
      <c r="N869" s="95">
        <v>5868.6050420168067</v>
      </c>
      <c r="O869" s="96">
        <v>36756</v>
      </c>
      <c r="P869" s="125">
        <v>36756</v>
      </c>
      <c r="Q869" s="100">
        <v>28336.974789915967</v>
      </c>
      <c r="R869" s="95">
        <v>5384.0252100840335</v>
      </c>
      <c r="S869" s="96">
        <v>33721</v>
      </c>
      <c r="T869" s="122">
        <f t="shared" si="436"/>
        <v>33721</v>
      </c>
      <c r="U869" s="104"/>
      <c r="V869" s="101">
        <f t="shared" si="437"/>
        <v>0</v>
      </c>
      <c r="W869" s="102">
        <f t="shared" si="438"/>
        <v>0</v>
      </c>
      <c r="X869" s="102">
        <f t="shared" si="439"/>
        <v>0</v>
      </c>
      <c r="Y869" s="102">
        <f t="shared" si="440"/>
        <v>0</v>
      </c>
      <c r="Z869" s="110">
        <f t="shared" si="451"/>
        <v>33721</v>
      </c>
      <c r="AA869" s="111">
        <f t="shared" si="447"/>
        <v>44376.16158</v>
      </c>
      <c r="AB869" s="110">
        <f t="shared" si="448"/>
        <v>35238.5</v>
      </c>
      <c r="AC869" s="114">
        <f t="shared" si="449"/>
        <v>28713.290395</v>
      </c>
      <c r="AD869" s="110">
        <f t="shared" si="432"/>
        <v>34479.75</v>
      </c>
      <c r="AE869" s="110">
        <f t="shared" si="441"/>
        <v>39807.33079</v>
      </c>
      <c r="AF869" s="102">
        <f t="shared" si="452"/>
        <v>37785.195602301632</v>
      </c>
      <c r="AG869" s="119">
        <f t="shared" si="450"/>
        <v>19659.95008762629</v>
      </c>
      <c r="AH869" s="137">
        <f t="shared" si="442"/>
        <v>0.55791109404844952</v>
      </c>
      <c r="AI869" s="102">
        <f t="shared" si="446"/>
        <v>37785.195602301632</v>
      </c>
      <c r="AJ869" s="112" t="s">
        <v>2114</v>
      </c>
    </row>
    <row r="870" spans="1:36">
      <c r="A870" s="5">
        <v>827</v>
      </c>
      <c r="B870" s="47">
        <v>39121409</v>
      </c>
      <c r="C870" s="47">
        <v>4633002</v>
      </c>
      <c r="D870" s="31" t="s">
        <v>546</v>
      </c>
      <c r="E870" s="31" t="s">
        <v>14</v>
      </c>
      <c r="F870" s="29" t="s">
        <v>943</v>
      </c>
      <c r="G870" s="48" t="s">
        <v>394</v>
      </c>
      <c r="H870" s="45">
        <v>1</v>
      </c>
      <c r="I870" s="84">
        <v>43603.172621848746</v>
      </c>
      <c r="J870" s="82">
        <f t="shared" si="425"/>
        <v>8284.6027981512616</v>
      </c>
      <c r="K870" s="10">
        <f t="shared" si="426"/>
        <v>51887.775420000005</v>
      </c>
      <c r="L870" s="122">
        <f t="shared" si="427"/>
        <v>51887.775420000005</v>
      </c>
      <c r="M870" s="100">
        <v>34789.915966386558</v>
      </c>
      <c r="N870" s="95">
        <v>6610.0840336134461</v>
      </c>
      <c r="O870" s="96">
        <v>41400</v>
      </c>
      <c r="P870" s="125">
        <v>41400</v>
      </c>
      <c r="Q870" s="100">
        <v>33133.613445378156</v>
      </c>
      <c r="R870" s="95">
        <v>6295.3865546218494</v>
      </c>
      <c r="S870" s="96">
        <v>39429.000000000007</v>
      </c>
      <c r="T870" s="122">
        <f t="shared" si="436"/>
        <v>39429.000000000007</v>
      </c>
      <c r="U870" s="104"/>
      <c r="V870" s="101">
        <f t="shared" si="437"/>
        <v>0</v>
      </c>
      <c r="W870" s="102">
        <f t="shared" si="438"/>
        <v>0</v>
      </c>
      <c r="X870" s="102">
        <f t="shared" si="439"/>
        <v>0</v>
      </c>
      <c r="Y870" s="102">
        <f t="shared" si="440"/>
        <v>0</v>
      </c>
      <c r="Z870" s="110">
        <f t="shared" si="451"/>
        <v>39429.000000000007</v>
      </c>
      <c r="AA870" s="111">
        <f t="shared" si="447"/>
        <v>51887.775420000005</v>
      </c>
      <c r="AB870" s="110">
        <f t="shared" si="448"/>
        <v>40414.5</v>
      </c>
      <c r="AC870" s="114">
        <f t="shared" si="449"/>
        <v>33179.193855000005</v>
      </c>
      <c r="AD870" s="110">
        <f t="shared" si="432"/>
        <v>39921.75</v>
      </c>
      <c r="AE870" s="110">
        <f t="shared" si="441"/>
        <v>46151.137710000003</v>
      </c>
      <c r="AF870" s="102">
        <f t="shared" si="452"/>
        <v>43611.627307570889</v>
      </c>
      <c r="AG870" s="119">
        <f t="shared" si="450"/>
        <v>22785.314419348248</v>
      </c>
      <c r="AH870" s="137">
        <f t="shared" si="442"/>
        <v>0.56379058059231835</v>
      </c>
      <c r="AI870" s="102">
        <f t="shared" si="446"/>
        <v>43611.627307570889</v>
      </c>
      <c r="AJ870" s="112" t="s">
        <v>2114</v>
      </c>
    </row>
    <row r="871" spans="1:36">
      <c r="A871" s="5">
        <v>828</v>
      </c>
      <c r="B871" s="47">
        <v>39121409</v>
      </c>
      <c r="C871" s="47">
        <v>4633002</v>
      </c>
      <c r="D871" s="31" t="s">
        <v>546</v>
      </c>
      <c r="E871" s="31" t="s">
        <v>14</v>
      </c>
      <c r="F871" s="29" t="s">
        <v>944</v>
      </c>
      <c r="G871" s="48" t="s">
        <v>394</v>
      </c>
      <c r="H871" s="45">
        <v>1</v>
      </c>
      <c r="I871" s="84">
        <v>47708.145529411762</v>
      </c>
      <c r="J871" s="82">
        <f t="shared" si="425"/>
        <v>9064.5476505882343</v>
      </c>
      <c r="K871" s="10">
        <f t="shared" si="426"/>
        <v>56772.693179999995</v>
      </c>
      <c r="L871" s="122">
        <f t="shared" si="427"/>
        <v>56772.693179999995</v>
      </c>
      <c r="M871" s="100">
        <v>38427.731092436974</v>
      </c>
      <c r="N871" s="95">
        <v>7301.2689075630251</v>
      </c>
      <c r="O871" s="96">
        <v>45729</v>
      </c>
      <c r="P871" s="125">
        <v>45729</v>
      </c>
      <c r="Q871" s="100">
        <v>36252.941176470587</v>
      </c>
      <c r="R871" s="95">
        <v>6888.0588235294117</v>
      </c>
      <c r="S871" s="96">
        <v>43141</v>
      </c>
      <c r="T871" s="122">
        <f t="shared" si="436"/>
        <v>43141</v>
      </c>
      <c r="U871" s="104"/>
      <c r="V871" s="101">
        <f t="shared" si="437"/>
        <v>0</v>
      </c>
      <c r="W871" s="102">
        <f t="shared" si="438"/>
        <v>0</v>
      </c>
      <c r="X871" s="102">
        <f t="shared" si="439"/>
        <v>0</v>
      </c>
      <c r="Y871" s="102">
        <f t="shared" si="440"/>
        <v>0</v>
      </c>
      <c r="Z871" s="110">
        <f t="shared" si="451"/>
        <v>43141</v>
      </c>
      <c r="AA871" s="111">
        <f t="shared" si="447"/>
        <v>56772.693179999995</v>
      </c>
      <c r="AB871" s="110">
        <f t="shared" si="448"/>
        <v>44435</v>
      </c>
      <c r="AC871" s="114">
        <f t="shared" si="449"/>
        <v>36410.673295000001</v>
      </c>
      <c r="AD871" s="110">
        <f t="shared" si="432"/>
        <v>43788</v>
      </c>
      <c r="AE871" s="110">
        <f t="shared" si="441"/>
        <v>50603.846590000001</v>
      </c>
      <c r="AF871" s="102">
        <f t="shared" si="452"/>
        <v>47876.005853001137</v>
      </c>
      <c r="AG871" s="119">
        <f t="shared" si="450"/>
        <v>24983.177631688573</v>
      </c>
      <c r="AH871" s="137">
        <f t="shared" si="442"/>
        <v>0.5622409729197384</v>
      </c>
      <c r="AI871" s="102">
        <f t="shared" si="446"/>
        <v>47876.005853001137</v>
      </c>
      <c r="AJ871" s="112" t="s">
        <v>2114</v>
      </c>
    </row>
    <row r="872" spans="1:36">
      <c r="A872" s="5">
        <v>829</v>
      </c>
      <c r="B872" s="49">
        <v>39121409</v>
      </c>
      <c r="C872" s="49">
        <v>4633002</v>
      </c>
      <c r="D872" s="31" t="s">
        <v>546</v>
      </c>
      <c r="E872" s="31" t="s">
        <v>14</v>
      </c>
      <c r="F872" s="29" t="s">
        <v>945</v>
      </c>
      <c r="G872" s="50" t="s">
        <v>394</v>
      </c>
      <c r="H872" s="45">
        <v>1</v>
      </c>
      <c r="I872" s="84">
        <v>57670.888235294115</v>
      </c>
      <c r="J872" s="82">
        <f t="shared" si="425"/>
        <v>10957.468764705882</v>
      </c>
      <c r="K872" s="10">
        <f t="shared" si="426"/>
        <v>68628.356999999989</v>
      </c>
      <c r="L872" s="122">
        <f t="shared" si="427"/>
        <v>68628.356999999989</v>
      </c>
      <c r="M872" s="100">
        <v>46891.596638655465</v>
      </c>
      <c r="N872" s="95">
        <v>8909.403361344539</v>
      </c>
      <c r="O872" s="96">
        <v>55801</v>
      </c>
      <c r="P872" s="125">
        <v>55801</v>
      </c>
      <c r="Q872" s="100">
        <v>43823.529411764706</v>
      </c>
      <c r="R872" s="95">
        <v>8326.4705882352937</v>
      </c>
      <c r="S872" s="96">
        <v>52150</v>
      </c>
      <c r="T872" s="122">
        <f t="shared" si="436"/>
        <v>52150</v>
      </c>
      <c r="U872" s="104"/>
      <c r="V872" s="101">
        <f t="shared" si="437"/>
        <v>0</v>
      </c>
      <c r="W872" s="102">
        <f t="shared" si="438"/>
        <v>0</v>
      </c>
      <c r="X872" s="102">
        <f t="shared" si="439"/>
        <v>0</v>
      </c>
      <c r="Y872" s="102">
        <f t="shared" si="440"/>
        <v>0</v>
      </c>
      <c r="Z872" s="110">
        <f t="shared" si="451"/>
        <v>52150</v>
      </c>
      <c r="AA872" s="111">
        <f t="shared" si="447"/>
        <v>68628.356999999989</v>
      </c>
      <c r="AB872" s="110">
        <f t="shared" si="448"/>
        <v>53975.5</v>
      </c>
      <c r="AC872" s="114">
        <f t="shared" si="449"/>
        <v>44144.839249999997</v>
      </c>
      <c r="AD872" s="110">
        <f t="shared" si="432"/>
        <v>53062.75</v>
      </c>
      <c r="AE872" s="110">
        <f t="shared" si="441"/>
        <v>61301.928499999995</v>
      </c>
      <c r="AF872" s="102">
        <f t="shared" si="452"/>
        <v>58063.560053680507</v>
      </c>
      <c r="AG872" s="119">
        <f t="shared" si="450"/>
        <v>30266.362824573018</v>
      </c>
      <c r="AH872" s="137">
        <f t="shared" si="442"/>
        <v>0.56074261145469739</v>
      </c>
      <c r="AI872" s="102">
        <f t="shared" si="446"/>
        <v>58063.560053680507</v>
      </c>
      <c r="AJ872" s="112" t="s">
        <v>2114</v>
      </c>
    </row>
    <row r="873" spans="1:36">
      <c r="A873" s="5">
        <v>830</v>
      </c>
      <c r="B873" s="47">
        <v>39121409</v>
      </c>
      <c r="C873" s="47">
        <v>4633002</v>
      </c>
      <c r="D873" s="31" t="s">
        <v>546</v>
      </c>
      <c r="E873" s="31" t="s">
        <v>14</v>
      </c>
      <c r="F873" s="29" t="s">
        <v>946</v>
      </c>
      <c r="G873" s="48" t="s">
        <v>394</v>
      </c>
      <c r="H873" s="45">
        <v>1</v>
      </c>
      <c r="I873" s="84">
        <v>69283.582336134452</v>
      </c>
      <c r="J873" s="82">
        <f t="shared" si="425"/>
        <v>13163.880643865547</v>
      </c>
      <c r="K873" s="10">
        <f t="shared" si="426"/>
        <v>82447.462979999997</v>
      </c>
      <c r="L873" s="122">
        <f t="shared" si="427"/>
        <v>82447.462979999997</v>
      </c>
      <c r="M873" s="100">
        <v>56860.504201680676</v>
      </c>
      <c r="N873" s="95">
        <v>10803.495798319329</v>
      </c>
      <c r="O873" s="96">
        <v>67664</v>
      </c>
      <c r="P873" s="125">
        <v>67664</v>
      </c>
      <c r="Q873" s="100">
        <v>52647.899159663866</v>
      </c>
      <c r="R873" s="95">
        <v>10003.100840336134</v>
      </c>
      <c r="S873" s="96">
        <v>62651</v>
      </c>
      <c r="T873" s="122">
        <f t="shared" si="436"/>
        <v>62651</v>
      </c>
      <c r="U873" s="104"/>
      <c r="V873" s="101">
        <f t="shared" si="437"/>
        <v>0</v>
      </c>
      <c r="W873" s="102">
        <f t="shared" si="438"/>
        <v>0</v>
      </c>
      <c r="X873" s="102">
        <f t="shared" si="439"/>
        <v>0</v>
      </c>
      <c r="Y873" s="102">
        <f t="shared" si="440"/>
        <v>0</v>
      </c>
      <c r="Z873" s="110">
        <f t="shared" si="451"/>
        <v>62651</v>
      </c>
      <c r="AA873" s="111">
        <f t="shared" si="447"/>
        <v>82447.462979999997</v>
      </c>
      <c r="AB873" s="110">
        <f t="shared" si="448"/>
        <v>65157.5</v>
      </c>
      <c r="AC873" s="114">
        <f t="shared" si="449"/>
        <v>53190.615745000003</v>
      </c>
      <c r="AD873" s="110">
        <f t="shared" si="432"/>
        <v>63904.25</v>
      </c>
      <c r="AE873" s="110">
        <f t="shared" si="441"/>
        <v>73802.481490000006</v>
      </c>
      <c r="AF873" s="102">
        <f t="shared" si="452"/>
        <v>69980.180488560291</v>
      </c>
      <c r="AG873" s="119">
        <f t="shared" si="450"/>
        <v>36442.568677804542</v>
      </c>
      <c r="AH873" s="137">
        <f t="shared" si="442"/>
        <v>0.55929967659601032</v>
      </c>
      <c r="AI873" s="102">
        <f t="shared" si="446"/>
        <v>69980.180488560291</v>
      </c>
      <c r="AJ873" s="112" t="s">
        <v>2114</v>
      </c>
    </row>
    <row r="874" spans="1:36">
      <c r="A874" s="5">
        <v>831</v>
      </c>
      <c r="B874" s="47">
        <v>39121409</v>
      </c>
      <c r="C874" s="47">
        <v>4633002</v>
      </c>
      <c r="D874" s="31" t="s">
        <v>546</v>
      </c>
      <c r="E874" s="31" t="s">
        <v>14</v>
      </c>
      <c r="F874" s="29" t="s">
        <v>947</v>
      </c>
      <c r="G874" s="48" t="s">
        <v>394</v>
      </c>
      <c r="H874" s="45">
        <v>1</v>
      </c>
      <c r="I874" s="84">
        <v>80767.996033613439</v>
      </c>
      <c r="J874" s="82">
        <f t="shared" si="425"/>
        <v>15345.919246386553</v>
      </c>
      <c r="K874" s="10">
        <f t="shared" si="426"/>
        <v>96113.915279999987</v>
      </c>
      <c r="L874" s="122">
        <f t="shared" si="427"/>
        <v>96113.915279999987</v>
      </c>
      <c r="M874" s="100">
        <v>66284.873949579836</v>
      </c>
      <c r="N874" s="95">
        <v>12594.126050420169</v>
      </c>
      <c r="O874" s="96">
        <v>78879</v>
      </c>
      <c r="P874" s="125">
        <v>78879</v>
      </c>
      <c r="Q874" s="100">
        <v>61374.789915966387</v>
      </c>
      <c r="R874" s="95">
        <v>11661.210084033613</v>
      </c>
      <c r="S874" s="96">
        <v>73036</v>
      </c>
      <c r="T874" s="122">
        <f t="shared" si="436"/>
        <v>73036</v>
      </c>
      <c r="U874" s="104"/>
      <c r="V874" s="101">
        <f t="shared" si="437"/>
        <v>0</v>
      </c>
      <c r="W874" s="102">
        <f t="shared" si="438"/>
        <v>0</v>
      </c>
      <c r="X874" s="102">
        <f t="shared" si="439"/>
        <v>0</v>
      </c>
      <c r="Y874" s="102">
        <f t="shared" si="440"/>
        <v>0</v>
      </c>
      <c r="Z874" s="110">
        <f t="shared" si="451"/>
        <v>73036</v>
      </c>
      <c r="AA874" s="111">
        <f t="shared" si="447"/>
        <v>96113.915279999987</v>
      </c>
      <c r="AB874" s="110">
        <f t="shared" si="448"/>
        <v>75957.5</v>
      </c>
      <c r="AC874" s="114">
        <f t="shared" si="449"/>
        <v>62007.228819999997</v>
      </c>
      <c r="AD874" s="110">
        <f t="shared" si="432"/>
        <v>74496.75</v>
      </c>
      <c r="AE874" s="110">
        <f t="shared" si="441"/>
        <v>86035.707639999993</v>
      </c>
      <c r="AF874" s="102">
        <f t="shared" si="452"/>
        <v>81579.722354178666</v>
      </c>
      <c r="AG874" s="119">
        <f t="shared" si="450"/>
        <v>42483.145456787381</v>
      </c>
      <c r="AH874" s="137">
        <f t="shared" si="442"/>
        <v>0.5593015233095795</v>
      </c>
      <c r="AI874" s="102">
        <f t="shared" si="446"/>
        <v>81579.722354178666</v>
      </c>
      <c r="AJ874" s="112" t="s">
        <v>2114</v>
      </c>
    </row>
    <row r="875" spans="1:36">
      <c r="A875" s="5">
        <v>832</v>
      </c>
      <c r="B875" s="47">
        <v>39121409</v>
      </c>
      <c r="C875" s="47">
        <v>4633002</v>
      </c>
      <c r="D875" s="31" t="s">
        <v>546</v>
      </c>
      <c r="E875" s="31" t="s">
        <v>14</v>
      </c>
      <c r="F875" s="29" t="s">
        <v>948</v>
      </c>
      <c r="G875" s="48" t="s">
        <v>394</v>
      </c>
      <c r="H875" s="45">
        <v>1</v>
      </c>
      <c r="I875" s="84">
        <v>90850.172218487394</v>
      </c>
      <c r="J875" s="82">
        <f t="shared" si="425"/>
        <v>17261.532721512605</v>
      </c>
      <c r="K875" s="10">
        <f t="shared" si="426"/>
        <v>108111.70494</v>
      </c>
      <c r="L875" s="122">
        <f t="shared" si="427"/>
        <v>108111.70494</v>
      </c>
      <c r="M875" s="100">
        <v>72488.23529411765</v>
      </c>
      <c r="N875" s="95">
        <v>13772.764705882353</v>
      </c>
      <c r="O875" s="96">
        <v>86261</v>
      </c>
      <c r="P875" s="125">
        <v>86261</v>
      </c>
      <c r="Q875" s="100">
        <v>69036.134453781517</v>
      </c>
      <c r="R875" s="95">
        <v>13116.865546218489</v>
      </c>
      <c r="S875" s="96">
        <v>82153</v>
      </c>
      <c r="T875" s="122">
        <f t="shared" si="436"/>
        <v>82153</v>
      </c>
      <c r="U875" s="104"/>
      <c r="V875" s="101">
        <f t="shared" si="437"/>
        <v>0</v>
      </c>
      <c r="W875" s="102">
        <f t="shared" si="438"/>
        <v>0</v>
      </c>
      <c r="X875" s="102">
        <f t="shared" si="439"/>
        <v>0</v>
      </c>
      <c r="Y875" s="102">
        <f t="shared" si="440"/>
        <v>0</v>
      </c>
      <c r="Z875" s="110">
        <f t="shared" si="451"/>
        <v>82153</v>
      </c>
      <c r="AA875" s="111">
        <f t="shared" si="447"/>
        <v>108111.70494</v>
      </c>
      <c r="AB875" s="110">
        <f t="shared" si="448"/>
        <v>84207</v>
      </c>
      <c r="AC875" s="114">
        <f t="shared" si="449"/>
        <v>69131.426234999992</v>
      </c>
      <c r="AD875" s="110">
        <f t="shared" si="432"/>
        <v>83180</v>
      </c>
      <c r="AE875" s="110">
        <f t="shared" si="441"/>
        <v>96159.352469999998</v>
      </c>
      <c r="AF875" s="102">
        <f t="shared" si="452"/>
        <v>90868.264409375304</v>
      </c>
      <c r="AG875" s="119">
        <f t="shared" si="450"/>
        <v>47474.905307585534</v>
      </c>
      <c r="AH875" s="137">
        <f t="shared" si="442"/>
        <v>0.56378810915464905</v>
      </c>
      <c r="AI875" s="102">
        <f t="shared" si="446"/>
        <v>90868.264409375304</v>
      </c>
      <c r="AJ875" s="112" t="s">
        <v>2114</v>
      </c>
    </row>
    <row r="876" spans="1:36">
      <c r="A876" s="5">
        <v>833</v>
      </c>
      <c r="B876" s="47">
        <v>26121542</v>
      </c>
      <c r="C876" s="47">
        <v>4631004</v>
      </c>
      <c r="D876" s="31" t="s">
        <v>546</v>
      </c>
      <c r="E876" s="31" t="s">
        <v>14</v>
      </c>
      <c r="F876" s="29" t="s">
        <v>949</v>
      </c>
      <c r="G876" s="48" t="s">
        <v>950</v>
      </c>
      <c r="H876" s="45">
        <v>1</v>
      </c>
      <c r="I876" s="84">
        <v>164555.00500840336</v>
      </c>
      <c r="J876" s="82">
        <f t="shared" si="425"/>
        <v>31265.450951596638</v>
      </c>
      <c r="K876" s="10">
        <f t="shared" si="426"/>
        <v>195820.45595999999</v>
      </c>
      <c r="L876" s="122">
        <f t="shared" si="427"/>
        <v>195820.45595999999</v>
      </c>
      <c r="M876" s="100">
        <v>136297.47899159664</v>
      </c>
      <c r="N876" s="95">
        <v>25896.521008403361</v>
      </c>
      <c r="O876" s="96">
        <v>162194</v>
      </c>
      <c r="P876" s="125">
        <v>162194</v>
      </c>
      <c r="Q876" s="100">
        <v>125043.6974789916</v>
      </c>
      <c r="R876" s="95">
        <v>23758.302521008405</v>
      </c>
      <c r="S876" s="96">
        <v>148802</v>
      </c>
      <c r="T876" s="122">
        <f t="shared" si="436"/>
        <v>148802</v>
      </c>
      <c r="U876" s="104"/>
      <c r="V876" s="101">
        <f t="shared" si="437"/>
        <v>0</v>
      </c>
      <c r="W876" s="102">
        <f t="shared" si="438"/>
        <v>0</v>
      </c>
      <c r="X876" s="102">
        <f t="shared" si="439"/>
        <v>0</v>
      </c>
      <c r="Y876" s="102">
        <f t="shared" si="440"/>
        <v>0</v>
      </c>
      <c r="Z876" s="110">
        <f t="shared" si="451"/>
        <v>148802</v>
      </c>
      <c r="AA876" s="111">
        <f t="shared" si="447"/>
        <v>195820.45595999999</v>
      </c>
      <c r="AB876" s="110">
        <f t="shared" si="448"/>
        <v>155498</v>
      </c>
      <c r="AC876" s="114">
        <f t="shared" si="449"/>
        <v>126704.11399</v>
      </c>
      <c r="AD876" s="110">
        <f t="shared" si="432"/>
        <v>152150</v>
      </c>
      <c r="AE876" s="110">
        <f t="shared" si="441"/>
        <v>175659.22798</v>
      </c>
      <c r="AF876" s="102">
        <f t="shared" si="452"/>
        <v>166736.00343824405</v>
      </c>
      <c r="AG876" s="119">
        <f t="shared" si="450"/>
        <v>86754.154183759674</v>
      </c>
      <c r="AH876" s="137">
        <f t="shared" si="442"/>
        <v>0.55791170422616154</v>
      </c>
      <c r="AI876" s="102">
        <f t="shared" si="446"/>
        <v>166736.00343824405</v>
      </c>
      <c r="AJ876" s="112" t="s">
        <v>2114</v>
      </c>
    </row>
    <row r="877" spans="1:36">
      <c r="A877" s="5">
        <v>834</v>
      </c>
      <c r="B877" s="47">
        <v>26121542</v>
      </c>
      <c r="C877" s="47">
        <v>4631004</v>
      </c>
      <c r="D877" s="31" t="s">
        <v>546</v>
      </c>
      <c r="E877" s="31" t="s">
        <v>14</v>
      </c>
      <c r="F877" s="29" t="s">
        <v>951</v>
      </c>
      <c r="G877" s="48" t="s">
        <v>950</v>
      </c>
      <c r="H877" s="45">
        <v>1</v>
      </c>
      <c r="I877" s="84">
        <v>133836.27186554621</v>
      </c>
      <c r="J877" s="82">
        <f t="shared" si="425"/>
        <v>25428.891654453779</v>
      </c>
      <c r="K877" s="10">
        <f t="shared" si="426"/>
        <v>159265.16352</v>
      </c>
      <c r="L877" s="122">
        <f t="shared" si="427"/>
        <v>159265.16352</v>
      </c>
      <c r="M877" s="100">
        <v>110853.78151260504</v>
      </c>
      <c r="N877" s="95">
        <v>21062.218487394959</v>
      </c>
      <c r="O877" s="96">
        <v>131916</v>
      </c>
      <c r="P877" s="125">
        <v>131916</v>
      </c>
      <c r="Q877" s="100">
        <v>101700.84033613445</v>
      </c>
      <c r="R877" s="95">
        <v>19323.159663865546</v>
      </c>
      <c r="S877" s="96">
        <v>121024</v>
      </c>
      <c r="T877" s="122">
        <f t="shared" si="436"/>
        <v>121024</v>
      </c>
      <c r="U877" s="104"/>
      <c r="V877" s="101">
        <f t="shared" si="437"/>
        <v>0</v>
      </c>
      <c r="W877" s="102">
        <f t="shared" si="438"/>
        <v>0</v>
      </c>
      <c r="X877" s="102">
        <f t="shared" si="439"/>
        <v>0</v>
      </c>
      <c r="Y877" s="102">
        <f t="shared" si="440"/>
        <v>0</v>
      </c>
      <c r="Z877" s="110">
        <f t="shared" si="451"/>
        <v>121024</v>
      </c>
      <c r="AA877" s="111">
        <f t="shared" si="447"/>
        <v>159265.16352</v>
      </c>
      <c r="AB877" s="110">
        <f t="shared" si="448"/>
        <v>126470</v>
      </c>
      <c r="AC877" s="114">
        <f t="shared" si="449"/>
        <v>103051.29088</v>
      </c>
      <c r="AD877" s="110">
        <f t="shared" si="432"/>
        <v>123747</v>
      </c>
      <c r="AE877" s="110">
        <f t="shared" si="441"/>
        <v>142867.58176</v>
      </c>
      <c r="AF877" s="102">
        <f t="shared" si="452"/>
        <v>135610.12195486735</v>
      </c>
      <c r="AG877" s="119">
        <f t="shared" si="450"/>
        <v>70559.095173041191</v>
      </c>
      <c r="AH877" s="137">
        <f t="shared" si="442"/>
        <v>0.55791171956227714</v>
      </c>
      <c r="AI877" s="102">
        <f t="shared" si="446"/>
        <v>135610.12195486735</v>
      </c>
      <c r="AJ877" s="112" t="s">
        <v>2114</v>
      </c>
    </row>
    <row r="878" spans="1:36">
      <c r="A878" s="5">
        <v>835</v>
      </c>
      <c r="B878" s="46">
        <v>26121542</v>
      </c>
      <c r="C878" s="46">
        <v>4631004</v>
      </c>
      <c r="D878" s="31" t="s">
        <v>546</v>
      </c>
      <c r="E878" s="31" t="s">
        <v>14</v>
      </c>
      <c r="F878" s="29" t="s">
        <v>952</v>
      </c>
      <c r="G878" s="44" t="s">
        <v>950</v>
      </c>
      <c r="H878" s="45">
        <v>1</v>
      </c>
      <c r="I878" s="84">
        <v>71090.566638655466</v>
      </c>
      <c r="J878" s="82">
        <f t="shared" si="425"/>
        <v>13507.207661344539</v>
      </c>
      <c r="K878" s="10">
        <f t="shared" si="426"/>
        <v>84597.774300000005</v>
      </c>
      <c r="L878" s="122">
        <f t="shared" si="427"/>
        <v>84597.774300000005</v>
      </c>
      <c r="M878" s="100">
        <v>57802.521008403361</v>
      </c>
      <c r="N878" s="95">
        <v>10982.478991596639</v>
      </c>
      <c r="O878" s="96">
        <v>68785</v>
      </c>
      <c r="P878" s="125">
        <v>68785</v>
      </c>
      <c r="Q878" s="100">
        <v>54021.008403361346</v>
      </c>
      <c r="R878" s="95">
        <v>10263.991596638656</v>
      </c>
      <c r="S878" s="96">
        <v>64285</v>
      </c>
      <c r="T878" s="122">
        <f t="shared" si="436"/>
        <v>64285</v>
      </c>
      <c r="U878" s="104"/>
      <c r="V878" s="101">
        <f t="shared" si="437"/>
        <v>0</v>
      </c>
      <c r="W878" s="102">
        <f t="shared" si="438"/>
        <v>0</v>
      </c>
      <c r="X878" s="102">
        <f t="shared" si="439"/>
        <v>0</v>
      </c>
      <c r="Y878" s="102">
        <f t="shared" si="440"/>
        <v>0</v>
      </c>
      <c r="Z878" s="110">
        <f t="shared" si="451"/>
        <v>64285</v>
      </c>
      <c r="AA878" s="111">
        <f t="shared" si="447"/>
        <v>84597.774300000005</v>
      </c>
      <c r="AB878" s="110">
        <f t="shared" si="448"/>
        <v>66535</v>
      </c>
      <c r="AC878" s="114">
        <f t="shared" si="449"/>
        <v>54416.943574999998</v>
      </c>
      <c r="AD878" s="110">
        <f t="shared" si="432"/>
        <v>65410</v>
      </c>
      <c r="AE878" s="110">
        <f t="shared" si="441"/>
        <v>75566.387149999995</v>
      </c>
      <c r="AF878" s="102">
        <f t="shared" si="452"/>
        <v>71574.406489711779</v>
      </c>
      <c r="AG878" s="119">
        <f t="shared" si="450"/>
        <v>37309.095737879645</v>
      </c>
      <c r="AH878" s="137">
        <f t="shared" si="442"/>
        <v>0.56074390528112494</v>
      </c>
      <c r="AI878" s="102">
        <f t="shared" si="446"/>
        <v>71574.406489711779</v>
      </c>
      <c r="AJ878" s="112" t="s">
        <v>2114</v>
      </c>
    </row>
    <row r="879" spans="1:36">
      <c r="A879" s="5">
        <v>836</v>
      </c>
      <c r="B879" s="46">
        <v>26121542</v>
      </c>
      <c r="C879" s="46">
        <v>4631004</v>
      </c>
      <c r="D879" s="31" t="s">
        <v>546</v>
      </c>
      <c r="E879" s="31" t="s">
        <v>14</v>
      </c>
      <c r="F879" s="29" t="s">
        <v>953</v>
      </c>
      <c r="G879" s="44" t="s">
        <v>950</v>
      </c>
      <c r="H879" s="45">
        <v>1</v>
      </c>
      <c r="I879" s="84">
        <v>57782.580655462189</v>
      </c>
      <c r="J879" s="82">
        <f t="shared" si="425"/>
        <v>10978.690324537816</v>
      </c>
      <c r="K879" s="10">
        <f t="shared" si="426"/>
        <v>68761.270980000001</v>
      </c>
      <c r="L879" s="122">
        <f t="shared" si="427"/>
        <v>68761.270980000001</v>
      </c>
      <c r="M879" s="100">
        <v>46981.512605042022</v>
      </c>
      <c r="N879" s="95">
        <v>8926.4873949579851</v>
      </c>
      <c r="O879" s="96">
        <v>55908.000000000007</v>
      </c>
      <c r="P879" s="125">
        <v>55908.000000000007</v>
      </c>
      <c r="Q879" s="100">
        <v>43908.403361344543</v>
      </c>
      <c r="R879" s="95">
        <v>8342.5966386554628</v>
      </c>
      <c r="S879" s="96">
        <v>52251.000000000007</v>
      </c>
      <c r="T879" s="122">
        <f t="shared" si="436"/>
        <v>52251.000000000007</v>
      </c>
      <c r="U879" s="104"/>
      <c r="V879" s="101">
        <f t="shared" si="437"/>
        <v>0</v>
      </c>
      <c r="W879" s="102">
        <f t="shared" si="438"/>
        <v>0</v>
      </c>
      <c r="X879" s="102">
        <f t="shared" si="439"/>
        <v>0</v>
      </c>
      <c r="Y879" s="102">
        <f t="shared" si="440"/>
        <v>0</v>
      </c>
      <c r="Z879" s="110">
        <f t="shared" si="451"/>
        <v>52251.000000000007</v>
      </c>
      <c r="AA879" s="111">
        <f t="shared" si="447"/>
        <v>68761.270980000001</v>
      </c>
      <c r="AB879" s="110">
        <f t="shared" si="448"/>
        <v>54079.500000000007</v>
      </c>
      <c r="AC879" s="114">
        <f t="shared" si="449"/>
        <v>44230.067745</v>
      </c>
      <c r="AD879" s="110">
        <f t="shared" si="432"/>
        <v>53165.250000000007</v>
      </c>
      <c r="AE879" s="110">
        <f t="shared" si="441"/>
        <v>61420.385490000001</v>
      </c>
      <c r="AF879" s="102">
        <f t="shared" si="452"/>
        <v>58175.62643874131</v>
      </c>
      <c r="AG879" s="119">
        <f t="shared" si="450"/>
        <v>30324.842845846342</v>
      </c>
      <c r="AH879" s="137">
        <f t="shared" si="442"/>
        <v>0.560745621646767</v>
      </c>
      <c r="AI879" s="102">
        <f t="shared" si="446"/>
        <v>58175.62643874131</v>
      </c>
      <c r="AJ879" s="112" t="s">
        <v>2114</v>
      </c>
    </row>
    <row r="880" spans="1:36">
      <c r="A880" s="5">
        <v>837</v>
      </c>
      <c r="B880" s="46">
        <v>26121542</v>
      </c>
      <c r="C880" s="46">
        <v>4631004</v>
      </c>
      <c r="D880" s="31" t="s">
        <v>546</v>
      </c>
      <c r="E880" s="31" t="s">
        <v>14</v>
      </c>
      <c r="F880" s="29" t="s">
        <v>954</v>
      </c>
      <c r="G880" s="44" t="s">
        <v>950</v>
      </c>
      <c r="H880" s="45">
        <v>1</v>
      </c>
      <c r="I880" s="84">
        <v>46195.321462184875</v>
      </c>
      <c r="J880" s="82">
        <f t="shared" si="425"/>
        <v>8777.1110778151269</v>
      </c>
      <c r="K880" s="10">
        <f t="shared" si="426"/>
        <v>54972.432540000002</v>
      </c>
      <c r="L880" s="122">
        <f t="shared" si="427"/>
        <v>54972.432540000002</v>
      </c>
      <c r="M880" s="100">
        <v>37560.504201680676</v>
      </c>
      <c r="N880" s="95">
        <v>7136.495798319329</v>
      </c>
      <c r="O880" s="96">
        <v>44697.000000000007</v>
      </c>
      <c r="P880" s="125">
        <v>44697.000000000007</v>
      </c>
      <c r="Q880" s="100">
        <v>35103.361344537814</v>
      </c>
      <c r="R880" s="95">
        <v>6669.6386554621849</v>
      </c>
      <c r="S880" s="96">
        <v>41773</v>
      </c>
      <c r="T880" s="122">
        <f t="shared" si="436"/>
        <v>41773</v>
      </c>
      <c r="U880" s="104"/>
      <c r="V880" s="101">
        <f t="shared" si="437"/>
        <v>0</v>
      </c>
      <c r="W880" s="102">
        <f t="shared" si="438"/>
        <v>0</v>
      </c>
      <c r="X880" s="102">
        <f t="shared" si="439"/>
        <v>0</v>
      </c>
      <c r="Y880" s="102">
        <f t="shared" si="440"/>
        <v>0</v>
      </c>
      <c r="Z880" s="110">
        <f t="shared" si="451"/>
        <v>41773</v>
      </c>
      <c r="AA880" s="111">
        <f t="shared" si="447"/>
        <v>54972.432540000002</v>
      </c>
      <c r="AB880" s="110">
        <f t="shared" si="448"/>
        <v>43235</v>
      </c>
      <c r="AC880" s="114">
        <f t="shared" si="449"/>
        <v>35360.608135000002</v>
      </c>
      <c r="AD880" s="110">
        <f t="shared" si="432"/>
        <v>42504</v>
      </c>
      <c r="AE880" s="110">
        <f t="shared" si="441"/>
        <v>49103.716270000004</v>
      </c>
      <c r="AF880" s="102">
        <f t="shared" si="452"/>
        <v>46509.673738701633</v>
      </c>
      <c r="AG880" s="119">
        <f t="shared" si="450"/>
        <v>24243.78440382014</v>
      </c>
      <c r="AH880" s="137">
        <f t="shared" si="442"/>
        <v>0.56074440624078037</v>
      </c>
      <c r="AI880" s="102">
        <f t="shared" si="446"/>
        <v>46509.673738701633</v>
      </c>
      <c r="AJ880" s="112" t="s">
        <v>2114</v>
      </c>
    </row>
    <row r="881" spans="1:36">
      <c r="A881" s="5">
        <v>838</v>
      </c>
      <c r="B881" s="46">
        <v>26121542</v>
      </c>
      <c r="C881" s="46">
        <v>4631004</v>
      </c>
      <c r="D881" s="31" t="s">
        <v>546</v>
      </c>
      <c r="E881" s="31" t="s">
        <v>14</v>
      </c>
      <c r="F881" s="29" t="s">
        <v>955</v>
      </c>
      <c r="G881" s="44" t="s">
        <v>950</v>
      </c>
      <c r="H881" s="45">
        <v>1</v>
      </c>
      <c r="I881" s="84">
        <v>40388.4214789916</v>
      </c>
      <c r="J881" s="82">
        <f t="shared" si="425"/>
        <v>7673.800081008404</v>
      </c>
      <c r="K881" s="10">
        <f t="shared" si="426"/>
        <v>48062.221560000005</v>
      </c>
      <c r="L881" s="122">
        <f t="shared" si="427"/>
        <v>48062.221560000005</v>
      </c>
      <c r="M881" s="100">
        <v>32531.932773109245</v>
      </c>
      <c r="N881" s="95">
        <v>6181.0672268907565</v>
      </c>
      <c r="O881" s="96">
        <v>38713</v>
      </c>
      <c r="P881" s="125">
        <v>38713</v>
      </c>
      <c r="Q881" s="100">
        <v>30690.756302521011</v>
      </c>
      <c r="R881" s="95">
        <v>5831.2436974789925</v>
      </c>
      <c r="S881" s="96">
        <v>36522</v>
      </c>
      <c r="T881" s="122">
        <f t="shared" si="436"/>
        <v>36522</v>
      </c>
      <c r="U881" s="104"/>
      <c r="V881" s="101">
        <f t="shared" si="437"/>
        <v>0</v>
      </c>
      <c r="W881" s="102">
        <f t="shared" si="438"/>
        <v>0</v>
      </c>
      <c r="X881" s="102">
        <f t="shared" si="439"/>
        <v>0</v>
      </c>
      <c r="Y881" s="102">
        <f t="shared" si="440"/>
        <v>0</v>
      </c>
      <c r="Z881" s="110">
        <f t="shared" si="451"/>
        <v>36522</v>
      </c>
      <c r="AA881" s="111">
        <f t="shared" si="447"/>
        <v>48062.221560000005</v>
      </c>
      <c r="AB881" s="110">
        <f t="shared" si="448"/>
        <v>37617.5</v>
      </c>
      <c r="AC881" s="114">
        <f t="shared" si="449"/>
        <v>30824.305390000001</v>
      </c>
      <c r="AD881" s="110">
        <f t="shared" si="432"/>
        <v>37069.75</v>
      </c>
      <c r="AE881" s="110">
        <f t="shared" si="441"/>
        <v>42839.860780000003</v>
      </c>
      <c r="AF881" s="102">
        <f t="shared" si="452"/>
        <v>40530.552839313677</v>
      </c>
      <c r="AG881" s="119">
        <f t="shared" si="450"/>
        <v>21150.088913750042</v>
      </c>
      <c r="AH881" s="137">
        <f t="shared" si="442"/>
        <v>0.56224068355818546</v>
      </c>
      <c r="AI881" s="102">
        <f t="shared" si="446"/>
        <v>40530.552839313677</v>
      </c>
      <c r="AJ881" s="112" t="s">
        <v>2114</v>
      </c>
    </row>
    <row r="882" spans="1:36">
      <c r="A882" s="5">
        <v>839</v>
      </c>
      <c r="B882" s="46">
        <v>26121542</v>
      </c>
      <c r="C882" s="46">
        <v>4631004</v>
      </c>
      <c r="D882" s="31" t="s">
        <v>546</v>
      </c>
      <c r="E882" s="31" t="s">
        <v>14</v>
      </c>
      <c r="F882" s="29" t="s">
        <v>956</v>
      </c>
      <c r="G882" s="44" t="s">
        <v>950</v>
      </c>
      <c r="H882" s="45">
        <v>1</v>
      </c>
      <c r="I882" s="84">
        <v>33963.342655462184</v>
      </c>
      <c r="J882" s="82">
        <f t="shared" ref="J882:J925" si="453">+I882*0.19</f>
        <v>6453.0351045378147</v>
      </c>
      <c r="K882" s="10">
        <f t="shared" ref="K882:K925" si="454">+I882+J882</f>
        <v>40416.377759999996</v>
      </c>
      <c r="L882" s="122">
        <f t="shared" ref="L882:L925" si="455">+H882*K882</f>
        <v>40416.377759999996</v>
      </c>
      <c r="M882" s="100">
        <v>27357.142857142859</v>
      </c>
      <c r="N882" s="95">
        <v>5197.8571428571431</v>
      </c>
      <c r="O882" s="96">
        <v>32555</v>
      </c>
      <c r="P882" s="125">
        <v>32555</v>
      </c>
      <c r="Q882" s="100">
        <v>25808.403361344539</v>
      </c>
      <c r="R882" s="95">
        <v>4903.5966386554628</v>
      </c>
      <c r="S882" s="96">
        <v>30712</v>
      </c>
      <c r="T882" s="122">
        <f t="shared" si="436"/>
        <v>30712</v>
      </c>
      <c r="U882" s="104"/>
      <c r="V882" s="101">
        <f t="shared" si="437"/>
        <v>0</v>
      </c>
      <c r="W882" s="102">
        <f t="shared" si="438"/>
        <v>0</v>
      </c>
      <c r="X882" s="102">
        <f t="shared" si="439"/>
        <v>0</v>
      </c>
      <c r="Y882" s="102">
        <f t="shared" si="440"/>
        <v>0</v>
      </c>
      <c r="Z882" s="110">
        <f t="shared" si="451"/>
        <v>30712</v>
      </c>
      <c r="AA882" s="111">
        <f t="shared" ref="AA882:AA913" si="456">MAX(L882,P882,T882,Y882)</f>
        <v>40416.377759999996</v>
      </c>
      <c r="AB882" s="110">
        <f t="shared" ref="AB882:AB913" si="457">MEDIAN(L882,P882,T882,Y882)</f>
        <v>31633.5</v>
      </c>
      <c r="AC882" s="114">
        <f t="shared" ref="AC882:AC913" si="458">AVERAGE(L882,P882,T882,Y882)</f>
        <v>25920.844440000001</v>
      </c>
      <c r="AD882" s="110">
        <f t="shared" ref="AD882:AD945" si="459">AVERAGE(Z882,AB882)</f>
        <v>31172.75</v>
      </c>
      <c r="AE882" s="110">
        <f t="shared" si="441"/>
        <v>36024.938880000002</v>
      </c>
      <c r="AF882" s="102">
        <f t="shared" si="452"/>
        <v>34083.064065612554</v>
      </c>
      <c r="AG882" s="119">
        <f t="shared" ref="AG882:AG913" si="460">STDEVA(L882,P882,T882,Y882)</f>
        <v>17785.554572070618</v>
      </c>
      <c r="AH882" s="137">
        <f t="shared" si="442"/>
        <v>0.56223796203615206</v>
      </c>
      <c r="AI882" s="102">
        <f t="shared" si="446"/>
        <v>34083.064065612554</v>
      </c>
      <c r="AJ882" s="112" t="s">
        <v>2114</v>
      </c>
    </row>
    <row r="883" spans="1:36">
      <c r="A883" s="5">
        <v>840</v>
      </c>
      <c r="B883" s="46">
        <v>39121405</v>
      </c>
      <c r="C883" s="44">
        <v>4633002</v>
      </c>
      <c r="D883" s="31" t="s">
        <v>546</v>
      </c>
      <c r="E883" s="31" t="s">
        <v>14</v>
      </c>
      <c r="F883" s="29" t="s">
        <v>701</v>
      </c>
      <c r="G883" s="44" t="s">
        <v>394</v>
      </c>
      <c r="H883" s="45">
        <v>1</v>
      </c>
      <c r="I883" s="84">
        <v>17529.074773109245</v>
      </c>
      <c r="J883" s="82">
        <f t="shared" si="453"/>
        <v>3330.5242068907564</v>
      </c>
      <c r="K883" s="10">
        <f t="shared" si="454"/>
        <v>20859.598980000002</v>
      </c>
      <c r="L883" s="122">
        <f t="shared" si="455"/>
        <v>20859.598980000002</v>
      </c>
      <c r="M883" s="100">
        <v>14385.714285714286</v>
      </c>
      <c r="N883" s="95">
        <v>2733.2857142857142</v>
      </c>
      <c r="O883" s="96">
        <v>17119</v>
      </c>
      <c r="P883" s="125">
        <v>17119</v>
      </c>
      <c r="Q883" s="100">
        <v>13320.168067226892</v>
      </c>
      <c r="R883" s="95">
        <v>2530.8319327731097</v>
      </c>
      <c r="S883" s="96">
        <v>15851.000000000002</v>
      </c>
      <c r="T883" s="122">
        <f t="shared" si="436"/>
        <v>15851.000000000002</v>
      </c>
      <c r="U883" s="104"/>
      <c r="V883" s="101">
        <f t="shared" si="437"/>
        <v>0</v>
      </c>
      <c r="W883" s="102">
        <f t="shared" si="438"/>
        <v>0</v>
      </c>
      <c r="X883" s="102">
        <f t="shared" si="439"/>
        <v>0</v>
      </c>
      <c r="Y883" s="102">
        <f t="shared" si="440"/>
        <v>0</v>
      </c>
      <c r="Z883" s="110">
        <f t="shared" si="451"/>
        <v>15851.000000000002</v>
      </c>
      <c r="AA883" s="111">
        <f t="shared" si="456"/>
        <v>20859.598980000002</v>
      </c>
      <c r="AB883" s="110">
        <f t="shared" si="457"/>
        <v>16485</v>
      </c>
      <c r="AC883" s="114">
        <f t="shared" si="458"/>
        <v>13457.399745000001</v>
      </c>
      <c r="AD883" s="110">
        <f t="shared" si="459"/>
        <v>16168</v>
      </c>
      <c r="AE883" s="110">
        <f t="shared" si="441"/>
        <v>18672.299490000001</v>
      </c>
      <c r="AF883" s="102">
        <f t="shared" si="452"/>
        <v>17705.205892236623</v>
      </c>
      <c r="AG883" s="119">
        <f t="shared" si="460"/>
        <v>9220.1012290088747</v>
      </c>
      <c r="AH883" s="137">
        <f t="shared" si="442"/>
        <v>0.55930247067084471</v>
      </c>
      <c r="AI883" s="102">
        <f t="shared" si="446"/>
        <v>17705.205892236623</v>
      </c>
      <c r="AJ883" s="112" t="s">
        <v>2114</v>
      </c>
    </row>
    <row r="884" spans="1:36">
      <c r="A884" s="5">
        <v>841</v>
      </c>
      <c r="B884" s="46">
        <v>39121405</v>
      </c>
      <c r="C884" s="44">
        <v>4633002</v>
      </c>
      <c r="D884" s="31" t="s">
        <v>546</v>
      </c>
      <c r="E884" s="31" t="s">
        <v>14</v>
      </c>
      <c r="F884" s="29" t="s">
        <v>957</v>
      </c>
      <c r="G884" s="44" t="s">
        <v>394</v>
      </c>
      <c r="H884" s="45">
        <v>1</v>
      </c>
      <c r="I884" s="84">
        <v>17529.074773109245</v>
      </c>
      <c r="J884" s="82">
        <f t="shared" si="453"/>
        <v>3330.5242068907564</v>
      </c>
      <c r="K884" s="10">
        <f t="shared" si="454"/>
        <v>20859.598980000002</v>
      </c>
      <c r="L884" s="122">
        <f t="shared" si="455"/>
        <v>20859.598980000002</v>
      </c>
      <c r="M884" s="100">
        <v>13985.714285714286</v>
      </c>
      <c r="N884" s="95">
        <v>2657.2857142857142</v>
      </c>
      <c r="O884" s="96">
        <v>16643</v>
      </c>
      <c r="P884" s="125">
        <v>16643</v>
      </c>
      <c r="Q884" s="100">
        <v>13320.168067226892</v>
      </c>
      <c r="R884" s="95">
        <v>2530.8319327731097</v>
      </c>
      <c r="S884" s="96">
        <v>15851.000000000002</v>
      </c>
      <c r="T884" s="122">
        <f t="shared" si="436"/>
        <v>15851.000000000002</v>
      </c>
      <c r="U884" s="104"/>
      <c r="V884" s="101">
        <f t="shared" si="437"/>
        <v>0</v>
      </c>
      <c r="W884" s="102">
        <f t="shared" si="438"/>
        <v>0</v>
      </c>
      <c r="X884" s="102">
        <f t="shared" si="439"/>
        <v>0</v>
      </c>
      <c r="Y884" s="102">
        <f t="shared" si="440"/>
        <v>0</v>
      </c>
      <c r="Z884" s="110">
        <f t="shared" si="451"/>
        <v>15851.000000000002</v>
      </c>
      <c r="AA884" s="111">
        <f t="shared" si="456"/>
        <v>20859.598980000002</v>
      </c>
      <c r="AB884" s="110">
        <f t="shared" si="457"/>
        <v>16247</v>
      </c>
      <c r="AC884" s="114">
        <f t="shared" si="458"/>
        <v>13338.399745000001</v>
      </c>
      <c r="AD884" s="110">
        <f t="shared" si="459"/>
        <v>16049</v>
      </c>
      <c r="AE884" s="110">
        <f t="shared" si="441"/>
        <v>18553.299490000001</v>
      </c>
      <c r="AF884" s="102">
        <f t="shared" si="452"/>
        <v>17532.337143752549</v>
      </c>
      <c r="AG884" s="119">
        <f t="shared" si="460"/>
        <v>9159.9652214906164</v>
      </c>
      <c r="AH884" s="137">
        <f t="shared" si="442"/>
        <v>0.56379425256912763</v>
      </c>
      <c r="AI884" s="102">
        <f t="shared" si="446"/>
        <v>17532.337143752549</v>
      </c>
      <c r="AJ884" s="112" t="s">
        <v>2114</v>
      </c>
    </row>
    <row r="885" spans="1:36">
      <c r="A885" s="5">
        <v>842</v>
      </c>
      <c r="B885" s="46">
        <v>39121409</v>
      </c>
      <c r="C885" s="46">
        <v>4633002</v>
      </c>
      <c r="D885" s="31" t="s">
        <v>546</v>
      </c>
      <c r="E885" s="31" t="s">
        <v>14</v>
      </c>
      <c r="F885" s="29" t="s">
        <v>958</v>
      </c>
      <c r="G885" s="44" t="s">
        <v>394</v>
      </c>
      <c r="H885" s="45">
        <v>1</v>
      </c>
      <c r="I885" s="84">
        <v>154028.27087394957</v>
      </c>
      <c r="J885" s="82">
        <f t="shared" si="453"/>
        <v>29265.371466050419</v>
      </c>
      <c r="K885" s="10">
        <f t="shared" si="454"/>
        <v>183293.64233999999</v>
      </c>
      <c r="L885" s="122">
        <f t="shared" si="455"/>
        <v>183293.64233999999</v>
      </c>
      <c r="M885" s="100">
        <v>126407.5630252101</v>
      </c>
      <c r="N885" s="95">
        <v>24017.436974789918</v>
      </c>
      <c r="O885" s="96">
        <v>150425</v>
      </c>
      <c r="P885" s="125">
        <v>150425</v>
      </c>
      <c r="Q885" s="100">
        <v>117044.53781512605</v>
      </c>
      <c r="R885" s="95">
        <v>22238.462184873952</v>
      </c>
      <c r="S885" s="96">
        <v>139283</v>
      </c>
      <c r="T885" s="122">
        <f t="shared" si="436"/>
        <v>139283</v>
      </c>
      <c r="U885" s="104"/>
      <c r="V885" s="101">
        <f t="shared" si="437"/>
        <v>0</v>
      </c>
      <c r="W885" s="102">
        <f t="shared" si="438"/>
        <v>0</v>
      </c>
      <c r="X885" s="102">
        <f t="shared" si="439"/>
        <v>0</v>
      </c>
      <c r="Y885" s="102">
        <f t="shared" si="440"/>
        <v>0</v>
      </c>
      <c r="Z885" s="110">
        <f t="shared" si="451"/>
        <v>139283</v>
      </c>
      <c r="AA885" s="111">
        <f t="shared" si="456"/>
        <v>183293.64233999999</v>
      </c>
      <c r="AB885" s="110">
        <f t="shared" si="457"/>
        <v>144854</v>
      </c>
      <c r="AC885" s="114">
        <f t="shared" si="458"/>
        <v>118250.41058500001</v>
      </c>
      <c r="AD885" s="110">
        <f t="shared" si="459"/>
        <v>142068.5</v>
      </c>
      <c r="AE885" s="110">
        <f t="shared" si="441"/>
        <v>164073.82117000001</v>
      </c>
      <c r="AF885" s="102">
        <f t="shared" si="452"/>
        <v>155575.96038912688</v>
      </c>
      <c r="AG885" s="119">
        <f t="shared" si="460"/>
        <v>81017.190814006695</v>
      </c>
      <c r="AH885" s="137">
        <f t="shared" si="442"/>
        <v>0.55930240665778441</v>
      </c>
      <c r="AI885" s="102">
        <f t="shared" si="446"/>
        <v>155575.96038912688</v>
      </c>
      <c r="AJ885" s="112" t="s">
        <v>2114</v>
      </c>
    </row>
    <row r="886" spans="1:36">
      <c r="A886" s="5">
        <v>843</v>
      </c>
      <c r="B886" s="46">
        <v>26121542</v>
      </c>
      <c r="C886" s="46">
        <v>4631007</v>
      </c>
      <c r="D886" s="31" t="s">
        <v>546</v>
      </c>
      <c r="E886" s="31" t="s">
        <v>14</v>
      </c>
      <c r="F886" s="29" t="s">
        <v>719</v>
      </c>
      <c r="G886" s="44" t="s">
        <v>950</v>
      </c>
      <c r="H886" s="45">
        <v>1</v>
      </c>
      <c r="I886" s="84">
        <v>24389.864621848741</v>
      </c>
      <c r="J886" s="82">
        <f t="shared" si="453"/>
        <v>4634.0742781512608</v>
      </c>
      <c r="K886" s="10">
        <f t="shared" si="454"/>
        <v>29023.938900000001</v>
      </c>
      <c r="L886" s="122">
        <f t="shared" si="455"/>
        <v>29023.938900000001</v>
      </c>
      <c r="M886" s="100">
        <v>20016.806722689078</v>
      </c>
      <c r="N886" s="95">
        <v>3803.1932773109247</v>
      </c>
      <c r="O886" s="96">
        <v>23820.000000000004</v>
      </c>
      <c r="P886" s="125">
        <v>23820.000000000004</v>
      </c>
      <c r="Q886" s="100">
        <v>18533.613445378152</v>
      </c>
      <c r="R886" s="95">
        <v>3521.386554621849</v>
      </c>
      <c r="S886" s="96">
        <v>22055</v>
      </c>
      <c r="T886" s="122">
        <f t="shared" si="436"/>
        <v>22055</v>
      </c>
      <c r="U886" s="104"/>
      <c r="V886" s="101">
        <f t="shared" si="437"/>
        <v>0</v>
      </c>
      <c r="W886" s="102">
        <f t="shared" si="438"/>
        <v>0</v>
      </c>
      <c r="X886" s="102">
        <f t="shared" si="439"/>
        <v>0</v>
      </c>
      <c r="Y886" s="102">
        <f t="shared" si="440"/>
        <v>0</v>
      </c>
      <c r="Z886" s="110">
        <f t="shared" si="451"/>
        <v>22055</v>
      </c>
      <c r="AA886" s="111">
        <f t="shared" si="456"/>
        <v>29023.938900000001</v>
      </c>
      <c r="AB886" s="110">
        <f t="shared" si="457"/>
        <v>22937.5</v>
      </c>
      <c r="AC886" s="114">
        <f t="shared" si="458"/>
        <v>18724.734725000002</v>
      </c>
      <c r="AD886" s="110">
        <f t="shared" si="459"/>
        <v>22496.25</v>
      </c>
      <c r="AE886" s="110">
        <f t="shared" si="441"/>
        <v>25980.719450000001</v>
      </c>
      <c r="AF886" s="102">
        <f t="shared" si="452"/>
        <v>24635.186171731264</v>
      </c>
      <c r="AG886" s="119">
        <f t="shared" si="460"/>
        <v>12828.895668041081</v>
      </c>
      <c r="AH886" s="137">
        <f t="shared" si="442"/>
        <v>0.55929790378380739</v>
      </c>
      <c r="AI886" s="102">
        <f t="shared" si="446"/>
        <v>24635.186171731264</v>
      </c>
      <c r="AJ886" s="112" t="s">
        <v>2114</v>
      </c>
    </row>
    <row r="887" spans="1:36">
      <c r="A887" s="5">
        <v>844</v>
      </c>
      <c r="B887" s="46">
        <v>26121542</v>
      </c>
      <c r="C887" s="46">
        <v>4631007</v>
      </c>
      <c r="D887" s="31" t="s">
        <v>546</v>
      </c>
      <c r="E887" s="31" t="s">
        <v>14</v>
      </c>
      <c r="F887" s="29" t="s">
        <v>720</v>
      </c>
      <c r="G887" s="44" t="s">
        <v>950</v>
      </c>
      <c r="H887" s="45">
        <v>1</v>
      </c>
      <c r="I887" s="84">
        <v>33666.970689075635</v>
      </c>
      <c r="J887" s="82">
        <f t="shared" si="453"/>
        <v>6396.7244309243706</v>
      </c>
      <c r="K887" s="10">
        <f t="shared" si="454"/>
        <v>40063.695120000004</v>
      </c>
      <c r="L887" s="122">
        <f t="shared" si="455"/>
        <v>40063.695120000004</v>
      </c>
      <c r="M887" s="100">
        <v>26862.18487394958</v>
      </c>
      <c r="N887" s="95">
        <v>5103.8151260504201</v>
      </c>
      <c r="O887" s="96">
        <v>31966</v>
      </c>
      <c r="P887" s="125">
        <v>31966</v>
      </c>
      <c r="Q887" s="100">
        <v>25583.193277310926</v>
      </c>
      <c r="R887" s="95">
        <v>4860.8067226890762</v>
      </c>
      <c r="S887" s="96">
        <v>30444</v>
      </c>
      <c r="T887" s="122">
        <f t="shared" ref="T887:T925" si="461">+S887</f>
        <v>30444</v>
      </c>
      <c r="U887" s="104"/>
      <c r="V887" s="101">
        <f t="shared" si="437"/>
        <v>0</v>
      </c>
      <c r="W887" s="102">
        <f t="shared" si="438"/>
        <v>0</v>
      </c>
      <c r="X887" s="102">
        <f t="shared" si="439"/>
        <v>0</v>
      </c>
      <c r="Y887" s="102">
        <f t="shared" si="440"/>
        <v>0</v>
      </c>
      <c r="Z887" s="110">
        <f t="shared" ref="Z887:Z918" si="462">MIN(L887,P887,T887)</f>
        <v>30444</v>
      </c>
      <c r="AA887" s="111">
        <f t="shared" si="456"/>
        <v>40063.695120000004</v>
      </c>
      <c r="AB887" s="110">
        <f t="shared" si="457"/>
        <v>31205</v>
      </c>
      <c r="AC887" s="114">
        <f t="shared" si="458"/>
        <v>25618.423780000001</v>
      </c>
      <c r="AD887" s="110">
        <f t="shared" si="459"/>
        <v>30824.5</v>
      </c>
      <c r="AE887" s="110">
        <f t="shared" si="441"/>
        <v>35634.347560000002</v>
      </c>
      <c r="AF887" s="102">
        <f t="shared" ref="AF887:AF918" si="463">HARMEAN(L887,P887,T887)</f>
        <v>33673.553281480919</v>
      </c>
      <c r="AG887" s="119">
        <f t="shared" si="460"/>
        <v>17593.061234301378</v>
      </c>
      <c r="AH887" s="137">
        <f t="shared" si="442"/>
        <v>0.56378981683388485</v>
      </c>
      <c r="AI887" s="102">
        <f t="shared" si="446"/>
        <v>33673.553281480919</v>
      </c>
      <c r="AJ887" s="112" t="s">
        <v>2114</v>
      </c>
    </row>
    <row r="888" spans="1:36">
      <c r="A888" s="5">
        <v>845</v>
      </c>
      <c r="B888" s="44">
        <v>25172907</v>
      </c>
      <c r="C888" s="46">
        <v>4651001</v>
      </c>
      <c r="D888" s="31" t="s">
        <v>546</v>
      </c>
      <c r="E888" s="31" t="s">
        <v>14</v>
      </c>
      <c r="F888" s="29" t="s">
        <v>959</v>
      </c>
      <c r="G888" s="44" t="s">
        <v>394</v>
      </c>
      <c r="H888" s="45">
        <v>1</v>
      </c>
      <c r="I888" s="84">
        <v>1215102.9448739497</v>
      </c>
      <c r="J888" s="82">
        <f t="shared" si="453"/>
        <v>230869.55952605046</v>
      </c>
      <c r="K888" s="10">
        <f t="shared" si="454"/>
        <v>1445972.5044000002</v>
      </c>
      <c r="L888" s="122">
        <f t="shared" si="455"/>
        <v>1445972.5044000002</v>
      </c>
      <c r="M888" s="100">
        <v>969511.76470588241</v>
      </c>
      <c r="N888" s="95">
        <v>184207.23529411765</v>
      </c>
      <c r="O888" s="96">
        <v>1153719</v>
      </c>
      <c r="P888" s="125">
        <v>1153719</v>
      </c>
      <c r="Q888" s="100">
        <v>923344.53781512612</v>
      </c>
      <c r="R888" s="95">
        <v>175435.46218487396</v>
      </c>
      <c r="S888" s="96">
        <v>1098780</v>
      </c>
      <c r="T888" s="122">
        <f t="shared" si="461"/>
        <v>1098780</v>
      </c>
      <c r="U888" s="104"/>
      <c r="V888" s="101">
        <f t="shared" si="437"/>
        <v>0</v>
      </c>
      <c r="W888" s="102">
        <f t="shared" si="438"/>
        <v>0</v>
      </c>
      <c r="X888" s="102">
        <f t="shared" si="439"/>
        <v>0</v>
      </c>
      <c r="Y888" s="102">
        <f t="shared" si="440"/>
        <v>0</v>
      </c>
      <c r="Z888" s="110">
        <f t="shared" si="462"/>
        <v>1098780</v>
      </c>
      <c r="AA888" s="111">
        <f t="shared" si="456"/>
        <v>1445972.5044000002</v>
      </c>
      <c r="AB888" s="110">
        <f t="shared" si="457"/>
        <v>1126249.5</v>
      </c>
      <c r="AC888" s="114">
        <f t="shared" si="458"/>
        <v>924617.87609999999</v>
      </c>
      <c r="AD888" s="110">
        <f t="shared" si="459"/>
        <v>1112514.75</v>
      </c>
      <c r="AE888" s="110">
        <f t="shared" si="441"/>
        <v>1286111.0022</v>
      </c>
      <c r="AF888" s="102">
        <f t="shared" si="463"/>
        <v>1215343.1927880102</v>
      </c>
      <c r="AG888" s="119">
        <f t="shared" si="460"/>
        <v>634966.83263172861</v>
      </c>
      <c r="AH888" s="137">
        <f t="shared" si="442"/>
        <v>0.5637887809332911</v>
      </c>
      <c r="AI888" s="102">
        <f t="shared" si="446"/>
        <v>1215343.1927880102</v>
      </c>
      <c r="AJ888" s="112" t="s">
        <v>2114</v>
      </c>
    </row>
    <row r="889" spans="1:36">
      <c r="A889" s="5">
        <v>846</v>
      </c>
      <c r="B889" s="44">
        <v>25172908</v>
      </c>
      <c r="C889" s="46">
        <v>4651001</v>
      </c>
      <c r="D889" s="31" t="s">
        <v>546</v>
      </c>
      <c r="E889" s="31" t="s">
        <v>14</v>
      </c>
      <c r="F889" s="29" t="s">
        <v>960</v>
      </c>
      <c r="G889" s="44" t="s">
        <v>394</v>
      </c>
      <c r="H889" s="45">
        <v>1</v>
      </c>
      <c r="I889" s="84">
        <v>1261837.9287226892</v>
      </c>
      <c r="J889" s="82">
        <f t="shared" si="453"/>
        <v>239749.20645731094</v>
      </c>
      <c r="K889" s="10">
        <f t="shared" si="454"/>
        <v>1501587.1351800002</v>
      </c>
      <c r="L889" s="122">
        <f t="shared" si="455"/>
        <v>1501587.1351800002</v>
      </c>
      <c r="M889" s="100">
        <v>1045155.462184874</v>
      </c>
      <c r="N889" s="95">
        <v>198579.53781512607</v>
      </c>
      <c r="O889" s="96">
        <v>1243735</v>
      </c>
      <c r="P889" s="125">
        <v>1243735</v>
      </c>
      <c r="Q889" s="100">
        <v>958857.98319327738</v>
      </c>
      <c r="R889" s="95">
        <v>182183.01680672271</v>
      </c>
      <c r="S889" s="96">
        <v>1141041</v>
      </c>
      <c r="T889" s="122">
        <f t="shared" si="461"/>
        <v>1141041</v>
      </c>
      <c r="U889" s="104"/>
      <c r="V889" s="101">
        <f t="shared" si="437"/>
        <v>0</v>
      </c>
      <c r="W889" s="102">
        <f t="shared" si="438"/>
        <v>0</v>
      </c>
      <c r="X889" s="102">
        <f t="shared" si="439"/>
        <v>0</v>
      </c>
      <c r="Y889" s="102">
        <f t="shared" si="440"/>
        <v>0</v>
      </c>
      <c r="Z889" s="110">
        <f t="shared" si="462"/>
        <v>1141041</v>
      </c>
      <c r="AA889" s="111">
        <f t="shared" si="456"/>
        <v>1501587.1351800002</v>
      </c>
      <c r="AB889" s="110">
        <f t="shared" si="457"/>
        <v>1192388</v>
      </c>
      <c r="AC889" s="114">
        <f t="shared" si="458"/>
        <v>971590.78379500005</v>
      </c>
      <c r="AD889" s="110">
        <f t="shared" si="459"/>
        <v>1166714.5</v>
      </c>
      <c r="AE889" s="110">
        <f t="shared" si="441"/>
        <v>1346987.5675900001</v>
      </c>
      <c r="AF889" s="102">
        <f t="shared" si="463"/>
        <v>1278562.8197138957</v>
      </c>
      <c r="AG889" s="119">
        <f t="shared" si="460"/>
        <v>665246.98015663074</v>
      </c>
      <c r="AH889" s="137">
        <f t="shared" si="442"/>
        <v>0.55791150209213003</v>
      </c>
      <c r="AI889" s="102">
        <f t="shared" si="446"/>
        <v>1278562.8197138957</v>
      </c>
      <c r="AJ889" s="112" t="s">
        <v>2114</v>
      </c>
    </row>
    <row r="890" spans="1:36">
      <c r="A890" s="5">
        <v>847</v>
      </c>
      <c r="B890" s="46">
        <v>31251510</v>
      </c>
      <c r="C890" s="44">
        <v>4693999</v>
      </c>
      <c r="D890" s="31" t="s">
        <v>546</v>
      </c>
      <c r="E890" s="31" t="s">
        <v>14</v>
      </c>
      <c r="F890" s="29" t="s">
        <v>961</v>
      </c>
      <c r="G890" s="44" t="s">
        <v>394</v>
      </c>
      <c r="H890" s="45">
        <v>1</v>
      </c>
      <c r="I890" s="84">
        <v>2581884.1963361348</v>
      </c>
      <c r="J890" s="82">
        <f t="shared" si="453"/>
        <v>490557.99730386562</v>
      </c>
      <c r="K890" s="10">
        <f t="shared" si="454"/>
        <v>3072442.1936400002</v>
      </c>
      <c r="L890" s="122">
        <f t="shared" si="455"/>
        <v>3072442.1936400002</v>
      </c>
      <c r="M890" s="100">
        <v>2079665.5462184874</v>
      </c>
      <c r="N890" s="95">
        <v>395136.45378151262</v>
      </c>
      <c r="O890" s="96">
        <v>2474802</v>
      </c>
      <c r="P890" s="125">
        <v>2474802</v>
      </c>
      <c r="Q890" s="100">
        <v>1961947.8991596641</v>
      </c>
      <c r="R890" s="95">
        <v>372770.10084033618</v>
      </c>
      <c r="S890" s="96">
        <v>2334718</v>
      </c>
      <c r="T890" s="122">
        <f t="shared" si="461"/>
        <v>2334718</v>
      </c>
      <c r="U890" s="104"/>
      <c r="V890" s="101">
        <f t="shared" si="437"/>
        <v>0</v>
      </c>
      <c r="W890" s="102">
        <f t="shared" si="438"/>
        <v>0</v>
      </c>
      <c r="X890" s="102">
        <f t="shared" si="439"/>
        <v>0</v>
      </c>
      <c r="Y890" s="102">
        <f t="shared" si="440"/>
        <v>0</v>
      </c>
      <c r="Z890" s="110">
        <f t="shared" si="462"/>
        <v>2334718</v>
      </c>
      <c r="AA890" s="111">
        <f t="shared" si="456"/>
        <v>3072442.1936400002</v>
      </c>
      <c r="AB890" s="110">
        <f t="shared" si="457"/>
        <v>2404760</v>
      </c>
      <c r="AC890" s="114">
        <f t="shared" si="458"/>
        <v>1970490.54841</v>
      </c>
      <c r="AD890" s="110">
        <f t="shared" si="459"/>
        <v>2369739</v>
      </c>
      <c r="AE890" s="110">
        <f t="shared" si="441"/>
        <v>2738601.0968200001</v>
      </c>
      <c r="AF890" s="102">
        <f t="shared" si="463"/>
        <v>2590977.9450332923</v>
      </c>
      <c r="AG890" s="119">
        <f t="shared" si="460"/>
        <v>1352050.5545891894</v>
      </c>
      <c r="AH890" s="137">
        <f t="shared" si="442"/>
        <v>0.5622392898206845</v>
      </c>
      <c r="AI890" s="102">
        <f t="shared" si="446"/>
        <v>2590977.9450332923</v>
      </c>
      <c r="AJ890" s="112" t="s">
        <v>2114</v>
      </c>
    </row>
    <row r="891" spans="1:36">
      <c r="A891" s="5">
        <v>848</v>
      </c>
      <c r="B891" s="44">
        <v>25172110</v>
      </c>
      <c r="C891" s="46">
        <v>4691202</v>
      </c>
      <c r="D891" s="31" t="s">
        <v>546</v>
      </c>
      <c r="E891" s="31" t="s">
        <v>14</v>
      </c>
      <c r="F891" s="29" t="s">
        <v>585</v>
      </c>
      <c r="G891" s="44" t="s">
        <v>394</v>
      </c>
      <c r="H891" s="45">
        <v>1</v>
      </c>
      <c r="I891" s="84">
        <v>1710246.5021344537</v>
      </c>
      <c r="J891" s="82">
        <f t="shared" si="453"/>
        <v>324946.83540554624</v>
      </c>
      <c r="K891" s="10">
        <f t="shared" si="454"/>
        <v>2035193.33754</v>
      </c>
      <c r="L891" s="122">
        <f t="shared" si="455"/>
        <v>2035193.33754</v>
      </c>
      <c r="M891" s="100">
        <v>1377575.630252101</v>
      </c>
      <c r="N891" s="95">
        <v>261739.36974789918</v>
      </c>
      <c r="O891" s="96">
        <v>1639315.0000000002</v>
      </c>
      <c r="P891" s="125">
        <v>1639315.0000000002</v>
      </c>
      <c r="Q891" s="100">
        <v>1299599.1596638656</v>
      </c>
      <c r="R891" s="95">
        <v>246923.84033613445</v>
      </c>
      <c r="S891" s="96">
        <v>1546523</v>
      </c>
      <c r="T891" s="122">
        <f t="shared" si="461"/>
        <v>1546523</v>
      </c>
      <c r="U891" s="104"/>
      <c r="V891" s="101">
        <f t="shared" si="437"/>
        <v>0</v>
      </c>
      <c r="W891" s="102">
        <f t="shared" si="438"/>
        <v>0</v>
      </c>
      <c r="X891" s="102">
        <f t="shared" si="439"/>
        <v>0</v>
      </c>
      <c r="Y891" s="102">
        <f t="shared" si="440"/>
        <v>0</v>
      </c>
      <c r="Z891" s="110">
        <f t="shared" si="462"/>
        <v>1546523</v>
      </c>
      <c r="AA891" s="111">
        <f t="shared" si="456"/>
        <v>2035193.33754</v>
      </c>
      <c r="AB891" s="110">
        <f t="shared" si="457"/>
        <v>1592919</v>
      </c>
      <c r="AC891" s="114">
        <f t="shared" si="458"/>
        <v>1305257.8343850002</v>
      </c>
      <c r="AD891" s="110">
        <f t="shared" si="459"/>
        <v>1569721</v>
      </c>
      <c r="AE891" s="110">
        <f t="shared" si="441"/>
        <v>1814056.1687699999</v>
      </c>
      <c r="AF891" s="102">
        <f t="shared" si="463"/>
        <v>1716270.2277191386</v>
      </c>
      <c r="AG891" s="119">
        <f t="shared" si="460"/>
        <v>895601.64564154367</v>
      </c>
      <c r="AH891" s="137">
        <f t="shared" si="442"/>
        <v>0.56223928877836449</v>
      </c>
      <c r="AI891" s="102">
        <f t="shared" si="446"/>
        <v>1716270.2277191386</v>
      </c>
      <c r="AJ891" s="112" t="s">
        <v>2114</v>
      </c>
    </row>
    <row r="892" spans="1:36">
      <c r="A892" s="5">
        <v>849</v>
      </c>
      <c r="B892" s="44">
        <v>25172110</v>
      </c>
      <c r="C892" s="46">
        <v>4691202</v>
      </c>
      <c r="D892" s="31" t="s">
        <v>546</v>
      </c>
      <c r="E892" s="31" t="s">
        <v>14</v>
      </c>
      <c r="F892" s="29" t="s">
        <v>739</v>
      </c>
      <c r="G892" s="44" t="s">
        <v>394</v>
      </c>
      <c r="H892" s="45">
        <v>1</v>
      </c>
      <c r="I892" s="84">
        <v>1112515.1157478993</v>
      </c>
      <c r="J892" s="82">
        <f t="shared" si="453"/>
        <v>211377.87199210087</v>
      </c>
      <c r="K892" s="10">
        <f t="shared" si="454"/>
        <v>1323892.9877400002</v>
      </c>
      <c r="L892" s="122">
        <f t="shared" si="455"/>
        <v>1323892.9877400002</v>
      </c>
      <c r="M892" s="100">
        <v>913020.16806722688</v>
      </c>
      <c r="N892" s="95">
        <v>173473.83193277312</v>
      </c>
      <c r="O892" s="96">
        <v>1086494</v>
      </c>
      <c r="P892" s="125">
        <v>1086494</v>
      </c>
      <c r="Q892" s="100">
        <v>845389.07563025213</v>
      </c>
      <c r="R892" s="95">
        <v>160623.9243697479</v>
      </c>
      <c r="S892" s="96">
        <v>1006013</v>
      </c>
      <c r="T892" s="122">
        <f t="shared" si="461"/>
        <v>1006013</v>
      </c>
      <c r="U892" s="104"/>
      <c r="V892" s="101">
        <f t="shared" si="437"/>
        <v>0</v>
      </c>
      <c r="W892" s="102">
        <f t="shared" si="438"/>
        <v>0</v>
      </c>
      <c r="X892" s="102">
        <f t="shared" si="439"/>
        <v>0</v>
      </c>
      <c r="Y892" s="102">
        <f t="shared" si="440"/>
        <v>0</v>
      </c>
      <c r="Z892" s="110">
        <f t="shared" si="462"/>
        <v>1006013</v>
      </c>
      <c r="AA892" s="111">
        <f t="shared" si="456"/>
        <v>1323892.9877400002</v>
      </c>
      <c r="AB892" s="110">
        <f t="shared" si="457"/>
        <v>1046253.5</v>
      </c>
      <c r="AC892" s="114">
        <f t="shared" si="458"/>
        <v>854099.99693500006</v>
      </c>
      <c r="AD892" s="110">
        <f t="shared" si="459"/>
        <v>1026133.25</v>
      </c>
      <c r="AE892" s="110">
        <f t="shared" si="441"/>
        <v>1185073.2438700001</v>
      </c>
      <c r="AF892" s="102">
        <f t="shared" si="463"/>
        <v>1123695.3987039535</v>
      </c>
      <c r="AG892" s="119">
        <f t="shared" si="460"/>
        <v>585171.42563374143</v>
      </c>
      <c r="AH892" s="137">
        <f t="shared" si="442"/>
        <v>0.55930176160341771</v>
      </c>
      <c r="AI892" s="102">
        <f t="shared" si="446"/>
        <v>1123695.3987039535</v>
      </c>
      <c r="AJ892" s="112" t="s">
        <v>2114</v>
      </c>
    </row>
    <row r="893" spans="1:36">
      <c r="A893" s="5">
        <v>850</v>
      </c>
      <c r="B893" s="44">
        <v>25172908</v>
      </c>
      <c r="C893" s="46">
        <v>4691203</v>
      </c>
      <c r="D893" s="31" t="s">
        <v>546</v>
      </c>
      <c r="E893" s="31" t="s">
        <v>14</v>
      </c>
      <c r="F893" s="29" t="s">
        <v>962</v>
      </c>
      <c r="G893" s="44" t="s">
        <v>394</v>
      </c>
      <c r="H893" s="45">
        <v>1</v>
      </c>
      <c r="I893" s="84">
        <v>1250154.4592268907</v>
      </c>
      <c r="J893" s="82">
        <f t="shared" si="453"/>
        <v>237529.34725310924</v>
      </c>
      <c r="K893" s="10">
        <f t="shared" si="454"/>
        <v>1487683.80648</v>
      </c>
      <c r="L893" s="122">
        <f t="shared" si="455"/>
        <v>1487683.80648</v>
      </c>
      <c r="M893" s="100">
        <v>1035478.1512605043</v>
      </c>
      <c r="N893" s="95">
        <v>196740.84873949582</v>
      </c>
      <c r="O893" s="96">
        <v>1232219</v>
      </c>
      <c r="P893" s="125">
        <v>1232219</v>
      </c>
      <c r="Q893" s="100">
        <v>949979.83193277312</v>
      </c>
      <c r="R893" s="95">
        <v>180496.16806722688</v>
      </c>
      <c r="S893" s="96">
        <v>1130476</v>
      </c>
      <c r="T893" s="122">
        <f t="shared" si="461"/>
        <v>1130476</v>
      </c>
      <c r="U893" s="104"/>
      <c r="V893" s="101">
        <f t="shared" si="437"/>
        <v>0</v>
      </c>
      <c r="W893" s="102">
        <f t="shared" si="438"/>
        <v>0</v>
      </c>
      <c r="X893" s="102">
        <f t="shared" si="439"/>
        <v>0</v>
      </c>
      <c r="Y893" s="102">
        <f t="shared" si="440"/>
        <v>0</v>
      </c>
      <c r="Z893" s="110">
        <f t="shared" si="462"/>
        <v>1130476</v>
      </c>
      <c r="AA893" s="111">
        <f t="shared" si="456"/>
        <v>1487683.80648</v>
      </c>
      <c r="AB893" s="110">
        <f t="shared" si="457"/>
        <v>1181347.5</v>
      </c>
      <c r="AC893" s="114">
        <f t="shared" si="458"/>
        <v>962594.70161999995</v>
      </c>
      <c r="AD893" s="110">
        <f t="shared" si="459"/>
        <v>1155911.75</v>
      </c>
      <c r="AE893" s="110">
        <f t="shared" si="441"/>
        <v>1334515.6532399999</v>
      </c>
      <c r="AF893" s="102">
        <f t="shared" si="463"/>
        <v>1266724.4411380454</v>
      </c>
      <c r="AG893" s="119">
        <f t="shared" si="460"/>
        <v>659087.37919748679</v>
      </c>
      <c r="AH893" s="137">
        <f t="shared" si="442"/>
        <v>0.55791151985126031</v>
      </c>
      <c r="AI893" s="102">
        <f t="shared" si="446"/>
        <v>1266724.4411380454</v>
      </c>
      <c r="AJ893" s="112" t="s">
        <v>2114</v>
      </c>
    </row>
    <row r="894" spans="1:36">
      <c r="A894" s="5">
        <v>851</v>
      </c>
      <c r="B894" s="44">
        <v>25173902</v>
      </c>
      <c r="C894" s="46">
        <v>4696104</v>
      </c>
      <c r="D894" s="31" t="s">
        <v>546</v>
      </c>
      <c r="E894" s="31" t="s">
        <v>14</v>
      </c>
      <c r="F894" s="29" t="s">
        <v>963</v>
      </c>
      <c r="G894" s="44" t="s">
        <v>394</v>
      </c>
      <c r="H894" s="45">
        <v>1</v>
      </c>
      <c r="I894" s="84">
        <v>10324429.303159665</v>
      </c>
      <c r="J894" s="82">
        <f t="shared" si="453"/>
        <v>1961641.5676003364</v>
      </c>
      <c r="K894" s="10">
        <f t="shared" si="454"/>
        <v>12286070.870760001</v>
      </c>
      <c r="L894" s="122">
        <f t="shared" si="455"/>
        <v>12286070.870760001</v>
      </c>
      <c r="M894" s="100">
        <v>8237701.6806722693</v>
      </c>
      <c r="N894" s="95">
        <v>1565163.3193277312</v>
      </c>
      <c r="O894" s="96">
        <v>9802865</v>
      </c>
      <c r="P894" s="125">
        <v>9802865</v>
      </c>
      <c r="Q894" s="100">
        <v>7845430.2521008411</v>
      </c>
      <c r="R894" s="95">
        <v>1490631.7478991598</v>
      </c>
      <c r="S894" s="96">
        <v>9336062</v>
      </c>
      <c r="T894" s="122">
        <f t="shared" si="461"/>
        <v>9336062</v>
      </c>
      <c r="U894" s="104"/>
      <c r="V894" s="101">
        <f t="shared" si="437"/>
        <v>0</v>
      </c>
      <c r="W894" s="102">
        <f t="shared" si="438"/>
        <v>0</v>
      </c>
      <c r="X894" s="102">
        <f t="shared" si="439"/>
        <v>0</v>
      </c>
      <c r="Y894" s="102">
        <f t="shared" si="440"/>
        <v>0</v>
      </c>
      <c r="Z894" s="110">
        <f t="shared" si="462"/>
        <v>9336062</v>
      </c>
      <c r="AA894" s="111">
        <f t="shared" si="456"/>
        <v>12286070.870760001</v>
      </c>
      <c r="AB894" s="110">
        <f t="shared" si="457"/>
        <v>9569463.5</v>
      </c>
      <c r="AC894" s="114">
        <f t="shared" si="458"/>
        <v>7856249.4676900003</v>
      </c>
      <c r="AD894" s="110">
        <f t="shared" si="459"/>
        <v>9452762.75</v>
      </c>
      <c r="AE894" s="110">
        <f t="shared" si="441"/>
        <v>10927767.185380001</v>
      </c>
      <c r="AF894" s="102">
        <f t="shared" si="463"/>
        <v>10326470.593297726</v>
      </c>
      <c r="AG894" s="119">
        <f t="shared" si="460"/>
        <v>5395156.1770131281</v>
      </c>
      <c r="AH894" s="137">
        <f t="shared" si="442"/>
        <v>0.56378878262225751</v>
      </c>
      <c r="AI894" s="102">
        <f t="shared" si="446"/>
        <v>10326470.593297726</v>
      </c>
      <c r="AJ894" s="112" t="s">
        <v>2114</v>
      </c>
    </row>
    <row r="895" spans="1:36">
      <c r="A895" s="5">
        <v>852</v>
      </c>
      <c r="B895" s="46">
        <v>41112802</v>
      </c>
      <c r="C895" s="44">
        <v>4693999</v>
      </c>
      <c r="D895" s="31" t="s">
        <v>546</v>
      </c>
      <c r="E895" s="31" t="s">
        <v>14</v>
      </c>
      <c r="F895" s="29" t="s">
        <v>964</v>
      </c>
      <c r="G895" s="44" t="s">
        <v>394</v>
      </c>
      <c r="H895" s="45">
        <v>1</v>
      </c>
      <c r="I895" s="84">
        <v>1715158.7568907563</v>
      </c>
      <c r="J895" s="82">
        <f t="shared" si="453"/>
        <v>325880.16380924371</v>
      </c>
      <c r="K895" s="10">
        <f t="shared" si="454"/>
        <v>2041038.9207000001</v>
      </c>
      <c r="L895" s="122">
        <f t="shared" si="455"/>
        <v>2041038.9207000001</v>
      </c>
      <c r="M895" s="100">
        <v>1381531.9327731093</v>
      </c>
      <c r="N895" s="95">
        <v>262491.06722689077</v>
      </c>
      <c r="O895" s="96">
        <v>1644023</v>
      </c>
      <c r="P895" s="125">
        <v>1644023</v>
      </c>
      <c r="Q895" s="100">
        <v>1303331.9327731093</v>
      </c>
      <c r="R895" s="95">
        <v>247633.06722689077</v>
      </c>
      <c r="S895" s="96">
        <v>1550965</v>
      </c>
      <c r="T895" s="122">
        <f t="shared" si="461"/>
        <v>1550965</v>
      </c>
      <c r="U895" s="104"/>
      <c r="V895" s="101">
        <f t="shared" si="437"/>
        <v>0</v>
      </c>
      <c r="W895" s="102">
        <f t="shared" si="438"/>
        <v>0</v>
      </c>
      <c r="X895" s="102">
        <f t="shared" si="439"/>
        <v>0</v>
      </c>
      <c r="Y895" s="102">
        <f t="shared" si="440"/>
        <v>0</v>
      </c>
      <c r="Z895" s="110">
        <f t="shared" si="462"/>
        <v>1550965</v>
      </c>
      <c r="AA895" s="111">
        <f t="shared" si="456"/>
        <v>2041038.9207000001</v>
      </c>
      <c r="AB895" s="110">
        <f t="shared" si="457"/>
        <v>1597494</v>
      </c>
      <c r="AC895" s="114">
        <f t="shared" si="458"/>
        <v>1309006.7301750001</v>
      </c>
      <c r="AD895" s="110">
        <f t="shared" si="459"/>
        <v>1574229.5</v>
      </c>
      <c r="AE895" s="110">
        <f t="shared" si="441"/>
        <v>1819266.4603500001</v>
      </c>
      <c r="AF895" s="102">
        <f t="shared" si="463"/>
        <v>1721199.5934788368</v>
      </c>
      <c r="AG895" s="119">
        <f t="shared" si="460"/>
        <v>898173.97219626268</v>
      </c>
      <c r="AH895" s="137">
        <f t="shared" si="442"/>
        <v>0.56223933998892184</v>
      </c>
      <c r="AI895" s="102">
        <f t="shared" si="446"/>
        <v>1721199.5934788368</v>
      </c>
      <c r="AJ895" s="112" t="s">
        <v>2114</v>
      </c>
    </row>
    <row r="896" spans="1:36">
      <c r="A896" s="5">
        <v>853</v>
      </c>
      <c r="B896" s="46">
        <v>41112222</v>
      </c>
      <c r="C896" s="44">
        <v>4693999</v>
      </c>
      <c r="D896" s="31" t="s">
        <v>546</v>
      </c>
      <c r="E896" s="31" t="s">
        <v>14</v>
      </c>
      <c r="F896" s="29" t="s">
        <v>965</v>
      </c>
      <c r="G896" s="44" t="s">
        <v>394</v>
      </c>
      <c r="H896" s="45">
        <v>1</v>
      </c>
      <c r="I896" s="84">
        <v>1753805.4401344538</v>
      </c>
      <c r="J896" s="82">
        <f t="shared" si="453"/>
        <v>333223.0336255462</v>
      </c>
      <c r="K896" s="10">
        <f t="shared" si="454"/>
        <v>2087028.47376</v>
      </c>
      <c r="L896" s="122">
        <f t="shared" si="455"/>
        <v>2087028.47376</v>
      </c>
      <c r="M896" s="100">
        <v>1439315.1260504203</v>
      </c>
      <c r="N896" s="95">
        <v>273469.87394957989</v>
      </c>
      <c r="O896" s="96">
        <v>1712785.0000000002</v>
      </c>
      <c r="P896" s="125">
        <v>1712785.0000000002</v>
      </c>
      <c r="Q896" s="100">
        <v>1332699.1596638656</v>
      </c>
      <c r="R896" s="95">
        <v>253212.84033613445</v>
      </c>
      <c r="S896" s="96">
        <v>1585912</v>
      </c>
      <c r="T896" s="122">
        <f t="shared" si="461"/>
        <v>1585912</v>
      </c>
      <c r="U896" s="104"/>
      <c r="V896" s="101">
        <f t="shared" si="437"/>
        <v>0</v>
      </c>
      <c r="W896" s="102">
        <f t="shared" si="438"/>
        <v>0</v>
      </c>
      <c r="X896" s="102">
        <f t="shared" si="439"/>
        <v>0</v>
      </c>
      <c r="Y896" s="102">
        <f t="shared" si="440"/>
        <v>0</v>
      </c>
      <c r="Z896" s="110">
        <f t="shared" si="462"/>
        <v>1585912</v>
      </c>
      <c r="AA896" s="111">
        <f t="shared" si="456"/>
        <v>2087028.47376</v>
      </c>
      <c r="AB896" s="110">
        <f t="shared" si="457"/>
        <v>1649348.5</v>
      </c>
      <c r="AC896" s="114">
        <f t="shared" si="458"/>
        <v>1346431.3684400001</v>
      </c>
      <c r="AD896" s="110">
        <f t="shared" si="459"/>
        <v>1617630.25</v>
      </c>
      <c r="AE896" s="110">
        <f t="shared" si="441"/>
        <v>1868188.48688</v>
      </c>
      <c r="AF896" s="102">
        <f t="shared" si="463"/>
        <v>1771430.4428625561</v>
      </c>
      <c r="AG896" s="119">
        <f t="shared" si="460"/>
        <v>922483.50637055666</v>
      </c>
      <c r="AH896" s="137">
        <f t="shared" si="442"/>
        <v>0.55930175240136126</v>
      </c>
      <c r="AI896" s="102">
        <f t="shared" si="446"/>
        <v>1771430.4428625561</v>
      </c>
      <c r="AJ896" s="112" t="s">
        <v>2114</v>
      </c>
    </row>
    <row r="897" spans="1:36">
      <c r="A897" s="5">
        <v>854</v>
      </c>
      <c r="B897" s="44">
        <v>41111950</v>
      </c>
      <c r="C897" s="44">
        <v>4693999</v>
      </c>
      <c r="D897" s="31" t="s">
        <v>546</v>
      </c>
      <c r="E897" s="31" t="s">
        <v>14</v>
      </c>
      <c r="F897" s="29" t="s">
        <v>966</v>
      </c>
      <c r="G897" s="44" t="s">
        <v>394</v>
      </c>
      <c r="H897" s="45">
        <v>1</v>
      </c>
      <c r="I897" s="84">
        <v>1919190.9501680671</v>
      </c>
      <c r="J897" s="82">
        <f t="shared" si="453"/>
        <v>364646.28053193277</v>
      </c>
      <c r="K897" s="10">
        <f t="shared" si="454"/>
        <v>2283837.2306999997</v>
      </c>
      <c r="L897" s="122">
        <f t="shared" si="455"/>
        <v>2283837.2306999997</v>
      </c>
      <c r="M897" s="100">
        <v>1575043.6974789917</v>
      </c>
      <c r="N897" s="95">
        <v>299258.30252100842</v>
      </c>
      <c r="O897" s="96">
        <v>1874302</v>
      </c>
      <c r="P897" s="125">
        <v>1874302</v>
      </c>
      <c r="Q897" s="100">
        <v>1458373.9495798319</v>
      </c>
      <c r="R897" s="95">
        <v>277091.05042016809</v>
      </c>
      <c r="S897" s="96">
        <v>1735465</v>
      </c>
      <c r="T897" s="122">
        <f t="shared" si="461"/>
        <v>1735465</v>
      </c>
      <c r="U897" s="104"/>
      <c r="V897" s="101">
        <f t="shared" si="437"/>
        <v>0</v>
      </c>
      <c r="W897" s="102">
        <f t="shared" si="438"/>
        <v>0</v>
      </c>
      <c r="X897" s="102">
        <f t="shared" si="439"/>
        <v>0</v>
      </c>
      <c r="Y897" s="102">
        <f t="shared" si="440"/>
        <v>0</v>
      </c>
      <c r="Z897" s="110">
        <f t="shared" si="462"/>
        <v>1735465</v>
      </c>
      <c r="AA897" s="111">
        <f t="shared" si="456"/>
        <v>2283837.2306999997</v>
      </c>
      <c r="AB897" s="110">
        <f t="shared" si="457"/>
        <v>1804883.5</v>
      </c>
      <c r="AC897" s="114">
        <f t="shared" si="458"/>
        <v>1473401.0576749998</v>
      </c>
      <c r="AD897" s="110">
        <f t="shared" si="459"/>
        <v>1770174.25</v>
      </c>
      <c r="AE897" s="110">
        <f t="shared" si="441"/>
        <v>2044360.3653499999</v>
      </c>
      <c r="AF897" s="102">
        <f t="shared" si="463"/>
        <v>1938477.9203887801</v>
      </c>
      <c r="AG897" s="119">
        <f t="shared" si="460"/>
        <v>1009474.5403309603</v>
      </c>
      <c r="AH897" s="137">
        <f t="shared" si="442"/>
        <v>0.55930177229220623</v>
      </c>
      <c r="AI897" s="102">
        <f t="shared" si="446"/>
        <v>1938477.9203887801</v>
      </c>
      <c r="AJ897" s="112" t="s">
        <v>2114</v>
      </c>
    </row>
    <row r="898" spans="1:36">
      <c r="A898" s="5">
        <v>855</v>
      </c>
      <c r="B898" s="46">
        <v>25174415</v>
      </c>
      <c r="C898" s="44">
        <v>4693999</v>
      </c>
      <c r="D898" s="31" t="s">
        <v>546</v>
      </c>
      <c r="E898" s="31" t="s">
        <v>14</v>
      </c>
      <c r="F898" s="29" t="s">
        <v>967</v>
      </c>
      <c r="G898" s="44" t="s">
        <v>394</v>
      </c>
      <c r="H898" s="45">
        <v>1</v>
      </c>
      <c r="I898" s="84">
        <v>2159368.3588235294</v>
      </c>
      <c r="J898" s="82">
        <f t="shared" si="453"/>
        <v>410279.98817647062</v>
      </c>
      <c r="K898" s="10">
        <f t="shared" si="454"/>
        <v>2569648.3470000001</v>
      </c>
      <c r="L898" s="122">
        <f t="shared" si="455"/>
        <v>2569648.3470000001</v>
      </c>
      <c r="M898" s="100">
        <v>1755744.5378151261</v>
      </c>
      <c r="N898" s="95">
        <v>333591.46218487399</v>
      </c>
      <c r="O898" s="96">
        <v>2089336</v>
      </c>
      <c r="P898" s="125">
        <v>2089336</v>
      </c>
      <c r="Q898" s="100">
        <v>1640882.3529411766</v>
      </c>
      <c r="R898" s="95">
        <v>311767.64705882355</v>
      </c>
      <c r="S898" s="96">
        <v>1952650.0000000002</v>
      </c>
      <c r="T898" s="122">
        <f t="shared" si="461"/>
        <v>1952650.0000000002</v>
      </c>
      <c r="U898" s="104"/>
      <c r="V898" s="101">
        <f t="shared" si="437"/>
        <v>0</v>
      </c>
      <c r="W898" s="102">
        <f t="shared" si="438"/>
        <v>0</v>
      </c>
      <c r="X898" s="102">
        <f t="shared" si="439"/>
        <v>0</v>
      </c>
      <c r="Y898" s="102">
        <f t="shared" si="440"/>
        <v>0</v>
      </c>
      <c r="Z898" s="110">
        <f t="shared" si="462"/>
        <v>1952650.0000000002</v>
      </c>
      <c r="AA898" s="111">
        <f t="shared" si="456"/>
        <v>2569648.3470000001</v>
      </c>
      <c r="AB898" s="110">
        <f t="shared" si="457"/>
        <v>2020993</v>
      </c>
      <c r="AC898" s="114">
        <f t="shared" si="458"/>
        <v>1652908.58675</v>
      </c>
      <c r="AD898" s="110">
        <f t="shared" si="459"/>
        <v>1986821.5</v>
      </c>
      <c r="AE898" s="110">
        <f t="shared" si="441"/>
        <v>2295320.6735</v>
      </c>
      <c r="AF898" s="102">
        <f t="shared" si="463"/>
        <v>2174064.5748729045</v>
      </c>
      <c r="AG898" s="119">
        <f t="shared" si="460"/>
        <v>1133259.6622175495</v>
      </c>
      <c r="AH898" s="137">
        <f t="shared" si="442"/>
        <v>0.56074398190273267</v>
      </c>
      <c r="AI898" s="102">
        <f t="shared" si="446"/>
        <v>2174064.5748729045</v>
      </c>
      <c r="AJ898" s="112" t="s">
        <v>2114</v>
      </c>
    </row>
    <row r="899" spans="1:36">
      <c r="A899" s="5">
        <v>856</v>
      </c>
      <c r="B899" s="44">
        <v>39122247</v>
      </c>
      <c r="C899" s="44">
        <v>4693999</v>
      </c>
      <c r="D899" s="31" t="s">
        <v>546</v>
      </c>
      <c r="E899" s="31" t="s">
        <v>14</v>
      </c>
      <c r="F899" s="29" t="s">
        <v>968</v>
      </c>
      <c r="G899" s="44" t="s">
        <v>394</v>
      </c>
      <c r="H899" s="45">
        <v>1</v>
      </c>
      <c r="I899" s="84">
        <v>2459187.3081176472</v>
      </c>
      <c r="J899" s="82">
        <f t="shared" si="453"/>
        <v>467245.58854235295</v>
      </c>
      <c r="K899" s="10">
        <f t="shared" si="454"/>
        <v>2926432.8966600001</v>
      </c>
      <c r="L899" s="122">
        <f t="shared" si="455"/>
        <v>2926432.8966600001</v>
      </c>
      <c r="M899" s="100">
        <v>1962147.0588235294</v>
      </c>
      <c r="N899" s="95">
        <v>372807.9411764706</v>
      </c>
      <c r="O899" s="96">
        <v>2334955</v>
      </c>
      <c r="P899" s="125">
        <v>2334955</v>
      </c>
      <c r="Q899" s="100">
        <v>1868711.7647058824</v>
      </c>
      <c r="R899" s="95">
        <v>355055.23529411765</v>
      </c>
      <c r="S899" s="96">
        <v>2223767</v>
      </c>
      <c r="T899" s="122">
        <f t="shared" si="461"/>
        <v>2223767</v>
      </c>
      <c r="U899" s="104"/>
      <c r="V899" s="101">
        <f t="shared" si="437"/>
        <v>0</v>
      </c>
      <c r="W899" s="102">
        <f t="shared" si="438"/>
        <v>0</v>
      </c>
      <c r="X899" s="102">
        <f t="shared" si="439"/>
        <v>0</v>
      </c>
      <c r="Y899" s="102">
        <f t="shared" si="440"/>
        <v>0</v>
      </c>
      <c r="Z899" s="110">
        <f t="shared" si="462"/>
        <v>2223767</v>
      </c>
      <c r="AA899" s="111">
        <f t="shared" si="456"/>
        <v>2926432.8966600001</v>
      </c>
      <c r="AB899" s="110">
        <f t="shared" si="457"/>
        <v>2279361</v>
      </c>
      <c r="AC899" s="114">
        <f t="shared" si="458"/>
        <v>1871288.724165</v>
      </c>
      <c r="AD899" s="110">
        <f t="shared" si="459"/>
        <v>2251564</v>
      </c>
      <c r="AE899" s="110">
        <f t="shared" si="441"/>
        <v>2602896.94833</v>
      </c>
      <c r="AF899" s="102">
        <f t="shared" si="463"/>
        <v>2459673.4046356929</v>
      </c>
      <c r="AG899" s="119">
        <f t="shared" si="460"/>
        <v>1285078.2160656662</v>
      </c>
      <c r="AH899" s="137">
        <f t="shared" si="442"/>
        <v>0.56378880575111456</v>
      </c>
      <c r="AI899" s="102">
        <f t="shared" si="446"/>
        <v>2459673.4046356929</v>
      </c>
      <c r="AJ899" s="112" t="s">
        <v>2114</v>
      </c>
    </row>
    <row r="900" spans="1:36">
      <c r="A900" s="5">
        <v>857</v>
      </c>
      <c r="B900" s="46">
        <v>40141600</v>
      </c>
      <c r="C900" s="46">
        <v>4693998</v>
      </c>
      <c r="D900" s="31" t="s">
        <v>546</v>
      </c>
      <c r="E900" s="31" t="s">
        <v>14</v>
      </c>
      <c r="F900" s="29" t="s">
        <v>969</v>
      </c>
      <c r="G900" s="44" t="s">
        <v>394</v>
      </c>
      <c r="H900" s="45">
        <v>1</v>
      </c>
      <c r="I900" s="84">
        <v>2665859.2024537814</v>
      </c>
      <c r="J900" s="82">
        <f t="shared" si="453"/>
        <v>506513.24846621847</v>
      </c>
      <c r="K900" s="10">
        <f t="shared" si="454"/>
        <v>3172372.4509199997</v>
      </c>
      <c r="L900" s="122">
        <f t="shared" si="455"/>
        <v>3172372.4509199997</v>
      </c>
      <c r="M900" s="100">
        <v>2187820.1680672271</v>
      </c>
      <c r="N900" s="95">
        <v>415685.83193277317</v>
      </c>
      <c r="O900" s="96">
        <v>2603506.0000000005</v>
      </c>
      <c r="P900" s="125">
        <v>2603506.0000000005</v>
      </c>
      <c r="Q900" s="100">
        <v>2025759.6638655462</v>
      </c>
      <c r="R900" s="95">
        <v>384894.33613445377</v>
      </c>
      <c r="S900" s="96">
        <v>2410654</v>
      </c>
      <c r="T900" s="122">
        <f t="shared" si="461"/>
        <v>2410654</v>
      </c>
      <c r="U900" s="104"/>
      <c r="V900" s="101">
        <f t="shared" si="437"/>
        <v>0</v>
      </c>
      <c r="W900" s="102">
        <f t="shared" si="438"/>
        <v>0</v>
      </c>
      <c r="X900" s="102">
        <f t="shared" si="439"/>
        <v>0</v>
      </c>
      <c r="Y900" s="102">
        <f t="shared" si="440"/>
        <v>0</v>
      </c>
      <c r="Z900" s="110">
        <f t="shared" si="462"/>
        <v>2410654</v>
      </c>
      <c r="AA900" s="111">
        <f t="shared" si="456"/>
        <v>3172372.4509199997</v>
      </c>
      <c r="AB900" s="110">
        <f t="shared" si="457"/>
        <v>2507080</v>
      </c>
      <c r="AC900" s="114">
        <f t="shared" si="458"/>
        <v>2046633.1127300002</v>
      </c>
      <c r="AD900" s="110">
        <f t="shared" si="459"/>
        <v>2458867</v>
      </c>
      <c r="AE900" s="110">
        <f t="shared" si="441"/>
        <v>2839726.2254599999</v>
      </c>
      <c r="AF900" s="102">
        <f t="shared" si="463"/>
        <v>2692649.823874848</v>
      </c>
      <c r="AG900" s="119">
        <f t="shared" si="460"/>
        <v>1402214.2934916201</v>
      </c>
      <c r="AH900" s="137">
        <f t="shared" si="442"/>
        <v>0.55930177477049803</v>
      </c>
      <c r="AI900" s="102">
        <f t="shared" si="446"/>
        <v>2692649.823874848</v>
      </c>
      <c r="AJ900" s="112" t="s">
        <v>2114</v>
      </c>
    </row>
    <row r="901" spans="1:36">
      <c r="A901" s="5">
        <v>858</v>
      </c>
      <c r="B901" s="46">
        <v>40141600</v>
      </c>
      <c r="C901" s="46">
        <v>4693998</v>
      </c>
      <c r="D901" s="31" t="s">
        <v>546</v>
      </c>
      <c r="E901" s="31" t="s">
        <v>14</v>
      </c>
      <c r="F901" s="29" t="s">
        <v>970</v>
      </c>
      <c r="G901" s="44" t="s">
        <v>394</v>
      </c>
      <c r="H901" s="45">
        <v>1</v>
      </c>
      <c r="I901" s="84">
        <v>2821084.0198487397</v>
      </c>
      <c r="J901" s="82">
        <f t="shared" si="453"/>
        <v>536005.96377126058</v>
      </c>
      <c r="K901" s="10">
        <f t="shared" si="454"/>
        <v>3357089.9836200001</v>
      </c>
      <c r="L901" s="122">
        <f t="shared" si="455"/>
        <v>3357089.9836200001</v>
      </c>
      <c r="M901" s="100">
        <v>2336647.8991596638</v>
      </c>
      <c r="N901" s="95">
        <v>443963.10084033612</v>
      </c>
      <c r="O901" s="96">
        <v>2780611</v>
      </c>
      <c r="P901" s="125">
        <v>2780611</v>
      </c>
      <c r="Q901" s="100">
        <v>2143713.4453781513</v>
      </c>
      <c r="R901" s="95">
        <v>407305.55462184874</v>
      </c>
      <c r="S901" s="96">
        <v>2551019</v>
      </c>
      <c r="T901" s="122">
        <f t="shared" si="461"/>
        <v>2551019</v>
      </c>
      <c r="U901" s="104"/>
      <c r="V901" s="101">
        <f t="shared" ref="V901:V964" si="464">+U901*19%</f>
        <v>0</v>
      </c>
      <c r="W901" s="102">
        <f t="shared" ref="W901:W964" si="465">+U901+V901</f>
        <v>0</v>
      </c>
      <c r="X901" s="102">
        <f t="shared" ref="X901:X964" si="466">+W901*5.1%</f>
        <v>0</v>
      </c>
      <c r="Y901" s="102">
        <f t="shared" ref="Y901:Y964" si="467">+W901+X901</f>
        <v>0</v>
      </c>
      <c r="Z901" s="110">
        <f t="shared" si="462"/>
        <v>2551019</v>
      </c>
      <c r="AA901" s="111">
        <f t="shared" si="456"/>
        <v>3357089.9836200001</v>
      </c>
      <c r="AB901" s="110">
        <f t="shared" si="457"/>
        <v>2665815</v>
      </c>
      <c r="AC901" s="114">
        <f t="shared" si="458"/>
        <v>2172179.9959049998</v>
      </c>
      <c r="AD901" s="110">
        <f t="shared" si="459"/>
        <v>2608417</v>
      </c>
      <c r="AE901" s="110">
        <f t="shared" ref="AE901:AE964" si="468">AVERAGE(AA901,AB901)</f>
        <v>3011452.49181</v>
      </c>
      <c r="AF901" s="102">
        <f t="shared" si="463"/>
        <v>2858475.6233763439</v>
      </c>
      <c r="AG901" s="119">
        <f t="shared" si="460"/>
        <v>1487288.9084241339</v>
      </c>
      <c r="AH901" s="137">
        <f t="shared" ref="AH901:AH964" si="469">+AG901/AB901</f>
        <v>0.55791152365191654</v>
      </c>
      <c r="AI901" s="102">
        <f t="shared" si="446"/>
        <v>2858475.6233763439</v>
      </c>
      <c r="AJ901" s="112" t="s">
        <v>2114</v>
      </c>
    </row>
    <row r="902" spans="1:36" ht="25.5">
      <c r="A902" s="5">
        <v>859</v>
      </c>
      <c r="B902" s="46">
        <v>40141600</v>
      </c>
      <c r="C902" s="46">
        <v>4693998</v>
      </c>
      <c r="D902" s="31" t="s">
        <v>546</v>
      </c>
      <c r="E902" s="31" t="s">
        <v>14</v>
      </c>
      <c r="F902" s="29" t="s">
        <v>971</v>
      </c>
      <c r="G902" s="44" t="s">
        <v>394</v>
      </c>
      <c r="H902" s="45">
        <v>1</v>
      </c>
      <c r="I902" s="84">
        <v>2591088.315277311</v>
      </c>
      <c r="J902" s="82">
        <f t="shared" si="453"/>
        <v>492306.7799026891</v>
      </c>
      <c r="K902" s="10">
        <f t="shared" si="454"/>
        <v>3083395.0951800002</v>
      </c>
      <c r="L902" s="122">
        <f t="shared" si="455"/>
        <v>3083395.0951800002</v>
      </c>
      <c r="M902" s="100">
        <v>2126457.1428571427</v>
      </c>
      <c r="N902" s="95">
        <v>404026.8571428571</v>
      </c>
      <c r="O902" s="96">
        <v>2530484</v>
      </c>
      <c r="P902" s="125">
        <v>2530484</v>
      </c>
      <c r="Q902" s="100">
        <v>1968942.0168067229</v>
      </c>
      <c r="R902" s="95">
        <v>374098.98319327732</v>
      </c>
      <c r="S902" s="96">
        <v>2343041</v>
      </c>
      <c r="T902" s="122">
        <f t="shared" si="461"/>
        <v>2343041</v>
      </c>
      <c r="U902" s="104"/>
      <c r="V902" s="101">
        <f t="shared" si="464"/>
        <v>0</v>
      </c>
      <c r="W902" s="102">
        <f t="shared" si="465"/>
        <v>0</v>
      </c>
      <c r="X902" s="102">
        <f t="shared" si="466"/>
        <v>0</v>
      </c>
      <c r="Y902" s="102">
        <f t="shared" si="467"/>
        <v>0</v>
      </c>
      <c r="Z902" s="110">
        <f t="shared" si="462"/>
        <v>2343041</v>
      </c>
      <c r="AA902" s="111">
        <f t="shared" si="456"/>
        <v>3083395.0951800002</v>
      </c>
      <c r="AB902" s="110">
        <f t="shared" si="457"/>
        <v>2436762.5</v>
      </c>
      <c r="AC902" s="114">
        <f t="shared" si="458"/>
        <v>1989230.023795</v>
      </c>
      <c r="AD902" s="110">
        <f t="shared" si="459"/>
        <v>2389901.75</v>
      </c>
      <c r="AE902" s="110">
        <f t="shared" si="468"/>
        <v>2760078.7975900001</v>
      </c>
      <c r="AF902" s="102">
        <f t="shared" si="463"/>
        <v>2617127.5357840559</v>
      </c>
      <c r="AG902" s="119">
        <f t="shared" si="460"/>
        <v>1362885.5863751313</v>
      </c>
      <c r="AH902" s="137">
        <f t="shared" si="469"/>
        <v>0.55930177289544269</v>
      </c>
      <c r="AI902" s="102">
        <f t="shared" si="446"/>
        <v>2617127.5357840559</v>
      </c>
      <c r="AJ902" s="112" t="s">
        <v>2114</v>
      </c>
    </row>
    <row r="903" spans="1:36">
      <c r="A903" s="5">
        <v>860</v>
      </c>
      <c r="B903" s="46">
        <v>40141600</v>
      </c>
      <c r="C903" s="46">
        <v>4693998</v>
      </c>
      <c r="D903" s="31" t="s">
        <v>546</v>
      </c>
      <c r="E903" s="31" t="s">
        <v>14</v>
      </c>
      <c r="F903" s="29" t="s">
        <v>972</v>
      </c>
      <c r="G903" s="44" t="s">
        <v>394</v>
      </c>
      <c r="H903" s="45">
        <v>1</v>
      </c>
      <c r="I903" s="84">
        <v>2227833.6006554626</v>
      </c>
      <c r="J903" s="82">
        <f t="shared" si="453"/>
        <v>423288.38412453787</v>
      </c>
      <c r="K903" s="10">
        <f t="shared" si="454"/>
        <v>2651121.9847800005</v>
      </c>
      <c r="L903" s="122">
        <f t="shared" si="455"/>
        <v>2651121.9847800005</v>
      </c>
      <c r="M903" s="100">
        <v>1845270.5882352942</v>
      </c>
      <c r="N903" s="95">
        <v>350601.4117647059</v>
      </c>
      <c r="O903" s="96">
        <v>2195872</v>
      </c>
      <c r="P903" s="125">
        <v>2195872</v>
      </c>
      <c r="Q903" s="100">
        <v>1692908.4033613447</v>
      </c>
      <c r="R903" s="95">
        <v>321652.59663865552</v>
      </c>
      <c r="S903" s="96">
        <v>2014561.0000000002</v>
      </c>
      <c r="T903" s="122">
        <f t="shared" si="461"/>
        <v>2014561.0000000002</v>
      </c>
      <c r="U903" s="104"/>
      <c r="V903" s="101">
        <f t="shared" si="464"/>
        <v>0</v>
      </c>
      <c r="W903" s="102">
        <f t="shared" si="465"/>
        <v>0</v>
      </c>
      <c r="X903" s="102">
        <f t="shared" si="466"/>
        <v>0</v>
      </c>
      <c r="Y903" s="102">
        <f t="shared" si="467"/>
        <v>0</v>
      </c>
      <c r="Z903" s="110">
        <f t="shared" si="462"/>
        <v>2014561.0000000002</v>
      </c>
      <c r="AA903" s="111">
        <f t="shared" si="456"/>
        <v>2651121.9847800005</v>
      </c>
      <c r="AB903" s="110">
        <f t="shared" si="457"/>
        <v>2105216.5</v>
      </c>
      <c r="AC903" s="114">
        <f t="shared" si="458"/>
        <v>1715388.7461950001</v>
      </c>
      <c r="AD903" s="110">
        <f t="shared" si="459"/>
        <v>2059888.75</v>
      </c>
      <c r="AE903" s="110">
        <f t="shared" si="468"/>
        <v>2378169.2423900003</v>
      </c>
      <c r="AF903" s="102">
        <f t="shared" si="463"/>
        <v>2257362.161083804</v>
      </c>
      <c r="AG903" s="119">
        <f t="shared" si="460"/>
        <v>1174524.5050656362</v>
      </c>
      <c r="AH903" s="137">
        <f t="shared" si="469"/>
        <v>0.55791150461989836</v>
      </c>
      <c r="AI903" s="102">
        <f t="shared" si="446"/>
        <v>2257362.161083804</v>
      </c>
      <c r="AJ903" s="112" t="s">
        <v>2114</v>
      </c>
    </row>
    <row r="904" spans="1:36" ht="25.5">
      <c r="A904" s="5">
        <v>861</v>
      </c>
      <c r="B904" s="46">
        <v>40141600</v>
      </c>
      <c r="C904" s="46">
        <v>4693998</v>
      </c>
      <c r="D904" s="31" t="s">
        <v>546</v>
      </c>
      <c r="E904" s="31" t="s">
        <v>14</v>
      </c>
      <c r="F904" s="29" t="s">
        <v>973</v>
      </c>
      <c r="G904" s="44" t="s">
        <v>394</v>
      </c>
      <c r="H904" s="45">
        <v>1</v>
      </c>
      <c r="I904" s="84">
        <v>2250336.8586554625</v>
      </c>
      <c r="J904" s="82">
        <f t="shared" si="453"/>
        <v>427564.00314453786</v>
      </c>
      <c r="K904" s="10">
        <f t="shared" si="454"/>
        <v>2677900.8618000005</v>
      </c>
      <c r="L904" s="122">
        <f t="shared" si="455"/>
        <v>2677900.8618000005</v>
      </c>
      <c r="M904" s="100">
        <v>1829709.2436974791</v>
      </c>
      <c r="N904" s="95">
        <v>347644.75630252104</v>
      </c>
      <c r="O904" s="96">
        <v>2177354</v>
      </c>
      <c r="P904" s="125">
        <v>2177354</v>
      </c>
      <c r="Q904" s="100">
        <v>1710008.4033613447</v>
      </c>
      <c r="R904" s="95">
        <v>324901.59663865552</v>
      </c>
      <c r="S904" s="96">
        <v>2034910.0000000002</v>
      </c>
      <c r="T904" s="122">
        <f t="shared" si="461"/>
        <v>2034910.0000000002</v>
      </c>
      <c r="U904" s="104"/>
      <c r="V904" s="101">
        <f t="shared" si="464"/>
        <v>0</v>
      </c>
      <c r="W904" s="102">
        <f t="shared" si="465"/>
        <v>0</v>
      </c>
      <c r="X904" s="102">
        <f t="shared" si="466"/>
        <v>0</v>
      </c>
      <c r="Y904" s="102">
        <f t="shared" si="467"/>
        <v>0</v>
      </c>
      <c r="Z904" s="110">
        <f t="shared" si="462"/>
        <v>2034910.0000000002</v>
      </c>
      <c r="AA904" s="111">
        <f t="shared" si="456"/>
        <v>2677900.8618000005</v>
      </c>
      <c r="AB904" s="110">
        <f t="shared" si="457"/>
        <v>2106132</v>
      </c>
      <c r="AC904" s="114">
        <f t="shared" si="458"/>
        <v>1722541.21545</v>
      </c>
      <c r="AD904" s="110">
        <f t="shared" si="459"/>
        <v>2070521</v>
      </c>
      <c r="AE904" s="110">
        <f t="shared" si="468"/>
        <v>2392016.4309</v>
      </c>
      <c r="AF904" s="102">
        <f t="shared" si="463"/>
        <v>2265652.10778239</v>
      </c>
      <c r="AG904" s="119">
        <f t="shared" si="460"/>
        <v>1181000.8776950357</v>
      </c>
      <c r="AH904" s="137">
        <f t="shared" si="469"/>
        <v>0.56074399785722628</v>
      </c>
      <c r="AI904" s="102">
        <f t="shared" si="446"/>
        <v>2265652.10778239</v>
      </c>
      <c r="AJ904" s="112" t="s">
        <v>2114</v>
      </c>
    </row>
    <row r="905" spans="1:36">
      <c r="A905" s="5">
        <v>862</v>
      </c>
      <c r="B905" s="26">
        <v>26101751</v>
      </c>
      <c r="C905" s="39">
        <v>4717401</v>
      </c>
      <c r="D905" s="31" t="s">
        <v>546</v>
      </c>
      <c r="E905" s="31" t="s">
        <v>14</v>
      </c>
      <c r="F905" s="29" t="s">
        <v>974</v>
      </c>
      <c r="G905" s="26" t="s">
        <v>394</v>
      </c>
      <c r="H905" s="45">
        <v>1</v>
      </c>
      <c r="I905" s="84">
        <v>505362.86077310925</v>
      </c>
      <c r="J905" s="82">
        <f t="shared" si="453"/>
        <v>96018.943546890761</v>
      </c>
      <c r="K905" s="10">
        <f t="shared" si="454"/>
        <v>601381.80432</v>
      </c>
      <c r="L905" s="122">
        <f t="shared" si="455"/>
        <v>601381.80432</v>
      </c>
      <c r="M905" s="100">
        <v>407061.34453781514</v>
      </c>
      <c r="N905" s="95">
        <v>77341.655462184877</v>
      </c>
      <c r="O905" s="96">
        <v>484403</v>
      </c>
      <c r="P905" s="125">
        <v>484403</v>
      </c>
      <c r="Q905" s="100">
        <v>384020.16806722688</v>
      </c>
      <c r="R905" s="95">
        <v>72963.831932773115</v>
      </c>
      <c r="S905" s="96">
        <v>456984</v>
      </c>
      <c r="T905" s="122">
        <f t="shared" si="461"/>
        <v>456984</v>
      </c>
      <c r="U905" s="104"/>
      <c r="V905" s="101">
        <f t="shared" si="464"/>
        <v>0</v>
      </c>
      <c r="W905" s="102">
        <f t="shared" si="465"/>
        <v>0</v>
      </c>
      <c r="X905" s="102">
        <f t="shared" si="466"/>
        <v>0</v>
      </c>
      <c r="Y905" s="102">
        <f t="shared" si="467"/>
        <v>0</v>
      </c>
      <c r="Z905" s="110">
        <f t="shared" si="462"/>
        <v>456984</v>
      </c>
      <c r="AA905" s="111">
        <f t="shared" si="456"/>
        <v>601381.80432</v>
      </c>
      <c r="AB905" s="110">
        <f t="shared" si="457"/>
        <v>470693.5</v>
      </c>
      <c r="AC905" s="114">
        <f t="shared" si="458"/>
        <v>385692.20108000003</v>
      </c>
      <c r="AD905" s="110">
        <f t="shared" si="459"/>
        <v>463838.75</v>
      </c>
      <c r="AE905" s="110">
        <f t="shared" si="468"/>
        <v>536037.65216000006</v>
      </c>
      <c r="AF905" s="102">
        <f t="shared" si="463"/>
        <v>507142.73736875848</v>
      </c>
      <c r="AG905" s="119">
        <f t="shared" si="460"/>
        <v>264642.4136682289</v>
      </c>
      <c r="AH905" s="137">
        <f t="shared" si="469"/>
        <v>0.56223936312744682</v>
      </c>
      <c r="AI905" s="102">
        <f t="shared" si="446"/>
        <v>507142.73736875848</v>
      </c>
      <c r="AJ905" s="112" t="s">
        <v>2114</v>
      </c>
    </row>
    <row r="906" spans="1:36">
      <c r="A906" s="5">
        <v>863</v>
      </c>
      <c r="B906" s="38">
        <v>26101751</v>
      </c>
      <c r="C906" s="41">
        <v>4717401</v>
      </c>
      <c r="D906" s="31" t="s">
        <v>546</v>
      </c>
      <c r="E906" s="31" t="s">
        <v>14</v>
      </c>
      <c r="F906" s="29" t="s">
        <v>975</v>
      </c>
      <c r="G906" s="38" t="s">
        <v>394</v>
      </c>
      <c r="H906" s="45">
        <v>1</v>
      </c>
      <c r="I906" s="84">
        <v>482140.79016806727</v>
      </c>
      <c r="J906" s="82">
        <f t="shared" si="453"/>
        <v>91606.750131932786</v>
      </c>
      <c r="K906" s="10">
        <f t="shared" si="454"/>
        <v>573747.54029999999</v>
      </c>
      <c r="L906" s="122">
        <f t="shared" si="455"/>
        <v>573747.54029999999</v>
      </c>
      <c r="M906" s="100">
        <v>388356.30252100842</v>
      </c>
      <c r="N906" s="95">
        <v>73787.697478991598</v>
      </c>
      <c r="O906" s="96">
        <v>462144</v>
      </c>
      <c r="P906" s="125">
        <v>462144</v>
      </c>
      <c r="Q906" s="100">
        <v>366373.94957983197</v>
      </c>
      <c r="R906" s="95">
        <v>69611.050420168074</v>
      </c>
      <c r="S906" s="96">
        <v>435985.00000000006</v>
      </c>
      <c r="T906" s="122">
        <f t="shared" si="461"/>
        <v>435985.00000000006</v>
      </c>
      <c r="U906" s="104"/>
      <c r="V906" s="101">
        <f t="shared" si="464"/>
        <v>0</v>
      </c>
      <c r="W906" s="102">
        <f t="shared" si="465"/>
        <v>0</v>
      </c>
      <c r="X906" s="102">
        <f t="shared" si="466"/>
        <v>0</v>
      </c>
      <c r="Y906" s="102">
        <f t="shared" si="467"/>
        <v>0</v>
      </c>
      <c r="Z906" s="110">
        <f t="shared" si="462"/>
        <v>435985.00000000006</v>
      </c>
      <c r="AA906" s="111">
        <f t="shared" si="456"/>
        <v>573747.54029999999</v>
      </c>
      <c r="AB906" s="110">
        <f t="shared" si="457"/>
        <v>449064.5</v>
      </c>
      <c r="AC906" s="114">
        <f t="shared" si="458"/>
        <v>367969.135075</v>
      </c>
      <c r="AD906" s="110">
        <f t="shared" si="459"/>
        <v>442524.75</v>
      </c>
      <c r="AE906" s="110">
        <f t="shared" si="468"/>
        <v>511406.02015</v>
      </c>
      <c r="AF906" s="102">
        <f t="shared" si="463"/>
        <v>483838.85656150238</v>
      </c>
      <c r="AG906" s="119">
        <f t="shared" si="460"/>
        <v>252481.74817857347</v>
      </c>
      <c r="AH906" s="137">
        <f t="shared" si="469"/>
        <v>0.5622393847177265</v>
      </c>
      <c r="AI906" s="102">
        <f t="shared" si="446"/>
        <v>483838.85656150238</v>
      </c>
      <c r="AJ906" s="112" t="s">
        <v>2114</v>
      </c>
    </row>
    <row r="907" spans="1:36" ht="25.5">
      <c r="A907" s="5">
        <v>864</v>
      </c>
      <c r="B907" s="44">
        <v>41111927</v>
      </c>
      <c r="C907" s="46">
        <v>4826999</v>
      </c>
      <c r="D907" s="31" t="s">
        <v>546</v>
      </c>
      <c r="E907" s="31" t="s">
        <v>14</v>
      </c>
      <c r="F907" s="29" t="s">
        <v>976</v>
      </c>
      <c r="G907" s="44" t="s">
        <v>394</v>
      </c>
      <c r="H907" s="45">
        <v>1</v>
      </c>
      <c r="I907" s="84">
        <v>2499381.0972605045</v>
      </c>
      <c r="J907" s="82">
        <f t="shared" si="453"/>
        <v>474882.40847949585</v>
      </c>
      <c r="K907" s="10">
        <f t="shared" si="454"/>
        <v>2974263.5057400004</v>
      </c>
      <c r="L907" s="122">
        <f t="shared" si="455"/>
        <v>2974263.5057400004</v>
      </c>
      <c r="M907" s="100">
        <v>2013210.0840336136</v>
      </c>
      <c r="N907" s="95">
        <v>382509.91596638656</v>
      </c>
      <c r="O907" s="96">
        <v>2395720</v>
      </c>
      <c r="P907" s="125">
        <v>2395720</v>
      </c>
      <c r="Q907" s="100">
        <v>1899254.6218487397</v>
      </c>
      <c r="R907" s="95">
        <v>360858.37815126055</v>
      </c>
      <c r="S907" s="96">
        <v>2260113</v>
      </c>
      <c r="T907" s="122">
        <f t="shared" si="461"/>
        <v>2260113</v>
      </c>
      <c r="U907" s="104"/>
      <c r="V907" s="101">
        <f t="shared" si="464"/>
        <v>0</v>
      </c>
      <c r="W907" s="102">
        <f t="shared" si="465"/>
        <v>0</v>
      </c>
      <c r="X907" s="102">
        <f t="shared" si="466"/>
        <v>0</v>
      </c>
      <c r="Y907" s="102">
        <f t="shared" si="467"/>
        <v>0</v>
      </c>
      <c r="Z907" s="110">
        <f t="shared" si="462"/>
        <v>2260113</v>
      </c>
      <c r="AA907" s="111">
        <f t="shared" si="456"/>
        <v>2974263.5057400004</v>
      </c>
      <c r="AB907" s="110">
        <f t="shared" si="457"/>
        <v>2327916.5</v>
      </c>
      <c r="AC907" s="114">
        <f t="shared" si="458"/>
        <v>1907524.126435</v>
      </c>
      <c r="AD907" s="110">
        <f t="shared" si="459"/>
        <v>2294014.75</v>
      </c>
      <c r="AE907" s="110">
        <f t="shared" si="468"/>
        <v>2651090.00287</v>
      </c>
      <c r="AF907" s="102">
        <f t="shared" si="463"/>
        <v>2508184.0137633677</v>
      </c>
      <c r="AG907" s="119">
        <f t="shared" si="460"/>
        <v>1308846.2248636337</v>
      </c>
      <c r="AH907" s="137">
        <f t="shared" si="469"/>
        <v>0.56223933498629941</v>
      </c>
      <c r="AI907" s="102">
        <f t="shared" si="446"/>
        <v>2508184.0137633677</v>
      </c>
      <c r="AJ907" s="112" t="s">
        <v>2114</v>
      </c>
    </row>
    <row r="908" spans="1:36">
      <c r="A908" s="5">
        <v>865</v>
      </c>
      <c r="B908" s="44">
        <v>41111970</v>
      </c>
      <c r="C908" s="46">
        <v>4826999</v>
      </c>
      <c r="D908" s="31" t="s">
        <v>546</v>
      </c>
      <c r="E908" s="31" t="s">
        <v>14</v>
      </c>
      <c r="F908" s="29" t="s">
        <v>977</v>
      </c>
      <c r="G908" s="44" t="s">
        <v>394</v>
      </c>
      <c r="H908" s="45">
        <v>1</v>
      </c>
      <c r="I908" s="84">
        <v>2567261.3362184875</v>
      </c>
      <c r="J908" s="82">
        <f t="shared" si="453"/>
        <v>487779.65388151264</v>
      </c>
      <c r="K908" s="10">
        <f t="shared" si="454"/>
        <v>3055040.9901000001</v>
      </c>
      <c r="L908" s="122">
        <f t="shared" si="455"/>
        <v>3055040.9901000001</v>
      </c>
      <c r="M908" s="100">
        <v>2067885.7142857143</v>
      </c>
      <c r="N908" s="95">
        <v>392898.28571428574</v>
      </c>
      <c r="O908" s="96">
        <v>2460784</v>
      </c>
      <c r="P908" s="125">
        <v>2460784</v>
      </c>
      <c r="Q908" s="100">
        <v>1950836.1344537816</v>
      </c>
      <c r="R908" s="95">
        <v>370658.86554621853</v>
      </c>
      <c r="S908" s="96">
        <v>2321495</v>
      </c>
      <c r="T908" s="122">
        <f t="shared" si="461"/>
        <v>2321495</v>
      </c>
      <c r="U908" s="104"/>
      <c r="V908" s="101">
        <f t="shared" si="464"/>
        <v>0</v>
      </c>
      <c r="W908" s="102">
        <f t="shared" si="465"/>
        <v>0</v>
      </c>
      <c r="X908" s="102">
        <f t="shared" si="466"/>
        <v>0</v>
      </c>
      <c r="Y908" s="102">
        <f t="shared" si="467"/>
        <v>0</v>
      </c>
      <c r="Z908" s="110">
        <f t="shared" si="462"/>
        <v>2321495</v>
      </c>
      <c r="AA908" s="111">
        <f t="shared" si="456"/>
        <v>3055040.9901000001</v>
      </c>
      <c r="AB908" s="110">
        <f t="shared" si="457"/>
        <v>2391139.5</v>
      </c>
      <c r="AC908" s="114">
        <f t="shared" si="458"/>
        <v>1959329.997525</v>
      </c>
      <c r="AD908" s="110">
        <f t="shared" si="459"/>
        <v>2356317.25</v>
      </c>
      <c r="AE908" s="110">
        <f t="shared" si="468"/>
        <v>2723090.24505</v>
      </c>
      <c r="AF908" s="102">
        <f t="shared" si="463"/>
        <v>2576302.9912200347</v>
      </c>
      <c r="AG908" s="119">
        <f t="shared" si="460"/>
        <v>1344392.8275206522</v>
      </c>
      <c r="AH908" s="137">
        <f t="shared" si="469"/>
        <v>0.56223939570261472</v>
      </c>
      <c r="AI908" s="102">
        <f t="shared" si="446"/>
        <v>2576302.9912200347</v>
      </c>
      <c r="AJ908" s="112" t="s">
        <v>2114</v>
      </c>
    </row>
    <row r="909" spans="1:36">
      <c r="A909" s="5">
        <v>866</v>
      </c>
      <c r="B909" s="44">
        <v>41111970</v>
      </c>
      <c r="C909" s="46">
        <v>4826999</v>
      </c>
      <c r="D909" s="31" t="s">
        <v>546</v>
      </c>
      <c r="E909" s="31" t="s">
        <v>14</v>
      </c>
      <c r="F909" s="29" t="s">
        <v>769</v>
      </c>
      <c r="G909" s="44" t="s">
        <v>394</v>
      </c>
      <c r="H909" s="45">
        <v>1</v>
      </c>
      <c r="I909" s="84">
        <v>3255341.9377310923</v>
      </c>
      <c r="J909" s="82">
        <f t="shared" si="453"/>
        <v>618514.96816890757</v>
      </c>
      <c r="K909" s="10">
        <f t="shared" si="454"/>
        <v>3873856.9058999997</v>
      </c>
      <c r="L909" s="122">
        <f t="shared" si="455"/>
        <v>3873856.9058999997</v>
      </c>
      <c r="M909" s="100">
        <v>2597386.5546218487</v>
      </c>
      <c r="N909" s="95">
        <v>493503.44537815126</v>
      </c>
      <c r="O909" s="96">
        <v>3090890</v>
      </c>
      <c r="P909" s="125">
        <v>3090890</v>
      </c>
      <c r="Q909" s="100">
        <v>2473701.6806722688</v>
      </c>
      <c r="R909" s="95">
        <v>470003.31932773109</v>
      </c>
      <c r="S909" s="96">
        <v>2943705</v>
      </c>
      <c r="T909" s="122">
        <f t="shared" si="461"/>
        <v>2943705</v>
      </c>
      <c r="U909" s="104"/>
      <c r="V909" s="101">
        <f t="shared" si="464"/>
        <v>0</v>
      </c>
      <c r="W909" s="102">
        <f t="shared" si="465"/>
        <v>0</v>
      </c>
      <c r="X909" s="102">
        <f t="shared" si="466"/>
        <v>0</v>
      </c>
      <c r="Y909" s="102">
        <f t="shared" si="467"/>
        <v>0</v>
      </c>
      <c r="Z909" s="110">
        <f t="shared" si="462"/>
        <v>2943705</v>
      </c>
      <c r="AA909" s="111">
        <f t="shared" si="456"/>
        <v>3873856.9058999997</v>
      </c>
      <c r="AB909" s="110">
        <f t="shared" si="457"/>
        <v>3017297.5</v>
      </c>
      <c r="AC909" s="114">
        <f t="shared" si="458"/>
        <v>2477112.9764749999</v>
      </c>
      <c r="AD909" s="110">
        <f t="shared" si="459"/>
        <v>2980501.25</v>
      </c>
      <c r="AE909" s="110">
        <f t="shared" si="468"/>
        <v>3445577.2029499998</v>
      </c>
      <c r="AF909" s="102">
        <f t="shared" si="463"/>
        <v>3255985.4854640332</v>
      </c>
      <c r="AG909" s="119">
        <f t="shared" si="460"/>
        <v>1701118.5196443333</v>
      </c>
      <c r="AH909" s="137">
        <f t="shared" si="469"/>
        <v>0.5637887943248332</v>
      </c>
      <c r="AI909" s="102">
        <f t="shared" si="446"/>
        <v>3255985.4854640332</v>
      </c>
      <c r="AJ909" s="112" t="s">
        <v>2114</v>
      </c>
    </row>
    <row r="910" spans="1:36">
      <c r="A910" s="5">
        <v>867</v>
      </c>
      <c r="B910" s="46">
        <v>41111927</v>
      </c>
      <c r="C910" s="46">
        <v>4826999</v>
      </c>
      <c r="D910" s="31" t="s">
        <v>546</v>
      </c>
      <c r="E910" s="31" t="s">
        <v>14</v>
      </c>
      <c r="F910" s="29" t="s">
        <v>978</v>
      </c>
      <c r="G910" s="44" t="s">
        <v>394</v>
      </c>
      <c r="H910" s="45">
        <v>1</v>
      </c>
      <c r="I910" s="84">
        <v>2451774.6913613444</v>
      </c>
      <c r="J910" s="82">
        <f t="shared" si="453"/>
        <v>465837.19135865546</v>
      </c>
      <c r="K910" s="10">
        <f t="shared" si="454"/>
        <v>2917611.8827200001</v>
      </c>
      <c r="L910" s="122">
        <f t="shared" si="455"/>
        <v>2917611.8827200001</v>
      </c>
      <c r="M910" s="100">
        <v>1974863.0252100842</v>
      </c>
      <c r="N910" s="95">
        <v>375223.97478991601</v>
      </c>
      <c r="O910" s="96">
        <v>2350087</v>
      </c>
      <c r="P910" s="125">
        <v>2350087</v>
      </c>
      <c r="Q910" s="100">
        <v>1863078.9915966387</v>
      </c>
      <c r="R910" s="95">
        <v>353985.00840336137</v>
      </c>
      <c r="S910" s="96">
        <v>2217064</v>
      </c>
      <c r="T910" s="122">
        <f t="shared" si="461"/>
        <v>2217064</v>
      </c>
      <c r="U910" s="104"/>
      <c r="V910" s="101">
        <f t="shared" si="464"/>
        <v>0</v>
      </c>
      <c r="W910" s="102">
        <f t="shared" si="465"/>
        <v>0</v>
      </c>
      <c r="X910" s="102">
        <f t="shared" si="466"/>
        <v>0</v>
      </c>
      <c r="Y910" s="102">
        <f t="shared" si="467"/>
        <v>0</v>
      </c>
      <c r="Z910" s="110">
        <f t="shared" si="462"/>
        <v>2217064</v>
      </c>
      <c r="AA910" s="111">
        <f t="shared" si="456"/>
        <v>2917611.8827200001</v>
      </c>
      <c r="AB910" s="110">
        <f t="shared" si="457"/>
        <v>2283575.5</v>
      </c>
      <c r="AC910" s="114">
        <f t="shared" si="458"/>
        <v>1871190.72068</v>
      </c>
      <c r="AD910" s="110">
        <f t="shared" si="459"/>
        <v>2250319.75</v>
      </c>
      <c r="AE910" s="110">
        <f t="shared" si="468"/>
        <v>2600593.6913600001</v>
      </c>
      <c r="AF910" s="102">
        <f t="shared" si="463"/>
        <v>2460409.5505141569</v>
      </c>
      <c r="AG910" s="119">
        <f t="shared" si="460"/>
        <v>1283916.1360486378</v>
      </c>
      <c r="AH910" s="137">
        <f t="shared" si="469"/>
        <v>0.56223940747684398</v>
      </c>
      <c r="AI910" s="102">
        <f t="shared" si="446"/>
        <v>2460409.5505141569</v>
      </c>
      <c r="AJ910" s="112" t="s">
        <v>2114</v>
      </c>
    </row>
    <row r="911" spans="1:36">
      <c r="A911" s="5">
        <v>868</v>
      </c>
      <c r="B911" s="44">
        <v>41111970</v>
      </c>
      <c r="C911" s="46">
        <v>4826999</v>
      </c>
      <c r="D911" s="31" t="s">
        <v>546</v>
      </c>
      <c r="E911" s="31" t="s">
        <v>14</v>
      </c>
      <c r="F911" s="29" t="s">
        <v>979</v>
      </c>
      <c r="G911" s="44" t="s">
        <v>394</v>
      </c>
      <c r="H911" s="45">
        <v>1</v>
      </c>
      <c r="I911" s="84">
        <v>3624724.2533445382</v>
      </c>
      <c r="J911" s="82">
        <f t="shared" si="453"/>
        <v>688697.60813546227</v>
      </c>
      <c r="K911" s="10">
        <f t="shared" si="454"/>
        <v>4313421.8614800004</v>
      </c>
      <c r="L911" s="122">
        <f t="shared" si="455"/>
        <v>4313421.8614800004</v>
      </c>
      <c r="M911" s="100">
        <v>2947199.1596638658</v>
      </c>
      <c r="N911" s="95">
        <v>559967.84033613454</v>
      </c>
      <c r="O911" s="96">
        <v>3507167.0000000005</v>
      </c>
      <c r="P911" s="125">
        <v>3507167.0000000005</v>
      </c>
      <c r="Q911" s="100">
        <v>2754391.5966386558</v>
      </c>
      <c r="R911" s="95">
        <v>523334.40336134459</v>
      </c>
      <c r="S911" s="96">
        <v>3277726.0000000005</v>
      </c>
      <c r="T911" s="122">
        <f t="shared" si="461"/>
        <v>3277726.0000000005</v>
      </c>
      <c r="U911" s="104"/>
      <c r="V911" s="101">
        <f t="shared" si="464"/>
        <v>0</v>
      </c>
      <c r="W911" s="102">
        <f t="shared" si="465"/>
        <v>0</v>
      </c>
      <c r="X911" s="102">
        <f t="shared" si="466"/>
        <v>0</v>
      </c>
      <c r="Y911" s="102">
        <f t="shared" si="467"/>
        <v>0</v>
      </c>
      <c r="Z911" s="110">
        <f t="shared" si="462"/>
        <v>3277726.0000000005</v>
      </c>
      <c r="AA911" s="111">
        <f t="shared" si="456"/>
        <v>4313421.8614800004</v>
      </c>
      <c r="AB911" s="110">
        <f t="shared" si="457"/>
        <v>3392446.5000000005</v>
      </c>
      <c r="AC911" s="114">
        <f t="shared" si="458"/>
        <v>2774578.7153700003</v>
      </c>
      <c r="AD911" s="110">
        <f t="shared" si="459"/>
        <v>3335086.2500000005</v>
      </c>
      <c r="AE911" s="110">
        <f t="shared" si="468"/>
        <v>3852934.1807400007</v>
      </c>
      <c r="AF911" s="102">
        <f t="shared" si="463"/>
        <v>3649393.1416795761</v>
      </c>
      <c r="AG911" s="119">
        <f t="shared" si="460"/>
        <v>1902294.0590176585</v>
      </c>
      <c r="AH911" s="137">
        <f t="shared" si="469"/>
        <v>0.56074401144355801</v>
      </c>
      <c r="AI911" s="102">
        <f t="shared" ref="AI911:AI925" si="470">+AF911</f>
        <v>3649393.1416795761</v>
      </c>
      <c r="AJ911" s="112" t="s">
        <v>2114</v>
      </c>
    </row>
    <row r="912" spans="1:36">
      <c r="A912" s="5">
        <v>869</v>
      </c>
      <c r="B912" s="44">
        <v>41111963</v>
      </c>
      <c r="C912" s="46">
        <v>4826999</v>
      </c>
      <c r="D912" s="31" t="s">
        <v>546</v>
      </c>
      <c r="E912" s="31" t="s">
        <v>14</v>
      </c>
      <c r="F912" s="29" t="s">
        <v>767</v>
      </c>
      <c r="G912" s="44" t="s">
        <v>394</v>
      </c>
      <c r="H912" s="45">
        <v>1</v>
      </c>
      <c r="I912" s="84">
        <v>2445269.9902184876</v>
      </c>
      <c r="J912" s="82">
        <f t="shared" si="453"/>
        <v>464601.29814151267</v>
      </c>
      <c r="K912" s="10">
        <f t="shared" si="454"/>
        <v>2909871.2883600001</v>
      </c>
      <c r="L912" s="122">
        <f t="shared" si="455"/>
        <v>2909871.2883600001</v>
      </c>
      <c r="M912" s="100">
        <v>1988205.0420168068</v>
      </c>
      <c r="N912" s="95">
        <v>377758.95798319328</v>
      </c>
      <c r="O912" s="96">
        <v>2365964</v>
      </c>
      <c r="P912" s="125">
        <v>2365964</v>
      </c>
      <c r="Q912" s="100">
        <v>1858136.1344537816</v>
      </c>
      <c r="R912" s="95">
        <v>353045.86554621853</v>
      </c>
      <c r="S912" s="96">
        <v>2211182</v>
      </c>
      <c r="T912" s="122">
        <f t="shared" si="461"/>
        <v>2211182</v>
      </c>
      <c r="U912" s="104"/>
      <c r="V912" s="101">
        <f t="shared" si="464"/>
        <v>0</v>
      </c>
      <c r="W912" s="102">
        <f t="shared" si="465"/>
        <v>0</v>
      </c>
      <c r="X912" s="102">
        <f t="shared" si="466"/>
        <v>0</v>
      </c>
      <c r="Y912" s="102">
        <f t="shared" si="467"/>
        <v>0</v>
      </c>
      <c r="Z912" s="110">
        <f t="shared" si="462"/>
        <v>2211182</v>
      </c>
      <c r="AA912" s="111">
        <f t="shared" si="456"/>
        <v>2909871.2883600001</v>
      </c>
      <c r="AB912" s="110">
        <f t="shared" si="457"/>
        <v>2288573</v>
      </c>
      <c r="AC912" s="114">
        <f t="shared" si="458"/>
        <v>1871754.3220899999</v>
      </c>
      <c r="AD912" s="110">
        <f t="shared" si="459"/>
        <v>2249877.5</v>
      </c>
      <c r="AE912" s="110">
        <f t="shared" si="468"/>
        <v>2599222.1441799998</v>
      </c>
      <c r="AF912" s="102">
        <f t="shared" si="463"/>
        <v>2461911.5224230271</v>
      </c>
      <c r="AG912" s="119">
        <f t="shared" si="460"/>
        <v>1283303.7354411343</v>
      </c>
      <c r="AH912" s="137">
        <f t="shared" si="469"/>
        <v>0.56074406865812643</v>
      </c>
      <c r="AI912" s="102">
        <f t="shared" si="470"/>
        <v>2461911.5224230271</v>
      </c>
      <c r="AJ912" s="112" t="s">
        <v>2114</v>
      </c>
    </row>
    <row r="913" spans="1:36">
      <c r="A913" s="5">
        <v>870</v>
      </c>
      <c r="B913" s="44">
        <v>41111921</v>
      </c>
      <c r="C913" s="46">
        <v>4826999</v>
      </c>
      <c r="D913" s="31" t="s">
        <v>546</v>
      </c>
      <c r="E913" s="31" t="s">
        <v>14</v>
      </c>
      <c r="F913" s="29" t="s">
        <v>980</v>
      </c>
      <c r="G913" s="44" t="s">
        <v>394</v>
      </c>
      <c r="H913" s="45">
        <v>1</v>
      </c>
      <c r="I913" s="84">
        <v>3789439.6088571432</v>
      </c>
      <c r="J913" s="82">
        <f t="shared" si="453"/>
        <v>719993.52568285726</v>
      </c>
      <c r="K913" s="10">
        <f t="shared" si="454"/>
        <v>4509433.1345400009</v>
      </c>
      <c r="L913" s="122">
        <f t="shared" si="455"/>
        <v>4509433.1345400009</v>
      </c>
      <c r="M913" s="100">
        <v>3081126.0504201683</v>
      </c>
      <c r="N913" s="95">
        <v>585413.94957983203</v>
      </c>
      <c r="O913" s="96">
        <v>3666540.0000000005</v>
      </c>
      <c r="P913" s="125">
        <v>3666540.0000000005</v>
      </c>
      <c r="Q913" s="100">
        <v>2879557.1428571432</v>
      </c>
      <c r="R913" s="95">
        <v>547115.85714285716</v>
      </c>
      <c r="S913" s="96">
        <v>3426673.0000000005</v>
      </c>
      <c r="T913" s="122">
        <f t="shared" si="461"/>
        <v>3426673.0000000005</v>
      </c>
      <c r="U913" s="104"/>
      <c r="V913" s="101">
        <f t="shared" si="464"/>
        <v>0</v>
      </c>
      <c r="W913" s="102">
        <f t="shared" si="465"/>
        <v>0</v>
      </c>
      <c r="X913" s="102">
        <f t="shared" si="466"/>
        <v>0</v>
      </c>
      <c r="Y913" s="102">
        <f t="shared" si="467"/>
        <v>0</v>
      </c>
      <c r="Z913" s="110">
        <f t="shared" si="462"/>
        <v>3426673.0000000005</v>
      </c>
      <c r="AA913" s="111">
        <f t="shared" si="456"/>
        <v>4509433.1345400009</v>
      </c>
      <c r="AB913" s="110">
        <f t="shared" si="457"/>
        <v>3546606.5000000005</v>
      </c>
      <c r="AC913" s="114">
        <f t="shared" si="458"/>
        <v>2900661.5336350002</v>
      </c>
      <c r="AD913" s="110">
        <f t="shared" si="459"/>
        <v>3486639.7500000005</v>
      </c>
      <c r="AE913" s="110">
        <f t="shared" si="468"/>
        <v>4028019.8172700005</v>
      </c>
      <c r="AF913" s="102">
        <f t="shared" si="463"/>
        <v>3815229.3975262474</v>
      </c>
      <c r="AG913" s="119">
        <f t="shared" si="460"/>
        <v>1988738.4011459174</v>
      </c>
      <c r="AH913" s="137">
        <f t="shared" si="469"/>
        <v>0.56074402422313196</v>
      </c>
      <c r="AI913" s="102">
        <f t="shared" si="470"/>
        <v>3815229.3975262474</v>
      </c>
      <c r="AJ913" s="112" t="s">
        <v>2114</v>
      </c>
    </row>
    <row r="914" spans="1:36">
      <c r="A914" s="5">
        <v>871</v>
      </c>
      <c r="B914" s="46">
        <v>41111927</v>
      </c>
      <c r="C914" s="46">
        <v>4826999</v>
      </c>
      <c r="D914" s="31" t="s">
        <v>546</v>
      </c>
      <c r="E914" s="31" t="s">
        <v>14</v>
      </c>
      <c r="F914" s="29" t="s">
        <v>981</v>
      </c>
      <c r="G914" s="44" t="s">
        <v>394</v>
      </c>
      <c r="H914" s="45">
        <v>1</v>
      </c>
      <c r="I914" s="84">
        <v>2875224.9852605043</v>
      </c>
      <c r="J914" s="82">
        <f t="shared" si="453"/>
        <v>546292.74719949579</v>
      </c>
      <c r="K914" s="10">
        <f t="shared" si="454"/>
        <v>3421517.7324600001</v>
      </c>
      <c r="L914" s="122">
        <f t="shared" si="455"/>
        <v>3421517.7324600001</v>
      </c>
      <c r="M914" s="100">
        <v>2315946.218487395</v>
      </c>
      <c r="N914" s="95">
        <v>440029.78151260503</v>
      </c>
      <c r="O914" s="96">
        <v>2755976</v>
      </c>
      <c r="P914" s="125">
        <v>2755976</v>
      </c>
      <c r="Q914" s="100">
        <v>2184854.6218487397</v>
      </c>
      <c r="R914" s="95">
        <v>415122.37815126055</v>
      </c>
      <c r="S914" s="96">
        <v>2599977</v>
      </c>
      <c r="T914" s="122">
        <f t="shared" si="461"/>
        <v>2599977</v>
      </c>
      <c r="U914" s="104"/>
      <c r="V914" s="101">
        <f t="shared" si="464"/>
        <v>0</v>
      </c>
      <c r="W914" s="102">
        <f t="shared" si="465"/>
        <v>0</v>
      </c>
      <c r="X914" s="102">
        <f t="shared" si="466"/>
        <v>0</v>
      </c>
      <c r="Y914" s="102">
        <f t="shared" si="467"/>
        <v>0</v>
      </c>
      <c r="Z914" s="110">
        <f t="shared" si="462"/>
        <v>2599977</v>
      </c>
      <c r="AA914" s="111">
        <f t="shared" ref="AA914:AA925" si="471">MAX(L914,P914,T914,Y914)</f>
        <v>3421517.7324600001</v>
      </c>
      <c r="AB914" s="110">
        <f t="shared" ref="AB914:AB925" si="472">MEDIAN(L914,P914,T914,Y914)</f>
        <v>2677976.5</v>
      </c>
      <c r="AC914" s="114">
        <f t="shared" ref="AC914:AC925" si="473">AVERAGE(L914,P914,T914,Y914)</f>
        <v>2194367.6831149999</v>
      </c>
      <c r="AD914" s="110">
        <f t="shared" si="459"/>
        <v>2638976.75</v>
      </c>
      <c r="AE914" s="110">
        <f t="shared" si="468"/>
        <v>3049747.1162299998</v>
      </c>
      <c r="AF914" s="102">
        <f t="shared" si="463"/>
        <v>2885351.6847857996</v>
      </c>
      <c r="AG914" s="119">
        <f t="shared" ref="AG914:AG925" si="474">STDEVA(L914,P914,T914,Y914)</f>
        <v>1505663.70656988</v>
      </c>
      <c r="AH914" s="137">
        <f t="shared" si="469"/>
        <v>0.56223932755566752</v>
      </c>
      <c r="AI914" s="102">
        <f t="shared" si="470"/>
        <v>2885351.6847857996</v>
      </c>
      <c r="AJ914" s="112" t="s">
        <v>2114</v>
      </c>
    </row>
    <row r="915" spans="1:36">
      <c r="A915" s="5">
        <v>872</v>
      </c>
      <c r="B915" s="48">
        <v>25174002</v>
      </c>
      <c r="C915" s="47">
        <v>4912902</v>
      </c>
      <c r="D915" s="31" t="s">
        <v>546</v>
      </c>
      <c r="E915" s="31" t="s">
        <v>14</v>
      </c>
      <c r="F915" s="29" t="s">
        <v>776</v>
      </c>
      <c r="G915" s="48" t="s">
        <v>394</v>
      </c>
      <c r="H915" s="45">
        <v>1</v>
      </c>
      <c r="I915" s="84">
        <v>5319800.4919159673</v>
      </c>
      <c r="J915" s="82">
        <f t="shared" si="453"/>
        <v>1010762.0934640338</v>
      </c>
      <c r="K915" s="10">
        <f t="shared" si="454"/>
        <v>6330562.585380001</v>
      </c>
      <c r="L915" s="122">
        <f t="shared" si="455"/>
        <v>6330562.585380001</v>
      </c>
      <c r="M915" s="100">
        <v>4285010.9243697478</v>
      </c>
      <c r="N915" s="95">
        <v>814152.07563025213</v>
      </c>
      <c r="O915" s="96">
        <v>5099163</v>
      </c>
      <c r="P915" s="125">
        <v>5099163</v>
      </c>
      <c r="Q915" s="100">
        <v>4042463.0252100844</v>
      </c>
      <c r="R915" s="95">
        <v>768067.97478991607</v>
      </c>
      <c r="S915" s="96">
        <v>4810531</v>
      </c>
      <c r="T915" s="122">
        <f t="shared" si="461"/>
        <v>4810531</v>
      </c>
      <c r="U915" s="104"/>
      <c r="V915" s="101">
        <f t="shared" si="464"/>
        <v>0</v>
      </c>
      <c r="W915" s="102">
        <f t="shared" si="465"/>
        <v>0</v>
      </c>
      <c r="X915" s="102">
        <f t="shared" si="466"/>
        <v>0</v>
      </c>
      <c r="Y915" s="102">
        <f t="shared" si="467"/>
        <v>0</v>
      </c>
      <c r="Z915" s="110">
        <f t="shared" si="462"/>
        <v>4810531</v>
      </c>
      <c r="AA915" s="111">
        <f t="shared" si="471"/>
        <v>6330562.585380001</v>
      </c>
      <c r="AB915" s="110">
        <f t="shared" si="472"/>
        <v>4954847</v>
      </c>
      <c r="AC915" s="114">
        <f t="shared" si="473"/>
        <v>4060064.1463450002</v>
      </c>
      <c r="AD915" s="110">
        <f t="shared" si="459"/>
        <v>4882689</v>
      </c>
      <c r="AE915" s="110">
        <f t="shared" si="468"/>
        <v>5642704.7926900005</v>
      </c>
      <c r="AF915" s="102">
        <f t="shared" si="463"/>
        <v>5338536.914238086</v>
      </c>
      <c r="AG915" s="119">
        <f t="shared" si="474"/>
        <v>2785809.933705606</v>
      </c>
      <c r="AH915" s="137">
        <f t="shared" si="469"/>
        <v>0.56223934537345066</v>
      </c>
      <c r="AI915" s="102">
        <f t="shared" si="470"/>
        <v>5338536.914238086</v>
      </c>
      <c r="AJ915" s="112" t="s">
        <v>2114</v>
      </c>
    </row>
    <row r="916" spans="1:36">
      <c r="A916" s="5">
        <v>873</v>
      </c>
      <c r="B916" s="48">
        <v>25174002</v>
      </c>
      <c r="C916" s="47">
        <v>4912902</v>
      </c>
      <c r="D916" s="31" t="s">
        <v>546</v>
      </c>
      <c r="E916" s="31" t="s">
        <v>14</v>
      </c>
      <c r="F916" s="29" t="s">
        <v>777</v>
      </c>
      <c r="G916" s="48" t="s">
        <v>394</v>
      </c>
      <c r="H916" s="45">
        <v>1</v>
      </c>
      <c r="I916" s="84">
        <v>6275816.8331596637</v>
      </c>
      <c r="J916" s="82">
        <f t="shared" si="453"/>
        <v>1192405.198300336</v>
      </c>
      <c r="K916" s="10">
        <f t="shared" si="454"/>
        <v>7468222.0314600002</v>
      </c>
      <c r="L916" s="122">
        <f t="shared" si="455"/>
        <v>7468222.0314600002</v>
      </c>
      <c r="M916" s="100">
        <v>5102755.4621848743</v>
      </c>
      <c r="N916" s="95">
        <v>969523.53781512612</v>
      </c>
      <c r="O916" s="96">
        <v>6072279</v>
      </c>
      <c r="P916" s="125">
        <v>6072279</v>
      </c>
      <c r="Q916" s="100">
        <v>4768930.2521008402</v>
      </c>
      <c r="R916" s="95">
        <v>906096.74789915967</v>
      </c>
      <c r="S916" s="96">
        <v>5675027</v>
      </c>
      <c r="T916" s="122">
        <f t="shared" si="461"/>
        <v>5675027</v>
      </c>
      <c r="U916" s="104"/>
      <c r="V916" s="101">
        <f t="shared" si="464"/>
        <v>0</v>
      </c>
      <c r="W916" s="102">
        <f t="shared" si="465"/>
        <v>0</v>
      </c>
      <c r="X916" s="102">
        <f t="shared" si="466"/>
        <v>0</v>
      </c>
      <c r="Y916" s="102">
        <f t="shared" si="467"/>
        <v>0</v>
      </c>
      <c r="Z916" s="110">
        <f t="shared" si="462"/>
        <v>5675027</v>
      </c>
      <c r="AA916" s="111">
        <f t="shared" si="471"/>
        <v>7468222.0314600002</v>
      </c>
      <c r="AB916" s="110">
        <f t="shared" si="472"/>
        <v>5873653</v>
      </c>
      <c r="AC916" s="114">
        <f t="shared" si="473"/>
        <v>4803882.0078650005</v>
      </c>
      <c r="AD916" s="110">
        <f t="shared" si="459"/>
        <v>5774340</v>
      </c>
      <c r="AE916" s="110">
        <f t="shared" si="468"/>
        <v>6670937.5157300001</v>
      </c>
      <c r="AF916" s="102">
        <f t="shared" si="463"/>
        <v>6318528.2644420611</v>
      </c>
      <c r="AG916" s="119">
        <f t="shared" si="474"/>
        <v>3293615.7756989128</v>
      </c>
      <c r="AH916" s="137">
        <f t="shared" si="469"/>
        <v>0.56074401666201812</v>
      </c>
      <c r="AI916" s="102">
        <f t="shared" si="470"/>
        <v>6318528.2644420611</v>
      </c>
      <c r="AJ916" s="112" t="s">
        <v>2114</v>
      </c>
    </row>
    <row r="917" spans="1:36">
      <c r="A917" s="5">
        <v>874</v>
      </c>
      <c r="B917" s="48">
        <v>25171903</v>
      </c>
      <c r="C917" s="48">
        <v>4912921</v>
      </c>
      <c r="D917" s="31" t="s">
        <v>546</v>
      </c>
      <c r="E917" s="31" t="s">
        <v>14</v>
      </c>
      <c r="F917" s="29" t="s">
        <v>982</v>
      </c>
      <c r="G917" s="48" t="s">
        <v>394</v>
      </c>
      <c r="H917" s="45">
        <v>1</v>
      </c>
      <c r="I917" s="84">
        <v>9954412.2207226884</v>
      </c>
      <c r="J917" s="82">
        <f t="shared" si="453"/>
        <v>1891338.3219373107</v>
      </c>
      <c r="K917" s="10">
        <f t="shared" si="454"/>
        <v>11845750.54266</v>
      </c>
      <c r="L917" s="122">
        <f t="shared" si="455"/>
        <v>11845750.54266</v>
      </c>
      <c r="M917" s="100">
        <v>8245041.1764705889</v>
      </c>
      <c r="N917" s="95">
        <v>1566557.8235294118</v>
      </c>
      <c r="O917" s="96">
        <v>9811599</v>
      </c>
      <c r="P917" s="125">
        <v>9811599</v>
      </c>
      <c r="Q917" s="100">
        <v>7564257.9831932774</v>
      </c>
      <c r="R917" s="95">
        <v>1437209.0168067226</v>
      </c>
      <c r="S917" s="96">
        <v>9001467</v>
      </c>
      <c r="T917" s="122">
        <f t="shared" si="461"/>
        <v>9001467</v>
      </c>
      <c r="U917" s="104"/>
      <c r="V917" s="101">
        <f t="shared" si="464"/>
        <v>0</v>
      </c>
      <c r="W917" s="102">
        <f t="shared" si="465"/>
        <v>0</v>
      </c>
      <c r="X917" s="102">
        <f t="shared" si="466"/>
        <v>0</v>
      </c>
      <c r="Y917" s="102">
        <f t="shared" si="467"/>
        <v>0</v>
      </c>
      <c r="Z917" s="110">
        <f t="shared" si="462"/>
        <v>9001467</v>
      </c>
      <c r="AA917" s="111">
        <f t="shared" si="471"/>
        <v>11845750.54266</v>
      </c>
      <c r="AB917" s="110">
        <f t="shared" si="472"/>
        <v>9406533</v>
      </c>
      <c r="AC917" s="114">
        <f t="shared" si="473"/>
        <v>7664704.1356649995</v>
      </c>
      <c r="AD917" s="110">
        <f t="shared" si="459"/>
        <v>9204000</v>
      </c>
      <c r="AE917" s="110">
        <f t="shared" si="468"/>
        <v>10626141.771329999</v>
      </c>
      <c r="AF917" s="102">
        <f t="shared" si="463"/>
        <v>10086351.002329202</v>
      </c>
      <c r="AG917" s="119">
        <f t="shared" si="474"/>
        <v>5248013.3085038029</v>
      </c>
      <c r="AH917" s="137">
        <f t="shared" si="469"/>
        <v>0.55791153961866746</v>
      </c>
      <c r="AI917" s="102">
        <f t="shared" si="470"/>
        <v>10086351.002329202</v>
      </c>
      <c r="AJ917" s="112" t="s">
        <v>2114</v>
      </c>
    </row>
    <row r="918" spans="1:36" ht="25.5">
      <c r="A918" s="5">
        <v>875</v>
      </c>
      <c r="B918" s="40">
        <v>23153130</v>
      </c>
      <c r="C918" s="22">
        <v>4912926</v>
      </c>
      <c r="D918" s="31" t="s">
        <v>546</v>
      </c>
      <c r="E918" s="31" t="s">
        <v>14</v>
      </c>
      <c r="F918" s="29" t="s">
        <v>983</v>
      </c>
      <c r="G918" s="48" t="s">
        <v>469</v>
      </c>
      <c r="H918" s="45">
        <v>1</v>
      </c>
      <c r="I918" s="84">
        <v>2435059.5336302524</v>
      </c>
      <c r="J918" s="82">
        <f t="shared" si="453"/>
        <v>462661.31138974795</v>
      </c>
      <c r="K918" s="10">
        <f t="shared" si="454"/>
        <v>2897720.8450200004</v>
      </c>
      <c r="L918" s="122">
        <f t="shared" si="455"/>
        <v>2897720.8450200004</v>
      </c>
      <c r="M918" s="100">
        <v>1942896.6386554623</v>
      </c>
      <c r="N918" s="95">
        <v>369150.36134453781</v>
      </c>
      <c r="O918" s="96">
        <v>2312047</v>
      </c>
      <c r="P918" s="125">
        <v>2312047</v>
      </c>
      <c r="Q918" s="100">
        <v>1850377.3109243698</v>
      </c>
      <c r="R918" s="95">
        <v>351571.68907563027</v>
      </c>
      <c r="S918" s="96">
        <v>2201949</v>
      </c>
      <c r="T918" s="122">
        <f t="shared" si="461"/>
        <v>2201949</v>
      </c>
      <c r="U918" s="104"/>
      <c r="V918" s="101">
        <f t="shared" si="464"/>
        <v>0</v>
      </c>
      <c r="W918" s="102">
        <f t="shared" si="465"/>
        <v>0</v>
      </c>
      <c r="X918" s="102">
        <f t="shared" si="466"/>
        <v>0</v>
      </c>
      <c r="Y918" s="102">
        <f t="shared" si="467"/>
        <v>0</v>
      </c>
      <c r="Z918" s="110">
        <f t="shared" si="462"/>
        <v>2201949</v>
      </c>
      <c r="AA918" s="111">
        <f t="shared" si="471"/>
        <v>2897720.8450200004</v>
      </c>
      <c r="AB918" s="110">
        <f t="shared" si="472"/>
        <v>2256998</v>
      </c>
      <c r="AC918" s="114">
        <f t="shared" si="473"/>
        <v>1852929.211255</v>
      </c>
      <c r="AD918" s="110">
        <f t="shared" si="459"/>
        <v>2229473.5</v>
      </c>
      <c r="AE918" s="110">
        <f t="shared" si="468"/>
        <v>2577359.4225099999</v>
      </c>
      <c r="AF918" s="102">
        <f t="shared" si="463"/>
        <v>2435541.1925532031</v>
      </c>
      <c r="AG918" s="119">
        <f t="shared" si="474"/>
        <v>1272470.0620951259</v>
      </c>
      <c r="AH918" s="137">
        <f t="shared" si="469"/>
        <v>0.5637887415474564</v>
      </c>
      <c r="AI918" s="102">
        <f t="shared" si="470"/>
        <v>2435541.1925532031</v>
      </c>
      <c r="AJ918" s="112" t="s">
        <v>2114</v>
      </c>
    </row>
    <row r="919" spans="1:36">
      <c r="A919" s="5">
        <v>876</v>
      </c>
      <c r="B919" s="22">
        <v>26101403</v>
      </c>
      <c r="C919" s="40">
        <v>4912996</v>
      </c>
      <c r="D919" s="31" t="s">
        <v>546</v>
      </c>
      <c r="E919" s="31" t="s">
        <v>14</v>
      </c>
      <c r="F919" s="29" t="s">
        <v>984</v>
      </c>
      <c r="G919" s="51" t="s">
        <v>394</v>
      </c>
      <c r="H919" s="45">
        <v>1</v>
      </c>
      <c r="I919" s="84">
        <v>2231778.2230588235</v>
      </c>
      <c r="J919" s="82">
        <f t="shared" si="453"/>
        <v>424037.86238117644</v>
      </c>
      <c r="K919" s="10">
        <f t="shared" si="454"/>
        <v>2655816.0854400001</v>
      </c>
      <c r="L919" s="122">
        <f t="shared" si="455"/>
        <v>2655816.0854400001</v>
      </c>
      <c r="M919" s="100">
        <v>1848537.8151260505</v>
      </c>
      <c r="N919" s="95">
        <v>351222.18487394962</v>
      </c>
      <c r="O919" s="96">
        <v>2199760</v>
      </c>
      <c r="P919" s="125">
        <v>2199760</v>
      </c>
      <c r="Q919" s="100">
        <v>1695905.8823529412</v>
      </c>
      <c r="R919" s="95">
        <v>322222.11764705885</v>
      </c>
      <c r="S919" s="96">
        <v>2018128</v>
      </c>
      <c r="T919" s="122">
        <f t="shared" si="461"/>
        <v>2018128</v>
      </c>
      <c r="U919" s="104"/>
      <c r="V919" s="101">
        <f t="shared" si="464"/>
        <v>0</v>
      </c>
      <c r="W919" s="102">
        <f t="shared" si="465"/>
        <v>0</v>
      </c>
      <c r="X919" s="102">
        <f t="shared" si="466"/>
        <v>0</v>
      </c>
      <c r="Y919" s="102">
        <f t="shared" si="467"/>
        <v>0</v>
      </c>
      <c r="Z919" s="110">
        <f t="shared" ref="Z919:Z925" si="475">MIN(L919,P919,T919)</f>
        <v>2018128</v>
      </c>
      <c r="AA919" s="111">
        <f t="shared" si="471"/>
        <v>2655816.0854400001</v>
      </c>
      <c r="AB919" s="110">
        <f t="shared" si="472"/>
        <v>2108944</v>
      </c>
      <c r="AC919" s="114">
        <f t="shared" si="473"/>
        <v>1718426.0213600001</v>
      </c>
      <c r="AD919" s="110">
        <f t="shared" si="459"/>
        <v>2063536</v>
      </c>
      <c r="AE919" s="110">
        <f t="shared" si="468"/>
        <v>2382380.0427200003</v>
      </c>
      <c r="AF919" s="102">
        <f t="shared" ref="AF919:AF925" si="476">HARMEAN(L919,P919,T919)</f>
        <v>2261359.0561384051</v>
      </c>
      <c r="AG919" s="119">
        <f t="shared" si="474"/>
        <v>1176604.1246056675</v>
      </c>
      <c r="AH919" s="137">
        <f t="shared" si="469"/>
        <v>0.5579115067093614</v>
      </c>
      <c r="AI919" s="102">
        <f t="shared" si="470"/>
        <v>2261359.0561384051</v>
      </c>
      <c r="AJ919" s="112" t="s">
        <v>2114</v>
      </c>
    </row>
    <row r="920" spans="1:36">
      <c r="A920" s="5">
        <v>877</v>
      </c>
      <c r="B920" s="47">
        <v>26101403</v>
      </c>
      <c r="C920" s="48">
        <v>4912996</v>
      </c>
      <c r="D920" s="31" t="s">
        <v>546</v>
      </c>
      <c r="E920" s="31" t="s">
        <v>14</v>
      </c>
      <c r="F920" s="29" t="s">
        <v>985</v>
      </c>
      <c r="G920" s="52" t="s">
        <v>394</v>
      </c>
      <c r="H920" s="45">
        <v>1</v>
      </c>
      <c r="I920" s="84">
        <v>2206714.8863193276</v>
      </c>
      <c r="J920" s="82">
        <f t="shared" si="453"/>
        <v>419275.82840067224</v>
      </c>
      <c r="K920" s="10">
        <f t="shared" si="454"/>
        <v>2625990.71472</v>
      </c>
      <c r="L920" s="122">
        <f t="shared" si="455"/>
        <v>2625990.71472</v>
      </c>
      <c r="M920" s="100">
        <v>1777472.2689075631</v>
      </c>
      <c r="N920" s="95">
        <v>337719.731092437</v>
      </c>
      <c r="O920" s="96">
        <v>2115192</v>
      </c>
      <c r="P920" s="125">
        <v>2115192</v>
      </c>
      <c r="Q920" s="100">
        <v>1676860.5042016807</v>
      </c>
      <c r="R920" s="95">
        <v>318603.49579831935</v>
      </c>
      <c r="S920" s="96">
        <v>1995464</v>
      </c>
      <c r="T920" s="122">
        <f t="shared" si="461"/>
        <v>1995464</v>
      </c>
      <c r="U920" s="104"/>
      <c r="V920" s="101">
        <f t="shared" si="464"/>
        <v>0</v>
      </c>
      <c r="W920" s="102">
        <f t="shared" si="465"/>
        <v>0</v>
      </c>
      <c r="X920" s="102">
        <f t="shared" si="466"/>
        <v>0</v>
      </c>
      <c r="Y920" s="102">
        <f t="shared" si="467"/>
        <v>0</v>
      </c>
      <c r="Z920" s="110">
        <f t="shared" si="475"/>
        <v>1995464</v>
      </c>
      <c r="AA920" s="111">
        <f t="shared" si="471"/>
        <v>2625990.71472</v>
      </c>
      <c r="AB920" s="110">
        <f t="shared" si="472"/>
        <v>2055328</v>
      </c>
      <c r="AC920" s="114">
        <f t="shared" si="473"/>
        <v>1684161.6786799999</v>
      </c>
      <c r="AD920" s="110">
        <f t="shared" si="459"/>
        <v>2025396</v>
      </c>
      <c r="AE920" s="110">
        <f t="shared" si="468"/>
        <v>2340659.3573599998</v>
      </c>
      <c r="AF920" s="102">
        <f t="shared" si="476"/>
        <v>2214487.0086438139</v>
      </c>
      <c r="AG920" s="119">
        <f t="shared" si="474"/>
        <v>1155586.2532669604</v>
      </c>
      <c r="AH920" s="137">
        <f t="shared" si="469"/>
        <v>0.56223933759816458</v>
      </c>
      <c r="AI920" s="102">
        <f t="shared" si="470"/>
        <v>2214487.0086438139</v>
      </c>
      <c r="AJ920" s="112" t="s">
        <v>2114</v>
      </c>
    </row>
    <row r="921" spans="1:36">
      <c r="A921" s="5">
        <v>878</v>
      </c>
      <c r="B921" s="40">
        <v>23153130</v>
      </c>
      <c r="C921" s="22">
        <v>4912926</v>
      </c>
      <c r="D921" s="31" t="s">
        <v>546</v>
      </c>
      <c r="E921" s="31" t="s">
        <v>14</v>
      </c>
      <c r="F921" s="29" t="s">
        <v>986</v>
      </c>
      <c r="G921" s="48" t="s">
        <v>469</v>
      </c>
      <c r="H921" s="45">
        <v>1</v>
      </c>
      <c r="I921" s="84">
        <v>2429295.7624033615</v>
      </c>
      <c r="J921" s="82">
        <f t="shared" si="453"/>
        <v>461566.19485663867</v>
      </c>
      <c r="K921" s="10">
        <f t="shared" si="454"/>
        <v>2890861.9572600001</v>
      </c>
      <c r="L921" s="122">
        <f t="shared" si="455"/>
        <v>2890861.9572600001</v>
      </c>
      <c r="M921" s="100">
        <v>1993677.3109243698</v>
      </c>
      <c r="N921" s="95">
        <v>378798.68907563027</v>
      </c>
      <c r="O921" s="96">
        <v>2372476</v>
      </c>
      <c r="P921" s="125">
        <v>2372476</v>
      </c>
      <c r="Q921" s="100">
        <v>1845997.4789915967</v>
      </c>
      <c r="R921" s="95">
        <v>350739.52100840339</v>
      </c>
      <c r="S921" s="96">
        <v>2196737</v>
      </c>
      <c r="T921" s="122">
        <f t="shared" si="461"/>
        <v>2196737</v>
      </c>
      <c r="U921" s="104"/>
      <c r="V921" s="101">
        <f t="shared" si="464"/>
        <v>0</v>
      </c>
      <c r="W921" s="102">
        <f t="shared" si="465"/>
        <v>0</v>
      </c>
      <c r="X921" s="102">
        <f t="shared" si="466"/>
        <v>0</v>
      </c>
      <c r="Y921" s="102">
        <f t="shared" si="467"/>
        <v>0</v>
      </c>
      <c r="Z921" s="110">
        <f t="shared" si="475"/>
        <v>2196737</v>
      </c>
      <c r="AA921" s="111">
        <f t="shared" si="471"/>
        <v>2890861.9572600001</v>
      </c>
      <c r="AB921" s="110">
        <f t="shared" si="472"/>
        <v>2284606.5</v>
      </c>
      <c r="AC921" s="114">
        <f t="shared" si="473"/>
        <v>1865018.7393149999</v>
      </c>
      <c r="AD921" s="110">
        <f t="shared" si="459"/>
        <v>2240671.75</v>
      </c>
      <c r="AE921" s="110">
        <f t="shared" si="468"/>
        <v>2587734.2286299998</v>
      </c>
      <c r="AF921" s="102">
        <f t="shared" si="476"/>
        <v>2453709.1516117924</v>
      </c>
      <c r="AG921" s="119">
        <f t="shared" si="474"/>
        <v>1277784.421266445</v>
      </c>
      <c r="AH921" s="137">
        <f t="shared" si="469"/>
        <v>0.55930175339448829</v>
      </c>
      <c r="AI921" s="102">
        <f t="shared" si="470"/>
        <v>2453709.1516117924</v>
      </c>
      <c r="AJ921" s="112" t="s">
        <v>2114</v>
      </c>
    </row>
    <row r="922" spans="1:36">
      <c r="A922" s="5">
        <v>879</v>
      </c>
      <c r="B922" s="48">
        <v>25172605</v>
      </c>
      <c r="C922" s="47">
        <v>4912996</v>
      </c>
      <c r="D922" s="31" t="s">
        <v>546</v>
      </c>
      <c r="E922" s="31" t="s">
        <v>14</v>
      </c>
      <c r="F922" s="29" t="s">
        <v>782</v>
      </c>
      <c r="G922" s="48" t="s">
        <v>469</v>
      </c>
      <c r="H922" s="45">
        <v>1</v>
      </c>
      <c r="I922" s="84">
        <v>2158658.3931428571</v>
      </c>
      <c r="J922" s="82">
        <f t="shared" si="453"/>
        <v>410145.09469714283</v>
      </c>
      <c r="K922" s="10">
        <f t="shared" si="454"/>
        <v>2568803.4878400001</v>
      </c>
      <c r="L922" s="122">
        <f t="shared" si="455"/>
        <v>2568803.4878400001</v>
      </c>
      <c r="M922" s="100">
        <v>1755167.2268907563</v>
      </c>
      <c r="N922" s="95">
        <v>333481.77310924372</v>
      </c>
      <c r="O922" s="96">
        <v>2088649</v>
      </c>
      <c r="P922" s="125">
        <v>2088649</v>
      </c>
      <c r="Q922" s="100">
        <v>1640342.8571428573</v>
      </c>
      <c r="R922" s="95">
        <v>311665.1428571429</v>
      </c>
      <c r="S922" s="96">
        <v>1952008.0000000002</v>
      </c>
      <c r="T922" s="122">
        <f t="shared" si="461"/>
        <v>1952008.0000000002</v>
      </c>
      <c r="U922" s="104"/>
      <c r="V922" s="101">
        <f t="shared" si="464"/>
        <v>0</v>
      </c>
      <c r="W922" s="102">
        <f t="shared" si="465"/>
        <v>0</v>
      </c>
      <c r="X922" s="102">
        <f t="shared" si="466"/>
        <v>0</v>
      </c>
      <c r="Y922" s="102">
        <f t="shared" si="467"/>
        <v>0</v>
      </c>
      <c r="Z922" s="110">
        <f t="shared" si="475"/>
        <v>1952008.0000000002</v>
      </c>
      <c r="AA922" s="111">
        <f t="shared" si="471"/>
        <v>2568803.4878400001</v>
      </c>
      <c r="AB922" s="110">
        <f t="shared" si="472"/>
        <v>2020328.5</v>
      </c>
      <c r="AC922" s="114">
        <f t="shared" si="473"/>
        <v>1652365.1219600001</v>
      </c>
      <c r="AD922" s="110">
        <f t="shared" si="459"/>
        <v>1986168.25</v>
      </c>
      <c r="AE922" s="110">
        <f t="shared" si="468"/>
        <v>2294565.9939200003</v>
      </c>
      <c r="AF922" s="102">
        <f t="shared" si="476"/>
        <v>2173349.7557164445</v>
      </c>
      <c r="AG922" s="119">
        <f t="shared" si="474"/>
        <v>1132887.0569367458</v>
      </c>
      <c r="AH922" s="137">
        <f t="shared" si="469"/>
        <v>0.56074398640456036</v>
      </c>
      <c r="AI922" s="102">
        <f t="shared" si="470"/>
        <v>2173349.7557164445</v>
      </c>
      <c r="AJ922" s="112" t="s">
        <v>2114</v>
      </c>
    </row>
    <row r="923" spans="1:36">
      <c r="A923" s="5">
        <v>880</v>
      </c>
      <c r="B923" s="44">
        <v>25172203</v>
      </c>
      <c r="C923" s="46">
        <v>4923107</v>
      </c>
      <c r="D923" s="31" t="s">
        <v>546</v>
      </c>
      <c r="E923" s="31" t="s">
        <v>14</v>
      </c>
      <c r="F923" s="29" t="s">
        <v>987</v>
      </c>
      <c r="G923" s="44" t="s">
        <v>394</v>
      </c>
      <c r="H923" s="45">
        <v>1</v>
      </c>
      <c r="I923" s="84">
        <v>11679629.930621849</v>
      </c>
      <c r="J923" s="82">
        <f t="shared" si="453"/>
        <v>2219129.6868181513</v>
      </c>
      <c r="K923" s="10">
        <f t="shared" si="454"/>
        <v>13898759.61744</v>
      </c>
      <c r="L923" s="122">
        <f t="shared" si="455"/>
        <v>13898759.61744</v>
      </c>
      <c r="M923" s="100">
        <v>9496500</v>
      </c>
      <c r="N923" s="95">
        <v>1804335</v>
      </c>
      <c r="O923" s="96">
        <v>11300835</v>
      </c>
      <c r="P923" s="125">
        <v>11300835</v>
      </c>
      <c r="Q923" s="100">
        <v>8875233.6134453788</v>
      </c>
      <c r="R923" s="95">
        <v>1686294.3865546221</v>
      </c>
      <c r="S923" s="96">
        <v>10561528</v>
      </c>
      <c r="T923" s="122">
        <f t="shared" si="461"/>
        <v>10561528</v>
      </c>
      <c r="U923" s="104"/>
      <c r="V923" s="101">
        <f t="shared" si="464"/>
        <v>0</v>
      </c>
      <c r="W923" s="102">
        <f t="shared" si="465"/>
        <v>0</v>
      </c>
      <c r="X923" s="102">
        <f t="shared" si="466"/>
        <v>0</v>
      </c>
      <c r="Y923" s="102">
        <f t="shared" si="467"/>
        <v>0</v>
      </c>
      <c r="Z923" s="110">
        <f t="shared" si="475"/>
        <v>10561528</v>
      </c>
      <c r="AA923" s="111">
        <f t="shared" si="471"/>
        <v>13898759.61744</v>
      </c>
      <c r="AB923" s="110">
        <f t="shared" si="472"/>
        <v>10931181.5</v>
      </c>
      <c r="AC923" s="114">
        <f t="shared" si="473"/>
        <v>8940280.65436</v>
      </c>
      <c r="AD923" s="110">
        <f t="shared" si="459"/>
        <v>10746354.75</v>
      </c>
      <c r="AE923" s="110">
        <f t="shared" si="468"/>
        <v>12414970.55872</v>
      </c>
      <c r="AF923" s="102">
        <f t="shared" si="476"/>
        <v>11759118.123371582</v>
      </c>
      <c r="AG923" s="119">
        <f t="shared" si="474"/>
        <v>6129594.6462088116</v>
      </c>
      <c r="AH923" s="137">
        <f t="shared" si="469"/>
        <v>0.56074401895246284</v>
      </c>
      <c r="AI923" s="102">
        <f t="shared" si="470"/>
        <v>11759118.123371582</v>
      </c>
      <c r="AJ923" s="112" t="s">
        <v>2114</v>
      </c>
    </row>
    <row r="924" spans="1:36">
      <c r="A924" s="5">
        <v>881</v>
      </c>
      <c r="B924" s="44">
        <v>25172203</v>
      </c>
      <c r="C924" s="46">
        <v>4923115</v>
      </c>
      <c r="D924" s="31" t="s">
        <v>546</v>
      </c>
      <c r="E924" s="31" t="s">
        <v>14</v>
      </c>
      <c r="F924" s="29" t="s">
        <v>988</v>
      </c>
      <c r="G924" s="44" t="s">
        <v>394</v>
      </c>
      <c r="H924" s="45">
        <v>1</v>
      </c>
      <c r="I924" s="84">
        <v>4542535.1516974792</v>
      </c>
      <c r="J924" s="82">
        <f t="shared" si="453"/>
        <v>863081.678822521</v>
      </c>
      <c r="K924" s="10">
        <f t="shared" si="454"/>
        <v>5405616.8305200003</v>
      </c>
      <c r="L924" s="122">
        <f t="shared" si="455"/>
        <v>5405616.8305200003</v>
      </c>
      <c r="M924" s="100">
        <v>3624417.6470588236</v>
      </c>
      <c r="N924" s="95">
        <v>688639.3529411765</v>
      </c>
      <c r="O924" s="96">
        <v>4313057</v>
      </c>
      <c r="P924" s="125">
        <v>4313057</v>
      </c>
      <c r="Q924" s="100">
        <v>3451826.8907563025</v>
      </c>
      <c r="R924" s="95">
        <v>655847.10924369749</v>
      </c>
      <c r="S924" s="96">
        <v>4107674</v>
      </c>
      <c r="T924" s="122">
        <f t="shared" si="461"/>
        <v>4107674</v>
      </c>
      <c r="U924" s="104"/>
      <c r="V924" s="101">
        <f t="shared" si="464"/>
        <v>0</v>
      </c>
      <c r="W924" s="102">
        <f t="shared" si="465"/>
        <v>0</v>
      </c>
      <c r="X924" s="102">
        <f t="shared" si="466"/>
        <v>0</v>
      </c>
      <c r="Y924" s="102">
        <f t="shared" si="467"/>
        <v>0</v>
      </c>
      <c r="Z924" s="110">
        <f t="shared" si="475"/>
        <v>4107674</v>
      </c>
      <c r="AA924" s="111">
        <f t="shared" si="471"/>
        <v>5405616.8305200003</v>
      </c>
      <c r="AB924" s="110">
        <f t="shared" si="472"/>
        <v>4210365.5</v>
      </c>
      <c r="AC924" s="114">
        <f t="shared" si="473"/>
        <v>3456586.9576300001</v>
      </c>
      <c r="AD924" s="110">
        <f t="shared" si="459"/>
        <v>4159019.75</v>
      </c>
      <c r="AE924" s="110">
        <f t="shared" si="468"/>
        <v>4807991.1652600002</v>
      </c>
      <c r="AF924" s="102">
        <f t="shared" si="476"/>
        <v>4543433.0344475489</v>
      </c>
      <c r="AG924" s="119">
        <f t="shared" si="474"/>
        <v>2373756.945666146</v>
      </c>
      <c r="AH924" s="137">
        <f t="shared" si="469"/>
        <v>0.56378880780448781</v>
      </c>
      <c r="AI924" s="102">
        <f t="shared" si="470"/>
        <v>4543433.0344475489</v>
      </c>
      <c r="AJ924" s="112" t="s">
        <v>2114</v>
      </c>
    </row>
    <row r="925" spans="1:36" ht="25.5">
      <c r="A925" s="5">
        <v>882</v>
      </c>
      <c r="B925" s="46">
        <v>25172104</v>
      </c>
      <c r="C925" s="46">
        <v>4923103</v>
      </c>
      <c r="D925" s="31" t="s">
        <v>546</v>
      </c>
      <c r="E925" s="31" t="s">
        <v>14</v>
      </c>
      <c r="F925" s="29" t="s">
        <v>783</v>
      </c>
      <c r="G925" s="44" t="s">
        <v>394</v>
      </c>
      <c r="H925" s="45">
        <v>1</v>
      </c>
      <c r="I925" s="84">
        <v>2552287.9167226893</v>
      </c>
      <c r="J925" s="82">
        <f t="shared" si="453"/>
        <v>484934.70417731098</v>
      </c>
      <c r="K925" s="10">
        <f t="shared" si="454"/>
        <v>3037222.6209000004</v>
      </c>
      <c r="L925" s="122">
        <f t="shared" si="455"/>
        <v>3037222.6209000004</v>
      </c>
      <c r="M925" s="100">
        <v>2075220.1680672269</v>
      </c>
      <c r="N925" s="95">
        <v>394291.83193277312</v>
      </c>
      <c r="O925" s="96">
        <v>2469512</v>
      </c>
      <c r="P925" s="125">
        <v>2469512</v>
      </c>
      <c r="Q925" s="100">
        <v>1939457.9831932774</v>
      </c>
      <c r="R925" s="95">
        <v>368497.01680672274</v>
      </c>
      <c r="S925" s="96">
        <v>2307955</v>
      </c>
      <c r="T925" s="122">
        <f t="shared" si="461"/>
        <v>2307955</v>
      </c>
      <c r="U925" s="104"/>
      <c r="V925" s="101">
        <f t="shared" si="464"/>
        <v>0</v>
      </c>
      <c r="W925" s="102">
        <f t="shared" si="465"/>
        <v>0</v>
      </c>
      <c r="X925" s="102">
        <f t="shared" si="466"/>
        <v>0</v>
      </c>
      <c r="Y925" s="102">
        <f t="shared" si="467"/>
        <v>0</v>
      </c>
      <c r="Z925" s="110">
        <f t="shared" si="475"/>
        <v>2307955</v>
      </c>
      <c r="AA925" s="111">
        <f t="shared" si="471"/>
        <v>3037222.6209000004</v>
      </c>
      <c r="AB925" s="110">
        <f t="shared" si="472"/>
        <v>2388733.5</v>
      </c>
      <c r="AC925" s="114">
        <f t="shared" si="473"/>
        <v>1953672.4052250001</v>
      </c>
      <c r="AD925" s="110">
        <f t="shared" si="459"/>
        <v>2348344.25</v>
      </c>
      <c r="AE925" s="110">
        <f t="shared" si="468"/>
        <v>2712978.0604500002</v>
      </c>
      <c r="AF925" s="102">
        <f t="shared" si="476"/>
        <v>2569658.1031534346</v>
      </c>
      <c r="AG925" s="119">
        <f t="shared" si="474"/>
        <v>1339468.0015246251</v>
      </c>
      <c r="AH925" s="137">
        <f t="shared" si="469"/>
        <v>0.56074400996370044</v>
      </c>
      <c r="AI925" s="102">
        <f t="shared" si="470"/>
        <v>2569658.1031534346</v>
      </c>
      <c r="AJ925" s="112" t="s">
        <v>2114</v>
      </c>
    </row>
    <row r="926" spans="1:36">
      <c r="A926" s="143" t="s">
        <v>989</v>
      </c>
      <c r="B926" s="144"/>
      <c r="C926" s="144"/>
      <c r="D926" s="144"/>
      <c r="E926" s="144"/>
      <c r="F926" s="144"/>
      <c r="G926" s="144"/>
      <c r="H926" s="144"/>
      <c r="I926" s="144"/>
      <c r="J926" s="144"/>
      <c r="K926" s="144"/>
      <c r="L926" s="145"/>
      <c r="M926" s="90"/>
      <c r="N926" s="90"/>
      <c r="O926" s="90"/>
      <c r="P926" s="126"/>
      <c r="Q926" s="105"/>
      <c r="R926" s="105"/>
      <c r="S926" s="105"/>
      <c r="T926" s="131"/>
      <c r="U926" s="104"/>
      <c r="V926" s="101"/>
      <c r="W926" s="102"/>
      <c r="X926" s="102"/>
      <c r="Y926" s="102"/>
      <c r="Z926" s="110"/>
      <c r="AA926" s="111"/>
      <c r="AB926" s="110"/>
      <c r="AC926" s="114"/>
      <c r="AD926" s="110"/>
      <c r="AE926" s="110"/>
      <c r="AF926" s="102"/>
      <c r="AG926" s="119"/>
      <c r="AH926" s="137"/>
      <c r="AI926" s="102"/>
      <c r="AJ926" s="112"/>
    </row>
    <row r="927" spans="1:36" ht="51">
      <c r="A927" s="1" t="s">
        <v>2</v>
      </c>
      <c r="B927" s="2" t="s">
        <v>3</v>
      </c>
      <c r="C927" s="2" t="s">
        <v>4</v>
      </c>
      <c r="D927" s="2" t="s">
        <v>5</v>
      </c>
      <c r="E927" s="2" t="s">
        <v>6</v>
      </c>
      <c r="F927" s="2" t="s">
        <v>7</v>
      </c>
      <c r="G927" s="3" t="s">
        <v>8</v>
      </c>
      <c r="H927" s="4" t="s">
        <v>9</v>
      </c>
      <c r="I927" s="81" t="s">
        <v>10</v>
      </c>
      <c r="J927" s="2" t="s">
        <v>11</v>
      </c>
      <c r="K927" s="2" t="s">
        <v>12</v>
      </c>
      <c r="L927" s="121" t="s">
        <v>13</v>
      </c>
      <c r="M927" s="93" t="s">
        <v>10</v>
      </c>
      <c r="N927" s="93" t="s">
        <v>11</v>
      </c>
      <c r="O927" s="93" t="s">
        <v>12</v>
      </c>
      <c r="P927" s="124" t="s">
        <v>13</v>
      </c>
      <c r="Q927" s="2"/>
      <c r="R927" s="2"/>
      <c r="S927" s="2"/>
      <c r="T927" s="121"/>
      <c r="U927" s="104"/>
      <c r="V927" s="101"/>
      <c r="W927" s="102"/>
      <c r="X927" s="102"/>
      <c r="Y927" s="102"/>
      <c r="Z927" s="110"/>
      <c r="AA927" s="111"/>
      <c r="AB927" s="110"/>
      <c r="AC927" s="114"/>
      <c r="AD927" s="110"/>
      <c r="AE927" s="110"/>
      <c r="AF927" s="102"/>
      <c r="AG927" s="119"/>
      <c r="AH927" s="137"/>
      <c r="AI927" s="102"/>
      <c r="AJ927" s="112"/>
    </row>
    <row r="928" spans="1:36" s="116" customFormat="1" ht="102">
      <c r="A928" s="5">
        <v>883</v>
      </c>
      <c r="B928" s="35" t="s">
        <v>391</v>
      </c>
      <c r="C928" s="30">
        <v>36113</v>
      </c>
      <c r="D928" s="7">
        <v>1656188</v>
      </c>
      <c r="E928" s="6" t="s">
        <v>990</v>
      </c>
      <c r="F928" s="136" t="s">
        <v>991</v>
      </c>
      <c r="G928" s="43" t="s">
        <v>478</v>
      </c>
      <c r="H928" s="9">
        <v>1</v>
      </c>
      <c r="I928" s="82">
        <v>5877182.162117647</v>
      </c>
      <c r="J928" s="82">
        <f t="shared" ref="J928:J991" si="477">+I928*0.19</f>
        <v>1116664.6108023529</v>
      </c>
      <c r="K928" s="10">
        <f t="shared" ref="K928:K991" si="478">+I928+J928</f>
        <v>6993846.7729199994</v>
      </c>
      <c r="L928" s="122">
        <f>+K928</f>
        <v>6993846.7729199994</v>
      </c>
      <c r="M928" s="95">
        <v>4733972.2689075628</v>
      </c>
      <c r="N928" s="95">
        <v>899454.73109243694</v>
      </c>
      <c r="O928" s="96">
        <v>5633427</v>
      </c>
      <c r="P928" s="125">
        <f>+O928</f>
        <v>5633427</v>
      </c>
      <c r="Q928" s="95">
        <v>4466011.7647058824</v>
      </c>
      <c r="R928" s="95">
        <v>848542.23529411771</v>
      </c>
      <c r="S928" s="96">
        <v>5314554</v>
      </c>
      <c r="T928" s="122">
        <f>+S928</f>
        <v>5314554</v>
      </c>
      <c r="U928" s="115"/>
      <c r="V928" s="113">
        <f t="shared" si="464"/>
        <v>0</v>
      </c>
      <c r="W928" s="113">
        <f t="shared" si="465"/>
        <v>0</v>
      </c>
      <c r="X928" s="113">
        <f t="shared" si="466"/>
        <v>0</v>
      </c>
      <c r="Y928" s="113">
        <f t="shared" si="467"/>
        <v>0</v>
      </c>
      <c r="Z928" s="114">
        <f t="shared" ref="Z928:Z937" si="479">MIN(L928,P928,T928)</f>
        <v>5314554</v>
      </c>
      <c r="AA928" s="114">
        <f t="shared" ref="AA928:AA991" si="480">MAX(L928,P928,T928,Y928)</f>
        <v>6993846.7729199994</v>
      </c>
      <c r="AB928" s="114">
        <f t="shared" ref="AB928:AB991" si="481">MEDIAN(L928,P928,T928,Y928)</f>
        <v>5473990.5</v>
      </c>
      <c r="AC928" s="114">
        <f t="shared" ref="AC928:AC991" si="482">AVERAGE(L928,P928,T928,Y928)</f>
        <v>4485456.9432299994</v>
      </c>
      <c r="AD928" s="114">
        <f t="shared" si="459"/>
        <v>5394272.25</v>
      </c>
      <c r="AE928" s="114">
        <f t="shared" si="468"/>
        <v>6233918.6364599997</v>
      </c>
      <c r="AF928" s="113">
        <f t="shared" ref="AF928:AF937" si="483">HARMEAN(L928,P928,T928)</f>
        <v>5897881.5473894291</v>
      </c>
      <c r="AG928" s="134">
        <f t="shared" ref="AG928:AG991" si="484">STDEVA(L928,P928,T928,Y928)</f>
        <v>3077692.8971795123</v>
      </c>
      <c r="AH928" s="142">
        <f t="shared" si="469"/>
        <v>0.56223935667763991</v>
      </c>
      <c r="AI928" s="113">
        <f t="shared" ref="AI928:AI937" si="485">+AF928</f>
        <v>5897881.5473894291</v>
      </c>
      <c r="AJ928" s="135" t="s">
        <v>2114</v>
      </c>
    </row>
    <row r="929" spans="1:36" ht="25.5">
      <c r="A929" s="5">
        <v>884</v>
      </c>
      <c r="B929" s="30">
        <v>25172503</v>
      </c>
      <c r="C929" s="30">
        <v>36113</v>
      </c>
      <c r="D929" s="7">
        <v>1656188</v>
      </c>
      <c r="E929" s="6" t="s">
        <v>992</v>
      </c>
      <c r="F929" s="29" t="s">
        <v>434</v>
      </c>
      <c r="G929" s="43" t="s">
        <v>478</v>
      </c>
      <c r="H929" s="9">
        <v>1</v>
      </c>
      <c r="I929" s="82">
        <v>459869.76393277314</v>
      </c>
      <c r="J929" s="82">
        <f t="shared" si="477"/>
        <v>87375.255147226897</v>
      </c>
      <c r="K929" s="10">
        <f t="shared" si="478"/>
        <v>547245.01908</v>
      </c>
      <c r="L929" s="122">
        <f t="shared" ref="L929:L992" si="486">+K929</f>
        <v>547245.01908</v>
      </c>
      <c r="M929" s="95">
        <v>377405.8823529412</v>
      </c>
      <c r="N929" s="95">
        <v>71707.117647058825</v>
      </c>
      <c r="O929" s="96">
        <v>449113</v>
      </c>
      <c r="P929" s="125">
        <f t="shared" ref="P929:P992" si="487">+O929</f>
        <v>449113</v>
      </c>
      <c r="Q929" s="95">
        <v>349450.42016806727</v>
      </c>
      <c r="R929" s="95">
        <v>66395.579831932788</v>
      </c>
      <c r="S929" s="96">
        <v>415846.00000000006</v>
      </c>
      <c r="T929" s="122">
        <f t="shared" ref="T929:T992" si="488">+S929</f>
        <v>415846.00000000006</v>
      </c>
      <c r="U929" s="104"/>
      <c r="V929" s="101">
        <f t="shared" si="464"/>
        <v>0</v>
      </c>
      <c r="W929" s="102">
        <f t="shared" si="465"/>
        <v>0</v>
      </c>
      <c r="X929" s="102">
        <f t="shared" si="466"/>
        <v>0</v>
      </c>
      <c r="Y929" s="102">
        <f t="shared" si="467"/>
        <v>0</v>
      </c>
      <c r="Z929" s="111">
        <f t="shared" si="479"/>
        <v>415846.00000000006</v>
      </c>
      <c r="AA929" s="111">
        <f t="shared" si="480"/>
        <v>547245.01908</v>
      </c>
      <c r="AB929" s="110">
        <f t="shared" si="481"/>
        <v>432479.5</v>
      </c>
      <c r="AC929" s="114">
        <f t="shared" si="482"/>
        <v>353051.00477</v>
      </c>
      <c r="AD929" s="110">
        <f t="shared" si="459"/>
        <v>424162.75</v>
      </c>
      <c r="AE929" s="110">
        <f t="shared" si="468"/>
        <v>489862.25954</v>
      </c>
      <c r="AF929" s="102">
        <f t="shared" si="483"/>
        <v>464491.014318573</v>
      </c>
      <c r="AG929" s="119">
        <f t="shared" si="484"/>
        <v>241886.64391710659</v>
      </c>
      <c r="AH929" s="137">
        <f t="shared" si="469"/>
        <v>0.55930198753260352</v>
      </c>
      <c r="AI929" s="102">
        <f t="shared" si="485"/>
        <v>464491.014318573</v>
      </c>
      <c r="AJ929" s="112" t="s">
        <v>2114</v>
      </c>
    </row>
    <row r="930" spans="1:36" ht="25.5">
      <c r="A930" s="5">
        <v>885</v>
      </c>
      <c r="B930" s="30">
        <v>25172503</v>
      </c>
      <c r="C930" s="30">
        <v>36113</v>
      </c>
      <c r="D930" s="7">
        <v>1656188</v>
      </c>
      <c r="E930" s="6" t="s">
        <v>392</v>
      </c>
      <c r="F930" s="29" t="s">
        <v>428</v>
      </c>
      <c r="G930" s="43" t="s">
        <v>478</v>
      </c>
      <c r="H930" s="9">
        <v>1</v>
      </c>
      <c r="I930" s="82">
        <v>631605.15393277316</v>
      </c>
      <c r="J930" s="82">
        <f t="shared" si="477"/>
        <v>120004.9792472269</v>
      </c>
      <c r="K930" s="10">
        <f t="shared" si="478"/>
        <v>751610.13318000012</v>
      </c>
      <c r="L930" s="122">
        <f t="shared" si="486"/>
        <v>751610.13318000012</v>
      </c>
      <c r="M930" s="95">
        <v>518346.21848739497</v>
      </c>
      <c r="N930" s="95">
        <v>98485.781512605041</v>
      </c>
      <c r="O930" s="96">
        <v>616832</v>
      </c>
      <c r="P930" s="125">
        <f t="shared" si="487"/>
        <v>616832</v>
      </c>
      <c r="Q930" s="95">
        <v>479950.42016806727</v>
      </c>
      <c r="R930" s="95">
        <v>91190.579831932788</v>
      </c>
      <c r="S930" s="96">
        <v>571141</v>
      </c>
      <c r="T930" s="122">
        <f t="shared" si="488"/>
        <v>571141</v>
      </c>
      <c r="U930" s="104"/>
      <c r="V930" s="101">
        <f t="shared" si="464"/>
        <v>0</v>
      </c>
      <c r="W930" s="102">
        <f t="shared" si="465"/>
        <v>0</v>
      </c>
      <c r="X930" s="102">
        <f t="shared" si="466"/>
        <v>0</v>
      </c>
      <c r="Y930" s="102">
        <f t="shared" si="467"/>
        <v>0</v>
      </c>
      <c r="Z930" s="111">
        <f t="shared" si="479"/>
        <v>571141</v>
      </c>
      <c r="AA930" s="111">
        <f t="shared" si="480"/>
        <v>751610.13318000012</v>
      </c>
      <c r="AB930" s="110">
        <f t="shared" si="481"/>
        <v>593986.5</v>
      </c>
      <c r="AC930" s="114">
        <f t="shared" si="482"/>
        <v>484895.78329500003</v>
      </c>
      <c r="AD930" s="110">
        <f t="shared" si="459"/>
        <v>582563.75</v>
      </c>
      <c r="AE930" s="110">
        <f t="shared" si="468"/>
        <v>672798.31659000006</v>
      </c>
      <c r="AF930" s="102">
        <f t="shared" si="483"/>
        <v>637952.41355954739</v>
      </c>
      <c r="AG930" s="119">
        <f t="shared" si="484"/>
        <v>332217.73371027363</v>
      </c>
      <c r="AH930" s="137">
        <f t="shared" si="469"/>
        <v>0.55930182539548223</v>
      </c>
      <c r="AI930" s="102">
        <f t="shared" si="485"/>
        <v>637952.41355954739</v>
      </c>
      <c r="AJ930" s="112" t="s">
        <v>2114</v>
      </c>
    </row>
    <row r="931" spans="1:36" ht="25.5">
      <c r="A931" s="5">
        <v>886</v>
      </c>
      <c r="B931" s="30">
        <v>25172509</v>
      </c>
      <c r="C931" s="30">
        <v>36113</v>
      </c>
      <c r="D931" s="7">
        <v>1656188</v>
      </c>
      <c r="E931" s="6" t="s">
        <v>993</v>
      </c>
      <c r="F931" s="29" t="s">
        <v>994</v>
      </c>
      <c r="G931" s="43" t="s">
        <v>478</v>
      </c>
      <c r="H931" s="9">
        <v>1</v>
      </c>
      <c r="I931" s="82">
        <v>1589506.9959327732</v>
      </c>
      <c r="J931" s="82">
        <f t="shared" si="477"/>
        <v>302006.3292272269</v>
      </c>
      <c r="K931" s="10">
        <f t="shared" si="478"/>
        <v>1891513.32516</v>
      </c>
      <c r="L931" s="122">
        <f t="shared" si="486"/>
        <v>1891513.32516</v>
      </c>
      <c r="M931" s="95">
        <v>1304478.1512605043</v>
      </c>
      <c r="N931" s="95">
        <v>247850.84873949582</v>
      </c>
      <c r="O931" s="96">
        <v>1552329</v>
      </c>
      <c r="P931" s="125">
        <f t="shared" si="487"/>
        <v>1552329</v>
      </c>
      <c r="Q931" s="95">
        <v>1207850.4201680673</v>
      </c>
      <c r="R931" s="95">
        <v>229491.57983193279</v>
      </c>
      <c r="S931" s="96">
        <v>1437342</v>
      </c>
      <c r="T931" s="122">
        <f t="shared" si="488"/>
        <v>1437342</v>
      </c>
      <c r="U931" s="104"/>
      <c r="V931" s="101">
        <f t="shared" si="464"/>
        <v>0</v>
      </c>
      <c r="W931" s="102">
        <f t="shared" si="465"/>
        <v>0</v>
      </c>
      <c r="X931" s="102">
        <f t="shared" si="466"/>
        <v>0</v>
      </c>
      <c r="Y931" s="102">
        <f t="shared" si="467"/>
        <v>0</v>
      </c>
      <c r="Z931" s="111">
        <f t="shared" si="479"/>
        <v>1437342</v>
      </c>
      <c r="AA931" s="111">
        <f t="shared" si="480"/>
        <v>1891513.32516</v>
      </c>
      <c r="AB931" s="110">
        <f t="shared" si="481"/>
        <v>1494835.5</v>
      </c>
      <c r="AC931" s="114">
        <f t="shared" si="482"/>
        <v>1220296.0812900001</v>
      </c>
      <c r="AD931" s="110">
        <f t="shared" si="459"/>
        <v>1466088.75</v>
      </c>
      <c r="AE931" s="110">
        <f t="shared" si="468"/>
        <v>1693174.41258</v>
      </c>
      <c r="AF931" s="102">
        <f t="shared" si="483"/>
        <v>1605480.7275186977</v>
      </c>
      <c r="AG931" s="119">
        <f t="shared" si="484"/>
        <v>836064.17305848759</v>
      </c>
      <c r="AH931" s="137">
        <f t="shared" si="469"/>
        <v>0.55930179144025383</v>
      </c>
      <c r="AI931" s="102">
        <f t="shared" si="485"/>
        <v>1605480.7275186977</v>
      </c>
      <c r="AJ931" s="112" t="s">
        <v>2114</v>
      </c>
    </row>
    <row r="932" spans="1:36" ht="25.5">
      <c r="A932" s="5">
        <v>887</v>
      </c>
      <c r="B932" s="30">
        <v>25172509</v>
      </c>
      <c r="C932" s="30">
        <v>36113</v>
      </c>
      <c r="D932" s="7">
        <v>1656188</v>
      </c>
      <c r="E932" s="6" t="s">
        <v>995</v>
      </c>
      <c r="F932" s="29" t="s">
        <v>430</v>
      </c>
      <c r="G932" s="43" t="s">
        <v>478</v>
      </c>
      <c r="H932" s="9">
        <v>1</v>
      </c>
      <c r="I932" s="82">
        <v>1102922.838</v>
      </c>
      <c r="J932" s="82">
        <f t="shared" si="477"/>
        <v>209555.33921999999</v>
      </c>
      <c r="K932" s="10">
        <f t="shared" si="478"/>
        <v>1312478.17722</v>
      </c>
      <c r="L932" s="122">
        <f t="shared" si="486"/>
        <v>1312478.17722</v>
      </c>
      <c r="M932" s="95">
        <v>905147.89915966394</v>
      </c>
      <c r="N932" s="95">
        <v>171978.10084033615</v>
      </c>
      <c r="O932" s="96">
        <v>1077126</v>
      </c>
      <c r="P932" s="125">
        <f t="shared" si="487"/>
        <v>1077126</v>
      </c>
      <c r="Q932" s="95">
        <v>838100</v>
      </c>
      <c r="R932" s="95">
        <v>159239</v>
      </c>
      <c r="S932" s="96">
        <v>997339</v>
      </c>
      <c r="T932" s="122">
        <f t="shared" si="488"/>
        <v>997339</v>
      </c>
      <c r="U932" s="104"/>
      <c r="V932" s="101">
        <f t="shared" si="464"/>
        <v>0</v>
      </c>
      <c r="W932" s="102">
        <f t="shared" si="465"/>
        <v>0</v>
      </c>
      <c r="X932" s="102">
        <f t="shared" si="466"/>
        <v>0</v>
      </c>
      <c r="Y932" s="102">
        <f t="shared" si="467"/>
        <v>0</v>
      </c>
      <c r="Z932" s="111">
        <f t="shared" si="479"/>
        <v>997339</v>
      </c>
      <c r="AA932" s="111">
        <f t="shared" si="480"/>
        <v>1312478.17722</v>
      </c>
      <c r="AB932" s="110">
        <f t="shared" si="481"/>
        <v>1037232.5</v>
      </c>
      <c r="AC932" s="114">
        <f t="shared" si="482"/>
        <v>846735.79430499999</v>
      </c>
      <c r="AD932" s="110">
        <f t="shared" si="459"/>
        <v>1017285.75</v>
      </c>
      <c r="AE932" s="110">
        <f t="shared" si="468"/>
        <v>1174855.33861</v>
      </c>
      <c r="AF932" s="102">
        <f t="shared" si="483"/>
        <v>1114006.6941766373</v>
      </c>
      <c r="AG932" s="119">
        <f t="shared" si="484"/>
        <v>580125.97627482505</v>
      </c>
      <c r="AH932" s="137">
        <f t="shared" si="469"/>
        <v>0.55930177301118611</v>
      </c>
      <c r="AI932" s="102">
        <f t="shared" si="485"/>
        <v>1114006.6941766373</v>
      </c>
      <c r="AJ932" s="112" t="s">
        <v>2114</v>
      </c>
    </row>
    <row r="933" spans="1:36" ht="25.5">
      <c r="A933" s="5">
        <v>888</v>
      </c>
      <c r="B933" s="31">
        <v>40142007</v>
      </c>
      <c r="C933" s="33">
        <v>36270</v>
      </c>
      <c r="D933" s="33">
        <v>1149416</v>
      </c>
      <c r="E933" s="31" t="s">
        <v>996</v>
      </c>
      <c r="F933" s="29" t="s">
        <v>432</v>
      </c>
      <c r="G933" s="43" t="s">
        <v>478</v>
      </c>
      <c r="H933" s="9">
        <v>1</v>
      </c>
      <c r="I933" s="82">
        <v>803340.54393277306</v>
      </c>
      <c r="J933" s="82">
        <f t="shared" si="477"/>
        <v>152634.7033472269</v>
      </c>
      <c r="K933" s="10">
        <f t="shared" si="478"/>
        <v>955975.24728000001</v>
      </c>
      <c r="L933" s="122">
        <f t="shared" si="486"/>
        <v>955975.24728000001</v>
      </c>
      <c r="M933" s="95">
        <v>653181.51260504208</v>
      </c>
      <c r="N933" s="95">
        <v>124104.48739495799</v>
      </c>
      <c r="O933" s="96">
        <v>777286.00000000012</v>
      </c>
      <c r="P933" s="125">
        <f t="shared" si="487"/>
        <v>777286.00000000012</v>
      </c>
      <c r="Q933" s="95">
        <v>610450.42016806721</v>
      </c>
      <c r="R933" s="95">
        <v>115985.57983193277</v>
      </c>
      <c r="S933" s="96">
        <v>726436</v>
      </c>
      <c r="T933" s="122">
        <f t="shared" si="488"/>
        <v>726436</v>
      </c>
      <c r="U933" s="104"/>
      <c r="V933" s="101">
        <f t="shared" si="464"/>
        <v>0</v>
      </c>
      <c r="W933" s="102">
        <f t="shared" si="465"/>
        <v>0</v>
      </c>
      <c r="X933" s="102">
        <f t="shared" si="466"/>
        <v>0</v>
      </c>
      <c r="Y933" s="102">
        <f t="shared" si="467"/>
        <v>0</v>
      </c>
      <c r="Z933" s="111">
        <f t="shared" si="479"/>
        <v>726436</v>
      </c>
      <c r="AA933" s="111">
        <f t="shared" si="480"/>
        <v>955975.24728000001</v>
      </c>
      <c r="AB933" s="110">
        <f t="shared" si="481"/>
        <v>751861</v>
      </c>
      <c r="AC933" s="114">
        <f t="shared" si="482"/>
        <v>614924.31182000006</v>
      </c>
      <c r="AD933" s="110">
        <f t="shared" si="459"/>
        <v>739148.5</v>
      </c>
      <c r="AE933" s="110">
        <f t="shared" si="468"/>
        <v>853918.12364000001</v>
      </c>
      <c r="AF933" s="102">
        <f t="shared" si="483"/>
        <v>808807.65931102703</v>
      </c>
      <c r="AG933" s="119">
        <f t="shared" si="484"/>
        <v>421601.638293328</v>
      </c>
      <c r="AH933" s="137">
        <f t="shared" si="469"/>
        <v>0.56074412463650591</v>
      </c>
      <c r="AI933" s="102">
        <f t="shared" si="485"/>
        <v>808807.65931102703</v>
      </c>
      <c r="AJ933" s="112" t="s">
        <v>2114</v>
      </c>
    </row>
    <row r="934" spans="1:36" ht="38.25">
      <c r="A934" s="5">
        <v>889</v>
      </c>
      <c r="B934" s="31">
        <v>40172413</v>
      </c>
      <c r="C934" s="33">
        <v>36270</v>
      </c>
      <c r="D934" s="7">
        <v>1802598</v>
      </c>
      <c r="E934" s="6" t="s">
        <v>997</v>
      </c>
      <c r="F934" s="29" t="s">
        <v>998</v>
      </c>
      <c r="G934" s="43" t="s">
        <v>478</v>
      </c>
      <c r="H934" s="9">
        <v>1</v>
      </c>
      <c r="I934" s="82">
        <v>2835542.1059999997</v>
      </c>
      <c r="J934" s="82">
        <f t="shared" si="477"/>
        <v>538753.0001399999</v>
      </c>
      <c r="K934" s="10">
        <f t="shared" si="478"/>
        <v>3374295.1061399998</v>
      </c>
      <c r="L934" s="122">
        <f t="shared" si="486"/>
        <v>3374295.1061399998</v>
      </c>
      <c r="M934" s="95">
        <v>2327075.630252101</v>
      </c>
      <c r="N934" s="95">
        <v>442144.36974789918</v>
      </c>
      <c r="O934" s="96">
        <v>2769220</v>
      </c>
      <c r="P934" s="125">
        <f t="shared" si="487"/>
        <v>2769220</v>
      </c>
      <c r="Q934" s="95">
        <v>2154700</v>
      </c>
      <c r="R934" s="95">
        <v>409393</v>
      </c>
      <c r="S934" s="96">
        <v>2564093</v>
      </c>
      <c r="T934" s="122">
        <f t="shared" si="488"/>
        <v>2564093</v>
      </c>
      <c r="U934" s="104"/>
      <c r="V934" s="101">
        <f t="shared" si="464"/>
        <v>0</v>
      </c>
      <c r="W934" s="102">
        <f t="shared" si="465"/>
        <v>0</v>
      </c>
      <c r="X934" s="102">
        <f t="shared" si="466"/>
        <v>0</v>
      </c>
      <c r="Y934" s="102">
        <f t="shared" si="467"/>
        <v>0</v>
      </c>
      <c r="Z934" s="111">
        <f t="shared" si="479"/>
        <v>2564093</v>
      </c>
      <c r="AA934" s="111">
        <f t="shared" si="480"/>
        <v>3374295.1061399998</v>
      </c>
      <c r="AB934" s="110">
        <f t="shared" si="481"/>
        <v>2666656.5</v>
      </c>
      <c r="AC934" s="114">
        <f t="shared" si="482"/>
        <v>2176902.0265349997</v>
      </c>
      <c r="AD934" s="110">
        <f t="shared" si="459"/>
        <v>2615374.75</v>
      </c>
      <c r="AE934" s="110">
        <f t="shared" si="468"/>
        <v>3020475.8030699999</v>
      </c>
      <c r="AF934" s="102">
        <f t="shared" si="483"/>
        <v>2864037.9246516032</v>
      </c>
      <c r="AG934" s="119">
        <f t="shared" si="484"/>
        <v>1491465.7278262209</v>
      </c>
      <c r="AH934" s="137">
        <f t="shared" si="469"/>
        <v>0.55930178027287014</v>
      </c>
      <c r="AI934" s="102">
        <f t="shared" si="485"/>
        <v>2864037.9246516032</v>
      </c>
      <c r="AJ934" s="112" t="s">
        <v>2114</v>
      </c>
    </row>
    <row r="935" spans="1:36" ht="25.5">
      <c r="A935" s="5">
        <v>890</v>
      </c>
      <c r="B935" s="33">
        <v>26111504</v>
      </c>
      <c r="C935" s="33">
        <v>36270</v>
      </c>
      <c r="D935" s="7">
        <v>1065371</v>
      </c>
      <c r="E935" s="6" t="s">
        <v>999</v>
      </c>
      <c r="F935" s="29" t="s">
        <v>1000</v>
      </c>
      <c r="G935" s="43" t="s">
        <v>478</v>
      </c>
      <c r="H935" s="9">
        <v>1</v>
      </c>
      <c r="I935" s="82">
        <v>835778.89800000004</v>
      </c>
      <c r="J935" s="82">
        <f t="shared" si="477"/>
        <v>158797.99062</v>
      </c>
      <c r="K935" s="10">
        <f t="shared" si="478"/>
        <v>994576.8886200001</v>
      </c>
      <c r="L935" s="122">
        <f t="shared" si="486"/>
        <v>994576.8886200001</v>
      </c>
      <c r="M935" s="95">
        <v>685908.40336134459</v>
      </c>
      <c r="N935" s="95">
        <v>130322.59663865548</v>
      </c>
      <c r="O935" s="96">
        <v>816231.00000000012</v>
      </c>
      <c r="P935" s="125">
        <f t="shared" si="487"/>
        <v>816231.00000000012</v>
      </c>
      <c r="Q935" s="95">
        <v>635100</v>
      </c>
      <c r="R935" s="95">
        <v>120669</v>
      </c>
      <c r="S935" s="96">
        <v>755769</v>
      </c>
      <c r="T935" s="122">
        <f t="shared" si="488"/>
        <v>755769</v>
      </c>
      <c r="U935" s="104"/>
      <c r="V935" s="101">
        <f t="shared" si="464"/>
        <v>0</v>
      </c>
      <c r="W935" s="102">
        <f t="shared" si="465"/>
        <v>0</v>
      </c>
      <c r="X935" s="102">
        <f t="shared" si="466"/>
        <v>0</v>
      </c>
      <c r="Y935" s="102">
        <f t="shared" si="467"/>
        <v>0</v>
      </c>
      <c r="Z935" s="111">
        <f t="shared" si="479"/>
        <v>755769</v>
      </c>
      <c r="AA935" s="111">
        <f t="shared" si="480"/>
        <v>994576.8886200001</v>
      </c>
      <c r="AB935" s="110">
        <f t="shared" si="481"/>
        <v>786000</v>
      </c>
      <c r="AC935" s="114">
        <f t="shared" si="482"/>
        <v>641644.22215500008</v>
      </c>
      <c r="AD935" s="110">
        <f t="shared" si="459"/>
        <v>770884.5</v>
      </c>
      <c r="AE935" s="110">
        <f t="shared" si="468"/>
        <v>890288.44431000005</v>
      </c>
      <c r="AF935" s="102">
        <f t="shared" si="483"/>
        <v>844178.2866973246</v>
      </c>
      <c r="AG935" s="119">
        <f t="shared" si="484"/>
        <v>439611.10950454825</v>
      </c>
      <c r="AH935" s="137">
        <f t="shared" si="469"/>
        <v>0.55930166603632092</v>
      </c>
      <c r="AI935" s="102">
        <f t="shared" si="485"/>
        <v>844178.2866973246</v>
      </c>
      <c r="AJ935" s="112" t="s">
        <v>2114</v>
      </c>
    </row>
    <row r="936" spans="1:36" ht="25.5">
      <c r="A936" s="5">
        <v>891</v>
      </c>
      <c r="B936" s="30">
        <v>40142007</v>
      </c>
      <c r="C936" s="33">
        <v>36270</v>
      </c>
      <c r="D936" s="7">
        <v>1066063</v>
      </c>
      <c r="E936" s="6" t="s">
        <v>1001</v>
      </c>
      <c r="F936" s="29" t="s">
        <v>1002</v>
      </c>
      <c r="G936" s="43" t="s">
        <v>478</v>
      </c>
      <c r="H936" s="9">
        <v>1</v>
      </c>
      <c r="I936" s="82">
        <v>540012.94593277317</v>
      </c>
      <c r="J936" s="82">
        <f t="shared" si="477"/>
        <v>102602.4597272269</v>
      </c>
      <c r="K936" s="10">
        <f t="shared" si="478"/>
        <v>642615.40566000005</v>
      </c>
      <c r="L936" s="122">
        <f t="shared" si="486"/>
        <v>642615.40566000005</v>
      </c>
      <c r="M936" s="95">
        <v>447281.51260504202</v>
      </c>
      <c r="N936" s="95">
        <v>84983.487394957992</v>
      </c>
      <c r="O936" s="96">
        <v>532265</v>
      </c>
      <c r="P936" s="125">
        <f t="shared" si="487"/>
        <v>532265</v>
      </c>
      <c r="Q936" s="95">
        <v>410350.42016806727</v>
      </c>
      <c r="R936" s="95">
        <v>77966.579831932788</v>
      </c>
      <c r="S936" s="96">
        <v>488317.00000000006</v>
      </c>
      <c r="T936" s="122">
        <f t="shared" si="488"/>
        <v>488317.00000000006</v>
      </c>
      <c r="U936" s="104"/>
      <c r="V936" s="101">
        <f t="shared" si="464"/>
        <v>0</v>
      </c>
      <c r="W936" s="102">
        <f t="shared" si="465"/>
        <v>0</v>
      </c>
      <c r="X936" s="102">
        <f t="shared" si="466"/>
        <v>0</v>
      </c>
      <c r="Y936" s="102">
        <f t="shared" si="467"/>
        <v>0</v>
      </c>
      <c r="Z936" s="111">
        <f t="shared" si="479"/>
        <v>488317.00000000006</v>
      </c>
      <c r="AA936" s="111">
        <f t="shared" si="480"/>
        <v>642615.40566000005</v>
      </c>
      <c r="AB936" s="110">
        <f t="shared" si="481"/>
        <v>510291</v>
      </c>
      <c r="AC936" s="114">
        <f t="shared" si="482"/>
        <v>415799.35141500004</v>
      </c>
      <c r="AD936" s="110">
        <f t="shared" si="459"/>
        <v>499304</v>
      </c>
      <c r="AE936" s="110">
        <f t="shared" si="468"/>
        <v>576453.20283000008</v>
      </c>
      <c r="AF936" s="102">
        <f t="shared" si="483"/>
        <v>547170.25424791966</v>
      </c>
      <c r="AG936" s="119">
        <f t="shared" si="484"/>
        <v>284697.31280609098</v>
      </c>
      <c r="AH936" s="137">
        <f t="shared" si="469"/>
        <v>0.55791168726489593</v>
      </c>
      <c r="AI936" s="102">
        <f t="shared" si="485"/>
        <v>547170.25424791966</v>
      </c>
      <c r="AJ936" s="112" t="s">
        <v>2114</v>
      </c>
    </row>
    <row r="937" spans="1:36" ht="25.5">
      <c r="A937" s="5">
        <v>892</v>
      </c>
      <c r="B937" s="30">
        <v>40142007</v>
      </c>
      <c r="C937" s="33">
        <v>36270</v>
      </c>
      <c r="D937" s="7">
        <v>1675619</v>
      </c>
      <c r="E937" s="6" t="s">
        <v>1003</v>
      </c>
      <c r="F937" s="29" t="s">
        <v>605</v>
      </c>
      <c r="G937" s="43" t="s">
        <v>478</v>
      </c>
      <c r="H937" s="9">
        <v>1</v>
      </c>
      <c r="I937" s="82">
        <v>1018963.314</v>
      </c>
      <c r="J937" s="82">
        <f t="shared" si="477"/>
        <v>193603.02966</v>
      </c>
      <c r="K937" s="10">
        <f t="shared" si="478"/>
        <v>1212566.34366</v>
      </c>
      <c r="L937" s="122">
        <f t="shared" si="486"/>
        <v>1212566.34366</v>
      </c>
      <c r="M937" s="95">
        <v>828500.84033613454</v>
      </c>
      <c r="N937" s="95">
        <v>157415.15966386558</v>
      </c>
      <c r="O937" s="96">
        <v>985916.00000000012</v>
      </c>
      <c r="P937" s="125">
        <f t="shared" si="487"/>
        <v>985916.00000000012</v>
      </c>
      <c r="Q937" s="95">
        <v>774300</v>
      </c>
      <c r="R937" s="95">
        <v>147117</v>
      </c>
      <c r="S937" s="96">
        <v>921417</v>
      </c>
      <c r="T937" s="122">
        <f t="shared" si="488"/>
        <v>921417</v>
      </c>
      <c r="U937" s="104"/>
      <c r="V937" s="101">
        <f t="shared" si="464"/>
        <v>0</v>
      </c>
      <c r="W937" s="102">
        <f t="shared" si="465"/>
        <v>0</v>
      </c>
      <c r="X937" s="102">
        <f t="shared" si="466"/>
        <v>0</v>
      </c>
      <c r="Y937" s="102">
        <f t="shared" si="467"/>
        <v>0</v>
      </c>
      <c r="Z937" s="111">
        <f t="shared" si="479"/>
        <v>921417</v>
      </c>
      <c r="AA937" s="111">
        <f t="shared" si="480"/>
        <v>1212566.34366</v>
      </c>
      <c r="AB937" s="110">
        <f t="shared" si="481"/>
        <v>953666.5</v>
      </c>
      <c r="AC937" s="114">
        <f t="shared" si="482"/>
        <v>779974.83591500006</v>
      </c>
      <c r="AD937" s="110">
        <f t="shared" si="459"/>
        <v>937541.75</v>
      </c>
      <c r="AE937" s="110">
        <f t="shared" si="468"/>
        <v>1083116.4218299999</v>
      </c>
      <c r="AF937" s="102">
        <f t="shared" si="483"/>
        <v>1025898.0145990229</v>
      </c>
      <c r="AG937" s="119">
        <f t="shared" si="484"/>
        <v>534762.81536130782</v>
      </c>
      <c r="AH937" s="137">
        <f t="shared" si="469"/>
        <v>0.56074404979236225</v>
      </c>
      <c r="AI937" s="102">
        <f t="shared" si="485"/>
        <v>1025898.0145990229</v>
      </c>
      <c r="AJ937" s="112" t="s">
        <v>2114</v>
      </c>
    </row>
    <row r="938" spans="1:36" ht="25.5">
      <c r="A938" s="5">
        <v>893</v>
      </c>
      <c r="B938" s="30">
        <v>40142007</v>
      </c>
      <c r="C938" s="33">
        <v>36270</v>
      </c>
      <c r="D938" s="7">
        <v>1676649</v>
      </c>
      <c r="E938" s="6" t="s">
        <v>1004</v>
      </c>
      <c r="F938" s="29" t="s">
        <v>1005</v>
      </c>
      <c r="G938" s="43" t="s">
        <v>478</v>
      </c>
      <c r="H938" s="9">
        <v>1</v>
      </c>
      <c r="I938" s="82">
        <v>652594.48199999996</v>
      </c>
      <c r="J938" s="82">
        <f t="shared" si="477"/>
        <v>123992.95157999999</v>
      </c>
      <c r="K938" s="10">
        <f t="shared" si="478"/>
        <v>776587.43357999995</v>
      </c>
      <c r="L938" s="122">
        <f t="shared" si="486"/>
        <v>776587.43357999995</v>
      </c>
      <c r="M938" s="95">
        <v>525653.78151260503</v>
      </c>
      <c r="N938" s="95">
        <v>99874.218487394959</v>
      </c>
      <c r="O938" s="96">
        <v>625528</v>
      </c>
      <c r="P938" s="125">
        <f t="shared" si="487"/>
        <v>625528</v>
      </c>
      <c r="Q938" s="95">
        <v>495900</v>
      </c>
      <c r="R938" s="95">
        <v>94221</v>
      </c>
      <c r="S938" s="96">
        <v>590121</v>
      </c>
      <c r="T938" s="122">
        <f t="shared" si="488"/>
        <v>590121</v>
      </c>
      <c r="U938" s="104">
        <v>279000</v>
      </c>
      <c r="V938" s="101">
        <f t="shared" si="464"/>
        <v>53010</v>
      </c>
      <c r="W938" s="102">
        <f t="shared" si="465"/>
        <v>332010</v>
      </c>
      <c r="X938" s="102">
        <f t="shared" si="466"/>
        <v>16932.509999999998</v>
      </c>
      <c r="Y938" s="102">
        <f t="shared" si="467"/>
        <v>348942.51</v>
      </c>
      <c r="Z938" s="110">
        <f>MIN(L938,P938,T938,Y938)</f>
        <v>348942.51</v>
      </c>
      <c r="AA938" s="111">
        <f t="shared" si="480"/>
        <v>776587.43357999995</v>
      </c>
      <c r="AB938" s="110">
        <f t="shared" si="481"/>
        <v>607824.5</v>
      </c>
      <c r="AC938" s="114">
        <f t="shared" si="482"/>
        <v>585294.73589499993</v>
      </c>
      <c r="AD938" s="110">
        <f t="shared" si="459"/>
        <v>478383.505</v>
      </c>
      <c r="AE938" s="110">
        <f t="shared" si="468"/>
        <v>692205.96678999998</v>
      </c>
      <c r="AF938" s="102">
        <f>HARMEAN(L938,P938,T938,Y938)</f>
        <v>537150.41089318076</v>
      </c>
      <c r="AG938" s="119">
        <f t="shared" si="484"/>
        <v>177103.81064870788</v>
      </c>
      <c r="AH938" s="137">
        <f t="shared" si="469"/>
        <v>0.29137326752822218</v>
      </c>
      <c r="AI938" s="102">
        <f>+Z938</f>
        <v>348942.51</v>
      </c>
      <c r="AJ938" s="112" t="s">
        <v>2117</v>
      </c>
    </row>
    <row r="939" spans="1:36" ht="25.5">
      <c r="A939" s="5">
        <v>894</v>
      </c>
      <c r="B939" s="30">
        <v>40142007</v>
      </c>
      <c r="C939" s="33">
        <v>36270</v>
      </c>
      <c r="D939" s="7">
        <v>1059835</v>
      </c>
      <c r="E939" s="6" t="s">
        <v>1006</v>
      </c>
      <c r="F939" s="29" t="s">
        <v>440</v>
      </c>
      <c r="G939" s="43" t="s">
        <v>478</v>
      </c>
      <c r="H939" s="9">
        <v>1</v>
      </c>
      <c r="I939" s="82">
        <v>1669650.1779327733</v>
      </c>
      <c r="J939" s="82">
        <f t="shared" si="477"/>
        <v>317233.53380722692</v>
      </c>
      <c r="K939" s="10">
        <f t="shared" si="478"/>
        <v>1986883.7117400002</v>
      </c>
      <c r="L939" s="122">
        <f t="shared" si="486"/>
        <v>1986883.7117400002</v>
      </c>
      <c r="M939" s="95">
        <v>1332187.3949579832</v>
      </c>
      <c r="N939" s="95">
        <v>253115.6050420168</v>
      </c>
      <c r="O939" s="96">
        <v>1585303</v>
      </c>
      <c r="P939" s="125">
        <f t="shared" si="487"/>
        <v>1585303</v>
      </c>
      <c r="Q939" s="95">
        <v>1268750.4201680673</v>
      </c>
      <c r="R939" s="95">
        <v>241062.57983193279</v>
      </c>
      <c r="S939" s="96">
        <v>1509813</v>
      </c>
      <c r="T939" s="122">
        <f t="shared" si="488"/>
        <v>1509813</v>
      </c>
      <c r="U939" s="104"/>
      <c r="V939" s="101">
        <f t="shared" si="464"/>
        <v>0</v>
      </c>
      <c r="W939" s="102">
        <f t="shared" si="465"/>
        <v>0</v>
      </c>
      <c r="X939" s="102">
        <f t="shared" si="466"/>
        <v>0</v>
      </c>
      <c r="Y939" s="102">
        <f t="shared" si="467"/>
        <v>0</v>
      </c>
      <c r="Z939" s="110">
        <f t="shared" ref="Z939:Z970" si="489">MIN(L939,P939,T939)</f>
        <v>1509813</v>
      </c>
      <c r="AA939" s="111">
        <f t="shared" si="480"/>
        <v>1986883.7117400002</v>
      </c>
      <c r="AB939" s="110">
        <f t="shared" si="481"/>
        <v>1547558</v>
      </c>
      <c r="AC939" s="114">
        <f t="shared" si="482"/>
        <v>1270499.927935</v>
      </c>
      <c r="AD939" s="110">
        <f t="shared" si="459"/>
        <v>1528685.5</v>
      </c>
      <c r="AE939" s="110">
        <f t="shared" si="468"/>
        <v>1767220.8558700001</v>
      </c>
      <c r="AF939" s="102">
        <f t="shared" ref="AF939:AF970" si="490">HARMEAN(L939,P939,T939)</f>
        <v>1669980.0576569971</v>
      </c>
      <c r="AG939" s="119">
        <f t="shared" si="484"/>
        <v>872495.94329990237</v>
      </c>
      <c r="AH939" s="137">
        <f t="shared" si="469"/>
        <v>0.5637888488185272</v>
      </c>
      <c r="AI939" s="102">
        <f t="shared" ref="AI939:AI1002" si="491">+AF939</f>
        <v>1669980.0576569971</v>
      </c>
      <c r="AJ939" s="112" t="s">
        <v>2114</v>
      </c>
    </row>
    <row r="940" spans="1:36" ht="25.5">
      <c r="A940" s="5">
        <v>895</v>
      </c>
      <c r="B940" s="30">
        <v>40142007</v>
      </c>
      <c r="C940" s="33">
        <v>36270</v>
      </c>
      <c r="D940" s="7">
        <v>1060041</v>
      </c>
      <c r="E940" s="6" t="s">
        <v>1007</v>
      </c>
      <c r="F940" s="29" t="s">
        <v>442</v>
      </c>
      <c r="G940" s="43" t="s">
        <v>478</v>
      </c>
      <c r="H940" s="9">
        <v>1</v>
      </c>
      <c r="I940" s="82">
        <v>1536078.2079327733</v>
      </c>
      <c r="J940" s="82">
        <f t="shared" si="477"/>
        <v>291854.85950722691</v>
      </c>
      <c r="K940" s="10">
        <f t="shared" si="478"/>
        <v>1827933.0674400001</v>
      </c>
      <c r="L940" s="122">
        <f t="shared" si="486"/>
        <v>1827933.0674400001</v>
      </c>
      <c r="M940" s="95">
        <v>1248957.142857143</v>
      </c>
      <c r="N940" s="95">
        <v>237301.85714285716</v>
      </c>
      <c r="O940" s="96">
        <v>1486259</v>
      </c>
      <c r="P940" s="125">
        <f t="shared" si="487"/>
        <v>1486259</v>
      </c>
      <c r="Q940" s="95">
        <v>1167250.4201680673</v>
      </c>
      <c r="R940" s="95">
        <v>221777.57983193279</v>
      </c>
      <c r="S940" s="96">
        <v>1389028</v>
      </c>
      <c r="T940" s="122">
        <f t="shared" si="488"/>
        <v>1389028</v>
      </c>
      <c r="U940" s="104"/>
      <c r="V940" s="101">
        <f t="shared" si="464"/>
        <v>0</v>
      </c>
      <c r="W940" s="102">
        <f t="shared" si="465"/>
        <v>0</v>
      </c>
      <c r="X940" s="102">
        <f t="shared" si="466"/>
        <v>0</v>
      </c>
      <c r="Y940" s="102">
        <f t="shared" si="467"/>
        <v>0</v>
      </c>
      <c r="Z940" s="110">
        <f t="shared" si="489"/>
        <v>1389028</v>
      </c>
      <c r="AA940" s="111">
        <f t="shared" si="480"/>
        <v>1827933.0674400001</v>
      </c>
      <c r="AB940" s="110">
        <f t="shared" si="481"/>
        <v>1437643.5</v>
      </c>
      <c r="AC940" s="114">
        <f t="shared" si="482"/>
        <v>1175805.0168600001</v>
      </c>
      <c r="AD940" s="110">
        <f t="shared" si="459"/>
        <v>1413335.75</v>
      </c>
      <c r="AE940" s="110">
        <f t="shared" si="468"/>
        <v>1632788.2837200002</v>
      </c>
      <c r="AF940" s="102">
        <f t="shared" si="490"/>
        <v>1546531.9648118895</v>
      </c>
      <c r="AG940" s="119">
        <f t="shared" si="484"/>
        <v>806150.14073331433</v>
      </c>
      <c r="AH940" s="137">
        <f t="shared" si="469"/>
        <v>0.56074412101005178</v>
      </c>
      <c r="AI940" s="102">
        <f t="shared" si="491"/>
        <v>1546531.9648118895</v>
      </c>
      <c r="AJ940" s="112" t="s">
        <v>2114</v>
      </c>
    </row>
    <row r="941" spans="1:36" ht="25.5">
      <c r="A941" s="5">
        <v>896</v>
      </c>
      <c r="B941" s="42">
        <v>31161829</v>
      </c>
      <c r="C941" s="33">
        <v>36270</v>
      </c>
      <c r="D941" s="7">
        <v>1149416</v>
      </c>
      <c r="E941" s="6" t="s">
        <v>1008</v>
      </c>
      <c r="F941" s="29" t="s">
        <v>444</v>
      </c>
      <c r="G941" s="43" t="s">
        <v>478</v>
      </c>
      <c r="H941" s="9">
        <v>1</v>
      </c>
      <c r="I941" s="82">
        <v>1301372.622</v>
      </c>
      <c r="J941" s="82">
        <f t="shared" si="477"/>
        <v>247260.79817999998</v>
      </c>
      <c r="K941" s="10">
        <f t="shared" si="478"/>
        <v>1548633.4201799999</v>
      </c>
      <c r="L941" s="122">
        <f t="shared" si="486"/>
        <v>1548633.4201799999</v>
      </c>
      <c r="M941" s="95">
        <v>1058122.6890756304</v>
      </c>
      <c r="N941" s="95">
        <v>201043.31092436978</v>
      </c>
      <c r="O941" s="96">
        <v>1259166.0000000002</v>
      </c>
      <c r="P941" s="125">
        <f t="shared" si="487"/>
        <v>1259166.0000000002</v>
      </c>
      <c r="Q941" s="95">
        <v>988900</v>
      </c>
      <c r="R941" s="95">
        <v>187891</v>
      </c>
      <c r="S941" s="96">
        <v>1176791</v>
      </c>
      <c r="T941" s="122">
        <f t="shared" si="488"/>
        <v>1176791</v>
      </c>
      <c r="U941" s="104"/>
      <c r="V941" s="101">
        <f t="shared" si="464"/>
        <v>0</v>
      </c>
      <c r="W941" s="102">
        <f t="shared" si="465"/>
        <v>0</v>
      </c>
      <c r="X941" s="102">
        <f t="shared" si="466"/>
        <v>0</v>
      </c>
      <c r="Y941" s="102">
        <f t="shared" si="467"/>
        <v>0</v>
      </c>
      <c r="Z941" s="110">
        <f t="shared" si="489"/>
        <v>1176791</v>
      </c>
      <c r="AA941" s="111">
        <f t="shared" si="480"/>
        <v>1548633.4201799999</v>
      </c>
      <c r="AB941" s="110">
        <f t="shared" si="481"/>
        <v>1217978.5</v>
      </c>
      <c r="AC941" s="114">
        <f t="shared" si="482"/>
        <v>996147.60504500009</v>
      </c>
      <c r="AD941" s="110">
        <f t="shared" si="459"/>
        <v>1197384.75</v>
      </c>
      <c r="AE941" s="110">
        <f t="shared" si="468"/>
        <v>1383305.9600899999</v>
      </c>
      <c r="AF941" s="102">
        <f t="shared" si="490"/>
        <v>1310229.253584604</v>
      </c>
      <c r="AG941" s="119">
        <f t="shared" si="484"/>
        <v>682974.2160061989</v>
      </c>
      <c r="AH941" s="137">
        <f t="shared" si="469"/>
        <v>0.56074406568440982</v>
      </c>
      <c r="AI941" s="102">
        <f t="shared" si="491"/>
        <v>1310229.253584604</v>
      </c>
      <c r="AJ941" s="112" t="s">
        <v>2114</v>
      </c>
    </row>
    <row r="942" spans="1:36" ht="25.5">
      <c r="A942" s="5">
        <v>897</v>
      </c>
      <c r="B942" s="30">
        <v>23153130</v>
      </c>
      <c r="C942" s="33">
        <v>36270</v>
      </c>
      <c r="D942" s="7">
        <v>1805817</v>
      </c>
      <c r="E942" s="31" t="s">
        <v>415</v>
      </c>
      <c r="F942" s="29" t="s">
        <v>446</v>
      </c>
      <c r="G942" s="43" t="s">
        <v>478</v>
      </c>
      <c r="H942" s="9">
        <v>1</v>
      </c>
      <c r="I942" s="82">
        <v>2039835.3519327731</v>
      </c>
      <c r="J942" s="82">
        <f t="shared" si="477"/>
        <v>387568.71686722687</v>
      </c>
      <c r="K942" s="10">
        <f t="shared" si="478"/>
        <v>2427404.0688</v>
      </c>
      <c r="L942" s="122">
        <f t="shared" si="486"/>
        <v>2427404.0688</v>
      </c>
      <c r="M942" s="95">
        <v>1643052.9411764706</v>
      </c>
      <c r="N942" s="95">
        <v>312180.0588235294</v>
      </c>
      <c r="O942" s="96">
        <v>1955233</v>
      </c>
      <c r="P942" s="125">
        <f t="shared" si="487"/>
        <v>1955233</v>
      </c>
      <c r="Q942" s="95">
        <v>1550050.4201680673</v>
      </c>
      <c r="R942" s="95">
        <v>294509.57983193279</v>
      </c>
      <c r="S942" s="96">
        <v>1844560</v>
      </c>
      <c r="T942" s="122">
        <f t="shared" si="488"/>
        <v>1844560</v>
      </c>
      <c r="U942" s="104"/>
      <c r="V942" s="101">
        <f t="shared" si="464"/>
        <v>0</v>
      </c>
      <c r="W942" s="102">
        <f t="shared" si="465"/>
        <v>0</v>
      </c>
      <c r="X942" s="102">
        <f t="shared" si="466"/>
        <v>0</v>
      </c>
      <c r="Y942" s="102">
        <f t="shared" si="467"/>
        <v>0</v>
      </c>
      <c r="Z942" s="110">
        <f t="shared" si="489"/>
        <v>1844560</v>
      </c>
      <c r="AA942" s="111">
        <f t="shared" si="480"/>
        <v>2427404.0688</v>
      </c>
      <c r="AB942" s="110">
        <f t="shared" si="481"/>
        <v>1899896.5</v>
      </c>
      <c r="AC942" s="114">
        <f t="shared" si="482"/>
        <v>1556799.2672000001</v>
      </c>
      <c r="AD942" s="110">
        <f t="shared" si="459"/>
        <v>1872228.25</v>
      </c>
      <c r="AE942" s="110">
        <f t="shared" si="468"/>
        <v>2163650.2844000002</v>
      </c>
      <c r="AF942" s="102">
        <f t="shared" si="490"/>
        <v>2047019.4457991472</v>
      </c>
      <c r="AG942" s="119">
        <f t="shared" si="484"/>
        <v>1068196.6669263928</v>
      </c>
      <c r="AH942" s="137">
        <f t="shared" si="469"/>
        <v>0.5622393993180117</v>
      </c>
      <c r="AI942" s="102">
        <f t="shared" si="491"/>
        <v>2047019.4457991472</v>
      </c>
      <c r="AJ942" s="112" t="s">
        <v>2114</v>
      </c>
    </row>
    <row r="943" spans="1:36" ht="25.5">
      <c r="A943" s="5">
        <v>898</v>
      </c>
      <c r="B943" s="31">
        <v>27112132</v>
      </c>
      <c r="C943" s="31">
        <v>42944</v>
      </c>
      <c r="D943" s="31">
        <v>26101404</v>
      </c>
      <c r="E943" s="31" t="s">
        <v>1009</v>
      </c>
      <c r="F943" s="29" t="s">
        <v>1010</v>
      </c>
      <c r="G943" s="53" t="s">
        <v>478</v>
      </c>
      <c r="H943" s="9">
        <v>1</v>
      </c>
      <c r="I943" s="82">
        <v>494216.84193277312</v>
      </c>
      <c r="J943" s="82">
        <f t="shared" si="477"/>
        <v>93901.199967226901</v>
      </c>
      <c r="K943" s="10">
        <f t="shared" si="478"/>
        <v>588118.04190000007</v>
      </c>
      <c r="L943" s="122">
        <f t="shared" si="486"/>
        <v>588118.04190000007</v>
      </c>
      <c r="M943" s="95">
        <v>405594.11764705885</v>
      </c>
      <c r="N943" s="95">
        <v>77062.882352941189</v>
      </c>
      <c r="O943" s="96">
        <v>482657.00000000006</v>
      </c>
      <c r="P943" s="125">
        <f t="shared" si="487"/>
        <v>482657.00000000006</v>
      </c>
      <c r="Q943" s="95">
        <v>375550.42016806727</v>
      </c>
      <c r="R943" s="95">
        <v>71354.579831932788</v>
      </c>
      <c r="S943" s="96">
        <v>446905.00000000006</v>
      </c>
      <c r="T943" s="122">
        <f t="shared" si="488"/>
        <v>446905.00000000006</v>
      </c>
      <c r="U943" s="104"/>
      <c r="V943" s="101">
        <f t="shared" si="464"/>
        <v>0</v>
      </c>
      <c r="W943" s="102">
        <f t="shared" si="465"/>
        <v>0</v>
      </c>
      <c r="X943" s="102">
        <f t="shared" si="466"/>
        <v>0</v>
      </c>
      <c r="Y943" s="102">
        <f t="shared" si="467"/>
        <v>0</v>
      </c>
      <c r="Z943" s="110">
        <f t="shared" si="489"/>
        <v>446905.00000000006</v>
      </c>
      <c r="AA943" s="111">
        <f t="shared" si="480"/>
        <v>588118.04190000007</v>
      </c>
      <c r="AB943" s="110">
        <f t="shared" si="481"/>
        <v>464781.00000000006</v>
      </c>
      <c r="AC943" s="114">
        <f t="shared" si="482"/>
        <v>379420.01047500002</v>
      </c>
      <c r="AD943" s="110">
        <f t="shared" si="459"/>
        <v>455843.00000000006</v>
      </c>
      <c r="AE943" s="110">
        <f t="shared" si="468"/>
        <v>526449.52095000003</v>
      </c>
      <c r="AF943" s="102">
        <f t="shared" si="490"/>
        <v>499183.36547702423</v>
      </c>
      <c r="AG943" s="119">
        <f t="shared" si="484"/>
        <v>259952.8883515202</v>
      </c>
      <c r="AH943" s="137">
        <f t="shared" si="469"/>
        <v>0.55930188271792558</v>
      </c>
      <c r="AI943" s="102">
        <f t="shared" si="491"/>
        <v>499183.36547702423</v>
      </c>
      <c r="AJ943" s="112" t="s">
        <v>2114</v>
      </c>
    </row>
    <row r="944" spans="1:36" ht="25.5">
      <c r="A944" s="5">
        <v>899</v>
      </c>
      <c r="B944" s="31">
        <v>31161837</v>
      </c>
      <c r="C944" s="31">
        <v>42944</v>
      </c>
      <c r="D944" s="31">
        <v>39121522</v>
      </c>
      <c r="E944" s="31" t="s">
        <v>1011</v>
      </c>
      <c r="F944" s="29" t="s">
        <v>610</v>
      </c>
      <c r="G944" s="53" t="s">
        <v>478</v>
      </c>
      <c r="H944" s="9">
        <v>1</v>
      </c>
      <c r="I944" s="82">
        <v>532380.26193277317</v>
      </c>
      <c r="J944" s="82">
        <f t="shared" si="477"/>
        <v>101152.24976722691</v>
      </c>
      <c r="K944" s="10">
        <f t="shared" si="478"/>
        <v>633532.51170000003</v>
      </c>
      <c r="L944" s="122">
        <f t="shared" si="486"/>
        <v>633532.51170000003</v>
      </c>
      <c r="M944" s="95">
        <v>436914.28571428574</v>
      </c>
      <c r="N944" s="95">
        <v>83013.71428571429</v>
      </c>
      <c r="O944" s="96">
        <v>519928</v>
      </c>
      <c r="P944" s="125">
        <f t="shared" si="487"/>
        <v>519928</v>
      </c>
      <c r="Q944" s="95">
        <v>404550.42016806727</v>
      </c>
      <c r="R944" s="95">
        <v>76864.579831932788</v>
      </c>
      <c r="S944" s="96">
        <v>481415.00000000006</v>
      </c>
      <c r="T944" s="122">
        <f t="shared" si="488"/>
        <v>481415.00000000006</v>
      </c>
      <c r="U944" s="104"/>
      <c r="V944" s="101">
        <f t="shared" si="464"/>
        <v>0</v>
      </c>
      <c r="W944" s="102">
        <f t="shared" si="465"/>
        <v>0</v>
      </c>
      <c r="X944" s="102">
        <f t="shared" si="466"/>
        <v>0</v>
      </c>
      <c r="Y944" s="102">
        <f t="shared" si="467"/>
        <v>0</v>
      </c>
      <c r="Z944" s="110">
        <f t="shared" si="489"/>
        <v>481415.00000000006</v>
      </c>
      <c r="AA944" s="111">
        <f t="shared" si="480"/>
        <v>633532.51170000003</v>
      </c>
      <c r="AB944" s="110">
        <f t="shared" si="481"/>
        <v>500671.5</v>
      </c>
      <c r="AC944" s="114">
        <f t="shared" si="482"/>
        <v>408718.87792500004</v>
      </c>
      <c r="AD944" s="110">
        <f t="shared" si="459"/>
        <v>491043.25</v>
      </c>
      <c r="AE944" s="110">
        <f t="shared" si="468"/>
        <v>567102.00585000007</v>
      </c>
      <c r="AF944" s="102">
        <f t="shared" si="490"/>
        <v>537730.38270288403</v>
      </c>
      <c r="AG944" s="119">
        <f t="shared" si="484"/>
        <v>280026.47856992995</v>
      </c>
      <c r="AH944" s="137">
        <f t="shared" si="469"/>
        <v>0.55930181480258001</v>
      </c>
      <c r="AI944" s="102">
        <f t="shared" si="491"/>
        <v>537730.38270288403</v>
      </c>
      <c r="AJ944" s="112" t="s">
        <v>2114</v>
      </c>
    </row>
    <row r="945" spans="1:36" ht="25.5">
      <c r="A945" s="5">
        <v>900</v>
      </c>
      <c r="B945" s="31">
        <v>31161807</v>
      </c>
      <c r="C945" s="31">
        <v>42944</v>
      </c>
      <c r="D945" s="31">
        <v>39122227</v>
      </c>
      <c r="E945" s="31" t="s">
        <v>1012</v>
      </c>
      <c r="F945" s="29" t="s">
        <v>1013</v>
      </c>
      <c r="G945" s="53" t="s">
        <v>469</v>
      </c>
      <c r="H945" s="9">
        <v>1</v>
      </c>
      <c r="I945" s="82">
        <v>1454026.3019999999</v>
      </c>
      <c r="J945" s="82">
        <f t="shared" si="477"/>
        <v>276264.99737999996</v>
      </c>
      <c r="K945" s="10">
        <f t="shared" si="478"/>
        <v>1730291.2993799997</v>
      </c>
      <c r="L945" s="122">
        <f t="shared" si="486"/>
        <v>1730291.2993799997</v>
      </c>
      <c r="M945" s="95">
        <v>1193291.5966386555</v>
      </c>
      <c r="N945" s="95">
        <v>226725.40336134456</v>
      </c>
      <c r="O945" s="96">
        <v>1420017</v>
      </c>
      <c r="P945" s="125">
        <f t="shared" si="487"/>
        <v>1420017</v>
      </c>
      <c r="Q945" s="95">
        <v>1104900</v>
      </c>
      <c r="R945" s="95">
        <v>209931</v>
      </c>
      <c r="S945" s="96">
        <v>1314831</v>
      </c>
      <c r="T945" s="122">
        <f t="shared" si="488"/>
        <v>1314831</v>
      </c>
      <c r="U945" s="104"/>
      <c r="V945" s="101">
        <f t="shared" si="464"/>
        <v>0</v>
      </c>
      <c r="W945" s="102">
        <f t="shared" si="465"/>
        <v>0</v>
      </c>
      <c r="X945" s="102">
        <f t="shared" si="466"/>
        <v>0</v>
      </c>
      <c r="Y945" s="102">
        <f t="shared" si="467"/>
        <v>0</v>
      </c>
      <c r="Z945" s="110">
        <f t="shared" si="489"/>
        <v>1314831</v>
      </c>
      <c r="AA945" s="111">
        <f t="shared" si="480"/>
        <v>1730291.2993799997</v>
      </c>
      <c r="AB945" s="110">
        <f t="shared" si="481"/>
        <v>1367424</v>
      </c>
      <c r="AC945" s="114">
        <f t="shared" si="482"/>
        <v>1116284.8248449999</v>
      </c>
      <c r="AD945" s="110">
        <f t="shared" si="459"/>
        <v>1341127.5</v>
      </c>
      <c r="AE945" s="110">
        <f t="shared" si="468"/>
        <v>1548857.6496899999</v>
      </c>
      <c r="AF945" s="102">
        <f t="shared" si="490"/>
        <v>1468638.4682424779</v>
      </c>
      <c r="AG945" s="119">
        <f t="shared" si="484"/>
        <v>764802.71504992258</v>
      </c>
      <c r="AH945" s="137">
        <f t="shared" si="469"/>
        <v>0.55930180766896187</v>
      </c>
      <c r="AI945" s="102">
        <f t="shared" si="491"/>
        <v>1468638.4682424779</v>
      </c>
      <c r="AJ945" s="112" t="s">
        <v>2114</v>
      </c>
    </row>
    <row r="946" spans="1:36" ht="25.5">
      <c r="A946" s="5">
        <v>901</v>
      </c>
      <c r="B946" s="31">
        <v>31162801</v>
      </c>
      <c r="C946" s="31">
        <v>42944</v>
      </c>
      <c r="D946" s="33">
        <v>25172900</v>
      </c>
      <c r="E946" s="31" t="s">
        <v>1014</v>
      </c>
      <c r="F946" s="29" t="s">
        <v>1015</v>
      </c>
      <c r="G946" s="53" t="s">
        <v>469</v>
      </c>
      <c r="H946" s="9">
        <v>1</v>
      </c>
      <c r="I946" s="82">
        <v>1032321.0639327731</v>
      </c>
      <c r="J946" s="82">
        <f t="shared" si="477"/>
        <v>196141.00214722689</v>
      </c>
      <c r="K946" s="10">
        <f t="shared" si="478"/>
        <v>1228462.06608</v>
      </c>
      <c r="L946" s="122">
        <f t="shared" si="486"/>
        <v>1228462.06608</v>
      </c>
      <c r="M946" s="95">
        <v>823672.26890756306</v>
      </c>
      <c r="N946" s="95">
        <v>156497.731092437</v>
      </c>
      <c r="O946" s="96">
        <v>980170</v>
      </c>
      <c r="P946" s="125">
        <f t="shared" si="487"/>
        <v>980170</v>
      </c>
      <c r="Q946" s="95">
        <v>784450.42016806721</v>
      </c>
      <c r="R946" s="95">
        <v>149045.57983193276</v>
      </c>
      <c r="S946" s="96">
        <v>933496</v>
      </c>
      <c r="T946" s="122">
        <f t="shared" si="488"/>
        <v>933496</v>
      </c>
      <c r="U946" s="104"/>
      <c r="V946" s="101">
        <f t="shared" si="464"/>
        <v>0</v>
      </c>
      <c r="W946" s="102">
        <f t="shared" si="465"/>
        <v>0</v>
      </c>
      <c r="X946" s="102">
        <f t="shared" si="466"/>
        <v>0</v>
      </c>
      <c r="Y946" s="102">
        <f t="shared" si="467"/>
        <v>0</v>
      </c>
      <c r="Z946" s="110">
        <f t="shared" si="489"/>
        <v>933496</v>
      </c>
      <c r="AA946" s="111">
        <f t="shared" si="480"/>
        <v>1228462.06608</v>
      </c>
      <c r="AB946" s="110">
        <f t="shared" si="481"/>
        <v>956833</v>
      </c>
      <c r="AC946" s="114">
        <f t="shared" si="482"/>
        <v>785532.01652000006</v>
      </c>
      <c r="AD946" s="110">
        <f t="shared" ref="AD946:AD1009" si="492">AVERAGE(Z946,AB946)</f>
        <v>945164.5</v>
      </c>
      <c r="AE946" s="110">
        <f t="shared" si="468"/>
        <v>1092647.5330400001</v>
      </c>
      <c r="AF946" s="102">
        <f t="shared" si="490"/>
        <v>1032524.8766354811</v>
      </c>
      <c r="AG946" s="119">
        <f t="shared" si="484"/>
        <v>539451.83992692409</v>
      </c>
      <c r="AH946" s="137">
        <f t="shared" si="469"/>
        <v>0.56378891606677872</v>
      </c>
      <c r="AI946" s="102">
        <f t="shared" si="491"/>
        <v>1032524.8766354811</v>
      </c>
      <c r="AJ946" s="112" t="s">
        <v>2114</v>
      </c>
    </row>
    <row r="947" spans="1:36" ht="25.5">
      <c r="A947" s="5">
        <v>902</v>
      </c>
      <c r="B947" s="31">
        <v>24111803</v>
      </c>
      <c r="C947" s="31">
        <v>42944</v>
      </c>
      <c r="D947" s="33">
        <v>25172908</v>
      </c>
      <c r="E947" s="31" t="s">
        <v>1016</v>
      </c>
      <c r="F947" s="29" t="s">
        <v>1017</v>
      </c>
      <c r="G947" s="53" t="s">
        <v>469</v>
      </c>
      <c r="H947" s="9">
        <v>1</v>
      </c>
      <c r="I947" s="82">
        <v>690757.902</v>
      </c>
      <c r="J947" s="82">
        <f t="shared" si="477"/>
        <v>131244.00138</v>
      </c>
      <c r="K947" s="10">
        <f t="shared" si="478"/>
        <v>822001.90338000003</v>
      </c>
      <c r="L947" s="122">
        <f t="shared" si="486"/>
        <v>822001.90338000003</v>
      </c>
      <c r="M947" s="95">
        <v>551145.37815126055</v>
      </c>
      <c r="N947" s="95">
        <v>104717.62184873951</v>
      </c>
      <c r="O947" s="96">
        <v>655863</v>
      </c>
      <c r="P947" s="125">
        <f t="shared" si="487"/>
        <v>655863</v>
      </c>
      <c r="Q947" s="95">
        <v>524900</v>
      </c>
      <c r="R947" s="95">
        <v>99731</v>
      </c>
      <c r="S947" s="96">
        <v>624631</v>
      </c>
      <c r="T947" s="122">
        <f t="shared" si="488"/>
        <v>624631</v>
      </c>
      <c r="U947" s="104"/>
      <c r="V947" s="101">
        <f t="shared" si="464"/>
        <v>0</v>
      </c>
      <c r="W947" s="102">
        <f t="shared" si="465"/>
        <v>0</v>
      </c>
      <c r="X947" s="102">
        <f t="shared" si="466"/>
        <v>0</v>
      </c>
      <c r="Y947" s="102">
        <f t="shared" si="467"/>
        <v>0</v>
      </c>
      <c r="Z947" s="110">
        <f t="shared" si="489"/>
        <v>624631</v>
      </c>
      <c r="AA947" s="111">
        <f t="shared" si="480"/>
        <v>822001.90338000003</v>
      </c>
      <c r="AB947" s="110">
        <f t="shared" si="481"/>
        <v>640247</v>
      </c>
      <c r="AC947" s="114">
        <f t="shared" si="482"/>
        <v>525623.97584500001</v>
      </c>
      <c r="AD947" s="110">
        <f t="shared" si="492"/>
        <v>632439</v>
      </c>
      <c r="AE947" s="110">
        <f t="shared" si="468"/>
        <v>731124.45169000002</v>
      </c>
      <c r="AF947" s="102">
        <f t="shared" si="490"/>
        <v>690894.64383081405</v>
      </c>
      <c r="AG947" s="119">
        <f t="shared" si="484"/>
        <v>360964.00289498956</v>
      </c>
      <c r="AH947" s="137">
        <f t="shared" si="469"/>
        <v>0.56378866733462174</v>
      </c>
      <c r="AI947" s="102">
        <f t="shared" si="491"/>
        <v>690894.64383081405</v>
      </c>
      <c r="AJ947" s="112" t="s">
        <v>2114</v>
      </c>
    </row>
    <row r="948" spans="1:36" ht="25.5">
      <c r="A948" s="5">
        <v>903</v>
      </c>
      <c r="B948" s="31">
        <v>27112835</v>
      </c>
      <c r="C948" s="31">
        <v>42944</v>
      </c>
      <c r="D948" s="31">
        <v>1072172</v>
      </c>
      <c r="E948" s="31" t="s">
        <v>1018</v>
      </c>
      <c r="F948" s="29" t="s">
        <v>1019</v>
      </c>
      <c r="G948" s="53" t="s">
        <v>478</v>
      </c>
      <c r="H948" s="9">
        <v>1</v>
      </c>
      <c r="I948" s="82">
        <v>1112464.245932773</v>
      </c>
      <c r="J948" s="82">
        <f t="shared" si="477"/>
        <v>211368.20672722688</v>
      </c>
      <c r="K948" s="10">
        <f t="shared" si="478"/>
        <v>1323832.45266</v>
      </c>
      <c r="L948" s="122">
        <f t="shared" si="486"/>
        <v>1323832.45266</v>
      </c>
      <c r="M948" s="95">
        <v>904524.36974789924</v>
      </c>
      <c r="N948" s="95">
        <v>171859.63025210085</v>
      </c>
      <c r="O948" s="96">
        <v>1076384</v>
      </c>
      <c r="P948" s="125">
        <f t="shared" si="487"/>
        <v>1076384</v>
      </c>
      <c r="Q948" s="95">
        <v>845350.42016806721</v>
      </c>
      <c r="R948" s="95">
        <v>160616.57983193276</v>
      </c>
      <c r="S948" s="96">
        <v>1005967</v>
      </c>
      <c r="T948" s="122">
        <f t="shared" si="488"/>
        <v>1005967</v>
      </c>
      <c r="U948" s="104"/>
      <c r="V948" s="101">
        <f t="shared" si="464"/>
        <v>0</v>
      </c>
      <c r="W948" s="102">
        <f t="shared" si="465"/>
        <v>0</v>
      </c>
      <c r="X948" s="102">
        <f t="shared" si="466"/>
        <v>0</v>
      </c>
      <c r="Y948" s="102">
        <f t="shared" si="467"/>
        <v>0</v>
      </c>
      <c r="Z948" s="110">
        <f t="shared" si="489"/>
        <v>1005967</v>
      </c>
      <c r="AA948" s="111">
        <f t="shared" si="480"/>
        <v>1323832.45266</v>
      </c>
      <c r="AB948" s="110">
        <f t="shared" si="481"/>
        <v>1041175.5</v>
      </c>
      <c r="AC948" s="114">
        <f t="shared" si="482"/>
        <v>851545.86316499999</v>
      </c>
      <c r="AD948" s="110">
        <f t="shared" si="492"/>
        <v>1023571.25</v>
      </c>
      <c r="AE948" s="110">
        <f t="shared" si="468"/>
        <v>1182503.97633</v>
      </c>
      <c r="AF948" s="102">
        <f t="shared" si="490"/>
        <v>1120035.1063335342</v>
      </c>
      <c r="AG948" s="119">
        <f t="shared" si="484"/>
        <v>583833.0397659624</v>
      </c>
      <c r="AH948" s="137">
        <f t="shared" si="469"/>
        <v>0.56074412024290088</v>
      </c>
      <c r="AI948" s="102">
        <f t="shared" si="491"/>
        <v>1120035.1063335342</v>
      </c>
      <c r="AJ948" s="112" t="s">
        <v>2114</v>
      </c>
    </row>
    <row r="949" spans="1:36" ht="25.5">
      <c r="A949" s="5">
        <v>904</v>
      </c>
      <c r="B949" s="31">
        <v>25191732</v>
      </c>
      <c r="C949" s="31">
        <v>42944</v>
      </c>
      <c r="D949" s="31">
        <v>1068425</v>
      </c>
      <c r="E949" s="31" t="s">
        <v>1020</v>
      </c>
      <c r="F949" s="29" t="s">
        <v>1021</v>
      </c>
      <c r="G949" s="53" t="s">
        <v>469</v>
      </c>
      <c r="H949" s="9">
        <v>1</v>
      </c>
      <c r="I949" s="82">
        <v>1209780.4139999999</v>
      </c>
      <c r="J949" s="82">
        <f t="shared" si="477"/>
        <v>229858.27865999998</v>
      </c>
      <c r="K949" s="10">
        <f t="shared" si="478"/>
        <v>1439638.6926599999</v>
      </c>
      <c r="L949" s="122">
        <f t="shared" si="486"/>
        <v>1439638.6926599999</v>
      </c>
      <c r="M949" s="95">
        <v>974457.98319327738</v>
      </c>
      <c r="N949" s="95">
        <v>185147.01680672271</v>
      </c>
      <c r="O949" s="96">
        <v>1159605</v>
      </c>
      <c r="P949" s="125">
        <f t="shared" si="487"/>
        <v>1159605</v>
      </c>
      <c r="Q949" s="95">
        <v>919300</v>
      </c>
      <c r="R949" s="95">
        <v>174667</v>
      </c>
      <c r="S949" s="96">
        <v>1093967</v>
      </c>
      <c r="T949" s="122">
        <f t="shared" si="488"/>
        <v>1093967</v>
      </c>
      <c r="U949" s="104"/>
      <c r="V949" s="101">
        <f t="shared" si="464"/>
        <v>0</v>
      </c>
      <c r="W949" s="102">
        <f t="shared" si="465"/>
        <v>0</v>
      </c>
      <c r="X949" s="102">
        <f t="shared" si="466"/>
        <v>0</v>
      </c>
      <c r="Y949" s="102">
        <f t="shared" si="467"/>
        <v>0</v>
      </c>
      <c r="Z949" s="110">
        <f t="shared" si="489"/>
        <v>1093967</v>
      </c>
      <c r="AA949" s="111">
        <f t="shared" si="480"/>
        <v>1439638.6926599999</v>
      </c>
      <c r="AB949" s="110">
        <f t="shared" si="481"/>
        <v>1126786</v>
      </c>
      <c r="AC949" s="114">
        <f t="shared" si="482"/>
        <v>923302.67316500004</v>
      </c>
      <c r="AD949" s="110">
        <f t="shared" si="492"/>
        <v>1110376.5</v>
      </c>
      <c r="AE949" s="110">
        <f t="shared" si="468"/>
        <v>1283212.3463300001</v>
      </c>
      <c r="AF949" s="102">
        <f t="shared" si="490"/>
        <v>1214041.2610061127</v>
      </c>
      <c r="AG949" s="119">
        <f t="shared" si="484"/>
        <v>633523.43114343565</v>
      </c>
      <c r="AH949" s="137">
        <f t="shared" si="469"/>
        <v>0.56223935258641455</v>
      </c>
      <c r="AI949" s="102">
        <f t="shared" si="491"/>
        <v>1214041.2610061127</v>
      </c>
      <c r="AJ949" s="112" t="s">
        <v>2114</v>
      </c>
    </row>
    <row r="950" spans="1:36" ht="25.5">
      <c r="A950" s="5">
        <v>905</v>
      </c>
      <c r="B950" s="31">
        <v>31161807</v>
      </c>
      <c r="C950" s="31">
        <v>42944</v>
      </c>
      <c r="D950" s="31">
        <v>1144837</v>
      </c>
      <c r="E950" s="31" t="s">
        <v>1022</v>
      </c>
      <c r="F950" s="29" t="s">
        <v>1023</v>
      </c>
      <c r="G950" s="53" t="s">
        <v>478</v>
      </c>
      <c r="H950" s="9">
        <v>1</v>
      </c>
      <c r="I950" s="82">
        <v>3951822.6939327731</v>
      </c>
      <c r="J950" s="82">
        <f t="shared" si="477"/>
        <v>750846.31184722693</v>
      </c>
      <c r="K950" s="10">
        <f t="shared" si="478"/>
        <v>4702669.0057800002</v>
      </c>
      <c r="L950" s="122">
        <f t="shared" si="486"/>
        <v>4702669.0057800002</v>
      </c>
      <c r="M950" s="95">
        <v>3243185.7142857146</v>
      </c>
      <c r="N950" s="95">
        <v>616205.2857142858</v>
      </c>
      <c r="O950" s="96">
        <v>3859391.0000000005</v>
      </c>
      <c r="P950" s="125">
        <f t="shared" si="487"/>
        <v>3859391.0000000005</v>
      </c>
      <c r="Q950" s="95">
        <v>3002950.4201680673</v>
      </c>
      <c r="R950" s="95">
        <v>570560.57983193279</v>
      </c>
      <c r="S950" s="96">
        <v>3573511</v>
      </c>
      <c r="T950" s="122">
        <f t="shared" si="488"/>
        <v>3573511</v>
      </c>
      <c r="U950" s="104"/>
      <c r="V950" s="101">
        <f t="shared" si="464"/>
        <v>0</v>
      </c>
      <c r="W950" s="102">
        <f t="shared" si="465"/>
        <v>0</v>
      </c>
      <c r="X950" s="102">
        <f t="shared" si="466"/>
        <v>0</v>
      </c>
      <c r="Y950" s="102">
        <f t="shared" si="467"/>
        <v>0</v>
      </c>
      <c r="Z950" s="110">
        <f t="shared" si="489"/>
        <v>3573511</v>
      </c>
      <c r="AA950" s="111">
        <f t="shared" si="480"/>
        <v>4702669.0057800002</v>
      </c>
      <c r="AB950" s="110">
        <f t="shared" si="481"/>
        <v>3716451</v>
      </c>
      <c r="AC950" s="114">
        <f t="shared" si="482"/>
        <v>3033892.7514450001</v>
      </c>
      <c r="AD950" s="110">
        <f t="shared" si="492"/>
        <v>3644981</v>
      </c>
      <c r="AE950" s="110">
        <f t="shared" si="468"/>
        <v>4209560.0028900001</v>
      </c>
      <c r="AF950" s="102">
        <f t="shared" si="490"/>
        <v>3991536.4942919887</v>
      </c>
      <c r="AG950" s="119">
        <f t="shared" si="484"/>
        <v>2078617.6998864578</v>
      </c>
      <c r="AH950" s="137">
        <f t="shared" si="469"/>
        <v>0.55930179084466813</v>
      </c>
      <c r="AI950" s="102">
        <f t="shared" si="491"/>
        <v>3991536.4942919887</v>
      </c>
      <c r="AJ950" s="112" t="s">
        <v>2114</v>
      </c>
    </row>
    <row r="951" spans="1:36" ht="25.5">
      <c r="A951" s="5">
        <v>906</v>
      </c>
      <c r="B951" s="31">
        <v>27121602</v>
      </c>
      <c r="C951" s="31">
        <v>42944</v>
      </c>
      <c r="D951" s="31">
        <v>1144837</v>
      </c>
      <c r="E951" s="31" t="s">
        <v>1024</v>
      </c>
      <c r="F951" s="29" t="s">
        <v>1025</v>
      </c>
      <c r="G951" s="53" t="s">
        <v>478</v>
      </c>
      <c r="H951" s="9">
        <v>1</v>
      </c>
      <c r="I951" s="82">
        <v>908289.39599999995</v>
      </c>
      <c r="J951" s="82">
        <f t="shared" si="477"/>
        <v>172574.98523999998</v>
      </c>
      <c r="K951" s="10">
        <f t="shared" si="478"/>
        <v>1080864.38124</v>
      </c>
      <c r="L951" s="122">
        <f t="shared" si="486"/>
        <v>1080864.38124</v>
      </c>
      <c r="M951" s="95">
        <v>724710.08403361344</v>
      </c>
      <c r="N951" s="95">
        <v>137694.91596638656</v>
      </c>
      <c r="O951" s="96">
        <v>862405</v>
      </c>
      <c r="P951" s="125">
        <f t="shared" si="487"/>
        <v>862405</v>
      </c>
      <c r="Q951" s="95">
        <v>690200</v>
      </c>
      <c r="R951" s="95">
        <v>131138</v>
      </c>
      <c r="S951" s="96">
        <v>821338</v>
      </c>
      <c r="T951" s="122">
        <f t="shared" si="488"/>
        <v>821338</v>
      </c>
      <c r="U951" s="104"/>
      <c r="V951" s="101">
        <f t="shared" si="464"/>
        <v>0</v>
      </c>
      <c r="W951" s="102">
        <f t="shared" si="465"/>
        <v>0</v>
      </c>
      <c r="X951" s="102">
        <f t="shared" si="466"/>
        <v>0</v>
      </c>
      <c r="Y951" s="102">
        <f t="shared" si="467"/>
        <v>0</v>
      </c>
      <c r="Z951" s="110">
        <f t="shared" si="489"/>
        <v>821338</v>
      </c>
      <c r="AA951" s="111">
        <f t="shared" si="480"/>
        <v>1080864.38124</v>
      </c>
      <c r="AB951" s="110">
        <f t="shared" si="481"/>
        <v>841871.5</v>
      </c>
      <c r="AC951" s="114">
        <f t="shared" si="482"/>
        <v>691151.84531</v>
      </c>
      <c r="AD951" s="110">
        <f t="shared" si="492"/>
        <v>831604.75</v>
      </c>
      <c r="AE951" s="110">
        <f t="shared" si="468"/>
        <v>961367.94062000001</v>
      </c>
      <c r="AF951" s="102">
        <f t="shared" si="490"/>
        <v>908469.01829415979</v>
      </c>
      <c r="AG951" s="119">
        <f t="shared" si="484"/>
        <v>474637.69052497839</v>
      </c>
      <c r="AH951" s="137">
        <f t="shared" si="469"/>
        <v>0.56378876173498971</v>
      </c>
      <c r="AI951" s="102">
        <f t="shared" si="491"/>
        <v>908469.01829415979</v>
      </c>
      <c r="AJ951" s="112" t="s">
        <v>2114</v>
      </c>
    </row>
    <row r="952" spans="1:36" ht="25.5">
      <c r="A952" s="5">
        <v>907</v>
      </c>
      <c r="B952" s="31">
        <v>31161501</v>
      </c>
      <c r="C952" s="31">
        <v>42944</v>
      </c>
      <c r="D952" s="31">
        <v>1028348</v>
      </c>
      <c r="E952" s="31" t="s">
        <v>1026</v>
      </c>
      <c r="F952" s="29" t="s">
        <v>477</v>
      </c>
      <c r="G952" s="53" t="s">
        <v>478</v>
      </c>
      <c r="H952" s="9">
        <v>1</v>
      </c>
      <c r="I952" s="82">
        <v>1427311.9080000001</v>
      </c>
      <c r="J952" s="82">
        <f t="shared" si="477"/>
        <v>271189.26251999999</v>
      </c>
      <c r="K952" s="10">
        <f t="shared" si="478"/>
        <v>1698501.1705200002</v>
      </c>
      <c r="L952" s="122">
        <f t="shared" si="486"/>
        <v>1698501.1705200002</v>
      </c>
      <c r="M952" s="95">
        <v>1138830.2521008404</v>
      </c>
      <c r="N952" s="95">
        <v>216377.74789915967</v>
      </c>
      <c r="O952" s="96">
        <v>1355208</v>
      </c>
      <c r="P952" s="125">
        <f t="shared" si="487"/>
        <v>1355208</v>
      </c>
      <c r="Q952" s="95">
        <v>1084600</v>
      </c>
      <c r="R952" s="95">
        <v>206074</v>
      </c>
      <c r="S952" s="96">
        <v>1290674</v>
      </c>
      <c r="T952" s="122">
        <f t="shared" si="488"/>
        <v>1290674</v>
      </c>
      <c r="U952" s="104"/>
      <c r="V952" s="101">
        <f t="shared" si="464"/>
        <v>0</v>
      </c>
      <c r="W952" s="102">
        <f t="shared" si="465"/>
        <v>0</v>
      </c>
      <c r="X952" s="102">
        <f t="shared" si="466"/>
        <v>0</v>
      </c>
      <c r="Y952" s="102">
        <f t="shared" si="467"/>
        <v>0</v>
      </c>
      <c r="Z952" s="110">
        <f t="shared" si="489"/>
        <v>1290674</v>
      </c>
      <c r="AA952" s="111">
        <f t="shared" si="480"/>
        <v>1698501.1705200002</v>
      </c>
      <c r="AB952" s="110">
        <f t="shared" si="481"/>
        <v>1322941</v>
      </c>
      <c r="AC952" s="114">
        <f t="shared" si="482"/>
        <v>1086095.79263</v>
      </c>
      <c r="AD952" s="110">
        <f t="shared" si="492"/>
        <v>1306807.5</v>
      </c>
      <c r="AE952" s="110">
        <f t="shared" si="468"/>
        <v>1510721.0852600001</v>
      </c>
      <c r="AF952" s="102">
        <f t="shared" si="490"/>
        <v>1427594.2244470036</v>
      </c>
      <c r="AG952" s="119">
        <f t="shared" si="484"/>
        <v>745859.24514916749</v>
      </c>
      <c r="AH952" s="137">
        <f t="shared" si="469"/>
        <v>0.56378874428199555</v>
      </c>
      <c r="AI952" s="102">
        <f t="shared" si="491"/>
        <v>1427594.2244470036</v>
      </c>
      <c r="AJ952" s="112" t="s">
        <v>2114</v>
      </c>
    </row>
    <row r="953" spans="1:36" ht="25.5">
      <c r="A953" s="5">
        <v>908</v>
      </c>
      <c r="B953" s="31">
        <v>31161501</v>
      </c>
      <c r="C953" s="31">
        <v>42944</v>
      </c>
      <c r="D953" s="31">
        <v>1012044</v>
      </c>
      <c r="E953" s="31" t="s">
        <v>1027</v>
      </c>
      <c r="F953" s="29" t="s">
        <v>480</v>
      </c>
      <c r="G953" s="53" t="s">
        <v>478</v>
      </c>
      <c r="H953" s="9">
        <v>1</v>
      </c>
      <c r="I953" s="82">
        <v>12143600.243999999</v>
      </c>
      <c r="J953" s="82">
        <f t="shared" si="477"/>
        <v>2307284.04636</v>
      </c>
      <c r="K953" s="10">
        <f t="shared" si="478"/>
        <v>14450884.29036</v>
      </c>
      <c r="L953" s="122">
        <f t="shared" si="486"/>
        <v>14450884.29036</v>
      </c>
      <c r="M953" s="95">
        <v>9689189.9159663878</v>
      </c>
      <c r="N953" s="95">
        <v>1840946.0840336138</v>
      </c>
      <c r="O953" s="96">
        <v>11530136.000000002</v>
      </c>
      <c r="P953" s="125">
        <f t="shared" si="487"/>
        <v>11530136.000000002</v>
      </c>
      <c r="Q953" s="95">
        <v>9227800</v>
      </c>
      <c r="R953" s="95">
        <v>1753282</v>
      </c>
      <c r="S953" s="96">
        <v>10981082</v>
      </c>
      <c r="T953" s="122">
        <f t="shared" si="488"/>
        <v>10981082</v>
      </c>
      <c r="U953" s="104"/>
      <c r="V953" s="101">
        <f t="shared" si="464"/>
        <v>0</v>
      </c>
      <c r="W953" s="102">
        <f t="shared" si="465"/>
        <v>0</v>
      </c>
      <c r="X953" s="102">
        <f t="shared" si="466"/>
        <v>0</v>
      </c>
      <c r="Y953" s="102">
        <f t="shared" si="467"/>
        <v>0</v>
      </c>
      <c r="Z953" s="110">
        <f t="shared" si="489"/>
        <v>10981082</v>
      </c>
      <c r="AA953" s="111">
        <f t="shared" si="480"/>
        <v>14450884.29036</v>
      </c>
      <c r="AB953" s="110">
        <f t="shared" si="481"/>
        <v>11255609</v>
      </c>
      <c r="AC953" s="114">
        <f t="shared" si="482"/>
        <v>9240525.5725900009</v>
      </c>
      <c r="AD953" s="110">
        <f t="shared" si="492"/>
        <v>11118345.5</v>
      </c>
      <c r="AE953" s="110">
        <f t="shared" si="468"/>
        <v>12853246.64518</v>
      </c>
      <c r="AF953" s="102">
        <f t="shared" si="490"/>
        <v>12146001.217262607</v>
      </c>
      <c r="AG953" s="119">
        <f t="shared" si="484"/>
        <v>6345786.0929342825</v>
      </c>
      <c r="AH953" s="137">
        <f t="shared" si="469"/>
        <v>0.56378878236924213</v>
      </c>
      <c r="AI953" s="102">
        <f t="shared" si="491"/>
        <v>12146001.217262607</v>
      </c>
      <c r="AJ953" s="112" t="s">
        <v>2114</v>
      </c>
    </row>
    <row r="954" spans="1:36" ht="25.5">
      <c r="A954" s="5">
        <v>909</v>
      </c>
      <c r="B954" s="31">
        <v>31161501</v>
      </c>
      <c r="C954" s="31">
        <v>42944</v>
      </c>
      <c r="D954" s="31">
        <v>1671424</v>
      </c>
      <c r="E954" s="31" t="s">
        <v>1028</v>
      </c>
      <c r="F954" s="29" t="s">
        <v>482</v>
      </c>
      <c r="G954" s="53" t="s">
        <v>478</v>
      </c>
      <c r="H954" s="9">
        <v>1</v>
      </c>
      <c r="I954" s="82">
        <v>10071326.537999999</v>
      </c>
      <c r="J954" s="82">
        <f t="shared" si="477"/>
        <v>1913552.0422199997</v>
      </c>
      <c r="K954" s="10">
        <f t="shared" si="478"/>
        <v>11984878.580219999</v>
      </c>
      <c r="L954" s="122">
        <f t="shared" si="486"/>
        <v>11984878.580219999</v>
      </c>
      <c r="M954" s="95">
        <v>8112285.7142857146</v>
      </c>
      <c r="N954" s="95">
        <v>1541334.2857142857</v>
      </c>
      <c r="O954" s="96">
        <v>9653620</v>
      </c>
      <c r="P954" s="125">
        <f t="shared" si="487"/>
        <v>9653620</v>
      </c>
      <c r="Q954" s="95">
        <v>7653100</v>
      </c>
      <c r="R954" s="95">
        <v>1454089</v>
      </c>
      <c r="S954" s="96">
        <v>9107189</v>
      </c>
      <c r="T954" s="122">
        <f t="shared" si="488"/>
        <v>9107189</v>
      </c>
      <c r="U954" s="104"/>
      <c r="V954" s="101">
        <f t="shared" si="464"/>
        <v>0</v>
      </c>
      <c r="W954" s="102">
        <f t="shared" si="465"/>
        <v>0</v>
      </c>
      <c r="X954" s="102">
        <f t="shared" si="466"/>
        <v>0</v>
      </c>
      <c r="Y954" s="102">
        <f t="shared" si="467"/>
        <v>0</v>
      </c>
      <c r="Z954" s="110">
        <f t="shared" si="489"/>
        <v>9107189</v>
      </c>
      <c r="AA954" s="111">
        <f t="shared" si="480"/>
        <v>11984878.580219999</v>
      </c>
      <c r="AB954" s="110">
        <f t="shared" si="481"/>
        <v>9380404.5</v>
      </c>
      <c r="AC954" s="114">
        <f t="shared" si="482"/>
        <v>7686421.8950549997</v>
      </c>
      <c r="AD954" s="110">
        <f t="shared" si="492"/>
        <v>9243796.75</v>
      </c>
      <c r="AE954" s="110">
        <f t="shared" si="468"/>
        <v>10682641.540109999</v>
      </c>
      <c r="AF954" s="102">
        <f t="shared" si="490"/>
        <v>10106797.689905753</v>
      </c>
      <c r="AG954" s="119">
        <f t="shared" si="484"/>
        <v>5274032.5802815426</v>
      </c>
      <c r="AH954" s="137">
        <f t="shared" si="469"/>
        <v>0.56223935548638038</v>
      </c>
      <c r="AI954" s="102">
        <f t="shared" si="491"/>
        <v>10106797.689905753</v>
      </c>
      <c r="AJ954" s="112" t="s">
        <v>2114</v>
      </c>
    </row>
    <row r="955" spans="1:36" ht="25.5">
      <c r="A955" s="5">
        <v>910</v>
      </c>
      <c r="B955" s="31">
        <v>26101700</v>
      </c>
      <c r="C955" s="31">
        <v>43151</v>
      </c>
      <c r="D955" s="31">
        <v>1012044</v>
      </c>
      <c r="E955" s="31" t="s">
        <v>1029</v>
      </c>
      <c r="F955" s="29" t="s">
        <v>1030</v>
      </c>
      <c r="G955" s="43" t="s">
        <v>478</v>
      </c>
      <c r="H955" s="9">
        <v>1</v>
      </c>
      <c r="I955" s="82">
        <v>6102330.858</v>
      </c>
      <c r="J955" s="82">
        <f t="shared" si="477"/>
        <v>1159442.86302</v>
      </c>
      <c r="K955" s="10">
        <f t="shared" si="478"/>
        <v>7261773.7210200001</v>
      </c>
      <c r="L955" s="122">
        <f t="shared" si="486"/>
        <v>7261773.7210200001</v>
      </c>
      <c r="M955" s="95">
        <v>4915326.0504201679</v>
      </c>
      <c r="N955" s="95">
        <v>933911.94957983191</v>
      </c>
      <c r="O955" s="96">
        <v>5849238</v>
      </c>
      <c r="P955" s="125">
        <f t="shared" si="487"/>
        <v>5849238</v>
      </c>
      <c r="Q955" s="95">
        <v>4637100</v>
      </c>
      <c r="R955" s="95">
        <v>881049</v>
      </c>
      <c r="S955" s="96">
        <v>5518149</v>
      </c>
      <c r="T955" s="122">
        <f t="shared" si="488"/>
        <v>5518149</v>
      </c>
      <c r="U955" s="104"/>
      <c r="V955" s="101">
        <f t="shared" si="464"/>
        <v>0</v>
      </c>
      <c r="W955" s="102">
        <f t="shared" si="465"/>
        <v>0</v>
      </c>
      <c r="X955" s="102">
        <f t="shared" si="466"/>
        <v>0</v>
      </c>
      <c r="Y955" s="102">
        <f t="shared" si="467"/>
        <v>0</v>
      </c>
      <c r="Z955" s="110">
        <f t="shared" si="489"/>
        <v>5518149</v>
      </c>
      <c r="AA955" s="111">
        <f t="shared" si="480"/>
        <v>7261773.7210200001</v>
      </c>
      <c r="AB955" s="110">
        <f t="shared" si="481"/>
        <v>5683693.5</v>
      </c>
      <c r="AC955" s="114">
        <f t="shared" si="482"/>
        <v>4657290.1802549995</v>
      </c>
      <c r="AD955" s="110">
        <f t="shared" si="492"/>
        <v>5600921.25</v>
      </c>
      <c r="AE955" s="110">
        <f t="shared" si="468"/>
        <v>6472733.61051</v>
      </c>
      <c r="AF955" s="102">
        <f t="shared" si="490"/>
        <v>6123823.3280199571</v>
      </c>
      <c r="AG955" s="119">
        <f t="shared" si="484"/>
        <v>3195596.1285151518</v>
      </c>
      <c r="AH955" s="137">
        <f t="shared" si="469"/>
        <v>0.56223934814837428</v>
      </c>
      <c r="AI955" s="102">
        <f t="shared" si="491"/>
        <v>6123823.3280199571</v>
      </c>
      <c r="AJ955" s="112" t="s">
        <v>2114</v>
      </c>
    </row>
    <row r="956" spans="1:36" ht="25.5">
      <c r="A956" s="5">
        <v>911</v>
      </c>
      <c r="B956" s="31">
        <v>26101700</v>
      </c>
      <c r="C956" s="31">
        <v>43151</v>
      </c>
      <c r="D956" s="31">
        <v>1671424</v>
      </c>
      <c r="E956" s="31" t="s">
        <v>1031</v>
      </c>
      <c r="F956" s="29" t="s">
        <v>387</v>
      </c>
      <c r="G956" s="43" t="s">
        <v>478</v>
      </c>
      <c r="H956" s="9">
        <v>1</v>
      </c>
      <c r="I956" s="82">
        <v>10370909.937932773</v>
      </c>
      <c r="J956" s="82">
        <f t="shared" si="477"/>
        <v>1970472.8882072268</v>
      </c>
      <c r="K956" s="10">
        <f t="shared" si="478"/>
        <v>12341382.82614</v>
      </c>
      <c r="L956" s="122">
        <f t="shared" si="486"/>
        <v>12341382.82614</v>
      </c>
      <c r="M956" s="95">
        <v>8432402.521008404</v>
      </c>
      <c r="N956" s="95">
        <v>1602156.4789915967</v>
      </c>
      <c r="O956" s="96">
        <v>10034559</v>
      </c>
      <c r="P956" s="125">
        <f t="shared" si="487"/>
        <v>10034559</v>
      </c>
      <c r="Q956" s="95">
        <v>7880750.4201680673</v>
      </c>
      <c r="R956" s="95">
        <v>1497342.5798319329</v>
      </c>
      <c r="S956" s="96">
        <v>9378093</v>
      </c>
      <c r="T956" s="122">
        <f t="shared" si="488"/>
        <v>9378093</v>
      </c>
      <c r="U956" s="104"/>
      <c r="V956" s="101">
        <f t="shared" si="464"/>
        <v>0</v>
      </c>
      <c r="W956" s="102">
        <f t="shared" si="465"/>
        <v>0</v>
      </c>
      <c r="X956" s="102">
        <f t="shared" si="466"/>
        <v>0</v>
      </c>
      <c r="Y956" s="102">
        <f t="shared" si="467"/>
        <v>0</v>
      </c>
      <c r="Z956" s="110">
        <f t="shared" si="489"/>
        <v>9378093</v>
      </c>
      <c r="AA956" s="111">
        <f t="shared" si="480"/>
        <v>12341382.82614</v>
      </c>
      <c r="AB956" s="110">
        <f t="shared" si="481"/>
        <v>9706326</v>
      </c>
      <c r="AC956" s="114">
        <f t="shared" si="482"/>
        <v>7938508.7065350004</v>
      </c>
      <c r="AD956" s="110">
        <f t="shared" si="492"/>
        <v>9542209.5</v>
      </c>
      <c r="AE956" s="110">
        <f t="shared" si="468"/>
        <v>11023854.413070001</v>
      </c>
      <c r="AF956" s="102">
        <f t="shared" si="490"/>
        <v>10441491.162977599</v>
      </c>
      <c r="AG956" s="119">
        <f t="shared" si="484"/>
        <v>5442764.3334230231</v>
      </c>
      <c r="AH956" s="137">
        <f t="shared" si="469"/>
        <v>0.56074402749536989</v>
      </c>
      <c r="AI956" s="102">
        <f t="shared" si="491"/>
        <v>10441491.162977599</v>
      </c>
      <c r="AJ956" s="112" t="s">
        <v>2114</v>
      </c>
    </row>
    <row r="957" spans="1:36" ht="25.5">
      <c r="A957" s="5">
        <v>912</v>
      </c>
      <c r="B957" s="31">
        <v>26101700</v>
      </c>
      <c r="C957" s="31">
        <v>43151</v>
      </c>
      <c r="D957" s="31">
        <v>1671424</v>
      </c>
      <c r="E957" s="31" t="s">
        <v>1032</v>
      </c>
      <c r="F957" s="29" t="s">
        <v>1033</v>
      </c>
      <c r="G957" s="43" t="s">
        <v>478</v>
      </c>
      <c r="H957" s="9">
        <v>1</v>
      </c>
      <c r="I957" s="82">
        <v>31583151.746773109</v>
      </c>
      <c r="J957" s="82">
        <f t="shared" si="477"/>
        <v>6000798.8318868903</v>
      </c>
      <c r="K957" s="10">
        <f t="shared" si="478"/>
        <v>37583950.578659996</v>
      </c>
      <c r="L957" s="122">
        <f t="shared" si="486"/>
        <v>37583950.578659996</v>
      </c>
      <c r="M957" s="95">
        <v>25199705.882352941</v>
      </c>
      <c r="N957" s="95">
        <v>4787944.1176470593</v>
      </c>
      <c r="O957" s="96">
        <v>29987650</v>
      </c>
      <c r="P957" s="125">
        <f t="shared" si="487"/>
        <v>29987650</v>
      </c>
      <c r="Q957" s="95">
        <v>23999720.168067228</v>
      </c>
      <c r="R957" s="95">
        <v>4559946.8319327738</v>
      </c>
      <c r="S957" s="96">
        <v>28559667</v>
      </c>
      <c r="T957" s="122">
        <f t="shared" si="488"/>
        <v>28559667</v>
      </c>
      <c r="U957" s="104"/>
      <c r="V957" s="101">
        <f t="shared" si="464"/>
        <v>0</v>
      </c>
      <c r="W957" s="102">
        <f t="shared" si="465"/>
        <v>0</v>
      </c>
      <c r="X957" s="102">
        <f t="shared" si="466"/>
        <v>0</v>
      </c>
      <c r="Y957" s="102">
        <f t="shared" si="467"/>
        <v>0</v>
      </c>
      <c r="Z957" s="110">
        <f t="shared" si="489"/>
        <v>28559667</v>
      </c>
      <c r="AA957" s="111">
        <f t="shared" si="480"/>
        <v>37583950.578659996</v>
      </c>
      <c r="AB957" s="110">
        <f t="shared" si="481"/>
        <v>29273658.5</v>
      </c>
      <c r="AC957" s="114">
        <f t="shared" si="482"/>
        <v>24032816.894664999</v>
      </c>
      <c r="AD957" s="110">
        <f t="shared" si="492"/>
        <v>28916662.75</v>
      </c>
      <c r="AE957" s="110">
        <f t="shared" si="468"/>
        <v>33428804.539329998</v>
      </c>
      <c r="AF957" s="102">
        <f t="shared" si="490"/>
        <v>31589396.179846164</v>
      </c>
      <c r="AG957" s="119">
        <f t="shared" si="484"/>
        <v>16504160.295741238</v>
      </c>
      <c r="AH957" s="137">
        <f t="shared" si="469"/>
        <v>0.56378878286570289</v>
      </c>
      <c r="AI957" s="102">
        <f t="shared" si="491"/>
        <v>31589396.179846164</v>
      </c>
      <c r="AJ957" s="112" t="s">
        <v>2114</v>
      </c>
    </row>
    <row r="958" spans="1:36" ht="25.5">
      <c r="A958" s="5">
        <v>913</v>
      </c>
      <c r="B958" s="31">
        <v>26101700</v>
      </c>
      <c r="C958" s="31">
        <v>43151</v>
      </c>
      <c r="D958" s="31">
        <v>1557470</v>
      </c>
      <c r="E958" s="31" t="s">
        <v>1034</v>
      </c>
      <c r="F958" s="29" t="s">
        <v>1035</v>
      </c>
      <c r="G958" s="43" t="s">
        <v>478</v>
      </c>
      <c r="H958" s="9">
        <v>1</v>
      </c>
      <c r="I958" s="82">
        <v>4932622.5879327729</v>
      </c>
      <c r="J958" s="82">
        <f t="shared" si="477"/>
        <v>937198.29170722689</v>
      </c>
      <c r="K958" s="10">
        <f t="shared" si="478"/>
        <v>5869820.8796399999</v>
      </c>
      <c r="L958" s="122">
        <f t="shared" si="486"/>
        <v>5869820.8796399999</v>
      </c>
      <c r="M958" s="95">
        <v>4010627.7310924372</v>
      </c>
      <c r="N958" s="95">
        <v>762019.26890756306</v>
      </c>
      <c r="O958" s="96">
        <v>4772647</v>
      </c>
      <c r="P958" s="125">
        <f t="shared" si="487"/>
        <v>4772647</v>
      </c>
      <c r="Q958" s="95">
        <v>3748250.4201680673</v>
      </c>
      <c r="R958" s="95">
        <v>712167.57983193279</v>
      </c>
      <c r="S958" s="96">
        <v>4460418</v>
      </c>
      <c r="T958" s="122">
        <f t="shared" si="488"/>
        <v>4460418</v>
      </c>
      <c r="U958" s="104"/>
      <c r="V958" s="101">
        <f t="shared" si="464"/>
        <v>0</v>
      </c>
      <c r="W958" s="102">
        <f t="shared" si="465"/>
        <v>0</v>
      </c>
      <c r="X958" s="102">
        <f t="shared" si="466"/>
        <v>0</v>
      </c>
      <c r="Y958" s="102">
        <f t="shared" si="467"/>
        <v>0</v>
      </c>
      <c r="Z958" s="110">
        <f t="shared" si="489"/>
        <v>4460418</v>
      </c>
      <c r="AA958" s="111">
        <f t="shared" si="480"/>
        <v>5869820.8796399999</v>
      </c>
      <c r="AB958" s="110">
        <f t="shared" si="481"/>
        <v>4616532.5</v>
      </c>
      <c r="AC958" s="114">
        <f t="shared" si="482"/>
        <v>3775721.46991</v>
      </c>
      <c r="AD958" s="110">
        <f t="shared" si="492"/>
        <v>4538475.25</v>
      </c>
      <c r="AE958" s="110">
        <f t="shared" si="468"/>
        <v>5243176.68982</v>
      </c>
      <c r="AF958" s="102">
        <f t="shared" si="490"/>
        <v>4966192.4946979666</v>
      </c>
      <c r="AG958" s="119">
        <f t="shared" si="484"/>
        <v>2588693.029763178</v>
      </c>
      <c r="AH958" s="137">
        <f t="shared" si="469"/>
        <v>0.56074402806937418</v>
      </c>
      <c r="AI958" s="102">
        <f t="shared" si="491"/>
        <v>4966192.4946979666</v>
      </c>
      <c r="AJ958" s="112" t="s">
        <v>2114</v>
      </c>
    </row>
    <row r="959" spans="1:36" ht="25.5">
      <c r="A959" s="5">
        <v>914</v>
      </c>
      <c r="B959" s="33">
        <v>25174001</v>
      </c>
      <c r="C959" s="31">
        <v>43151</v>
      </c>
      <c r="D959" s="31">
        <v>1076338</v>
      </c>
      <c r="E959" s="31" t="s">
        <v>1036</v>
      </c>
      <c r="F959" s="29" t="s">
        <v>1037</v>
      </c>
      <c r="G959" s="43" t="s">
        <v>478</v>
      </c>
      <c r="H959" s="9">
        <v>1</v>
      </c>
      <c r="I959" s="82">
        <v>2948124.7479327731</v>
      </c>
      <c r="J959" s="82">
        <f t="shared" si="477"/>
        <v>560143.70210722694</v>
      </c>
      <c r="K959" s="10">
        <f t="shared" si="478"/>
        <v>3508268.45004</v>
      </c>
      <c r="L959" s="122">
        <f t="shared" si="486"/>
        <v>3508268.45004</v>
      </c>
      <c r="M959" s="95">
        <v>2441872.2689075633</v>
      </c>
      <c r="N959" s="95">
        <v>463955.73109243705</v>
      </c>
      <c r="O959" s="96">
        <v>2905828.0000000005</v>
      </c>
      <c r="P959" s="125">
        <f t="shared" si="487"/>
        <v>2905828.0000000005</v>
      </c>
      <c r="Q959" s="95">
        <v>2240250.4201680673</v>
      </c>
      <c r="R959" s="95">
        <v>425647.57983193279</v>
      </c>
      <c r="S959" s="96">
        <v>2665898</v>
      </c>
      <c r="T959" s="122">
        <f t="shared" si="488"/>
        <v>2665898</v>
      </c>
      <c r="U959" s="104"/>
      <c r="V959" s="101">
        <f t="shared" si="464"/>
        <v>0</v>
      </c>
      <c r="W959" s="102">
        <f t="shared" si="465"/>
        <v>0</v>
      </c>
      <c r="X959" s="102">
        <f t="shared" si="466"/>
        <v>0</v>
      </c>
      <c r="Y959" s="102">
        <f t="shared" si="467"/>
        <v>0</v>
      </c>
      <c r="Z959" s="110">
        <f t="shared" si="489"/>
        <v>2665898</v>
      </c>
      <c r="AA959" s="111">
        <f t="shared" si="480"/>
        <v>3508268.45004</v>
      </c>
      <c r="AB959" s="110">
        <f t="shared" si="481"/>
        <v>2785863</v>
      </c>
      <c r="AC959" s="114">
        <f t="shared" si="482"/>
        <v>2269998.6125100004</v>
      </c>
      <c r="AD959" s="110">
        <f t="shared" si="492"/>
        <v>2725880.5</v>
      </c>
      <c r="AE959" s="110">
        <f t="shared" si="468"/>
        <v>3147065.7250199998</v>
      </c>
      <c r="AF959" s="102">
        <f t="shared" si="490"/>
        <v>2987199.7967057433</v>
      </c>
      <c r="AG959" s="119">
        <f t="shared" si="484"/>
        <v>1554265.2311563769</v>
      </c>
      <c r="AH959" s="137">
        <f t="shared" si="469"/>
        <v>0.55791158113531669</v>
      </c>
      <c r="AI959" s="102">
        <f t="shared" si="491"/>
        <v>2987199.7967057433</v>
      </c>
      <c r="AJ959" s="112" t="s">
        <v>2114</v>
      </c>
    </row>
    <row r="960" spans="1:36" ht="25.5">
      <c r="A960" s="5">
        <v>915</v>
      </c>
      <c r="B960" s="31">
        <v>26101758</v>
      </c>
      <c r="C960" s="31">
        <v>43151</v>
      </c>
      <c r="D960" s="31">
        <v>1144837</v>
      </c>
      <c r="E960" s="31" t="s">
        <v>1038</v>
      </c>
      <c r="F960" s="29" t="s">
        <v>825</v>
      </c>
      <c r="G960" s="43" t="s">
        <v>478</v>
      </c>
      <c r="H960" s="9">
        <v>1</v>
      </c>
      <c r="I960" s="82">
        <v>906381.77793277311</v>
      </c>
      <c r="J960" s="82">
        <f t="shared" si="477"/>
        <v>172212.53780722688</v>
      </c>
      <c r="K960" s="10">
        <f t="shared" si="478"/>
        <v>1078594.31574</v>
      </c>
      <c r="L960" s="122">
        <f t="shared" si="486"/>
        <v>1078594.31574</v>
      </c>
      <c r="M960" s="95">
        <v>730074.78991596645</v>
      </c>
      <c r="N960" s="95">
        <v>138714.21008403364</v>
      </c>
      <c r="O960" s="96">
        <v>868789.00000000012</v>
      </c>
      <c r="P960" s="125">
        <f t="shared" si="487"/>
        <v>868789.00000000012</v>
      </c>
      <c r="Q960" s="95">
        <v>688750.42016806721</v>
      </c>
      <c r="R960" s="95">
        <v>130862.57983193277</v>
      </c>
      <c r="S960" s="96">
        <v>819613</v>
      </c>
      <c r="T960" s="122">
        <f t="shared" si="488"/>
        <v>819613</v>
      </c>
      <c r="U960" s="104"/>
      <c r="V960" s="101">
        <f t="shared" si="464"/>
        <v>0</v>
      </c>
      <c r="W960" s="102">
        <f t="shared" si="465"/>
        <v>0</v>
      </c>
      <c r="X960" s="102">
        <f t="shared" si="466"/>
        <v>0</v>
      </c>
      <c r="Y960" s="102">
        <f t="shared" si="467"/>
        <v>0</v>
      </c>
      <c r="Z960" s="110">
        <f t="shared" si="489"/>
        <v>819613</v>
      </c>
      <c r="AA960" s="111">
        <f t="shared" si="480"/>
        <v>1078594.31574</v>
      </c>
      <c r="AB960" s="110">
        <f t="shared" si="481"/>
        <v>844201</v>
      </c>
      <c r="AC960" s="114">
        <f t="shared" si="482"/>
        <v>691749.078935</v>
      </c>
      <c r="AD960" s="110">
        <f t="shared" si="492"/>
        <v>831907</v>
      </c>
      <c r="AE960" s="110">
        <f t="shared" si="468"/>
        <v>961397.65787</v>
      </c>
      <c r="AF960" s="102">
        <f t="shared" si="490"/>
        <v>909573.77533614577</v>
      </c>
      <c r="AG960" s="119">
        <f t="shared" si="484"/>
        <v>474643.14363774227</v>
      </c>
      <c r="AH960" s="137">
        <f t="shared" si="469"/>
        <v>0.56223949466743373</v>
      </c>
      <c r="AI960" s="102">
        <f t="shared" si="491"/>
        <v>909573.77533614577</v>
      </c>
      <c r="AJ960" s="112" t="s">
        <v>2114</v>
      </c>
    </row>
    <row r="961" spans="1:36" ht="25.5">
      <c r="A961" s="5">
        <v>916</v>
      </c>
      <c r="B961" s="31">
        <v>26101700</v>
      </c>
      <c r="C961" s="31">
        <v>43151</v>
      </c>
      <c r="D961" s="31">
        <v>1028348</v>
      </c>
      <c r="E961" s="31" t="s">
        <v>1039</v>
      </c>
      <c r="F961" s="29" t="s">
        <v>827</v>
      </c>
      <c r="G961" s="43" t="s">
        <v>478</v>
      </c>
      <c r="H961" s="9">
        <v>1</v>
      </c>
      <c r="I961" s="82">
        <v>1408230.1979999999</v>
      </c>
      <c r="J961" s="82">
        <f t="shared" si="477"/>
        <v>267563.73761999997</v>
      </c>
      <c r="K961" s="10">
        <f t="shared" si="478"/>
        <v>1675793.9356199999</v>
      </c>
      <c r="L961" s="122">
        <f t="shared" si="486"/>
        <v>1675793.9356199999</v>
      </c>
      <c r="M961" s="95">
        <v>1145006.7226890756</v>
      </c>
      <c r="N961" s="95">
        <v>217551.27731092437</v>
      </c>
      <c r="O961" s="96">
        <v>1362558</v>
      </c>
      <c r="P961" s="125">
        <f t="shared" si="487"/>
        <v>1362558</v>
      </c>
      <c r="Q961" s="95">
        <v>1070100</v>
      </c>
      <c r="R961" s="95">
        <v>203319</v>
      </c>
      <c r="S961" s="96">
        <v>1273419</v>
      </c>
      <c r="T961" s="122">
        <f t="shared" si="488"/>
        <v>1273419</v>
      </c>
      <c r="U961" s="104"/>
      <c r="V961" s="101">
        <f t="shared" si="464"/>
        <v>0</v>
      </c>
      <c r="W961" s="102">
        <f t="shared" si="465"/>
        <v>0</v>
      </c>
      <c r="X961" s="102">
        <f t="shared" si="466"/>
        <v>0</v>
      </c>
      <c r="Y961" s="102">
        <f t="shared" si="467"/>
        <v>0</v>
      </c>
      <c r="Z961" s="110">
        <f t="shared" si="489"/>
        <v>1273419</v>
      </c>
      <c r="AA961" s="111">
        <f t="shared" si="480"/>
        <v>1675793.9356199999</v>
      </c>
      <c r="AB961" s="110">
        <f t="shared" si="481"/>
        <v>1317988.5</v>
      </c>
      <c r="AC961" s="114">
        <f t="shared" si="482"/>
        <v>1077942.7339049999</v>
      </c>
      <c r="AD961" s="110">
        <f t="shared" si="492"/>
        <v>1295703.75</v>
      </c>
      <c r="AE961" s="110">
        <f t="shared" si="468"/>
        <v>1496891.2178099998</v>
      </c>
      <c r="AF961" s="102">
        <f t="shared" si="490"/>
        <v>1417814.0857323369</v>
      </c>
      <c r="AG961" s="119">
        <f t="shared" si="484"/>
        <v>739054.21931714565</v>
      </c>
      <c r="AH961" s="137">
        <f t="shared" si="469"/>
        <v>0.56074405756738066</v>
      </c>
      <c r="AI961" s="102">
        <f t="shared" si="491"/>
        <v>1417814.0857323369</v>
      </c>
      <c r="AJ961" s="112" t="s">
        <v>2114</v>
      </c>
    </row>
    <row r="962" spans="1:36" ht="25.5">
      <c r="A962" s="5">
        <v>917</v>
      </c>
      <c r="B962" s="31">
        <v>26101711</v>
      </c>
      <c r="C962" s="31">
        <v>43151</v>
      </c>
      <c r="D962" s="31">
        <v>1012044</v>
      </c>
      <c r="E962" s="31" t="s">
        <v>1040</v>
      </c>
      <c r="F962" s="29" t="s">
        <v>1041</v>
      </c>
      <c r="G962" s="43" t="s">
        <v>478</v>
      </c>
      <c r="H962" s="9">
        <v>1</v>
      </c>
      <c r="I962" s="82">
        <v>2459632.9719327735</v>
      </c>
      <c r="J962" s="82">
        <f t="shared" si="477"/>
        <v>467330.26466722699</v>
      </c>
      <c r="K962" s="10">
        <f t="shared" si="478"/>
        <v>2926963.2366000004</v>
      </c>
      <c r="L962" s="122">
        <f t="shared" si="486"/>
        <v>2926963.2366000004</v>
      </c>
      <c r="M962" s="95">
        <v>1981193.2773109244</v>
      </c>
      <c r="N962" s="95">
        <v>376426.72268907563</v>
      </c>
      <c r="O962" s="96">
        <v>2357620</v>
      </c>
      <c r="P962" s="125">
        <f t="shared" si="487"/>
        <v>2357620</v>
      </c>
      <c r="Q962" s="95">
        <v>1869050.4201680673</v>
      </c>
      <c r="R962" s="95">
        <v>355119.57983193279</v>
      </c>
      <c r="S962" s="96">
        <v>2224170</v>
      </c>
      <c r="T962" s="122">
        <f t="shared" si="488"/>
        <v>2224170</v>
      </c>
      <c r="U962" s="104"/>
      <c r="V962" s="101">
        <f t="shared" si="464"/>
        <v>0</v>
      </c>
      <c r="W962" s="102">
        <f t="shared" si="465"/>
        <v>0</v>
      </c>
      <c r="X962" s="102">
        <f t="shared" si="466"/>
        <v>0</v>
      </c>
      <c r="Y962" s="102">
        <f t="shared" si="467"/>
        <v>0</v>
      </c>
      <c r="Z962" s="110">
        <f t="shared" si="489"/>
        <v>2224170</v>
      </c>
      <c r="AA962" s="111">
        <f t="shared" si="480"/>
        <v>2926963.2366000004</v>
      </c>
      <c r="AB962" s="110">
        <f t="shared" si="481"/>
        <v>2290895</v>
      </c>
      <c r="AC962" s="114">
        <f t="shared" si="482"/>
        <v>1877188.3091500001</v>
      </c>
      <c r="AD962" s="110">
        <f t="shared" si="492"/>
        <v>2257532.5</v>
      </c>
      <c r="AE962" s="110">
        <f t="shared" si="468"/>
        <v>2608929.1183000002</v>
      </c>
      <c r="AF962" s="102">
        <f t="shared" si="490"/>
        <v>2468295.7418326191</v>
      </c>
      <c r="AG962" s="119">
        <f t="shared" si="484"/>
        <v>1288031.3466255656</v>
      </c>
      <c r="AH962" s="137">
        <f t="shared" si="469"/>
        <v>0.56223936349137149</v>
      </c>
      <c r="AI962" s="102">
        <f t="shared" si="491"/>
        <v>2468295.7418326191</v>
      </c>
      <c r="AJ962" s="112" t="s">
        <v>2114</v>
      </c>
    </row>
    <row r="963" spans="1:36" ht="25.5">
      <c r="A963" s="5">
        <v>918</v>
      </c>
      <c r="B963" s="31" t="s">
        <v>1042</v>
      </c>
      <c r="C963" s="31">
        <v>43151</v>
      </c>
      <c r="D963" s="31">
        <v>1671424</v>
      </c>
      <c r="E963" s="31" t="s">
        <v>1043</v>
      </c>
      <c r="F963" s="29" t="s">
        <v>617</v>
      </c>
      <c r="G963" s="43" t="s">
        <v>478</v>
      </c>
      <c r="H963" s="9">
        <v>1</v>
      </c>
      <c r="I963" s="82">
        <v>2520694.4439327731</v>
      </c>
      <c r="J963" s="82">
        <f t="shared" si="477"/>
        <v>478931.94434722688</v>
      </c>
      <c r="K963" s="10">
        <f t="shared" si="478"/>
        <v>2999626.3882800001</v>
      </c>
      <c r="L963" s="122">
        <f t="shared" si="486"/>
        <v>2999626.3882800001</v>
      </c>
      <c r="M963" s="95">
        <v>2087840.3361344538</v>
      </c>
      <c r="N963" s="95">
        <v>396689.66386554623</v>
      </c>
      <c r="O963" s="96">
        <v>2484530</v>
      </c>
      <c r="P963" s="125">
        <f t="shared" si="487"/>
        <v>2484530</v>
      </c>
      <c r="Q963" s="95">
        <v>1915450.4201680673</v>
      </c>
      <c r="R963" s="95">
        <v>363935.57983193279</v>
      </c>
      <c r="S963" s="96">
        <v>2279386</v>
      </c>
      <c r="T963" s="122">
        <f t="shared" si="488"/>
        <v>2279386</v>
      </c>
      <c r="U963" s="104"/>
      <c r="V963" s="101">
        <f t="shared" si="464"/>
        <v>0</v>
      </c>
      <c r="W963" s="102">
        <f t="shared" si="465"/>
        <v>0</v>
      </c>
      <c r="X963" s="102">
        <f t="shared" si="466"/>
        <v>0</v>
      </c>
      <c r="Y963" s="102">
        <f t="shared" si="467"/>
        <v>0</v>
      </c>
      <c r="Z963" s="110">
        <f t="shared" si="489"/>
        <v>2279386</v>
      </c>
      <c r="AA963" s="111">
        <f t="shared" si="480"/>
        <v>2999626.3882800001</v>
      </c>
      <c r="AB963" s="110">
        <f t="shared" si="481"/>
        <v>2381958</v>
      </c>
      <c r="AC963" s="114">
        <f t="shared" si="482"/>
        <v>1940885.5970700001</v>
      </c>
      <c r="AD963" s="110">
        <f t="shared" si="492"/>
        <v>2330672</v>
      </c>
      <c r="AE963" s="110">
        <f t="shared" si="468"/>
        <v>2690792.1941400003</v>
      </c>
      <c r="AF963" s="102">
        <f t="shared" si="490"/>
        <v>2554104.2302801823</v>
      </c>
      <c r="AG963" s="119">
        <f t="shared" si="484"/>
        <v>1328921.9595229104</v>
      </c>
      <c r="AH963" s="137">
        <f t="shared" si="469"/>
        <v>0.55791158346323089</v>
      </c>
      <c r="AI963" s="102">
        <f t="shared" si="491"/>
        <v>2554104.2302801823</v>
      </c>
      <c r="AJ963" s="112" t="s">
        <v>2114</v>
      </c>
    </row>
    <row r="964" spans="1:36" ht="25.5">
      <c r="A964" s="5">
        <v>919</v>
      </c>
      <c r="B964" s="33">
        <v>40151552</v>
      </c>
      <c r="C964" s="31">
        <v>43151</v>
      </c>
      <c r="D964" s="31">
        <v>1809009</v>
      </c>
      <c r="E964" s="31" t="s">
        <v>1044</v>
      </c>
      <c r="F964" s="29" t="s">
        <v>498</v>
      </c>
      <c r="G964" s="43" t="s">
        <v>478</v>
      </c>
      <c r="H964" s="9">
        <v>1</v>
      </c>
      <c r="I964" s="82">
        <v>1379608.1859327732</v>
      </c>
      <c r="J964" s="82">
        <f t="shared" si="477"/>
        <v>262125.5553272269</v>
      </c>
      <c r="K964" s="10">
        <f t="shared" si="478"/>
        <v>1641733.74126</v>
      </c>
      <c r="L964" s="122">
        <f t="shared" si="486"/>
        <v>1641733.74126</v>
      </c>
      <c r="M964" s="95">
        <v>1100767.2268907563</v>
      </c>
      <c r="N964" s="95">
        <v>209145.77310924369</v>
      </c>
      <c r="O964" s="96">
        <v>1309913</v>
      </c>
      <c r="P964" s="125">
        <f t="shared" si="487"/>
        <v>1309913</v>
      </c>
      <c r="Q964" s="95">
        <v>1048350.4201680673</v>
      </c>
      <c r="R964" s="95">
        <v>199186.57983193279</v>
      </c>
      <c r="S964" s="96">
        <v>1247537</v>
      </c>
      <c r="T964" s="122">
        <f t="shared" si="488"/>
        <v>1247537</v>
      </c>
      <c r="U964" s="104"/>
      <c r="V964" s="101">
        <f t="shared" si="464"/>
        <v>0</v>
      </c>
      <c r="W964" s="102">
        <f t="shared" si="465"/>
        <v>0</v>
      </c>
      <c r="X964" s="102">
        <f t="shared" si="466"/>
        <v>0</v>
      </c>
      <c r="Y964" s="102">
        <f t="shared" si="467"/>
        <v>0</v>
      </c>
      <c r="Z964" s="110">
        <f t="shared" si="489"/>
        <v>1247537</v>
      </c>
      <c r="AA964" s="111">
        <f t="shared" si="480"/>
        <v>1641733.74126</v>
      </c>
      <c r="AB964" s="110">
        <f t="shared" si="481"/>
        <v>1278725</v>
      </c>
      <c r="AC964" s="114">
        <f t="shared" si="482"/>
        <v>1049795.9353149999</v>
      </c>
      <c r="AD964" s="110">
        <f t="shared" si="492"/>
        <v>1263131</v>
      </c>
      <c r="AE964" s="110">
        <f t="shared" si="468"/>
        <v>1460229.37063</v>
      </c>
      <c r="AF964" s="102">
        <f t="shared" si="490"/>
        <v>1379880.6451103308</v>
      </c>
      <c r="AG964" s="119">
        <f t="shared" si="484"/>
        <v>720930.94628033426</v>
      </c>
      <c r="AH964" s="137">
        <f t="shared" si="469"/>
        <v>0.56378888836953545</v>
      </c>
      <c r="AI964" s="102">
        <f t="shared" si="491"/>
        <v>1379880.6451103308</v>
      </c>
      <c r="AJ964" s="112" t="s">
        <v>2114</v>
      </c>
    </row>
    <row r="965" spans="1:36" ht="25.5">
      <c r="A965" s="5">
        <v>920</v>
      </c>
      <c r="B965" s="33">
        <v>40151552</v>
      </c>
      <c r="C965" s="31">
        <v>43151</v>
      </c>
      <c r="D965" s="31">
        <v>1784478</v>
      </c>
      <c r="E965" s="31" t="s">
        <v>1045</v>
      </c>
      <c r="F965" s="29" t="s">
        <v>623</v>
      </c>
      <c r="G965" s="43" t="s">
        <v>478</v>
      </c>
      <c r="H965" s="9">
        <v>1</v>
      </c>
      <c r="I965" s="82">
        <v>2037926.628</v>
      </c>
      <c r="J965" s="82">
        <f t="shared" si="477"/>
        <v>387206.05932</v>
      </c>
      <c r="K965" s="10">
        <f t="shared" si="478"/>
        <v>2425132.68732</v>
      </c>
      <c r="L965" s="122">
        <f t="shared" si="486"/>
        <v>2425132.68732</v>
      </c>
      <c r="M965" s="95">
        <v>1687973.9495798319</v>
      </c>
      <c r="N965" s="95">
        <v>320715.05042016809</v>
      </c>
      <c r="O965" s="96">
        <v>2008689</v>
      </c>
      <c r="P965" s="125">
        <f t="shared" si="487"/>
        <v>2008689</v>
      </c>
      <c r="Q965" s="95">
        <v>1548600</v>
      </c>
      <c r="R965" s="95">
        <v>294234</v>
      </c>
      <c r="S965" s="96">
        <v>1842834</v>
      </c>
      <c r="T965" s="122">
        <f t="shared" si="488"/>
        <v>1842834</v>
      </c>
      <c r="U965" s="104"/>
      <c r="V965" s="101">
        <f t="shared" ref="V965:V1028" si="493">+U965*19%</f>
        <v>0</v>
      </c>
      <c r="W965" s="102">
        <f t="shared" ref="W965:W1028" si="494">+U965+V965</f>
        <v>0</v>
      </c>
      <c r="X965" s="102">
        <f t="shared" ref="X965:X1028" si="495">+W965*5.1%</f>
        <v>0</v>
      </c>
      <c r="Y965" s="102">
        <f t="shared" ref="Y965:Y1028" si="496">+W965+X965</f>
        <v>0</v>
      </c>
      <c r="Z965" s="110">
        <f t="shared" si="489"/>
        <v>1842834</v>
      </c>
      <c r="AA965" s="111">
        <f t="shared" si="480"/>
        <v>2425132.68732</v>
      </c>
      <c r="AB965" s="110">
        <f t="shared" si="481"/>
        <v>1925761.5</v>
      </c>
      <c r="AC965" s="114">
        <f t="shared" si="482"/>
        <v>1569163.9218299999</v>
      </c>
      <c r="AD965" s="110">
        <f t="shared" si="492"/>
        <v>1884297.75</v>
      </c>
      <c r="AE965" s="110">
        <f t="shared" ref="AE965:AE1028" si="497">AVERAGE(AA965,AB965)</f>
        <v>2175447.0936599998</v>
      </c>
      <c r="AF965" s="102">
        <f t="shared" si="490"/>
        <v>2064937.9031493485</v>
      </c>
      <c r="AG965" s="119">
        <f t="shared" si="484"/>
        <v>1074404.5710831808</v>
      </c>
      <c r="AH965" s="137">
        <f t="shared" ref="AH965:AH1028" si="498">+AG965/AB965</f>
        <v>0.55791154360661011</v>
      </c>
      <c r="AI965" s="102">
        <f t="shared" si="491"/>
        <v>2064937.9031493485</v>
      </c>
      <c r="AJ965" s="112" t="s">
        <v>2114</v>
      </c>
    </row>
    <row r="966" spans="1:36" ht="25.5">
      <c r="A966" s="5">
        <v>921</v>
      </c>
      <c r="B966" s="33">
        <v>26101700</v>
      </c>
      <c r="C966" s="31">
        <v>43151</v>
      </c>
      <c r="D966" s="31">
        <v>1072172</v>
      </c>
      <c r="E966" s="31" t="s">
        <v>1046</v>
      </c>
      <c r="F966" s="29" t="s">
        <v>500</v>
      </c>
      <c r="G966" s="43" t="s">
        <v>478</v>
      </c>
      <c r="H966" s="9">
        <v>1</v>
      </c>
      <c r="I966" s="82">
        <v>1679190.48</v>
      </c>
      <c r="J966" s="82">
        <f t="shared" si="477"/>
        <v>319046.1912</v>
      </c>
      <c r="K966" s="10">
        <f t="shared" si="478"/>
        <v>1998236.6712</v>
      </c>
      <c r="L966" s="122">
        <f t="shared" si="486"/>
        <v>1998236.6712</v>
      </c>
      <c r="M966" s="95">
        <v>1365320.1680672269</v>
      </c>
      <c r="N966" s="95">
        <v>259410.83193277312</v>
      </c>
      <c r="O966" s="96">
        <v>1624731</v>
      </c>
      <c r="P966" s="125">
        <f t="shared" si="487"/>
        <v>1624731</v>
      </c>
      <c r="Q966" s="95">
        <v>1276000</v>
      </c>
      <c r="R966" s="95">
        <v>242440</v>
      </c>
      <c r="S966" s="96">
        <v>1518440</v>
      </c>
      <c r="T966" s="122">
        <f t="shared" si="488"/>
        <v>1518440</v>
      </c>
      <c r="U966" s="104"/>
      <c r="V966" s="101">
        <f t="shared" si="493"/>
        <v>0</v>
      </c>
      <c r="W966" s="102">
        <f t="shared" si="494"/>
        <v>0</v>
      </c>
      <c r="X966" s="102">
        <f t="shared" si="495"/>
        <v>0</v>
      </c>
      <c r="Y966" s="102">
        <f t="shared" si="496"/>
        <v>0</v>
      </c>
      <c r="Z966" s="110">
        <f t="shared" si="489"/>
        <v>1518440</v>
      </c>
      <c r="AA966" s="111">
        <f t="shared" si="480"/>
        <v>1998236.6712</v>
      </c>
      <c r="AB966" s="110">
        <f t="shared" si="481"/>
        <v>1571585.5</v>
      </c>
      <c r="AC966" s="114">
        <f t="shared" si="482"/>
        <v>1285351.9177999999</v>
      </c>
      <c r="AD966" s="110">
        <f t="shared" si="492"/>
        <v>1545012.75</v>
      </c>
      <c r="AE966" s="110">
        <f t="shared" si="497"/>
        <v>1784911.0855999999</v>
      </c>
      <c r="AF966" s="102">
        <f t="shared" si="490"/>
        <v>1690618.636214172</v>
      </c>
      <c r="AG966" s="119">
        <f t="shared" si="484"/>
        <v>881257.13987101137</v>
      </c>
      <c r="AH966" s="137">
        <f t="shared" si="498"/>
        <v>0.56074400016480896</v>
      </c>
      <c r="AI966" s="102">
        <f t="shared" si="491"/>
        <v>1690618.636214172</v>
      </c>
      <c r="AJ966" s="112" t="s">
        <v>2114</v>
      </c>
    </row>
    <row r="967" spans="1:36" ht="25.5">
      <c r="A967" s="5">
        <v>922</v>
      </c>
      <c r="B967" s="31">
        <v>26101781</v>
      </c>
      <c r="C967" s="31">
        <v>43151</v>
      </c>
      <c r="D967" s="31">
        <v>1068425</v>
      </c>
      <c r="E967" s="31" t="s">
        <v>1047</v>
      </c>
      <c r="F967" s="29" t="s">
        <v>1048</v>
      </c>
      <c r="G967" s="43" t="s">
        <v>478</v>
      </c>
      <c r="H967" s="9">
        <v>1</v>
      </c>
      <c r="I967" s="82">
        <v>694574.24399999995</v>
      </c>
      <c r="J967" s="82">
        <f t="shared" si="477"/>
        <v>131969.10636000001</v>
      </c>
      <c r="K967" s="10">
        <f t="shared" si="478"/>
        <v>826543.35035999992</v>
      </c>
      <c r="L967" s="122">
        <f t="shared" si="486"/>
        <v>826543.35035999992</v>
      </c>
      <c r="M967" s="95">
        <v>554189.91596638656</v>
      </c>
      <c r="N967" s="95">
        <v>105296.08403361344</v>
      </c>
      <c r="O967" s="96">
        <v>659486</v>
      </c>
      <c r="P967" s="125">
        <f t="shared" si="487"/>
        <v>659486</v>
      </c>
      <c r="Q967" s="95">
        <v>527800</v>
      </c>
      <c r="R967" s="95">
        <v>100282</v>
      </c>
      <c r="S967" s="96">
        <v>628082</v>
      </c>
      <c r="T967" s="122">
        <f t="shared" si="488"/>
        <v>628082</v>
      </c>
      <c r="U967" s="104"/>
      <c r="V967" s="101">
        <f t="shared" si="493"/>
        <v>0</v>
      </c>
      <c r="W967" s="102">
        <f t="shared" si="494"/>
        <v>0</v>
      </c>
      <c r="X967" s="102">
        <f t="shared" si="495"/>
        <v>0</v>
      </c>
      <c r="Y967" s="102">
        <f t="shared" si="496"/>
        <v>0</v>
      </c>
      <c r="Z967" s="110">
        <f t="shared" si="489"/>
        <v>628082</v>
      </c>
      <c r="AA967" s="111">
        <f t="shared" si="480"/>
        <v>826543.35035999992</v>
      </c>
      <c r="AB967" s="110">
        <f t="shared" si="481"/>
        <v>643784</v>
      </c>
      <c r="AC967" s="114">
        <f t="shared" si="482"/>
        <v>528527.83759000001</v>
      </c>
      <c r="AD967" s="110">
        <f t="shared" si="492"/>
        <v>635933</v>
      </c>
      <c r="AE967" s="110">
        <f t="shared" si="497"/>
        <v>735163.67518000002</v>
      </c>
      <c r="AF967" s="102">
        <f t="shared" si="490"/>
        <v>694711.53694964759</v>
      </c>
      <c r="AG967" s="119">
        <f t="shared" si="484"/>
        <v>362958.21270686603</v>
      </c>
      <c r="AH967" s="137">
        <f t="shared" si="498"/>
        <v>0.5637888060387739</v>
      </c>
      <c r="AI967" s="102">
        <f t="shared" si="491"/>
        <v>694711.53694964759</v>
      </c>
      <c r="AJ967" s="112" t="s">
        <v>2114</v>
      </c>
    </row>
    <row r="968" spans="1:36" ht="25.5">
      <c r="A968" s="5">
        <v>923</v>
      </c>
      <c r="B968" s="31">
        <v>26101700</v>
      </c>
      <c r="C968" s="31">
        <v>43151</v>
      </c>
      <c r="D968" s="31">
        <v>1144837</v>
      </c>
      <c r="E968" s="31" t="s">
        <v>1049</v>
      </c>
      <c r="F968" s="29" t="s">
        <v>1050</v>
      </c>
      <c r="G968" s="43" t="s">
        <v>478</v>
      </c>
      <c r="H968" s="9">
        <v>1</v>
      </c>
      <c r="I968" s="82">
        <v>1602863.64</v>
      </c>
      <c r="J968" s="82">
        <f t="shared" si="477"/>
        <v>304544.09159999999</v>
      </c>
      <c r="K968" s="10">
        <f t="shared" si="478"/>
        <v>1907407.7315999998</v>
      </c>
      <c r="L968" s="122">
        <f t="shared" si="486"/>
        <v>1907407.7315999998</v>
      </c>
      <c r="M968" s="95">
        <v>1278900</v>
      </c>
      <c r="N968" s="95">
        <v>242991</v>
      </c>
      <c r="O968" s="96">
        <v>1521891</v>
      </c>
      <c r="P968" s="125">
        <f t="shared" si="487"/>
        <v>1521891</v>
      </c>
      <c r="Q968" s="95">
        <v>1218000</v>
      </c>
      <c r="R968" s="95">
        <v>231420</v>
      </c>
      <c r="S968" s="96">
        <v>1449420</v>
      </c>
      <c r="T968" s="122">
        <f t="shared" si="488"/>
        <v>1449420</v>
      </c>
      <c r="U968" s="104"/>
      <c r="V968" s="101">
        <f t="shared" si="493"/>
        <v>0</v>
      </c>
      <c r="W968" s="102">
        <f t="shared" si="494"/>
        <v>0</v>
      </c>
      <c r="X968" s="102">
        <f t="shared" si="495"/>
        <v>0</v>
      </c>
      <c r="Y968" s="102">
        <f t="shared" si="496"/>
        <v>0</v>
      </c>
      <c r="Z968" s="110">
        <f t="shared" si="489"/>
        <v>1449420</v>
      </c>
      <c r="AA968" s="111">
        <f t="shared" si="480"/>
        <v>1907407.7315999998</v>
      </c>
      <c r="AB968" s="110">
        <f t="shared" si="481"/>
        <v>1485655.5</v>
      </c>
      <c r="AC968" s="114">
        <f t="shared" si="482"/>
        <v>1219679.6828999999</v>
      </c>
      <c r="AD968" s="110">
        <f t="shared" si="492"/>
        <v>1467537.75</v>
      </c>
      <c r="AE968" s="110">
        <f t="shared" si="497"/>
        <v>1696531.6157999998</v>
      </c>
      <c r="AF968" s="102">
        <f t="shared" si="490"/>
        <v>1603180.5552438137</v>
      </c>
      <c r="AG968" s="119">
        <f t="shared" si="484"/>
        <v>837595.90323183895</v>
      </c>
      <c r="AH968" s="137">
        <f t="shared" si="498"/>
        <v>0.56378878093329099</v>
      </c>
      <c r="AI968" s="102">
        <f t="shared" si="491"/>
        <v>1603180.5552438137</v>
      </c>
      <c r="AJ968" s="112" t="s">
        <v>2114</v>
      </c>
    </row>
    <row r="969" spans="1:36" ht="25.5">
      <c r="A969" s="5">
        <v>924</v>
      </c>
      <c r="B969" s="31">
        <v>26101413</v>
      </c>
      <c r="C969" s="31">
        <v>43151</v>
      </c>
      <c r="D969" s="31">
        <v>1144837</v>
      </c>
      <c r="E969" s="31" t="s">
        <v>1051</v>
      </c>
      <c r="F969" s="29" t="s">
        <v>1052</v>
      </c>
      <c r="G969" s="43" t="s">
        <v>469</v>
      </c>
      <c r="H969" s="9">
        <v>1</v>
      </c>
      <c r="I969" s="82">
        <v>4409783.7339327727</v>
      </c>
      <c r="J969" s="82">
        <f t="shared" si="477"/>
        <v>837858.90944722679</v>
      </c>
      <c r="K969" s="10">
        <f t="shared" si="478"/>
        <v>5247642.6433799993</v>
      </c>
      <c r="L969" s="122">
        <f t="shared" si="486"/>
        <v>5247642.6433799993</v>
      </c>
      <c r="M969" s="95">
        <v>3552006.7226890759</v>
      </c>
      <c r="N969" s="95">
        <v>674881.27731092437</v>
      </c>
      <c r="O969" s="96">
        <v>4226888</v>
      </c>
      <c r="P969" s="125">
        <f t="shared" si="487"/>
        <v>4226888</v>
      </c>
      <c r="Q969" s="95">
        <v>3350950.4201680673</v>
      </c>
      <c r="R969" s="95">
        <v>636680.57983193279</v>
      </c>
      <c r="S969" s="96">
        <v>3987631</v>
      </c>
      <c r="T969" s="122">
        <f t="shared" si="488"/>
        <v>3987631</v>
      </c>
      <c r="U969" s="104"/>
      <c r="V969" s="101">
        <f t="shared" si="493"/>
        <v>0</v>
      </c>
      <c r="W969" s="102">
        <f t="shared" si="494"/>
        <v>0</v>
      </c>
      <c r="X969" s="102">
        <f t="shared" si="495"/>
        <v>0</v>
      </c>
      <c r="Y969" s="102">
        <f t="shared" si="496"/>
        <v>0</v>
      </c>
      <c r="Z969" s="110">
        <f t="shared" si="489"/>
        <v>3987631</v>
      </c>
      <c r="AA969" s="111">
        <f t="shared" si="480"/>
        <v>5247642.6433799993</v>
      </c>
      <c r="AB969" s="110">
        <f t="shared" si="481"/>
        <v>4107259.5</v>
      </c>
      <c r="AC969" s="114">
        <f t="shared" si="482"/>
        <v>3365540.4108449998</v>
      </c>
      <c r="AD969" s="110">
        <f t="shared" si="492"/>
        <v>4047445.25</v>
      </c>
      <c r="AE969" s="110">
        <f t="shared" si="497"/>
        <v>4677451.0716899997</v>
      </c>
      <c r="AF969" s="102">
        <f t="shared" si="490"/>
        <v>4425314.7060809564</v>
      </c>
      <c r="AG969" s="119">
        <f t="shared" si="484"/>
        <v>2309263.045591407</v>
      </c>
      <c r="AH969" s="137">
        <f t="shared" si="498"/>
        <v>0.56223938263248452</v>
      </c>
      <c r="AI969" s="102">
        <f t="shared" si="491"/>
        <v>4425314.7060809564</v>
      </c>
      <c r="AJ969" s="112" t="s">
        <v>2114</v>
      </c>
    </row>
    <row r="970" spans="1:36" ht="25.5">
      <c r="A970" s="5">
        <v>925</v>
      </c>
      <c r="B970" s="31">
        <v>26101700</v>
      </c>
      <c r="C970" s="31">
        <v>43151</v>
      </c>
      <c r="D970" s="31">
        <v>1028348</v>
      </c>
      <c r="E970" s="31" t="s">
        <v>509</v>
      </c>
      <c r="F970" s="29" t="s">
        <v>1053</v>
      </c>
      <c r="G970" s="43" t="s">
        <v>478</v>
      </c>
      <c r="H970" s="9">
        <v>1</v>
      </c>
      <c r="I970" s="82">
        <v>631605.15393277316</v>
      </c>
      <c r="J970" s="82">
        <f t="shared" si="477"/>
        <v>120004.9792472269</v>
      </c>
      <c r="K970" s="10">
        <f t="shared" si="478"/>
        <v>751610.13318000012</v>
      </c>
      <c r="L970" s="122">
        <f t="shared" si="486"/>
        <v>751610.13318000012</v>
      </c>
      <c r="M970" s="95">
        <v>508747.05882352946</v>
      </c>
      <c r="N970" s="95">
        <v>96661.941176470602</v>
      </c>
      <c r="O970" s="96">
        <v>605409</v>
      </c>
      <c r="P970" s="125">
        <f t="shared" si="487"/>
        <v>605409</v>
      </c>
      <c r="Q970" s="95">
        <v>479950.42016806727</v>
      </c>
      <c r="R970" s="95">
        <v>91190.579831932788</v>
      </c>
      <c r="S970" s="96">
        <v>571141</v>
      </c>
      <c r="T970" s="122">
        <f t="shared" si="488"/>
        <v>571141</v>
      </c>
      <c r="U970" s="104"/>
      <c r="V970" s="101">
        <f t="shared" si="493"/>
        <v>0</v>
      </c>
      <c r="W970" s="102">
        <f t="shared" si="494"/>
        <v>0</v>
      </c>
      <c r="X970" s="102">
        <f t="shared" si="495"/>
        <v>0</v>
      </c>
      <c r="Y970" s="102">
        <f t="shared" si="496"/>
        <v>0</v>
      </c>
      <c r="Z970" s="110">
        <f t="shared" si="489"/>
        <v>571141</v>
      </c>
      <c r="AA970" s="111">
        <f t="shared" si="480"/>
        <v>751610.13318000012</v>
      </c>
      <c r="AB970" s="110">
        <f t="shared" si="481"/>
        <v>588275</v>
      </c>
      <c r="AC970" s="114">
        <f t="shared" si="482"/>
        <v>482040.03329500003</v>
      </c>
      <c r="AD970" s="110">
        <f t="shared" si="492"/>
        <v>579708</v>
      </c>
      <c r="AE970" s="110">
        <f t="shared" si="497"/>
        <v>669942.56659000006</v>
      </c>
      <c r="AF970" s="102">
        <f t="shared" si="490"/>
        <v>633829.50323508133</v>
      </c>
      <c r="AG970" s="119">
        <f t="shared" si="484"/>
        <v>330751.42562790686</v>
      </c>
      <c r="AH970" s="137">
        <f t="shared" si="498"/>
        <v>0.5622394724030545</v>
      </c>
      <c r="AI970" s="102">
        <f t="shared" si="491"/>
        <v>633829.50323508133</v>
      </c>
      <c r="AJ970" s="112" t="s">
        <v>2114</v>
      </c>
    </row>
    <row r="971" spans="1:36" ht="25.5">
      <c r="A971" s="5">
        <v>926</v>
      </c>
      <c r="B971" s="31">
        <v>26101700</v>
      </c>
      <c r="C971" s="31">
        <v>43151</v>
      </c>
      <c r="D971" s="31">
        <v>1012044</v>
      </c>
      <c r="E971" s="31" t="s">
        <v>1054</v>
      </c>
      <c r="F971" s="29" t="s">
        <v>1055</v>
      </c>
      <c r="G971" s="43" t="s">
        <v>478</v>
      </c>
      <c r="H971" s="9">
        <v>1</v>
      </c>
      <c r="I971" s="82">
        <v>1272750.609932773</v>
      </c>
      <c r="J971" s="82">
        <f t="shared" si="477"/>
        <v>241822.61588722689</v>
      </c>
      <c r="K971" s="10">
        <f t="shared" si="478"/>
        <v>1514573.2258199998</v>
      </c>
      <c r="L971" s="122">
        <f t="shared" si="486"/>
        <v>1514573.2258199998</v>
      </c>
      <c r="M971" s="95">
        <v>1054193.2773109244</v>
      </c>
      <c r="N971" s="95">
        <v>200296.72268907563</v>
      </c>
      <c r="O971" s="96">
        <v>1254490</v>
      </c>
      <c r="P971" s="125">
        <f t="shared" si="487"/>
        <v>1254490</v>
      </c>
      <c r="Q971" s="95">
        <v>967150.42016806721</v>
      </c>
      <c r="R971" s="95">
        <v>183758.57983193276</v>
      </c>
      <c r="S971" s="96">
        <v>1150909</v>
      </c>
      <c r="T971" s="122">
        <f t="shared" si="488"/>
        <v>1150909</v>
      </c>
      <c r="U971" s="104"/>
      <c r="V971" s="101">
        <f t="shared" si="493"/>
        <v>0</v>
      </c>
      <c r="W971" s="102">
        <f t="shared" si="494"/>
        <v>0</v>
      </c>
      <c r="X971" s="102">
        <f t="shared" si="495"/>
        <v>0</v>
      </c>
      <c r="Y971" s="102">
        <f t="shared" si="496"/>
        <v>0</v>
      </c>
      <c r="Z971" s="110">
        <f t="shared" ref="Z971:Z989" si="499">MIN(L971,P971,T971)</f>
        <v>1150909</v>
      </c>
      <c r="AA971" s="111">
        <f t="shared" si="480"/>
        <v>1514573.2258199998</v>
      </c>
      <c r="AB971" s="110">
        <f t="shared" si="481"/>
        <v>1202699.5</v>
      </c>
      <c r="AC971" s="114">
        <f t="shared" si="482"/>
        <v>979993.05645499995</v>
      </c>
      <c r="AD971" s="110">
        <f t="shared" si="492"/>
        <v>1176804.25</v>
      </c>
      <c r="AE971" s="110">
        <f t="shared" si="497"/>
        <v>1358636.3629099999</v>
      </c>
      <c r="AF971" s="102">
        <f t="shared" ref="AF971:AF989" si="500">HARMEAN(L971,P971,T971)</f>
        <v>1289619.746368424</v>
      </c>
      <c r="AG971" s="119">
        <f t="shared" si="484"/>
        <v>671000.04469740286</v>
      </c>
      <c r="AH971" s="137">
        <f t="shared" si="498"/>
        <v>0.55791163519848708</v>
      </c>
      <c r="AI971" s="102">
        <f t="shared" si="491"/>
        <v>1289619.746368424</v>
      </c>
      <c r="AJ971" s="112" t="s">
        <v>2114</v>
      </c>
    </row>
    <row r="972" spans="1:36" ht="25.5">
      <c r="A972" s="5">
        <v>927</v>
      </c>
      <c r="B972" s="31">
        <v>26101413</v>
      </c>
      <c r="C972" s="31">
        <v>43151</v>
      </c>
      <c r="D972" s="31">
        <v>1671444</v>
      </c>
      <c r="E972" s="31" t="s">
        <v>1056</v>
      </c>
      <c r="F972" s="29" t="s">
        <v>1057</v>
      </c>
      <c r="G972" s="43" t="s">
        <v>478</v>
      </c>
      <c r="H972" s="9">
        <v>1</v>
      </c>
      <c r="I972" s="82">
        <v>7674663.7620000001</v>
      </c>
      <c r="J972" s="82">
        <f t="shared" si="477"/>
        <v>1458186.1147799999</v>
      </c>
      <c r="K972" s="10">
        <f t="shared" si="478"/>
        <v>9132849.8767799996</v>
      </c>
      <c r="L972" s="122">
        <f t="shared" si="486"/>
        <v>9132849.8767799996</v>
      </c>
      <c r="M972" s="95">
        <v>6240132.7731092442</v>
      </c>
      <c r="N972" s="95">
        <v>1185625.2268907565</v>
      </c>
      <c r="O972" s="96">
        <v>7425758.0000000009</v>
      </c>
      <c r="P972" s="125">
        <f t="shared" si="487"/>
        <v>7425758.0000000009</v>
      </c>
      <c r="Q972" s="95">
        <v>5831900</v>
      </c>
      <c r="R972" s="95">
        <v>1108061</v>
      </c>
      <c r="S972" s="96">
        <v>6939961</v>
      </c>
      <c r="T972" s="122">
        <f t="shared" si="488"/>
        <v>6939961</v>
      </c>
      <c r="U972" s="104"/>
      <c r="V972" s="101">
        <f t="shared" si="493"/>
        <v>0</v>
      </c>
      <c r="W972" s="102">
        <f t="shared" si="494"/>
        <v>0</v>
      </c>
      <c r="X972" s="102">
        <f t="shared" si="495"/>
        <v>0</v>
      </c>
      <c r="Y972" s="102">
        <f t="shared" si="496"/>
        <v>0</v>
      </c>
      <c r="Z972" s="110">
        <f t="shared" si="499"/>
        <v>6939961</v>
      </c>
      <c r="AA972" s="111">
        <f t="shared" si="480"/>
        <v>9132849.8767799996</v>
      </c>
      <c r="AB972" s="110">
        <f t="shared" si="481"/>
        <v>7182859.5</v>
      </c>
      <c r="AC972" s="114">
        <f t="shared" si="482"/>
        <v>5874642.2191949999</v>
      </c>
      <c r="AD972" s="110">
        <f t="shared" si="492"/>
        <v>7061410.25</v>
      </c>
      <c r="AE972" s="110">
        <f t="shared" si="497"/>
        <v>8157854.6883899998</v>
      </c>
      <c r="AF972" s="102">
        <f t="shared" si="500"/>
        <v>7726895.2031568633</v>
      </c>
      <c r="AG972" s="119">
        <f t="shared" si="484"/>
        <v>4027745.5486368579</v>
      </c>
      <c r="AH972" s="137">
        <f t="shared" si="498"/>
        <v>0.56074402522238642</v>
      </c>
      <c r="AI972" s="102">
        <f t="shared" si="491"/>
        <v>7726895.2031568633</v>
      </c>
      <c r="AJ972" s="112" t="s">
        <v>2114</v>
      </c>
    </row>
    <row r="973" spans="1:36" ht="25.5">
      <c r="A973" s="5">
        <v>928</v>
      </c>
      <c r="B973" s="33">
        <v>26101700</v>
      </c>
      <c r="C973" s="31">
        <v>43151</v>
      </c>
      <c r="D973" s="31">
        <v>1671424</v>
      </c>
      <c r="E973" s="31" t="s">
        <v>1058</v>
      </c>
      <c r="F973" s="29" t="s">
        <v>1059</v>
      </c>
      <c r="G973" s="43" t="s">
        <v>478</v>
      </c>
      <c r="H973" s="9">
        <v>1</v>
      </c>
      <c r="I973" s="82">
        <v>587716.66800000006</v>
      </c>
      <c r="J973" s="82">
        <f t="shared" si="477"/>
        <v>111666.16692000002</v>
      </c>
      <c r="K973" s="10">
        <f t="shared" si="478"/>
        <v>699382.83492000005</v>
      </c>
      <c r="L973" s="122">
        <f t="shared" si="486"/>
        <v>699382.83492000005</v>
      </c>
      <c r="M973" s="95">
        <v>486794.11764705885</v>
      </c>
      <c r="N973" s="95">
        <v>92490.882352941189</v>
      </c>
      <c r="O973" s="96">
        <v>579285</v>
      </c>
      <c r="P973" s="125">
        <f t="shared" si="487"/>
        <v>579285</v>
      </c>
      <c r="Q973" s="95">
        <v>446600</v>
      </c>
      <c r="R973" s="95">
        <v>84854</v>
      </c>
      <c r="S973" s="96">
        <v>531454</v>
      </c>
      <c r="T973" s="122">
        <f t="shared" si="488"/>
        <v>531454</v>
      </c>
      <c r="U973" s="104"/>
      <c r="V973" s="101">
        <f t="shared" si="493"/>
        <v>0</v>
      </c>
      <c r="W973" s="102">
        <f t="shared" si="494"/>
        <v>0</v>
      </c>
      <c r="X973" s="102">
        <f t="shared" si="495"/>
        <v>0</v>
      </c>
      <c r="Y973" s="102">
        <f t="shared" si="496"/>
        <v>0</v>
      </c>
      <c r="Z973" s="110">
        <f t="shared" si="499"/>
        <v>531454</v>
      </c>
      <c r="AA973" s="111">
        <f t="shared" si="480"/>
        <v>699382.83492000005</v>
      </c>
      <c r="AB973" s="110">
        <f t="shared" si="481"/>
        <v>555369.5</v>
      </c>
      <c r="AC973" s="114">
        <f t="shared" si="482"/>
        <v>452530.45873000001</v>
      </c>
      <c r="AD973" s="110">
        <f t="shared" si="492"/>
        <v>543411.75</v>
      </c>
      <c r="AE973" s="110">
        <f t="shared" si="497"/>
        <v>627376.16746000003</v>
      </c>
      <c r="AF973" s="102">
        <f t="shared" si="500"/>
        <v>595506.49190094986</v>
      </c>
      <c r="AG973" s="119">
        <f t="shared" si="484"/>
        <v>309847.0325866185</v>
      </c>
      <c r="AH973" s="137">
        <f t="shared" si="498"/>
        <v>0.55791150321834115</v>
      </c>
      <c r="AI973" s="102">
        <f t="shared" si="491"/>
        <v>595506.49190094986</v>
      </c>
      <c r="AJ973" s="112" t="s">
        <v>2114</v>
      </c>
    </row>
    <row r="974" spans="1:36" ht="25.5">
      <c r="A974" s="5">
        <v>929</v>
      </c>
      <c r="B974" s="31">
        <v>31171511</v>
      </c>
      <c r="C974" s="31">
        <v>43151</v>
      </c>
      <c r="D974" s="31">
        <v>1557470</v>
      </c>
      <c r="E974" s="31" t="s">
        <v>1060</v>
      </c>
      <c r="F974" s="29" t="s">
        <v>1061</v>
      </c>
      <c r="G974" s="43" t="s">
        <v>478</v>
      </c>
      <c r="H974" s="9">
        <v>1</v>
      </c>
      <c r="I974" s="82">
        <v>641145.45600000001</v>
      </c>
      <c r="J974" s="82">
        <f t="shared" si="477"/>
        <v>121817.63664</v>
      </c>
      <c r="K974" s="10">
        <f t="shared" si="478"/>
        <v>762963.09264000005</v>
      </c>
      <c r="L974" s="122">
        <f t="shared" si="486"/>
        <v>762963.09264000005</v>
      </c>
      <c r="M974" s="95">
        <v>511559.66386554623</v>
      </c>
      <c r="N974" s="95">
        <v>97196.336134453784</v>
      </c>
      <c r="O974" s="96">
        <v>608756</v>
      </c>
      <c r="P974" s="125">
        <f t="shared" si="487"/>
        <v>608756</v>
      </c>
      <c r="Q974" s="95">
        <v>487200</v>
      </c>
      <c r="R974" s="95">
        <v>92568</v>
      </c>
      <c r="S974" s="96">
        <v>579768</v>
      </c>
      <c r="T974" s="122">
        <f t="shared" si="488"/>
        <v>579768</v>
      </c>
      <c r="U974" s="104"/>
      <c r="V974" s="101">
        <f t="shared" si="493"/>
        <v>0</v>
      </c>
      <c r="W974" s="102">
        <f t="shared" si="494"/>
        <v>0</v>
      </c>
      <c r="X974" s="102">
        <f t="shared" si="495"/>
        <v>0</v>
      </c>
      <c r="Y974" s="102">
        <f t="shared" si="496"/>
        <v>0</v>
      </c>
      <c r="Z974" s="110">
        <f t="shared" si="499"/>
        <v>579768</v>
      </c>
      <c r="AA974" s="111">
        <f t="shared" si="480"/>
        <v>762963.09264000005</v>
      </c>
      <c r="AB974" s="110">
        <f t="shared" si="481"/>
        <v>594262</v>
      </c>
      <c r="AC974" s="114">
        <f t="shared" si="482"/>
        <v>487871.77315999998</v>
      </c>
      <c r="AD974" s="110">
        <f t="shared" si="492"/>
        <v>587015</v>
      </c>
      <c r="AE974" s="110">
        <f t="shared" si="497"/>
        <v>678612.54631999996</v>
      </c>
      <c r="AF974" s="102">
        <f t="shared" si="500"/>
        <v>641272.07414012321</v>
      </c>
      <c r="AG974" s="119">
        <f t="shared" si="484"/>
        <v>335038.31318505626</v>
      </c>
      <c r="AH974" s="137">
        <f t="shared" si="498"/>
        <v>0.56378888972381924</v>
      </c>
      <c r="AI974" s="102">
        <f t="shared" si="491"/>
        <v>641272.07414012321</v>
      </c>
      <c r="AJ974" s="112" t="s">
        <v>2114</v>
      </c>
    </row>
    <row r="975" spans="1:36" ht="25.5">
      <c r="A975" s="5">
        <v>930</v>
      </c>
      <c r="B975" s="31">
        <v>26101700</v>
      </c>
      <c r="C975" s="31">
        <v>43151</v>
      </c>
      <c r="D975" s="31">
        <v>1076338</v>
      </c>
      <c r="E975" s="31" t="s">
        <v>1062</v>
      </c>
      <c r="F975" s="29" t="s">
        <v>512</v>
      </c>
      <c r="G975" s="43" t="s">
        <v>478</v>
      </c>
      <c r="H975" s="9">
        <v>1</v>
      </c>
      <c r="I975" s="82">
        <v>13398048.779142858</v>
      </c>
      <c r="J975" s="82">
        <f t="shared" si="477"/>
        <v>2545629.2680371432</v>
      </c>
      <c r="K975" s="10">
        <f t="shared" si="478"/>
        <v>15943678.047180001</v>
      </c>
      <c r="L975" s="122">
        <f t="shared" si="486"/>
        <v>15943678.047180001</v>
      </c>
      <c r="M975" s="95">
        <v>10791905.042016808</v>
      </c>
      <c r="N975" s="95">
        <v>2050461.9579831935</v>
      </c>
      <c r="O975" s="96">
        <v>12842367.000000002</v>
      </c>
      <c r="P975" s="125">
        <f t="shared" si="487"/>
        <v>12842367.000000002</v>
      </c>
      <c r="Q975" s="95">
        <v>10181042.857142858</v>
      </c>
      <c r="R975" s="95">
        <v>1934398.1428571432</v>
      </c>
      <c r="S975" s="96">
        <v>12115441.000000002</v>
      </c>
      <c r="T975" s="122">
        <f t="shared" si="488"/>
        <v>12115441.000000002</v>
      </c>
      <c r="U975" s="104"/>
      <c r="V975" s="101">
        <f t="shared" si="493"/>
        <v>0</v>
      </c>
      <c r="W975" s="102">
        <f t="shared" si="494"/>
        <v>0</v>
      </c>
      <c r="X975" s="102">
        <f t="shared" si="495"/>
        <v>0</v>
      </c>
      <c r="Y975" s="102">
        <f t="shared" si="496"/>
        <v>0</v>
      </c>
      <c r="Z975" s="110">
        <f t="shared" si="499"/>
        <v>12115441.000000002</v>
      </c>
      <c r="AA975" s="111">
        <f t="shared" si="480"/>
        <v>15943678.047180001</v>
      </c>
      <c r="AB975" s="110">
        <f t="shared" si="481"/>
        <v>12478904.000000002</v>
      </c>
      <c r="AC975" s="114">
        <f t="shared" si="482"/>
        <v>10225371.511795001</v>
      </c>
      <c r="AD975" s="110">
        <f t="shared" si="492"/>
        <v>12297172.500000002</v>
      </c>
      <c r="AE975" s="110">
        <f t="shared" si="497"/>
        <v>14211291.023590002</v>
      </c>
      <c r="AF975" s="102">
        <f t="shared" si="500"/>
        <v>13445236.624099182</v>
      </c>
      <c r="AG975" s="119">
        <f t="shared" si="484"/>
        <v>7016130.9433425004</v>
      </c>
      <c r="AH975" s="137">
        <f t="shared" si="498"/>
        <v>0.56223935558303029</v>
      </c>
      <c r="AI975" s="102">
        <f t="shared" si="491"/>
        <v>13445236.624099182</v>
      </c>
      <c r="AJ975" s="112" t="s">
        <v>2114</v>
      </c>
    </row>
    <row r="976" spans="1:36" ht="25.5">
      <c r="A976" s="5">
        <v>931</v>
      </c>
      <c r="B976" s="31">
        <v>13101601</v>
      </c>
      <c r="C976" s="31">
        <v>43151</v>
      </c>
      <c r="D976" s="31">
        <v>1144837</v>
      </c>
      <c r="E976" s="31" t="s">
        <v>1063</v>
      </c>
      <c r="F976" s="29" t="s">
        <v>1064</v>
      </c>
      <c r="G976" s="43" t="s">
        <v>478</v>
      </c>
      <c r="H976" s="9">
        <v>1</v>
      </c>
      <c r="I976" s="82">
        <v>225164.17800000001</v>
      </c>
      <c r="J976" s="82">
        <f t="shared" si="477"/>
        <v>42781.19382</v>
      </c>
      <c r="K976" s="10">
        <f t="shared" si="478"/>
        <v>267945.37182</v>
      </c>
      <c r="L976" s="122">
        <f t="shared" si="486"/>
        <v>267945.37182</v>
      </c>
      <c r="M976" s="95">
        <v>181366.38655462186</v>
      </c>
      <c r="N976" s="95">
        <v>34459.613445378156</v>
      </c>
      <c r="O976" s="96">
        <v>215826</v>
      </c>
      <c r="P976" s="125">
        <f t="shared" si="487"/>
        <v>215826</v>
      </c>
      <c r="Q976" s="95">
        <v>171100</v>
      </c>
      <c r="R976" s="95">
        <v>32509</v>
      </c>
      <c r="S976" s="96">
        <v>203609</v>
      </c>
      <c r="T976" s="122">
        <f t="shared" si="488"/>
        <v>203609</v>
      </c>
      <c r="U976" s="104"/>
      <c r="V976" s="101">
        <f t="shared" si="493"/>
        <v>0</v>
      </c>
      <c r="W976" s="102">
        <f t="shared" si="494"/>
        <v>0</v>
      </c>
      <c r="X976" s="102">
        <f t="shared" si="495"/>
        <v>0</v>
      </c>
      <c r="Y976" s="102">
        <f t="shared" si="496"/>
        <v>0</v>
      </c>
      <c r="Z976" s="110">
        <f t="shared" si="499"/>
        <v>203609</v>
      </c>
      <c r="AA976" s="111">
        <f t="shared" si="480"/>
        <v>267945.37182</v>
      </c>
      <c r="AB976" s="110">
        <f t="shared" si="481"/>
        <v>209717.5</v>
      </c>
      <c r="AC976" s="114">
        <f t="shared" si="482"/>
        <v>171845.092955</v>
      </c>
      <c r="AD976" s="110">
        <f t="shared" si="492"/>
        <v>206663.25</v>
      </c>
      <c r="AE976" s="110">
        <f t="shared" si="497"/>
        <v>238831.43591</v>
      </c>
      <c r="AF976" s="102">
        <f t="shared" si="500"/>
        <v>225957.3757342583</v>
      </c>
      <c r="AG976" s="119">
        <f t="shared" si="484"/>
        <v>117911.35872044969</v>
      </c>
      <c r="AH976" s="137">
        <f t="shared" si="498"/>
        <v>0.5622390059029394</v>
      </c>
      <c r="AI976" s="102">
        <f t="shared" si="491"/>
        <v>225957.3757342583</v>
      </c>
      <c r="AJ976" s="112" t="s">
        <v>2114</v>
      </c>
    </row>
    <row r="977" spans="1:36" ht="25.5">
      <c r="A977" s="5">
        <v>932</v>
      </c>
      <c r="B977" s="31">
        <v>13101601</v>
      </c>
      <c r="C977" s="31">
        <v>43151</v>
      </c>
      <c r="D977" s="31">
        <v>1028348</v>
      </c>
      <c r="E977" s="31" t="s">
        <v>1065</v>
      </c>
      <c r="F977" s="29" t="s">
        <v>518</v>
      </c>
      <c r="G977" s="43" t="s">
        <v>478</v>
      </c>
      <c r="H977" s="9">
        <v>1</v>
      </c>
      <c r="I977" s="82">
        <v>849136.64793277311</v>
      </c>
      <c r="J977" s="82">
        <f t="shared" si="477"/>
        <v>161335.96310722688</v>
      </c>
      <c r="K977" s="10">
        <f t="shared" si="478"/>
        <v>1010472.61104</v>
      </c>
      <c r="L977" s="122">
        <f t="shared" si="486"/>
        <v>1010472.61104</v>
      </c>
      <c r="M977" s="95">
        <v>683964.70588235301</v>
      </c>
      <c r="N977" s="95">
        <v>129953.29411764708</v>
      </c>
      <c r="O977" s="96">
        <v>813918.00000000012</v>
      </c>
      <c r="P977" s="125">
        <f t="shared" si="487"/>
        <v>813918.00000000012</v>
      </c>
      <c r="Q977" s="95">
        <v>645250.42016806721</v>
      </c>
      <c r="R977" s="95">
        <v>122597.57983193277</v>
      </c>
      <c r="S977" s="96">
        <v>767848</v>
      </c>
      <c r="T977" s="122">
        <f t="shared" si="488"/>
        <v>767848</v>
      </c>
      <c r="U977" s="104"/>
      <c r="V977" s="101">
        <f t="shared" si="493"/>
        <v>0</v>
      </c>
      <c r="W977" s="102">
        <f t="shared" si="494"/>
        <v>0</v>
      </c>
      <c r="X977" s="102">
        <f t="shared" si="495"/>
        <v>0</v>
      </c>
      <c r="Y977" s="102">
        <f t="shared" si="496"/>
        <v>0</v>
      </c>
      <c r="Z977" s="110">
        <f t="shared" si="499"/>
        <v>767848</v>
      </c>
      <c r="AA977" s="111">
        <f t="shared" si="480"/>
        <v>1010472.61104</v>
      </c>
      <c r="AB977" s="110">
        <f t="shared" si="481"/>
        <v>790883</v>
      </c>
      <c r="AC977" s="114">
        <f t="shared" si="482"/>
        <v>648059.65275999997</v>
      </c>
      <c r="AD977" s="110">
        <f t="shared" si="492"/>
        <v>779365.5</v>
      </c>
      <c r="AE977" s="110">
        <f t="shared" si="497"/>
        <v>900677.80551999994</v>
      </c>
      <c r="AF977" s="102">
        <f t="shared" si="500"/>
        <v>852126.99108771968</v>
      </c>
      <c r="AG977" s="119">
        <f t="shared" si="484"/>
        <v>444665.68166370719</v>
      </c>
      <c r="AH977" s="137">
        <f t="shared" si="498"/>
        <v>0.56223952425795876</v>
      </c>
      <c r="AI977" s="102">
        <f t="shared" si="491"/>
        <v>852126.99108771968</v>
      </c>
      <c r="AJ977" s="112" t="s">
        <v>2114</v>
      </c>
    </row>
    <row r="978" spans="1:36" ht="25.5">
      <c r="A978" s="5">
        <v>933</v>
      </c>
      <c r="B978" s="31">
        <v>13101601</v>
      </c>
      <c r="C978" s="31">
        <v>43151</v>
      </c>
      <c r="D978" s="31">
        <v>1012044</v>
      </c>
      <c r="E978" s="31" t="s">
        <v>1014</v>
      </c>
      <c r="F978" s="29" t="s">
        <v>1066</v>
      </c>
      <c r="G978" s="43" t="s">
        <v>478</v>
      </c>
      <c r="H978" s="9">
        <v>1</v>
      </c>
      <c r="I978" s="82">
        <v>3633157.5839999998</v>
      </c>
      <c r="J978" s="82">
        <f t="shared" si="477"/>
        <v>690299.94095999992</v>
      </c>
      <c r="K978" s="10">
        <f t="shared" si="478"/>
        <v>4323457.5249600001</v>
      </c>
      <c r="L978" s="122">
        <f t="shared" si="486"/>
        <v>4323457.5249600001</v>
      </c>
      <c r="M978" s="95">
        <v>2981663.8655462186</v>
      </c>
      <c r="N978" s="95">
        <v>566516.13445378153</v>
      </c>
      <c r="O978" s="96">
        <v>3548180</v>
      </c>
      <c r="P978" s="125">
        <f t="shared" si="487"/>
        <v>3548180</v>
      </c>
      <c r="Q978" s="95">
        <v>2760800</v>
      </c>
      <c r="R978" s="95">
        <v>524552</v>
      </c>
      <c r="S978" s="96">
        <v>3285352</v>
      </c>
      <c r="T978" s="122">
        <f t="shared" si="488"/>
        <v>3285352</v>
      </c>
      <c r="U978" s="104"/>
      <c r="V978" s="101">
        <f t="shared" si="493"/>
        <v>0</v>
      </c>
      <c r="W978" s="102">
        <f t="shared" si="494"/>
        <v>0</v>
      </c>
      <c r="X978" s="102">
        <f t="shared" si="495"/>
        <v>0</v>
      </c>
      <c r="Y978" s="102">
        <f t="shared" si="496"/>
        <v>0</v>
      </c>
      <c r="Z978" s="110">
        <f t="shared" si="499"/>
        <v>3285352</v>
      </c>
      <c r="AA978" s="111">
        <f t="shared" si="480"/>
        <v>4323457.5249600001</v>
      </c>
      <c r="AB978" s="110">
        <f t="shared" si="481"/>
        <v>3416766</v>
      </c>
      <c r="AC978" s="114">
        <f t="shared" si="482"/>
        <v>2789247.38124</v>
      </c>
      <c r="AD978" s="110">
        <f t="shared" si="492"/>
        <v>3351059</v>
      </c>
      <c r="AE978" s="110">
        <f t="shared" si="497"/>
        <v>3870111.76248</v>
      </c>
      <c r="AF978" s="102">
        <f t="shared" si="500"/>
        <v>3669669.1941232085</v>
      </c>
      <c r="AG978" s="119">
        <f t="shared" si="484"/>
        <v>1911003.2471122297</v>
      </c>
      <c r="AH978" s="137">
        <f t="shared" si="498"/>
        <v>0.55930176286940037</v>
      </c>
      <c r="AI978" s="102">
        <f t="shared" si="491"/>
        <v>3669669.1941232085</v>
      </c>
      <c r="AJ978" s="112" t="s">
        <v>2114</v>
      </c>
    </row>
    <row r="979" spans="1:36" ht="25.5">
      <c r="A979" s="5">
        <v>934</v>
      </c>
      <c r="B979" s="31">
        <v>26101713</v>
      </c>
      <c r="C979" s="31">
        <v>43151</v>
      </c>
      <c r="D979" s="31">
        <v>1671424</v>
      </c>
      <c r="E979" s="31" t="s">
        <v>1067</v>
      </c>
      <c r="F979" s="29" t="s">
        <v>1068</v>
      </c>
      <c r="G979" s="43" t="s">
        <v>478</v>
      </c>
      <c r="H979" s="9">
        <v>1</v>
      </c>
      <c r="I979" s="82">
        <v>1034228.682</v>
      </c>
      <c r="J979" s="82">
        <f t="shared" si="477"/>
        <v>196503.44958000001</v>
      </c>
      <c r="K979" s="10">
        <f t="shared" si="478"/>
        <v>1230732.13158</v>
      </c>
      <c r="L979" s="122">
        <f t="shared" si="486"/>
        <v>1230732.13158</v>
      </c>
      <c r="M979" s="95">
        <v>825194.95798319334</v>
      </c>
      <c r="N979" s="95">
        <v>156787.04201680675</v>
      </c>
      <c r="O979" s="96">
        <v>981982.00000000012</v>
      </c>
      <c r="P979" s="125">
        <f t="shared" si="487"/>
        <v>981982.00000000012</v>
      </c>
      <c r="Q979" s="95">
        <v>785900</v>
      </c>
      <c r="R979" s="95">
        <v>149321</v>
      </c>
      <c r="S979" s="96">
        <v>935221</v>
      </c>
      <c r="T979" s="122">
        <f t="shared" si="488"/>
        <v>935221</v>
      </c>
      <c r="U979" s="104"/>
      <c r="V979" s="101">
        <f t="shared" si="493"/>
        <v>0</v>
      </c>
      <c r="W979" s="102">
        <f t="shared" si="494"/>
        <v>0</v>
      </c>
      <c r="X979" s="102">
        <f t="shared" si="495"/>
        <v>0</v>
      </c>
      <c r="Y979" s="102">
        <f t="shared" si="496"/>
        <v>0</v>
      </c>
      <c r="Z979" s="110">
        <f t="shared" si="499"/>
        <v>935221</v>
      </c>
      <c r="AA979" s="111">
        <f t="shared" si="480"/>
        <v>1230732.13158</v>
      </c>
      <c r="AB979" s="110">
        <f t="shared" si="481"/>
        <v>958601.5</v>
      </c>
      <c r="AC979" s="114">
        <f t="shared" si="482"/>
        <v>786983.78289500007</v>
      </c>
      <c r="AD979" s="110">
        <f t="shared" si="492"/>
        <v>946911.25</v>
      </c>
      <c r="AE979" s="110">
        <f t="shared" si="497"/>
        <v>1094666.8157899999</v>
      </c>
      <c r="AF979" s="102">
        <f t="shared" si="500"/>
        <v>1034433.1492936021</v>
      </c>
      <c r="AG979" s="119">
        <f t="shared" si="484"/>
        <v>540448.77916707715</v>
      </c>
      <c r="AH979" s="137">
        <f t="shared" si="498"/>
        <v>0.56378878936354382</v>
      </c>
      <c r="AI979" s="102">
        <f t="shared" si="491"/>
        <v>1034433.1492936021</v>
      </c>
      <c r="AJ979" s="112" t="s">
        <v>2114</v>
      </c>
    </row>
    <row r="980" spans="1:36" ht="25.5">
      <c r="A980" s="5">
        <v>935</v>
      </c>
      <c r="B980" s="31">
        <v>26101755</v>
      </c>
      <c r="C980" s="31">
        <v>43151</v>
      </c>
      <c r="D980" s="31">
        <v>1144837</v>
      </c>
      <c r="E980" s="31" t="s">
        <v>1069</v>
      </c>
      <c r="F980" s="29" t="s">
        <v>857</v>
      </c>
      <c r="G980" s="43" t="s">
        <v>478</v>
      </c>
      <c r="H980" s="9">
        <v>1</v>
      </c>
      <c r="I980" s="82">
        <v>6159575.9879999999</v>
      </c>
      <c r="J980" s="82">
        <f t="shared" si="477"/>
        <v>1170319.43772</v>
      </c>
      <c r="K980" s="10">
        <f t="shared" si="478"/>
        <v>7329895.4257199997</v>
      </c>
      <c r="L980" s="122">
        <f t="shared" si="486"/>
        <v>7329895.4257199997</v>
      </c>
      <c r="M980" s="95">
        <v>4914630.2521008402</v>
      </c>
      <c r="N980" s="95">
        <v>933779.74789915967</v>
      </c>
      <c r="O980" s="96">
        <v>5848410</v>
      </c>
      <c r="P980" s="125">
        <f t="shared" si="487"/>
        <v>5848410</v>
      </c>
      <c r="Q980" s="95">
        <v>4680600</v>
      </c>
      <c r="R980" s="95">
        <v>889314</v>
      </c>
      <c r="S980" s="96">
        <v>5569914</v>
      </c>
      <c r="T980" s="122">
        <f t="shared" si="488"/>
        <v>5569914</v>
      </c>
      <c r="U980" s="104"/>
      <c r="V980" s="101">
        <f t="shared" si="493"/>
        <v>0</v>
      </c>
      <c r="W980" s="102">
        <f t="shared" si="494"/>
        <v>0</v>
      </c>
      <c r="X980" s="102">
        <f t="shared" si="495"/>
        <v>0</v>
      </c>
      <c r="Y980" s="102">
        <f t="shared" si="496"/>
        <v>0</v>
      </c>
      <c r="Z980" s="110">
        <f t="shared" si="499"/>
        <v>5569914</v>
      </c>
      <c r="AA980" s="111">
        <f t="shared" si="480"/>
        <v>7329895.4257199997</v>
      </c>
      <c r="AB980" s="110">
        <f t="shared" si="481"/>
        <v>5709162</v>
      </c>
      <c r="AC980" s="114">
        <f t="shared" si="482"/>
        <v>4687054.8564299997</v>
      </c>
      <c r="AD980" s="110">
        <f t="shared" si="492"/>
        <v>5639538</v>
      </c>
      <c r="AE980" s="110">
        <f t="shared" si="497"/>
        <v>6519528.7128599994</v>
      </c>
      <c r="AF980" s="102">
        <f t="shared" si="500"/>
        <v>6160793.9589763703</v>
      </c>
      <c r="AG980" s="119">
        <f t="shared" si="484"/>
        <v>3218761.4356431565</v>
      </c>
      <c r="AH980" s="137">
        <f t="shared" si="498"/>
        <v>0.56378877244036107</v>
      </c>
      <c r="AI980" s="102">
        <f t="shared" si="491"/>
        <v>6160793.9589763703</v>
      </c>
      <c r="AJ980" s="112" t="s">
        <v>2114</v>
      </c>
    </row>
    <row r="981" spans="1:36" ht="25.5">
      <c r="A981" s="5">
        <v>936</v>
      </c>
      <c r="B981" s="31">
        <v>26101755</v>
      </c>
      <c r="C981" s="31">
        <v>43151</v>
      </c>
      <c r="D981" s="31">
        <v>1028348</v>
      </c>
      <c r="E981" s="31" t="s">
        <v>1070</v>
      </c>
      <c r="F981" s="29" t="s">
        <v>859</v>
      </c>
      <c r="G981" s="43" t="s">
        <v>478</v>
      </c>
      <c r="H981" s="9">
        <v>1</v>
      </c>
      <c r="I981" s="82">
        <v>1120096.9299327731</v>
      </c>
      <c r="J981" s="82">
        <f t="shared" si="477"/>
        <v>212818.41668722688</v>
      </c>
      <c r="K981" s="10">
        <f t="shared" si="478"/>
        <v>1332915.34662</v>
      </c>
      <c r="L981" s="122">
        <f t="shared" si="486"/>
        <v>1332915.34662</v>
      </c>
      <c r="M981" s="95">
        <v>927753.78151260503</v>
      </c>
      <c r="N981" s="95">
        <v>176273.21848739494</v>
      </c>
      <c r="O981" s="96">
        <v>1104027</v>
      </c>
      <c r="P981" s="125">
        <f t="shared" si="487"/>
        <v>1104027</v>
      </c>
      <c r="Q981" s="95">
        <v>851150.42016806721</v>
      </c>
      <c r="R981" s="95">
        <v>161718.57983193276</v>
      </c>
      <c r="S981" s="96">
        <v>1012869</v>
      </c>
      <c r="T981" s="122">
        <f t="shared" si="488"/>
        <v>1012869</v>
      </c>
      <c r="U981" s="104"/>
      <c r="V981" s="101">
        <f t="shared" si="493"/>
        <v>0</v>
      </c>
      <c r="W981" s="102">
        <f t="shared" si="494"/>
        <v>0</v>
      </c>
      <c r="X981" s="102">
        <f t="shared" si="495"/>
        <v>0</v>
      </c>
      <c r="Y981" s="102">
        <f t="shared" si="496"/>
        <v>0</v>
      </c>
      <c r="Z981" s="110">
        <f t="shared" si="499"/>
        <v>1012869</v>
      </c>
      <c r="AA981" s="111">
        <f t="shared" si="480"/>
        <v>1332915.34662</v>
      </c>
      <c r="AB981" s="110">
        <f t="shared" si="481"/>
        <v>1058448</v>
      </c>
      <c r="AC981" s="114">
        <f t="shared" si="482"/>
        <v>862452.83665499999</v>
      </c>
      <c r="AD981" s="110">
        <f t="shared" si="492"/>
        <v>1035658.5</v>
      </c>
      <c r="AE981" s="110">
        <f t="shared" si="497"/>
        <v>1195681.67331</v>
      </c>
      <c r="AF981" s="102">
        <f t="shared" si="500"/>
        <v>1134942.959652683</v>
      </c>
      <c r="AG981" s="119">
        <f t="shared" si="484"/>
        <v>590520.38274956844</v>
      </c>
      <c r="AH981" s="137">
        <f t="shared" si="498"/>
        <v>0.55791156745496084</v>
      </c>
      <c r="AI981" s="102">
        <f t="shared" si="491"/>
        <v>1134942.959652683</v>
      </c>
      <c r="AJ981" s="112" t="s">
        <v>2114</v>
      </c>
    </row>
    <row r="982" spans="1:36" ht="25.5">
      <c r="A982" s="5">
        <v>937</v>
      </c>
      <c r="B982" s="31">
        <v>26101740</v>
      </c>
      <c r="C982" s="31">
        <v>43151</v>
      </c>
      <c r="D982" s="31">
        <v>1012044</v>
      </c>
      <c r="E982" s="31" t="s">
        <v>1014</v>
      </c>
      <c r="F982" s="29" t="s">
        <v>525</v>
      </c>
      <c r="G982" s="43" t="s">
        <v>478</v>
      </c>
      <c r="H982" s="9">
        <v>1</v>
      </c>
      <c r="I982" s="82">
        <v>1545618.51</v>
      </c>
      <c r="J982" s="82">
        <f t="shared" si="477"/>
        <v>293667.51689999999</v>
      </c>
      <c r="K982" s="10">
        <f t="shared" si="478"/>
        <v>1839286.0268999999</v>
      </c>
      <c r="L982" s="122">
        <f t="shared" si="486"/>
        <v>1839286.0268999999</v>
      </c>
      <c r="M982" s="95">
        <v>1233225.2100840337</v>
      </c>
      <c r="N982" s="95">
        <v>234312.78991596639</v>
      </c>
      <c r="O982" s="96">
        <v>1467538</v>
      </c>
      <c r="P982" s="125">
        <f t="shared" si="487"/>
        <v>1467538</v>
      </c>
      <c r="Q982" s="95">
        <v>1174500</v>
      </c>
      <c r="R982" s="95">
        <v>223155</v>
      </c>
      <c r="S982" s="96">
        <v>1397655</v>
      </c>
      <c r="T982" s="122">
        <f t="shared" si="488"/>
        <v>1397655</v>
      </c>
      <c r="U982" s="104"/>
      <c r="V982" s="101">
        <f t="shared" si="493"/>
        <v>0</v>
      </c>
      <c r="W982" s="102">
        <f t="shared" si="494"/>
        <v>0</v>
      </c>
      <c r="X982" s="102">
        <f t="shared" si="495"/>
        <v>0</v>
      </c>
      <c r="Y982" s="102">
        <f t="shared" si="496"/>
        <v>0</v>
      </c>
      <c r="Z982" s="110">
        <f t="shared" si="499"/>
        <v>1397655</v>
      </c>
      <c r="AA982" s="111">
        <f t="shared" si="480"/>
        <v>1839286.0268999999</v>
      </c>
      <c r="AB982" s="110">
        <f t="shared" si="481"/>
        <v>1432596.5</v>
      </c>
      <c r="AC982" s="114">
        <f t="shared" si="482"/>
        <v>1176119.756725</v>
      </c>
      <c r="AD982" s="110">
        <f t="shared" si="492"/>
        <v>1415125.75</v>
      </c>
      <c r="AE982" s="110">
        <f t="shared" si="497"/>
        <v>1635941.26345</v>
      </c>
      <c r="AF982" s="102">
        <f t="shared" si="500"/>
        <v>1545924.1993155756</v>
      </c>
      <c r="AG982" s="119">
        <f t="shared" si="484"/>
        <v>807681.79389804578</v>
      </c>
      <c r="AH982" s="137">
        <f t="shared" si="498"/>
        <v>0.56378875272838225</v>
      </c>
      <c r="AI982" s="102">
        <f t="shared" si="491"/>
        <v>1545924.1993155756</v>
      </c>
      <c r="AJ982" s="112" t="s">
        <v>2114</v>
      </c>
    </row>
    <row r="983" spans="1:36" ht="25.5">
      <c r="A983" s="5">
        <v>938</v>
      </c>
      <c r="B983" s="31">
        <v>40161526</v>
      </c>
      <c r="C983" s="31">
        <v>43151</v>
      </c>
      <c r="D983" s="31">
        <v>1671424</v>
      </c>
      <c r="E983" s="31" t="s">
        <v>1016</v>
      </c>
      <c r="F983" s="29" t="s">
        <v>532</v>
      </c>
      <c r="G983" s="43" t="s">
        <v>478</v>
      </c>
      <c r="H983" s="9">
        <v>1</v>
      </c>
      <c r="I983" s="82">
        <v>11671552.688672271</v>
      </c>
      <c r="J983" s="82">
        <f t="shared" si="477"/>
        <v>2217595.0108477315</v>
      </c>
      <c r="K983" s="10">
        <f t="shared" si="478"/>
        <v>13889147.699520003</v>
      </c>
      <c r="L983" s="122">
        <f t="shared" si="486"/>
        <v>13889147.699520003</v>
      </c>
      <c r="M983" s="95">
        <v>9401241.1764705889</v>
      </c>
      <c r="N983" s="95">
        <v>1786235.8235294118</v>
      </c>
      <c r="O983" s="96">
        <v>11187477</v>
      </c>
      <c r="P983" s="125">
        <f t="shared" si="487"/>
        <v>11187477</v>
      </c>
      <c r="Q983" s="95">
        <v>8869095.7983193286</v>
      </c>
      <c r="R983" s="95">
        <v>1685128.2016806724</v>
      </c>
      <c r="S983" s="96">
        <v>10554224</v>
      </c>
      <c r="T983" s="122">
        <f t="shared" si="488"/>
        <v>10554224</v>
      </c>
      <c r="U983" s="104"/>
      <c r="V983" s="101">
        <f t="shared" si="493"/>
        <v>0</v>
      </c>
      <c r="W983" s="102">
        <f t="shared" si="494"/>
        <v>0</v>
      </c>
      <c r="X983" s="102">
        <f t="shared" si="495"/>
        <v>0</v>
      </c>
      <c r="Y983" s="102">
        <f t="shared" si="496"/>
        <v>0</v>
      </c>
      <c r="Z983" s="110">
        <f t="shared" si="499"/>
        <v>10554224</v>
      </c>
      <c r="AA983" s="111">
        <f t="shared" si="480"/>
        <v>13889147.699520003</v>
      </c>
      <c r="AB983" s="110">
        <f t="shared" si="481"/>
        <v>10870850.5</v>
      </c>
      <c r="AC983" s="114">
        <f t="shared" si="482"/>
        <v>8907712.1748800017</v>
      </c>
      <c r="AD983" s="110">
        <f t="shared" si="492"/>
        <v>10712537.25</v>
      </c>
      <c r="AE983" s="110">
        <f t="shared" si="497"/>
        <v>12379999.099760002</v>
      </c>
      <c r="AF983" s="102">
        <f t="shared" si="500"/>
        <v>11712659.810723178</v>
      </c>
      <c r="AG983" s="119">
        <f t="shared" si="484"/>
        <v>6112019.9859175067</v>
      </c>
      <c r="AH983" s="137">
        <f t="shared" si="498"/>
        <v>0.56223935614950338</v>
      </c>
      <c r="AI983" s="102">
        <f t="shared" si="491"/>
        <v>11712659.810723178</v>
      </c>
      <c r="AJ983" s="112" t="s">
        <v>2114</v>
      </c>
    </row>
    <row r="984" spans="1:36" ht="25.5">
      <c r="A984" s="5">
        <v>939</v>
      </c>
      <c r="B984" s="31">
        <v>26111805</v>
      </c>
      <c r="C984" s="31">
        <v>43151</v>
      </c>
      <c r="D984" s="31">
        <v>1671424</v>
      </c>
      <c r="E984" s="31" t="s">
        <v>1071</v>
      </c>
      <c r="F984" s="29" t="s">
        <v>1072</v>
      </c>
      <c r="G984" s="43" t="s">
        <v>478</v>
      </c>
      <c r="H984" s="9">
        <v>1</v>
      </c>
      <c r="I984" s="82">
        <v>1986406.5639327732</v>
      </c>
      <c r="J984" s="82">
        <f t="shared" si="477"/>
        <v>377417.24714722694</v>
      </c>
      <c r="K984" s="10">
        <f t="shared" si="478"/>
        <v>2363823.8110800004</v>
      </c>
      <c r="L984" s="122">
        <f t="shared" si="486"/>
        <v>2363823.8110800004</v>
      </c>
      <c r="M984" s="95">
        <v>1600016.8067226892</v>
      </c>
      <c r="N984" s="95">
        <v>304003.19327731093</v>
      </c>
      <c r="O984" s="96">
        <v>1904020</v>
      </c>
      <c r="P984" s="125">
        <f t="shared" si="487"/>
        <v>1904020</v>
      </c>
      <c r="Q984" s="95">
        <v>1509450.4201680673</v>
      </c>
      <c r="R984" s="95">
        <v>286795.57983193279</v>
      </c>
      <c r="S984" s="96">
        <v>1796246</v>
      </c>
      <c r="T984" s="122">
        <f t="shared" si="488"/>
        <v>1796246</v>
      </c>
      <c r="U984" s="104"/>
      <c r="V984" s="101">
        <f t="shared" si="493"/>
        <v>0</v>
      </c>
      <c r="W984" s="102">
        <f t="shared" si="494"/>
        <v>0</v>
      </c>
      <c r="X984" s="102">
        <f t="shared" si="495"/>
        <v>0</v>
      </c>
      <c r="Y984" s="102">
        <f t="shared" si="496"/>
        <v>0</v>
      </c>
      <c r="Z984" s="110">
        <f t="shared" si="499"/>
        <v>1796246</v>
      </c>
      <c r="AA984" s="111">
        <f t="shared" si="480"/>
        <v>2363823.8110800004</v>
      </c>
      <c r="AB984" s="110">
        <f t="shared" si="481"/>
        <v>1850133</v>
      </c>
      <c r="AC984" s="114">
        <f t="shared" si="482"/>
        <v>1516022.4527700001</v>
      </c>
      <c r="AD984" s="110">
        <f t="shared" si="492"/>
        <v>1823189.5</v>
      </c>
      <c r="AE984" s="110">
        <f t="shared" si="497"/>
        <v>2106978.4055400002</v>
      </c>
      <c r="AF984" s="102">
        <f t="shared" si="500"/>
        <v>1993402.4228097266</v>
      </c>
      <c r="AG984" s="119">
        <f t="shared" si="484"/>
        <v>1040217.6941284469</v>
      </c>
      <c r="AH984" s="137">
        <f t="shared" si="498"/>
        <v>0.56223941420884171</v>
      </c>
      <c r="AI984" s="102">
        <f t="shared" si="491"/>
        <v>1993402.4228097266</v>
      </c>
      <c r="AJ984" s="112" t="s">
        <v>2114</v>
      </c>
    </row>
    <row r="985" spans="1:36" ht="25.5">
      <c r="A985" s="5">
        <v>940</v>
      </c>
      <c r="B985" s="31">
        <v>26111805</v>
      </c>
      <c r="C985" s="31">
        <v>43151</v>
      </c>
      <c r="D985" s="31">
        <v>1557470</v>
      </c>
      <c r="E985" s="31" t="s">
        <v>1073</v>
      </c>
      <c r="F985" s="29" t="s">
        <v>1074</v>
      </c>
      <c r="G985" s="43" t="s">
        <v>478</v>
      </c>
      <c r="H985" s="9">
        <v>1</v>
      </c>
      <c r="I985" s="82">
        <v>870125.97600000002</v>
      </c>
      <c r="J985" s="82">
        <f t="shared" si="477"/>
        <v>165323.93544</v>
      </c>
      <c r="K985" s="10">
        <f t="shared" si="478"/>
        <v>1035449.9114400001</v>
      </c>
      <c r="L985" s="122">
        <f t="shared" si="486"/>
        <v>1035449.9114400001</v>
      </c>
      <c r="M985" s="95">
        <v>694259.66386554623</v>
      </c>
      <c r="N985" s="95">
        <v>131909.3361344538</v>
      </c>
      <c r="O985" s="96">
        <v>826169</v>
      </c>
      <c r="P985" s="125">
        <f t="shared" si="487"/>
        <v>826169</v>
      </c>
      <c r="Q985" s="95">
        <v>661200</v>
      </c>
      <c r="R985" s="95">
        <v>125628</v>
      </c>
      <c r="S985" s="96">
        <v>786828</v>
      </c>
      <c r="T985" s="122">
        <f t="shared" si="488"/>
        <v>786828</v>
      </c>
      <c r="U985" s="104"/>
      <c r="V985" s="101">
        <f t="shared" si="493"/>
        <v>0</v>
      </c>
      <c r="W985" s="102">
        <f t="shared" si="494"/>
        <v>0</v>
      </c>
      <c r="X985" s="102">
        <f t="shared" si="495"/>
        <v>0</v>
      </c>
      <c r="Y985" s="102">
        <f t="shared" si="496"/>
        <v>0</v>
      </c>
      <c r="Z985" s="110">
        <f t="shared" si="499"/>
        <v>786828</v>
      </c>
      <c r="AA985" s="111">
        <f t="shared" si="480"/>
        <v>1035449.9114400001</v>
      </c>
      <c r="AB985" s="110">
        <f t="shared" si="481"/>
        <v>806498.5</v>
      </c>
      <c r="AC985" s="114">
        <f t="shared" si="482"/>
        <v>662111.72785999998</v>
      </c>
      <c r="AD985" s="110">
        <f t="shared" si="492"/>
        <v>796663.25</v>
      </c>
      <c r="AE985" s="110">
        <f t="shared" si="497"/>
        <v>920974.20571999997</v>
      </c>
      <c r="AF985" s="102">
        <f t="shared" si="500"/>
        <v>870297.8677463989</v>
      </c>
      <c r="AG985" s="119">
        <f t="shared" si="484"/>
        <v>454694.87078958977</v>
      </c>
      <c r="AH985" s="137">
        <f t="shared" si="498"/>
        <v>0.56378886109470727</v>
      </c>
      <c r="AI985" s="102">
        <f t="shared" si="491"/>
        <v>870297.8677463989</v>
      </c>
      <c r="AJ985" s="112" t="s">
        <v>2114</v>
      </c>
    </row>
    <row r="986" spans="1:36" ht="25.5">
      <c r="A986" s="5">
        <v>941</v>
      </c>
      <c r="B986" s="31">
        <v>26101781</v>
      </c>
      <c r="C986" s="31">
        <v>43151</v>
      </c>
      <c r="D986" s="31">
        <v>1076338</v>
      </c>
      <c r="E986" s="31" t="s">
        <v>1075</v>
      </c>
      <c r="F986" s="29" t="s">
        <v>1076</v>
      </c>
      <c r="G986" s="43" t="s">
        <v>478</v>
      </c>
      <c r="H986" s="9">
        <v>1</v>
      </c>
      <c r="I986" s="82">
        <v>3829699.7499327734</v>
      </c>
      <c r="J986" s="82">
        <f t="shared" si="477"/>
        <v>727642.95248722692</v>
      </c>
      <c r="K986" s="10">
        <f t="shared" si="478"/>
        <v>4557342.70242</v>
      </c>
      <c r="L986" s="122">
        <f t="shared" si="486"/>
        <v>4557342.70242</v>
      </c>
      <c r="M986" s="95">
        <v>3142962.1848739497</v>
      </c>
      <c r="N986" s="95">
        <v>597162.8151260505</v>
      </c>
      <c r="O986" s="96">
        <v>3740125</v>
      </c>
      <c r="P986" s="125">
        <f t="shared" si="487"/>
        <v>3740125</v>
      </c>
      <c r="Q986" s="95">
        <v>2910150.4201680673</v>
      </c>
      <c r="R986" s="95">
        <v>552928.57983193279</v>
      </c>
      <c r="S986" s="96">
        <v>3463079</v>
      </c>
      <c r="T986" s="122">
        <f t="shared" si="488"/>
        <v>3463079</v>
      </c>
      <c r="U986" s="104"/>
      <c r="V986" s="101">
        <f t="shared" si="493"/>
        <v>0</v>
      </c>
      <c r="W986" s="102">
        <f t="shared" si="494"/>
        <v>0</v>
      </c>
      <c r="X986" s="102">
        <f t="shared" si="495"/>
        <v>0</v>
      </c>
      <c r="Y986" s="102">
        <f t="shared" si="496"/>
        <v>0</v>
      </c>
      <c r="Z986" s="110">
        <f t="shared" si="499"/>
        <v>3463079</v>
      </c>
      <c r="AA986" s="111">
        <f t="shared" si="480"/>
        <v>4557342.70242</v>
      </c>
      <c r="AB986" s="110">
        <f t="shared" si="481"/>
        <v>3601602</v>
      </c>
      <c r="AC986" s="114">
        <f t="shared" si="482"/>
        <v>2940136.675605</v>
      </c>
      <c r="AD986" s="110">
        <f t="shared" si="492"/>
        <v>3532340.5</v>
      </c>
      <c r="AE986" s="110">
        <f t="shared" si="497"/>
        <v>4079472.35121</v>
      </c>
      <c r="AF986" s="102">
        <f t="shared" si="500"/>
        <v>3868186.4670302798</v>
      </c>
      <c r="AG986" s="119">
        <f t="shared" si="484"/>
        <v>2014382.370042684</v>
      </c>
      <c r="AH986" s="137">
        <f t="shared" si="498"/>
        <v>0.55930176905795925</v>
      </c>
      <c r="AI986" s="102">
        <f t="shared" si="491"/>
        <v>3868186.4670302798</v>
      </c>
      <c r="AJ986" s="112" t="s">
        <v>2114</v>
      </c>
    </row>
    <row r="987" spans="1:36" ht="25.5">
      <c r="A987" s="5">
        <v>942</v>
      </c>
      <c r="B987" s="31">
        <v>26101736</v>
      </c>
      <c r="C987" s="31">
        <v>43151</v>
      </c>
      <c r="D987" s="31">
        <v>1144837</v>
      </c>
      <c r="E987" s="31" t="s">
        <v>1077</v>
      </c>
      <c r="F987" s="29" t="s">
        <v>1078</v>
      </c>
      <c r="G987" s="43" t="s">
        <v>478</v>
      </c>
      <c r="H987" s="9">
        <v>1</v>
      </c>
      <c r="I987" s="82">
        <v>14303649.816</v>
      </c>
      <c r="J987" s="82">
        <f t="shared" si="477"/>
        <v>2717693.4650400002</v>
      </c>
      <c r="K987" s="10">
        <f t="shared" si="478"/>
        <v>17021343.281039998</v>
      </c>
      <c r="L987" s="122">
        <f t="shared" si="486"/>
        <v>17021343.281039998</v>
      </c>
      <c r="M987" s="95">
        <v>11412659.663865548</v>
      </c>
      <c r="N987" s="95">
        <v>2168405.3361344542</v>
      </c>
      <c r="O987" s="96">
        <v>13581065.000000002</v>
      </c>
      <c r="P987" s="125">
        <f t="shared" si="487"/>
        <v>13581065.000000002</v>
      </c>
      <c r="Q987" s="95">
        <v>10869200</v>
      </c>
      <c r="R987" s="95">
        <v>2065148</v>
      </c>
      <c r="S987" s="96">
        <v>12934348</v>
      </c>
      <c r="T987" s="122">
        <f t="shared" si="488"/>
        <v>12934348</v>
      </c>
      <c r="U987" s="104"/>
      <c r="V987" s="101">
        <f t="shared" si="493"/>
        <v>0</v>
      </c>
      <c r="W987" s="102">
        <f t="shared" si="494"/>
        <v>0</v>
      </c>
      <c r="X987" s="102">
        <f t="shared" si="495"/>
        <v>0</v>
      </c>
      <c r="Y987" s="102">
        <f t="shared" si="496"/>
        <v>0</v>
      </c>
      <c r="Z987" s="110">
        <f t="shared" si="499"/>
        <v>12934348</v>
      </c>
      <c r="AA987" s="111">
        <f t="shared" si="480"/>
        <v>17021343.281039998</v>
      </c>
      <c r="AB987" s="110">
        <f t="shared" si="481"/>
        <v>13257706.5</v>
      </c>
      <c r="AC987" s="114">
        <f t="shared" si="482"/>
        <v>10884189.070259999</v>
      </c>
      <c r="AD987" s="110">
        <f t="shared" si="492"/>
        <v>13096027.25</v>
      </c>
      <c r="AE987" s="110">
        <f t="shared" si="497"/>
        <v>15139524.890519999</v>
      </c>
      <c r="AF987" s="102">
        <f t="shared" si="500"/>
        <v>14306477.759313641</v>
      </c>
      <c r="AG987" s="119">
        <f t="shared" si="484"/>
        <v>7474546.2502563894</v>
      </c>
      <c r="AH987" s="137">
        <f t="shared" si="498"/>
        <v>0.56378878580970171</v>
      </c>
      <c r="AI987" s="102">
        <f t="shared" si="491"/>
        <v>14306477.759313641</v>
      </c>
      <c r="AJ987" s="112" t="s">
        <v>2114</v>
      </c>
    </row>
    <row r="988" spans="1:36" ht="25.5">
      <c r="A988" s="5">
        <v>943</v>
      </c>
      <c r="B988" s="31">
        <v>25171717</v>
      </c>
      <c r="C988" s="31">
        <v>43151</v>
      </c>
      <c r="D988" s="31">
        <v>1028348</v>
      </c>
      <c r="E988" s="31" t="s">
        <v>1024</v>
      </c>
      <c r="F988" s="29" t="s">
        <v>1079</v>
      </c>
      <c r="G988" s="43" t="s">
        <v>478</v>
      </c>
      <c r="H988" s="9">
        <v>1</v>
      </c>
      <c r="I988" s="82">
        <v>1782231.7139999999</v>
      </c>
      <c r="J988" s="82">
        <f t="shared" si="477"/>
        <v>338624.02565999998</v>
      </c>
      <c r="K988" s="10">
        <f t="shared" si="478"/>
        <v>2120855.73966</v>
      </c>
      <c r="L988" s="122">
        <f t="shared" si="486"/>
        <v>2120855.73966</v>
      </c>
      <c r="M988" s="95">
        <v>1435557.9831932774</v>
      </c>
      <c r="N988" s="95">
        <v>272756.01680672268</v>
      </c>
      <c r="O988" s="96">
        <v>1708314</v>
      </c>
      <c r="P988" s="125">
        <f t="shared" si="487"/>
        <v>1708314</v>
      </c>
      <c r="Q988" s="95">
        <v>1354300</v>
      </c>
      <c r="R988" s="95">
        <v>257317</v>
      </c>
      <c r="S988" s="96">
        <v>1611617</v>
      </c>
      <c r="T988" s="122">
        <f t="shared" si="488"/>
        <v>1611617</v>
      </c>
      <c r="U988" s="104"/>
      <c r="V988" s="101">
        <f t="shared" si="493"/>
        <v>0</v>
      </c>
      <c r="W988" s="102">
        <f t="shared" si="494"/>
        <v>0</v>
      </c>
      <c r="X988" s="102">
        <f t="shared" si="495"/>
        <v>0</v>
      </c>
      <c r="Y988" s="102">
        <f t="shared" si="496"/>
        <v>0</v>
      </c>
      <c r="Z988" s="110">
        <f t="shared" si="499"/>
        <v>1611617</v>
      </c>
      <c r="AA988" s="111">
        <f t="shared" si="480"/>
        <v>2120855.73966</v>
      </c>
      <c r="AB988" s="110">
        <f t="shared" si="481"/>
        <v>1659965.5</v>
      </c>
      <c r="AC988" s="114">
        <f t="shared" si="482"/>
        <v>1360196.6849150001</v>
      </c>
      <c r="AD988" s="110">
        <f t="shared" si="492"/>
        <v>1635791.25</v>
      </c>
      <c r="AE988" s="110">
        <f t="shared" si="497"/>
        <v>1890410.61983</v>
      </c>
      <c r="AF988" s="102">
        <f t="shared" si="500"/>
        <v>1788508.7381260125</v>
      </c>
      <c r="AG988" s="119">
        <f t="shared" si="484"/>
        <v>933297.92655199184</v>
      </c>
      <c r="AH988" s="137">
        <f t="shared" si="498"/>
        <v>0.56223935169254535</v>
      </c>
      <c r="AI988" s="102">
        <f t="shared" si="491"/>
        <v>1788508.7381260125</v>
      </c>
      <c r="AJ988" s="112" t="s">
        <v>2114</v>
      </c>
    </row>
    <row r="989" spans="1:36" ht="25.5">
      <c r="A989" s="5">
        <v>944</v>
      </c>
      <c r="B989" s="31">
        <v>26101758</v>
      </c>
      <c r="C989" s="31">
        <v>43151</v>
      </c>
      <c r="D989" s="31">
        <v>1012044</v>
      </c>
      <c r="E989" s="31" t="s">
        <v>1045</v>
      </c>
      <c r="F989" s="29" t="s">
        <v>1080</v>
      </c>
      <c r="G989" s="43" t="s">
        <v>478</v>
      </c>
      <c r="H989" s="9">
        <v>1</v>
      </c>
      <c r="I989" s="82">
        <v>3171380.202</v>
      </c>
      <c r="J989" s="82">
        <f t="shared" si="477"/>
        <v>602562.23838</v>
      </c>
      <c r="K989" s="10">
        <f t="shared" si="478"/>
        <v>3773942.44038</v>
      </c>
      <c r="L989" s="122">
        <f t="shared" si="486"/>
        <v>3773942.44038</v>
      </c>
      <c r="M989" s="95">
        <v>2626790.7563025211</v>
      </c>
      <c r="N989" s="95">
        <v>499090.24369747902</v>
      </c>
      <c r="O989" s="96">
        <v>3125881</v>
      </c>
      <c r="P989" s="125">
        <f t="shared" si="487"/>
        <v>3125881</v>
      </c>
      <c r="Q989" s="95">
        <v>2409900</v>
      </c>
      <c r="R989" s="95">
        <v>457881</v>
      </c>
      <c r="S989" s="96">
        <v>2867781</v>
      </c>
      <c r="T989" s="122">
        <f t="shared" si="488"/>
        <v>2867781</v>
      </c>
      <c r="U989" s="104"/>
      <c r="V989" s="101">
        <f t="shared" si="493"/>
        <v>0</v>
      </c>
      <c r="W989" s="102">
        <f t="shared" si="494"/>
        <v>0</v>
      </c>
      <c r="X989" s="102">
        <f t="shared" si="495"/>
        <v>0</v>
      </c>
      <c r="Y989" s="102">
        <f t="shared" si="496"/>
        <v>0</v>
      </c>
      <c r="Z989" s="110">
        <f t="shared" si="499"/>
        <v>2867781</v>
      </c>
      <c r="AA989" s="111">
        <f t="shared" si="480"/>
        <v>3773942.44038</v>
      </c>
      <c r="AB989" s="110">
        <f t="shared" si="481"/>
        <v>2996831</v>
      </c>
      <c r="AC989" s="114">
        <f t="shared" si="482"/>
        <v>2441901.1100949999</v>
      </c>
      <c r="AD989" s="110">
        <f t="shared" si="492"/>
        <v>2932306</v>
      </c>
      <c r="AE989" s="110">
        <f t="shared" si="497"/>
        <v>3385386.7201899998</v>
      </c>
      <c r="AF989" s="102">
        <f t="shared" si="500"/>
        <v>3213414.5328267156</v>
      </c>
      <c r="AG989" s="119">
        <f t="shared" si="484"/>
        <v>1671966.6371761709</v>
      </c>
      <c r="AH989" s="137">
        <f t="shared" si="498"/>
        <v>0.55791155296250305</v>
      </c>
      <c r="AI989" s="102">
        <f t="shared" si="491"/>
        <v>3213414.5328267156</v>
      </c>
      <c r="AJ989" s="112" t="s">
        <v>2114</v>
      </c>
    </row>
    <row r="990" spans="1:36" ht="25.5">
      <c r="A990" s="5">
        <v>945</v>
      </c>
      <c r="B990" s="31">
        <v>26101721</v>
      </c>
      <c r="C990" s="31">
        <v>43151</v>
      </c>
      <c r="D990" s="31">
        <v>1671424</v>
      </c>
      <c r="E990" s="31" t="s">
        <v>1071</v>
      </c>
      <c r="F990" s="29" t="s">
        <v>1081</v>
      </c>
      <c r="G990" s="43" t="s">
        <v>478</v>
      </c>
      <c r="H990" s="9">
        <v>1</v>
      </c>
      <c r="I990" s="82">
        <v>17303294.627999999</v>
      </c>
      <c r="J990" s="82">
        <f t="shared" si="477"/>
        <v>3287625.9793199999</v>
      </c>
      <c r="K990" s="10">
        <f t="shared" si="478"/>
        <v>20590920.607319999</v>
      </c>
      <c r="L990" s="122">
        <f t="shared" si="486"/>
        <v>20590920.607319999</v>
      </c>
      <c r="M990" s="95">
        <v>14200488.235294119</v>
      </c>
      <c r="N990" s="95">
        <v>2698092.7647058824</v>
      </c>
      <c r="O990" s="96">
        <v>16898581</v>
      </c>
      <c r="P990" s="125">
        <f t="shared" si="487"/>
        <v>16898581</v>
      </c>
      <c r="Q990" s="95">
        <v>13148600</v>
      </c>
      <c r="R990" s="95">
        <v>2498234</v>
      </c>
      <c r="S990" s="96">
        <v>15646834</v>
      </c>
      <c r="T990" s="122">
        <f t="shared" si="488"/>
        <v>15646834</v>
      </c>
      <c r="U990" s="104">
        <v>1107000</v>
      </c>
      <c r="V990" s="101">
        <f t="shared" si="493"/>
        <v>210330</v>
      </c>
      <c r="W990" s="102">
        <f t="shared" si="494"/>
        <v>1317330</v>
      </c>
      <c r="X990" s="102">
        <f t="shared" si="495"/>
        <v>67183.83</v>
      </c>
      <c r="Y990" s="102">
        <f t="shared" si="496"/>
        <v>1384513.83</v>
      </c>
      <c r="Z990" s="110">
        <f>MIN(L990,P990,T990,Y990)</f>
        <v>1384513.83</v>
      </c>
      <c r="AA990" s="111">
        <f t="shared" si="480"/>
        <v>20590920.607319999</v>
      </c>
      <c r="AB990" s="110">
        <f t="shared" si="481"/>
        <v>16272707.5</v>
      </c>
      <c r="AC990" s="114">
        <f t="shared" si="482"/>
        <v>13630212.359329998</v>
      </c>
      <c r="AD990" s="110">
        <f t="shared" si="492"/>
        <v>8828610.6649999991</v>
      </c>
      <c r="AE990" s="110">
        <f t="shared" si="497"/>
        <v>18431814.053659998</v>
      </c>
      <c r="AF990" s="102">
        <f>HARMEAN(L990,P990,T990,Y990)</f>
        <v>4474635.5520971417</v>
      </c>
      <c r="AG990" s="119">
        <f t="shared" si="484"/>
        <v>8429266.24323068</v>
      </c>
      <c r="AH990" s="137">
        <f t="shared" si="498"/>
        <v>0.51800023095300396</v>
      </c>
      <c r="AI990" s="102">
        <f t="shared" si="491"/>
        <v>4474635.5520971417</v>
      </c>
      <c r="AJ990" s="112" t="s">
        <v>2114</v>
      </c>
    </row>
    <row r="991" spans="1:36" ht="25.5">
      <c r="A991" s="5">
        <v>946</v>
      </c>
      <c r="B991" s="33">
        <v>26101720</v>
      </c>
      <c r="C991" s="31">
        <v>43151</v>
      </c>
      <c r="D991" s="31">
        <v>1076338</v>
      </c>
      <c r="E991" s="31" t="s">
        <v>509</v>
      </c>
      <c r="F991" s="29" t="s">
        <v>545</v>
      </c>
      <c r="G991" s="43" t="s">
        <v>478</v>
      </c>
      <c r="H991" s="9">
        <v>1</v>
      </c>
      <c r="I991" s="82">
        <v>2007395.892</v>
      </c>
      <c r="J991" s="82">
        <f t="shared" si="477"/>
        <v>381405.21948000003</v>
      </c>
      <c r="K991" s="10">
        <f t="shared" si="478"/>
        <v>2388801.11148</v>
      </c>
      <c r="L991" s="122">
        <f t="shared" si="486"/>
        <v>2388801.11148</v>
      </c>
      <c r="M991" s="95">
        <v>1647431.9327731093</v>
      </c>
      <c r="N991" s="95">
        <v>313012.06722689077</v>
      </c>
      <c r="O991" s="96">
        <v>1960444</v>
      </c>
      <c r="P991" s="125">
        <f t="shared" si="487"/>
        <v>1960444</v>
      </c>
      <c r="Q991" s="95">
        <v>1525400</v>
      </c>
      <c r="R991" s="95">
        <v>289826</v>
      </c>
      <c r="S991" s="96">
        <v>1815226</v>
      </c>
      <c r="T991" s="122">
        <f t="shared" si="488"/>
        <v>1815226</v>
      </c>
      <c r="U991" s="104"/>
      <c r="V991" s="101">
        <f t="shared" si="493"/>
        <v>0</v>
      </c>
      <c r="W991" s="102">
        <f t="shared" si="494"/>
        <v>0</v>
      </c>
      <c r="X991" s="102">
        <f t="shared" si="495"/>
        <v>0</v>
      </c>
      <c r="Y991" s="102">
        <f t="shared" si="496"/>
        <v>0</v>
      </c>
      <c r="Z991" s="110">
        <f t="shared" ref="Z991:Z1022" si="501">MIN(L991,P991,T991)</f>
        <v>1815226</v>
      </c>
      <c r="AA991" s="111">
        <f t="shared" si="480"/>
        <v>2388801.11148</v>
      </c>
      <c r="AB991" s="110">
        <f t="shared" si="481"/>
        <v>1887835</v>
      </c>
      <c r="AC991" s="114">
        <f t="shared" si="482"/>
        <v>1541117.7778699999</v>
      </c>
      <c r="AD991" s="110">
        <f t="shared" si="492"/>
        <v>1851530.5</v>
      </c>
      <c r="AE991" s="110">
        <f t="shared" si="497"/>
        <v>2138318.0557399997</v>
      </c>
      <c r="AF991" s="102">
        <f t="shared" ref="AF991:AF1022" si="502">HARMEAN(L991,P991,T991)</f>
        <v>2027569.3266399293</v>
      </c>
      <c r="AG991" s="119">
        <f t="shared" si="484"/>
        <v>1055869.4422689793</v>
      </c>
      <c r="AH991" s="137">
        <f t="shared" si="498"/>
        <v>0.55930176221384775</v>
      </c>
      <c r="AI991" s="102">
        <f t="shared" si="491"/>
        <v>2027569.3266399293</v>
      </c>
      <c r="AJ991" s="112" t="s">
        <v>2114</v>
      </c>
    </row>
    <row r="992" spans="1:36" ht="25.5">
      <c r="A992" s="5">
        <v>947</v>
      </c>
      <c r="B992" s="31">
        <v>26101743</v>
      </c>
      <c r="C992" s="31">
        <v>43151</v>
      </c>
      <c r="D992" s="31">
        <v>1144837</v>
      </c>
      <c r="E992" s="31" t="s">
        <v>1082</v>
      </c>
      <c r="F992" s="29" t="s">
        <v>624</v>
      </c>
      <c r="G992" s="43" t="s">
        <v>478</v>
      </c>
      <c r="H992" s="9">
        <v>1</v>
      </c>
      <c r="I992" s="82">
        <v>1356710.1339327733</v>
      </c>
      <c r="J992" s="82">
        <f t="shared" ref="J992:J1055" si="503">+I992*0.19</f>
        <v>257774.92544722691</v>
      </c>
      <c r="K992" s="10">
        <f>+I992+J992</f>
        <v>1614485.0593800002</v>
      </c>
      <c r="L992" s="122">
        <f t="shared" si="486"/>
        <v>1614485.0593800002</v>
      </c>
      <c r="M992" s="95">
        <v>1082497.4789915967</v>
      </c>
      <c r="N992" s="95">
        <v>205674.52100840339</v>
      </c>
      <c r="O992" s="96">
        <v>1288172</v>
      </c>
      <c r="P992" s="125">
        <f t="shared" si="487"/>
        <v>1288172</v>
      </c>
      <c r="Q992" s="95">
        <v>1030950.4201680673</v>
      </c>
      <c r="R992" s="95">
        <v>195880.57983193279</v>
      </c>
      <c r="S992" s="96">
        <v>1226831</v>
      </c>
      <c r="T992" s="122">
        <f t="shared" si="488"/>
        <v>1226831</v>
      </c>
      <c r="U992" s="104"/>
      <c r="V992" s="101">
        <f t="shared" si="493"/>
        <v>0</v>
      </c>
      <c r="W992" s="102">
        <f t="shared" si="494"/>
        <v>0</v>
      </c>
      <c r="X992" s="102">
        <f t="shared" si="495"/>
        <v>0</v>
      </c>
      <c r="Y992" s="102">
        <f t="shared" si="496"/>
        <v>0</v>
      </c>
      <c r="Z992" s="110">
        <f t="shared" si="501"/>
        <v>1226831</v>
      </c>
      <c r="AA992" s="111">
        <f t="shared" ref="AA992:AA1055" si="504">MAX(L992,P992,T992,Y992)</f>
        <v>1614485.0593800002</v>
      </c>
      <c r="AB992" s="110">
        <f t="shared" ref="AB992:AB1055" si="505">MEDIAN(L992,P992,T992,Y992)</f>
        <v>1257501.5</v>
      </c>
      <c r="AC992" s="114">
        <f t="shared" ref="AC992:AC1055" si="506">AVERAGE(L992,P992,T992,Y992)</f>
        <v>1032372.0148450001</v>
      </c>
      <c r="AD992" s="110">
        <f t="shared" si="492"/>
        <v>1242166.25</v>
      </c>
      <c r="AE992" s="110">
        <f t="shared" si="497"/>
        <v>1435993.2796900002</v>
      </c>
      <c r="AF992" s="102">
        <f t="shared" si="502"/>
        <v>1356978.1767177854</v>
      </c>
      <c r="AG992" s="119">
        <f t="shared" ref="AG992:AG1055" si="507">STDEVA(L992,P992,T992,Y992)</f>
        <v>708965.32660061307</v>
      </c>
      <c r="AH992" s="137">
        <f t="shared" si="498"/>
        <v>0.56378885162412373</v>
      </c>
      <c r="AI992" s="102">
        <f t="shared" si="491"/>
        <v>1356978.1767177854</v>
      </c>
      <c r="AJ992" s="112" t="s">
        <v>2114</v>
      </c>
    </row>
    <row r="993" spans="1:36" ht="25.5">
      <c r="A993" s="5">
        <v>948</v>
      </c>
      <c r="B993" s="31">
        <v>26101743</v>
      </c>
      <c r="C993" s="31">
        <v>43151</v>
      </c>
      <c r="D993" s="31">
        <v>1028348</v>
      </c>
      <c r="E993" s="31" t="s">
        <v>1009</v>
      </c>
      <c r="F993" s="29" t="s">
        <v>1083</v>
      </c>
      <c r="G993" s="43" t="s">
        <v>478</v>
      </c>
      <c r="H993" s="9">
        <v>1</v>
      </c>
      <c r="I993" s="82">
        <v>2911868.946</v>
      </c>
      <c r="J993" s="82">
        <f t="shared" si="503"/>
        <v>553255.09973999998</v>
      </c>
      <c r="K993" s="10">
        <f>+I993+J993</f>
        <v>3465124.04574</v>
      </c>
      <c r="L993" s="122">
        <f t="shared" ref="L993:L1056" si="508">+K993</f>
        <v>3465124.04574</v>
      </c>
      <c r="M993" s="95">
        <v>2389715.9663865548</v>
      </c>
      <c r="N993" s="95">
        <v>454046.03361344541</v>
      </c>
      <c r="O993" s="96">
        <v>2843762</v>
      </c>
      <c r="P993" s="125">
        <f t="shared" ref="P993:P1056" si="509">+O993</f>
        <v>2843762</v>
      </c>
      <c r="Q993" s="95">
        <v>2212700</v>
      </c>
      <c r="R993" s="95">
        <v>420413</v>
      </c>
      <c r="S993" s="96">
        <v>2633113</v>
      </c>
      <c r="T993" s="122">
        <f t="shared" ref="T993:T1056" si="510">+S993</f>
        <v>2633113</v>
      </c>
      <c r="U993" s="104"/>
      <c r="V993" s="101">
        <f t="shared" si="493"/>
        <v>0</v>
      </c>
      <c r="W993" s="102">
        <f t="shared" si="494"/>
        <v>0</v>
      </c>
      <c r="X993" s="102">
        <f t="shared" si="495"/>
        <v>0</v>
      </c>
      <c r="Y993" s="102">
        <f t="shared" si="496"/>
        <v>0</v>
      </c>
      <c r="Z993" s="110">
        <f t="shared" si="501"/>
        <v>2633113</v>
      </c>
      <c r="AA993" s="111">
        <f t="shared" si="504"/>
        <v>3465124.04574</v>
      </c>
      <c r="AB993" s="110">
        <f t="shared" si="505"/>
        <v>2738437.5</v>
      </c>
      <c r="AC993" s="114">
        <f t="shared" si="506"/>
        <v>2235499.7614350002</v>
      </c>
      <c r="AD993" s="110">
        <f t="shared" si="492"/>
        <v>2685775.25</v>
      </c>
      <c r="AE993" s="110">
        <f t="shared" si="497"/>
        <v>3101780.77287</v>
      </c>
      <c r="AF993" s="102">
        <f t="shared" si="502"/>
        <v>2941131.9591032197</v>
      </c>
      <c r="AG993" s="119">
        <f t="shared" si="507"/>
        <v>1531612.9082631348</v>
      </c>
      <c r="AH993" s="137">
        <f t="shared" si="498"/>
        <v>0.55930175812416194</v>
      </c>
      <c r="AI993" s="102">
        <f t="shared" si="491"/>
        <v>2941131.9591032197</v>
      </c>
      <c r="AJ993" s="112" t="s">
        <v>2114</v>
      </c>
    </row>
    <row r="994" spans="1:36" ht="25.5">
      <c r="A994" s="5">
        <v>949</v>
      </c>
      <c r="B994" s="31">
        <v>26101743</v>
      </c>
      <c r="C994" s="31">
        <v>43151</v>
      </c>
      <c r="D994" s="31">
        <v>1012044</v>
      </c>
      <c r="E994" s="31" t="s">
        <v>1011</v>
      </c>
      <c r="F994" s="29" t="s">
        <v>897</v>
      </c>
      <c r="G994" s="43" t="s">
        <v>478</v>
      </c>
      <c r="H994" s="9">
        <v>1</v>
      </c>
      <c r="I994" s="82">
        <v>1408230.1979999999</v>
      </c>
      <c r="J994" s="82">
        <f t="shared" si="503"/>
        <v>267563.73761999997</v>
      </c>
      <c r="K994" s="10">
        <f>+I994+J994</f>
        <v>1675793.9356199999</v>
      </c>
      <c r="L994" s="122">
        <f t="shared" si="508"/>
        <v>1675793.9356199999</v>
      </c>
      <c r="M994" s="95">
        <v>1166409.2436974791</v>
      </c>
      <c r="N994" s="95">
        <v>221617.75630252104</v>
      </c>
      <c r="O994" s="96">
        <v>1388027.0000000002</v>
      </c>
      <c r="P994" s="125">
        <f t="shared" si="509"/>
        <v>1388027.0000000002</v>
      </c>
      <c r="Q994" s="95">
        <v>1070100</v>
      </c>
      <c r="R994" s="95">
        <v>203319</v>
      </c>
      <c r="S994" s="96">
        <v>1273419</v>
      </c>
      <c r="T994" s="122">
        <f t="shared" si="510"/>
        <v>1273419</v>
      </c>
      <c r="U994" s="104"/>
      <c r="V994" s="101">
        <f t="shared" si="493"/>
        <v>0</v>
      </c>
      <c r="W994" s="102">
        <f t="shared" si="494"/>
        <v>0</v>
      </c>
      <c r="X994" s="102">
        <f t="shared" si="495"/>
        <v>0</v>
      </c>
      <c r="Y994" s="102">
        <f t="shared" si="496"/>
        <v>0</v>
      </c>
      <c r="Z994" s="110">
        <f t="shared" si="501"/>
        <v>1273419</v>
      </c>
      <c r="AA994" s="111">
        <f t="shared" si="504"/>
        <v>1675793.9356199999</v>
      </c>
      <c r="AB994" s="110">
        <f t="shared" si="505"/>
        <v>1330723</v>
      </c>
      <c r="AC994" s="114">
        <f t="shared" si="506"/>
        <v>1084309.9839050001</v>
      </c>
      <c r="AD994" s="110">
        <f t="shared" si="492"/>
        <v>1302071</v>
      </c>
      <c r="AE994" s="110">
        <f t="shared" si="497"/>
        <v>1503258.4678099998</v>
      </c>
      <c r="AF994" s="102">
        <f t="shared" si="502"/>
        <v>1426895.4093870691</v>
      </c>
      <c r="AG994" s="119">
        <f t="shared" si="507"/>
        <v>742425.6757787324</v>
      </c>
      <c r="AH994" s="137">
        <f t="shared" si="498"/>
        <v>0.55791150808901058</v>
      </c>
      <c r="AI994" s="102">
        <f t="shared" si="491"/>
        <v>1426895.4093870691</v>
      </c>
      <c r="AJ994" s="112" t="s">
        <v>2114</v>
      </c>
    </row>
    <row r="995" spans="1:36" ht="25.5">
      <c r="A995" s="5">
        <v>950</v>
      </c>
      <c r="B995" s="31">
        <v>26101743</v>
      </c>
      <c r="C995" s="31">
        <v>43151</v>
      </c>
      <c r="D995" s="31">
        <v>1671424</v>
      </c>
      <c r="E995" s="31" t="s">
        <v>1012</v>
      </c>
      <c r="F995" s="29" t="s">
        <v>1084</v>
      </c>
      <c r="G995" s="43" t="s">
        <v>478</v>
      </c>
      <c r="H995" s="9">
        <v>1</v>
      </c>
      <c r="I995" s="82">
        <v>1932977.7759327732</v>
      </c>
      <c r="J995" s="82">
        <f t="shared" si="503"/>
        <v>367265.77742722695</v>
      </c>
      <c r="K995" s="10">
        <f>+I995+J995</f>
        <v>2300243.5533600003</v>
      </c>
      <c r="L995" s="122">
        <f t="shared" si="508"/>
        <v>2300243.5533600003</v>
      </c>
      <c r="M995" s="95">
        <v>1571669.7478991598</v>
      </c>
      <c r="N995" s="95">
        <v>298617.25210084039</v>
      </c>
      <c r="O995" s="96">
        <v>1870287.0000000002</v>
      </c>
      <c r="P995" s="125">
        <f t="shared" si="509"/>
        <v>1870287.0000000002</v>
      </c>
      <c r="Q995" s="95">
        <v>1468850.4201680673</v>
      </c>
      <c r="R995" s="95">
        <v>279081.57983193279</v>
      </c>
      <c r="S995" s="96">
        <v>1747932</v>
      </c>
      <c r="T995" s="122">
        <f t="shared" si="510"/>
        <v>1747932</v>
      </c>
      <c r="U995" s="104"/>
      <c r="V995" s="101">
        <f t="shared" si="493"/>
        <v>0</v>
      </c>
      <c r="W995" s="102">
        <f t="shared" si="494"/>
        <v>0</v>
      </c>
      <c r="X995" s="102">
        <f t="shared" si="495"/>
        <v>0</v>
      </c>
      <c r="Y995" s="102">
        <f t="shared" si="496"/>
        <v>0</v>
      </c>
      <c r="Z995" s="110">
        <f t="shared" si="501"/>
        <v>1747932</v>
      </c>
      <c r="AA995" s="111">
        <f t="shared" si="504"/>
        <v>2300243.5533600003</v>
      </c>
      <c r="AB995" s="110">
        <f t="shared" si="505"/>
        <v>1809109.5</v>
      </c>
      <c r="AC995" s="114">
        <f t="shared" si="506"/>
        <v>1479615.6383400001</v>
      </c>
      <c r="AD995" s="110">
        <f t="shared" si="492"/>
        <v>1778520.75</v>
      </c>
      <c r="AE995" s="110">
        <f t="shared" si="497"/>
        <v>2054676.5266800001</v>
      </c>
      <c r="AF995" s="102">
        <f t="shared" si="502"/>
        <v>1946132.9761703666</v>
      </c>
      <c r="AG995" s="119">
        <f t="shared" si="507"/>
        <v>1014447.3692420089</v>
      </c>
      <c r="AH995" s="137">
        <f t="shared" si="498"/>
        <v>0.56074403967366759</v>
      </c>
      <c r="AI995" s="102">
        <f t="shared" si="491"/>
        <v>1946132.9761703666</v>
      </c>
      <c r="AJ995" s="112" t="s">
        <v>2114</v>
      </c>
    </row>
    <row r="996" spans="1:36">
      <c r="A996" s="5">
        <v>951</v>
      </c>
      <c r="B996" s="44">
        <v>26111504</v>
      </c>
      <c r="C996" s="44">
        <v>3624003</v>
      </c>
      <c r="D996" s="31" t="s">
        <v>1085</v>
      </c>
      <c r="E996" s="31" t="s">
        <v>1085</v>
      </c>
      <c r="F996" s="29" t="s">
        <v>592</v>
      </c>
      <c r="G996" s="44" t="s">
        <v>1086</v>
      </c>
      <c r="H996" s="9">
        <v>2</v>
      </c>
      <c r="I996" s="82">
        <v>1498197.889512605</v>
      </c>
      <c r="J996" s="82">
        <f t="shared" si="503"/>
        <v>284657.59900739498</v>
      </c>
      <c r="K996" s="10">
        <f t="shared" ref="K996:K1059" si="511">+I996+J996</f>
        <v>1782855.4885200001</v>
      </c>
      <c r="L996" s="122">
        <f t="shared" si="508"/>
        <v>1782855.4885200001</v>
      </c>
      <c r="M996" s="95">
        <v>1229542.8571428573</v>
      </c>
      <c r="N996" s="95">
        <v>233613.1428571429</v>
      </c>
      <c r="O996" s="96">
        <v>1463156.0000000002</v>
      </c>
      <c r="P996" s="125">
        <f t="shared" si="509"/>
        <v>1463156.0000000002</v>
      </c>
      <c r="Q996" s="95">
        <v>1138465.5462184874</v>
      </c>
      <c r="R996" s="95">
        <v>216308.45378151262</v>
      </c>
      <c r="S996" s="96">
        <v>1354774</v>
      </c>
      <c r="T996" s="122">
        <f t="shared" si="510"/>
        <v>1354774</v>
      </c>
      <c r="U996" s="104"/>
      <c r="V996" s="101">
        <f t="shared" si="493"/>
        <v>0</v>
      </c>
      <c r="W996" s="102">
        <f t="shared" si="494"/>
        <v>0</v>
      </c>
      <c r="X996" s="102">
        <f t="shared" si="495"/>
        <v>0</v>
      </c>
      <c r="Y996" s="102">
        <f t="shared" si="496"/>
        <v>0</v>
      </c>
      <c r="Z996" s="110">
        <f t="shared" si="501"/>
        <v>1354774</v>
      </c>
      <c r="AA996" s="111">
        <f t="shared" si="504"/>
        <v>1782855.4885200001</v>
      </c>
      <c r="AB996" s="110">
        <f t="shared" si="505"/>
        <v>1408965</v>
      </c>
      <c r="AC996" s="114">
        <f t="shared" si="506"/>
        <v>1150196.37213</v>
      </c>
      <c r="AD996" s="110">
        <f t="shared" si="492"/>
        <v>1381869.5</v>
      </c>
      <c r="AE996" s="110">
        <f t="shared" si="497"/>
        <v>1595910.2442600001</v>
      </c>
      <c r="AF996" s="102">
        <f t="shared" si="502"/>
        <v>1513254.1608320589</v>
      </c>
      <c r="AG996" s="119">
        <f t="shared" si="507"/>
        <v>788036.58682276821</v>
      </c>
      <c r="AH996" s="137">
        <f t="shared" si="498"/>
        <v>0.55930174761102525</v>
      </c>
      <c r="AI996" s="102">
        <f t="shared" si="491"/>
        <v>1513254.1608320589</v>
      </c>
      <c r="AJ996" s="112" t="s">
        <v>2114</v>
      </c>
    </row>
    <row r="997" spans="1:36">
      <c r="A997" s="5">
        <v>952</v>
      </c>
      <c r="B997" s="46">
        <v>23153130</v>
      </c>
      <c r="C997" s="44">
        <v>3627022</v>
      </c>
      <c r="D997" s="31" t="s">
        <v>1085</v>
      </c>
      <c r="E997" s="31" t="s">
        <v>1085</v>
      </c>
      <c r="F997" s="29" t="s">
        <v>593</v>
      </c>
      <c r="G997" s="44" t="s">
        <v>1086</v>
      </c>
      <c r="H997" s="9">
        <v>3</v>
      </c>
      <c r="I997" s="82">
        <v>1489367.5531260506</v>
      </c>
      <c r="J997" s="82">
        <f t="shared" si="503"/>
        <v>282979.83509394963</v>
      </c>
      <c r="K997" s="10">
        <f t="shared" si="511"/>
        <v>1772347.3882200003</v>
      </c>
      <c r="L997" s="122">
        <f t="shared" si="508"/>
        <v>1772347.3882200003</v>
      </c>
      <c r="M997" s="95">
        <v>1188343.6974789917</v>
      </c>
      <c r="N997" s="95">
        <v>225785.30252100842</v>
      </c>
      <c r="O997" s="96">
        <v>1414129</v>
      </c>
      <c r="P997" s="125">
        <f t="shared" si="509"/>
        <v>1414129</v>
      </c>
      <c r="Q997" s="95">
        <v>1131755.4621848741</v>
      </c>
      <c r="R997" s="95">
        <v>215033.5378151261</v>
      </c>
      <c r="S997" s="96">
        <v>1346789.0000000002</v>
      </c>
      <c r="T997" s="122">
        <f t="shared" si="510"/>
        <v>1346789.0000000002</v>
      </c>
      <c r="U997" s="104"/>
      <c r="V997" s="101">
        <f t="shared" si="493"/>
        <v>0</v>
      </c>
      <c r="W997" s="102">
        <f t="shared" si="494"/>
        <v>0</v>
      </c>
      <c r="X997" s="102">
        <f t="shared" si="495"/>
        <v>0</v>
      </c>
      <c r="Y997" s="102">
        <f t="shared" si="496"/>
        <v>0</v>
      </c>
      <c r="Z997" s="110">
        <f t="shared" si="501"/>
        <v>1346789.0000000002</v>
      </c>
      <c r="AA997" s="111">
        <f t="shared" si="504"/>
        <v>1772347.3882200003</v>
      </c>
      <c r="AB997" s="110">
        <f t="shared" si="505"/>
        <v>1380459</v>
      </c>
      <c r="AC997" s="114">
        <f t="shared" si="506"/>
        <v>1133316.347055</v>
      </c>
      <c r="AD997" s="110">
        <f t="shared" si="492"/>
        <v>1363624</v>
      </c>
      <c r="AE997" s="110">
        <f t="shared" si="497"/>
        <v>1576403.19411</v>
      </c>
      <c r="AF997" s="102">
        <f t="shared" si="502"/>
        <v>1489662.2315741023</v>
      </c>
      <c r="AG997" s="119">
        <f t="shared" si="507"/>
        <v>778287.20784465759</v>
      </c>
      <c r="AH997" s="137">
        <f t="shared" si="498"/>
        <v>0.56378871653896101</v>
      </c>
      <c r="AI997" s="102">
        <f t="shared" si="491"/>
        <v>1489662.2315741023</v>
      </c>
      <c r="AJ997" s="112" t="s">
        <v>2114</v>
      </c>
    </row>
    <row r="998" spans="1:36">
      <c r="A998" s="5">
        <v>953</v>
      </c>
      <c r="B998" s="46">
        <v>40142007</v>
      </c>
      <c r="C998" s="44">
        <v>3623001</v>
      </c>
      <c r="D998" s="31" t="s">
        <v>1085</v>
      </c>
      <c r="E998" s="31" t="s">
        <v>1085</v>
      </c>
      <c r="F998" s="29" t="s">
        <v>430</v>
      </c>
      <c r="G998" s="44" t="s">
        <v>1086</v>
      </c>
      <c r="H998" s="9">
        <v>4</v>
      </c>
      <c r="I998" s="82">
        <v>1288188.4929579832</v>
      </c>
      <c r="J998" s="82">
        <f t="shared" si="503"/>
        <v>244755.81366201679</v>
      </c>
      <c r="K998" s="10">
        <f t="shared" si="511"/>
        <v>1532944.3066199999</v>
      </c>
      <c r="L998" s="122">
        <f t="shared" si="508"/>
        <v>1532944.3066199999</v>
      </c>
      <c r="M998" s="95">
        <v>1037615.1260504202</v>
      </c>
      <c r="N998" s="95">
        <v>197146.87394957984</v>
      </c>
      <c r="O998" s="96">
        <v>1234762</v>
      </c>
      <c r="P998" s="125">
        <f t="shared" si="509"/>
        <v>1234762</v>
      </c>
      <c r="Q998" s="95">
        <v>978881.51260504208</v>
      </c>
      <c r="R998" s="95">
        <v>185987.48739495801</v>
      </c>
      <c r="S998" s="96">
        <v>1164869</v>
      </c>
      <c r="T998" s="122">
        <f t="shared" si="510"/>
        <v>1164869</v>
      </c>
      <c r="U998" s="104"/>
      <c r="V998" s="101">
        <f t="shared" si="493"/>
        <v>0</v>
      </c>
      <c r="W998" s="102">
        <f t="shared" si="494"/>
        <v>0</v>
      </c>
      <c r="X998" s="102">
        <f t="shared" si="495"/>
        <v>0</v>
      </c>
      <c r="Y998" s="102">
        <f t="shared" si="496"/>
        <v>0</v>
      </c>
      <c r="Z998" s="110">
        <f t="shared" si="501"/>
        <v>1164869</v>
      </c>
      <c r="AA998" s="111">
        <f t="shared" si="504"/>
        <v>1532944.3066199999</v>
      </c>
      <c r="AB998" s="110">
        <f t="shared" si="505"/>
        <v>1199815.5</v>
      </c>
      <c r="AC998" s="114">
        <f t="shared" si="506"/>
        <v>983143.82665499998</v>
      </c>
      <c r="AD998" s="110">
        <f t="shared" si="492"/>
        <v>1182342.25</v>
      </c>
      <c r="AE998" s="110">
        <f t="shared" si="497"/>
        <v>1366379.90331</v>
      </c>
      <c r="AF998" s="102">
        <f t="shared" si="502"/>
        <v>1292725.8152369</v>
      </c>
      <c r="AG998" s="119">
        <f t="shared" si="507"/>
        <v>674583.35176717909</v>
      </c>
      <c r="AH998" s="137">
        <f t="shared" si="498"/>
        <v>0.5622392374220696</v>
      </c>
      <c r="AI998" s="102">
        <f t="shared" si="491"/>
        <v>1292725.8152369</v>
      </c>
      <c r="AJ998" s="112" t="s">
        <v>2114</v>
      </c>
    </row>
    <row r="999" spans="1:36">
      <c r="A999" s="5">
        <v>954</v>
      </c>
      <c r="B999" s="46">
        <v>40142007</v>
      </c>
      <c r="C999" s="44">
        <v>3623001</v>
      </c>
      <c r="D999" s="31" t="s">
        <v>1085</v>
      </c>
      <c r="E999" s="31" t="s">
        <v>1085</v>
      </c>
      <c r="F999" s="29" t="s">
        <v>1087</v>
      </c>
      <c r="G999" s="44" t="s">
        <v>1086</v>
      </c>
      <c r="H999" s="9">
        <v>5</v>
      </c>
      <c r="I999" s="82">
        <v>1252377.2489747899</v>
      </c>
      <c r="J999" s="82">
        <f t="shared" si="503"/>
        <v>237951.67730521009</v>
      </c>
      <c r="K999" s="10">
        <f t="shared" si="511"/>
        <v>1490328.92628</v>
      </c>
      <c r="L999" s="122">
        <f t="shared" si="508"/>
        <v>1490328.92628</v>
      </c>
      <c r="M999" s="95">
        <v>1037319.3277310925</v>
      </c>
      <c r="N999" s="95">
        <v>197090.67226890757</v>
      </c>
      <c r="O999" s="96">
        <v>1234410</v>
      </c>
      <c r="P999" s="125">
        <f t="shared" si="509"/>
        <v>1234410</v>
      </c>
      <c r="Q999" s="95">
        <v>951668.90756302525</v>
      </c>
      <c r="R999" s="95">
        <v>180817.09243697481</v>
      </c>
      <c r="S999" s="96">
        <v>1132486</v>
      </c>
      <c r="T999" s="122">
        <f t="shared" si="510"/>
        <v>1132486</v>
      </c>
      <c r="U999" s="104"/>
      <c r="V999" s="101">
        <f t="shared" si="493"/>
        <v>0</v>
      </c>
      <c r="W999" s="102">
        <f t="shared" si="494"/>
        <v>0</v>
      </c>
      <c r="X999" s="102">
        <f t="shared" si="495"/>
        <v>0</v>
      </c>
      <c r="Y999" s="102">
        <f t="shared" si="496"/>
        <v>0</v>
      </c>
      <c r="Z999" s="110">
        <f t="shared" si="501"/>
        <v>1132486</v>
      </c>
      <c r="AA999" s="111">
        <f t="shared" si="504"/>
        <v>1490328.92628</v>
      </c>
      <c r="AB999" s="110">
        <f t="shared" si="505"/>
        <v>1183448</v>
      </c>
      <c r="AC999" s="114">
        <f t="shared" si="506"/>
        <v>964306.23157000006</v>
      </c>
      <c r="AD999" s="110">
        <f t="shared" si="492"/>
        <v>1157967</v>
      </c>
      <c r="AE999" s="110">
        <f t="shared" si="497"/>
        <v>1336888.4631400001</v>
      </c>
      <c r="AF999" s="102">
        <f t="shared" si="502"/>
        <v>1268976.7276402833</v>
      </c>
      <c r="AG999" s="119">
        <f t="shared" si="507"/>
        <v>660259.25812616968</v>
      </c>
      <c r="AH999" s="137">
        <f t="shared" si="498"/>
        <v>0.55791150783656707</v>
      </c>
      <c r="AI999" s="102">
        <f t="shared" si="491"/>
        <v>1268976.7276402833</v>
      </c>
      <c r="AJ999" s="112" t="s">
        <v>2114</v>
      </c>
    </row>
    <row r="1000" spans="1:36">
      <c r="A1000" s="5">
        <v>955</v>
      </c>
      <c r="B1000" s="46">
        <v>40142007</v>
      </c>
      <c r="C1000" s="44">
        <v>3623001</v>
      </c>
      <c r="D1000" s="31" t="s">
        <v>1085</v>
      </c>
      <c r="E1000" s="31" t="s">
        <v>1085</v>
      </c>
      <c r="F1000" s="29" t="s">
        <v>432</v>
      </c>
      <c r="G1000" s="44" t="s">
        <v>1086</v>
      </c>
      <c r="H1000" s="9">
        <v>6</v>
      </c>
      <c r="I1000" s="82">
        <v>1276033.9247394959</v>
      </c>
      <c r="J1000" s="82">
        <f t="shared" si="503"/>
        <v>242446.44570050421</v>
      </c>
      <c r="K1000" s="10">
        <f t="shared" si="511"/>
        <v>1518480.37044</v>
      </c>
      <c r="L1000" s="122">
        <f t="shared" si="508"/>
        <v>1518480.37044</v>
      </c>
      <c r="M1000" s="95">
        <v>1056914.2857142857</v>
      </c>
      <c r="N1000" s="95">
        <v>200813.71428571429</v>
      </c>
      <c r="O1000" s="96">
        <v>1257728</v>
      </c>
      <c r="P1000" s="125">
        <f t="shared" si="509"/>
        <v>1257728</v>
      </c>
      <c r="Q1000" s="95">
        <v>969645.37815126055</v>
      </c>
      <c r="R1000" s="95">
        <v>184232.62184873951</v>
      </c>
      <c r="S1000" s="96">
        <v>1153878</v>
      </c>
      <c r="T1000" s="122">
        <f t="shared" si="510"/>
        <v>1153878</v>
      </c>
      <c r="U1000" s="104"/>
      <c r="V1000" s="101">
        <f t="shared" si="493"/>
        <v>0</v>
      </c>
      <c r="W1000" s="102">
        <f t="shared" si="494"/>
        <v>0</v>
      </c>
      <c r="X1000" s="102">
        <f t="shared" si="495"/>
        <v>0</v>
      </c>
      <c r="Y1000" s="102">
        <f t="shared" si="496"/>
        <v>0</v>
      </c>
      <c r="Z1000" s="110">
        <f t="shared" si="501"/>
        <v>1153878</v>
      </c>
      <c r="AA1000" s="111">
        <f t="shared" si="504"/>
        <v>1518480.37044</v>
      </c>
      <c r="AB1000" s="110">
        <f t="shared" si="505"/>
        <v>1205803</v>
      </c>
      <c r="AC1000" s="114">
        <f t="shared" si="506"/>
        <v>982521.59260999993</v>
      </c>
      <c r="AD1000" s="110">
        <f t="shared" si="492"/>
        <v>1179840.5</v>
      </c>
      <c r="AE1000" s="110">
        <f t="shared" si="497"/>
        <v>1362141.6852199999</v>
      </c>
      <c r="AF1000" s="102">
        <f t="shared" si="502"/>
        <v>1292947.2097743896</v>
      </c>
      <c r="AG1000" s="119">
        <f t="shared" si="507"/>
        <v>672731.26791709755</v>
      </c>
      <c r="AH1000" s="137">
        <f t="shared" si="498"/>
        <v>0.55791142327320264</v>
      </c>
      <c r="AI1000" s="102">
        <f t="shared" si="491"/>
        <v>1292947.2097743896</v>
      </c>
      <c r="AJ1000" s="112" t="s">
        <v>2114</v>
      </c>
    </row>
    <row r="1001" spans="1:36">
      <c r="A1001" s="5">
        <v>956</v>
      </c>
      <c r="B1001" s="46">
        <v>40142007</v>
      </c>
      <c r="C1001" s="44">
        <v>3623001</v>
      </c>
      <c r="D1001" s="31" t="s">
        <v>1085</v>
      </c>
      <c r="E1001" s="31" t="s">
        <v>1085</v>
      </c>
      <c r="F1001" s="29" t="s">
        <v>1088</v>
      </c>
      <c r="G1001" s="44" t="s">
        <v>394</v>
      </c>
      <c r="H1001" s="9">
        <v>7</v>
      </c>
      <c r="I1001" s="82">
        <v>2337120.7632605042</v>
      </c>
      <c r="J1001" s="82">
        <f t="shared" si="503"/>
        <v>444052.94501949579</v>
      </c>
      <c r="K1001" s="10">
        <f t="shared" si="511"/>
        <v>2781173.7082799999</v>
      </c>
      <c r="L1001" s="122">
        <f t="shared" si="508"/>
        <v>2781173.7082799999</v>
      </c>
      <c r="M1001" s="95">
        <v>1918031.0924369749</v>
      </c>
      <c r="N1001" s="95">
        <v>364425.90756302525</v>
      </c>
      <c r="O1001" s="96">
        <v>2282457</v>
      </c>
      <c r="P1001" s="125">
        <f t="shared" si="509"/>
        <v>2282457</v>
      </c>
      <c r="Q1001" s="95">
        <v>1775954.6218487397</v>
      </c>
      <c r="R1001" s="95">
        <v>337431.37815126055</v>
      </c>
      <c r="S1001" s="96">
        <v>2113386</v>
      </c>
      <c r="T1001" s="122">
        <f t="shared" si="510"/>
        <v>2113386</v>
      </c>
      <c r="U1001" s="104"/>
      <c r="V1001" s="101">
        <f t="shared" si="493"/>
        <v>0</v>
      </c>
      <c r="W1001" s="102">
        <f t="shared" si="494"/>
        <v>0</v>
      </c>
      <c r="X1001" s="102">
        <f t="shared" si="495"/>
        <v>0</v>
      </c>
      <c r="Y1001" s="102">
        <f t="shared" si="496"/>
        <v>0</v>
      </c>
      <c r="Z1001" s="110">
        <f t="shared" si="501"/>
        <v>2113386</v>
      </c>
      <c r="AA1001" s="111">
        <f t="shared" si="504"/>
        <v>2781173.7082799999</v>
      </c>
      <c r="AB1001" s="110">
        <f t="shared" si="505"/>
        <v>2197921.5</v>
      </c>
      <c r="AC1001" s="114">
        <f t="shared" si="506"/>
        <v>1794254.17707</v>
      </c>
      <c r="AD1001" s="110">
        <f t="shared" si="492"/>
        <v>2155653.75</v>
      </c>
      <c r="AE1001" s="110">
        <f t="shared" si="497"/>
        <v>2489547.60414</v>
      </c>
      <c r="AF1001" s="102">
        <f t="shared" si="502"/>
        <v>2360607.8619956947</v>
      </c>
      <c r="AG1001" s="119">
        <f t="shared" si="507"/>
        <v>1229301.3367682141</v>
      </c>
      <c r="AH1001" s="137">
        <f t="shared" si="498"/>
        <v>0.55930174793240528</v>
      </c>
      <c r="AI1001" s="102">
        <f t="shared" si="491"/>
        <v>2360607.8619956947</v>
      </c>
      <c r="AJ1001" s="112" t="s">
        <v>2114</v>
      </c>
    </row>
    <row r="1002" spans="1:36" ht="25.5">
      <c r="A1002" s="5">
        <v>957</v>
      </c>
      <c r="B1002" s="46">
        <v>40142007</v>
      </c>
      <c r="C1002" s="44">
        <v>3623001</v>
      </c>
      <c r="D1002" s="31" t="s">
        <v>1085</v>
      </c>
      <c r="E1002" s="31" t="s">
        <v>1085</v>
      </c>
      <c r="F1002" s="29" t="s">
        <v>1089</v>
      </c>
      <c r="G1002" s="44" t="s">
        <v>1086</v>
      </c>
      <c r="H1002" s="9">
        <v>8</v>
      </c>
      <c r="I1002" s="82">
        <v>840132.69065546221</v>
      </c>
      <c r="J1002" s="82">
        <f t="shared" si="503"/>
        <v>159625.21122453781</v>
      </c>
      <c r="K1002" s="10">
        <f t="shared" si="511"/>
        <v>999757.90188000002</v>
      </c>
      <c r="L1002" s="122">
        <f t="shared" si="508"/>
        <v>999757.90188000002</v>
      </c>
      <c r="M1002" s="95">
        <v>695865.54621848743</v>
      </c>
      <c r="N1002" s="95">
        <v>132214.45378151262</v>
      </c>
      <c r="O1002" s="96">
        <v>828080</v>
      </c>
      <c r="P1002" s="125">
        <f t="shared" si="509"/>
        <v>828080</v>
      </c>
      <c r="Q1002" s="95">
        <v>638408.40336134459</v>
      </c>
      <c r="R1002" s="95">
        <v>121297.59663865548</v>
      </c>
      <c r="S1002" s="96">
        <v>759706.00000000012</v>
      </c>
      <c r="T1002" s="122">
        <f t="shared" si="510"/>
        <v>759706.00000000012</v>
      </c>
      <c r="U1002" s="104"/>
      <c r="V1002" s="101">
        <f t="shared" si="493"/>
        <v>0</v>
      </c>
      <c r="W1002" s="102">
        <f t="shared" si="494"/>
        <v>0</v>
      </c>
      <c r="X1002" s="102">
        <f t="shared" si="495"/>
        <v>0</v>
      </c>
      <c r="Y1002" s="102">
        <f t="shared" si="496"/>
        <v>0</v>
      </c>
      <c r="Z1002" s="110">
        <f t="shared" si="501"/>
        <v>759706.00000000012</v>
      </c>
      <c r="AA1002" s="111">
        <f t="shared" si="504"/>
        <v>999757.90188000002</v>
      </c>
      <c r="AB1002" s="110">
        <f t="shared" si="505"/>
        <v>793893</v>
      </c>
      <c r="AC1002" s="114">
        <f t="shared" si="506"/>
        <v>646885.97547000006</v>
      </c>
      <c r="AD1002" s="110">
        <f t="shared" si="492"/>
        <v>776799.5</v>
      </c>
      <c r="AE1002" s="110">
        <f t="shared" si="497"/>
        <v>896825.45094000001</v>
      </c>
      <c r="AF1002" s="102">
        <f t="shared" si="502"/>
        <v>851268.22563599632</v>
      </c>
      <c r="AG1002" s="119">
        <f t="shared" si="507"/>
        <v>442921.99996854452</v>
      </c>
      <c r="AH1002" s="137">
        <f t="shared" si="498"/>
        <v>0.55791145654205854</v>
      </c>
      <c r="AI1002" s="102">
        <f t="shared" si="491"/>
        <v>851268.22563599632</v>
      </c>
      <c r="AJ1002" s="112" t="s">
        <v>2114</v>
      </c>
    </row>
    <row r="1003" spans="1:36">
      <c r="A1003" s="5">
        <v>958</v>
      </c>
      <c r="B1003" s="46">
        <v>40172413</v>
      </c>
      <c r="C1003" s="44">
        <v>3627010</v>
      </c>
      <c r="D1003" s="31" t="s">
        <v>1085</v>
      </c>
      <c r="E1003" s="31" t="s">
        <v>1085</v>
      </c>
      <c r="F1003" s="29" t="s">
        <v>406</v>
      </c>
      <c r="G1003" s="44" t="s">
        <v>1086</v>
      </c>
      <c r="H1003" s="9">
        <v>9</v>
      </c>
      <c r="I1003" s="82">
        <v>1094398.826369748</v>
      </c>
      <c r="J1003" s="82">
        <f t="shared" si="503"/>
        <v>207935.77701025212</v>
      </c>
      <c r="K1003" s="10">
        <f t="shared" si="511"/>
        <v>1302334.6033800002</v>
      </c>
      <c r="L1003" s="122">
        <f t="shared" si="508"/>
        <v>1302334.6033800002</v>
      </c>
      <c r="M1003" s="95">
        <v>906468.90756302525</v>
      </c>
      <c r="N1003" s="95">
        <v>172229.09243697481</v>
      </c>
      <c r="O1003" s="96">
        <v>1078698</v>
      </c>
      <c r="P1003" s="125">
        <f t="shared" si="509"/>
        <v>1078698</v>
      </c>
      <c r="Q1003" s="95">
        <v>831622.68907563027</v>
      </c>
      <c r="R1003" s="95">
        <v>158008.31092436975</v>
      </c>
      <c r="S1003" s="96">
        <v>989631</v>
      </c>
      <c r="T1003" s="122">
        <f t="shared" si="510"/>
        <v>989631</v>
      </c>
      <c r="U1003" s="104"/>
      <c r="V1003" s="101">
        <f t="shared" si="493"/>
        <v>0</v>
      </c>
      <c r="W1003" s="102">
        <f t="shared" si="494"/>
        <v>0</v>
      </c>
      <c r="X1003" s="102">
        <f t="shared" si="495"/>
        <v>0</v>
      </c>
      <c r="Y1003" s="102">
        <f t="shared" si="496"/>
        <v>0</v>
      </c>
      <c r="Z1003" s="110">
        <f t="shared" si="501"/>
        <v>989631</v>
      </c>
      <c r="AA1003" s="111">
        <f t="shared" si="504"/>
        <v>1302334.6033800002</v>
      </c>
      <c r="AB1003" s="110">
        <f t="shared" si="505"/>
        <v>1034164.5</v>
      </c>
      <c r="AC1003" s="114">
        <f t="shared" si="506"/>
        <v>842665.90084500005</v>
      </c>
      <c r="AD1003" s="110">
        <f t="shared" si="492"/>
        <v>1011897.75</v>
      </c>
      <c r="AE1003" s="110">
        <f t="shared" si="497"/>
        <v>1168249.5516900001</v>
      </c>
      <c r="AF1003" s="102">
        <f t="shared" si="502"/>
        <v>1108904.3935983235</v>
      </c>
      <c r="AG1003" s="119">
        <f t="shared" si="507"/>
        <v>576972.27799906209</v>
      </c>
      <c r="AH1003" s="137">
        <f t="shared" si="498"/>
        <v>0.55791151020854235</v>
      </c>
      <c r="AI1003" s="102">
        <f t="shared" ref="AI1003:AI1066" si="512">+AF1003</f>
        <v>1108904.3935983235</v>
      </c>
      <c r="AJ1003" s="112" t="s">
        <v>2114</v>
      </c>
    </row>
    <row r="1004" spans="1:36">
      <c r="A1004" s="5">
        <v>959</v>
      </c>
      <c r="B1004" s="46">
        <v>40142007</v>
      </c>
      <c r="C1004" s="44">
        <v>3623001</v>
      </c>
      <c r="D1004" s="31" t="s">
        <v>1085</v>
      </c>
      <c r="E1004" s="31" t="s">
        <v>1085</v>
      </c>
      <c r="F1004" s="29" t="s">
        <v>597</v>
      </c>
      <c r="G1004" s="44" t="s">
        <v>950</v>
      </c>
      <c r="H1004" s="9">
        <v>10</v>
      </c>
      <c r="I1004" s="82">
        <v>373973.86936134461</v>
      </c>
      <c r="J1004" s="82">
        <f t="shared" si="503"/>
        <v>71055.035178655482</v>
      </c>
      <c r="K1004" s="10">
        <f t="shared" si="511"/>
        <v>445028.90454000008</v>
      </c>
      <c r="L1004" s="122">
        <f t="shared" si="508"/>
        <v>445028.90454000008</v>
      </c>
      <c r="M1004" s="95">
        <v>301229.4117647059</v>
      </c>
      <c r="N1004" s="95">
        <v>57233.588235294119</v>
      </c>
      <c r="O1004" s="96">
        <v>358463</v>
      </c>
      <c r="P1004" s="125">
        <f t="shared" si="509"/>
        <v>358463</v>
      </c>
      <c r="Q1004" s="95">
        <v>284178.99159663869</v>
      </c>
      <c r="R1004" s="95">
        <v>53994.008403361353</v>
      </c>
      <c r="S1004" s="96">
        <v>338173.00000000006</v>
      </c>
      <c r="T1004" s="122">
        <f t="shared" si="510"/>
        <v>338173.00000000006</v>
      </c>
      <c r="U1004" s="104"/>
      <c r="V1004" s="101">
        <f t="shared" si="493"/>
        <v>0</v>
      </c>
      <c r="W1004" s="102">
        <f t="shared" si="494"/>
        <v>0</v>
      </c>
      <c r="X1004" s="102">
        <f t="shared" si="495"/>
        <v>0</v>
      </c>
      <c r="Y1004" s="102">
        <f t="shared" si="496"/>
        <v>0</v>
      </c>
      <c r="Z1004" s="110">
        <f t="shared" si="501"/>
        <v>338173.00000000006</v>
      </c>
      <c r="AA1004" s="111">
        <f t="shared" si="504"/>
        <v>445028.90454000008</v>
      </c>
      <c r="AB1004" s="110">
        <f t="shared" si="505"/>
        <v>348318</v>
      </c>
      <c r="AC1004" s="114">
        <f t="shared" si="506"/>
        <v>285416.226135</v>
      </c>
      <c r="AD1004" s="110">
        <f t="shared" si="492"/>
        <v>343245.5</v>
      </c>
      <c r="AE1004" s="110">
        <f t="shared" si="497"/>
        <v>396673.45227000001</v>
      </c>
      <c r="AF1004" s="102">
        <f t="shared" si="502"/>
        <v>375290.86886971624</v>
      </c>
      <c r="AG1004" s="119">
        <f t="shared" si="507"/>
        <v>195838.14542413226</v>
      </c>
      <c r="AH1004" s="137">
        <f t="shared" si="498"/>
        <v>0.56223952085201534</v>
      </c>
      <c r="AI1004" s="102">
        <f t="shared" si="512"/>
        <v>375290.86886971624</v>
      </c>
      <c r="AJ1004" s="112" t="s">
        <v>2114</v>
      </c>
    </row>
    <row r="1005" spans="1:36">
      <c r="A1005" s="5">
        <v>960</v>
      </c>
      <c r="B1005" s="46">
        <v>40142007</v>
      </c>
      <c r="C1005" s="44">
        <v>3623001</v>
      </c>
      <c r="D1005" s="31" t="s">
        <v>1085</v>
      </c>
      <c r="E1005" s="31" t="s">
        <v>1085</v>
      </c>
      <c r="F1005" s="29" t="s">
        <v>598</v>
      </c>
      <c r="G1005" s="44" t="s">
        <v>950</v>
      </c>
      <c r="H1005" s="9">
        <v>11</v>
      </c>
      <c r="I1005" s="82">
        <v>162353.22670588235</v>
      </c>
      <c r="J1005" s="82">
        <f t="shared" si="503"/>
        <v>30847.113074117646</v>
      </c>
      <c r="K1005" s="10">
        <f t="shared" si="511"/>
        <v>193200.33977999998</v>
      </c>
      <c r="L1005" s="122">
        <f t="shared" si="508"/>
        <v>193200.33977999998</v>
      </c>
      <c r="M1005" s="95">
        <v>129538.65546218488</v>
      </c>
      <c r="N1005" s="95">
        <v>24612.344537815126</v>
      </c>
      <c r="O1005" s="96">
        <v>154151</v>
      </c>
      <c r="P1005" s="125">
        <f t="shared" si="509"/>
        <v>154151</v>
      </c>
      <c r="Q1005" s="95">
        <v>123370.58823529413</v>
      </c>
      <c r="R1005" s="95">
        <v>23440.411764705885</v>
      </c>
      <c r="S1005" s="96">
        <v>146811</v>
      </c>
      <c r="T1005" s="122">
        <f t="shared" si="510"/>
        <v>146811</v>
      </c>
      <c r="U1005" s="104"/>
      <c r="V1005" s="101">
        <f t="shared" si="493"/>
        <v>0</v>
      </c>
      <c r="W1005" s="102">
        <f t="shared" si="494"/>
        <v>0</v>
      </c>
      <c r="X1005" s="102">
        <f t="shared" si="495"/>
        <v>0</v>
      </c>
      <c r="Y1005" s="102">
        <f t="shared" si="496"/>
        <v>0</v>
      </c>
      <c r="Z1005" s="110">
        <f t="shared" si="501"/>
        <v>146811</v>
      </c>
      <c r="AA1005" s="111">
        <f t="shared" si="504"/>
        <v>193200.33977999998</v>
      </c>
      <c r="AB1005" s="110">
        <f t="shared" si="505"/>
        <v>150481</v>
      </c>
      <c r="AC1005" s="114">
        <f t="shared" si="506"/>
        <v>123540.584945</v>
      </c>
      <c r="AD1005" s="110">
        <f t="shared" si="492"/>
        <v>148646</v>
      </c>
      <c r="AE1005" s="110">
        <f t="shared" si="497"/>
        <v>171840.66988999999</v>
      </c>
      <c r="AF1005" s="102">
        <f t="shared" si="502"/>
        <v>162385.12344473504</v>
      </c>
      <c r="AG1005" s="119">
        <f t="shared" si="507"/>
        <v>84839.588437820727</v>
      </c>
      <c r="AH1005" s="137">
        <f t="shared" si="498"/>
        <v>0.56378937166699272</v>
      </c>
      <c r="AI1005" s="102">
        <f t="shared" si="512"/>
        <v>162385.12344473504</v>
      </c>
      <c r="AJ1005" s="112" t="s">
        <v>2114</v>
      </c>
    </row>
    <row r="1006" spans="1:36" ht="25.5">
      <c r="A1006" s="5">
        <v>961</v>
      </c>
      <c r="B1006" s="44">
        <v>31161829</v>
      </c>
      <c r="C1006" s="44">
        <v>3627099</v>
      </c>
      <c r="D1006" s="31" t="s">
        <v>1085</v>
      </c>
      <c r="E1006" s="31" t="s">
        <v>1085</v>
      </c>
      <c r="F1006" s="29" t="s">
        <v>1000</v>
      </c>
      <c r="G1006" s="44" t="s">
        <v>1086</v>
      </c>
      <c r="H1006" s="9">
        <v>12</v>
      </c>
      <c r="I1006" s="82">
        <v>1588691.9730252102</v>
      </c>
      <c r="J1006" s="82">
        <f t="shared" si="503"/>
        <v>301851.47487478994</v>
      </c>
      <c r="K1006" s="10">
        <f t="shared" si="511"/>
        <v>1890543.4479</v>
      </c>
      <c r="L1006" s="122">
        <f t="shared" si="508"/>
        <v>1890543.4479</v>
      </c>
      <c r="M1006" s="95">
        <v>1303810.0840336136</v>
      </c>
      <c r="N1006" s="95">
        <v>247723.91596638659</v>
      </c>
      <c r="O1006" s="96">
        <v>1551534.0000000002</v>
      </c>
      <c r="P1006" s="125">
        <f t="shared" si="509"/>
        <v>1551534.0000000002</v>
      </c>
      <c r="Q1006" s="95">
        <v>1207231.0924369749</v>
      </c>
      <c r="R1006" s="95">
        <v>229373.90756302522</v>
      </c>
      <c r="S1006" s="96">
        <v>1436605</v>
      </c>
      <c r="T1006" s="122">
        <f t="shared" si="510"/>
        <v>1436605</v>
      </c>
      <c r="U1006" s="104"/>
      <c r="V1006" s="101">
        <f t="shared" si="493"/>
        <v>0</v>
      </c>
      <c r="W1006" s="102">
        <f t="shared" si="494"/>
        <v>0</v>
      </c>
      <c r="X1006" s="102">
        <f t="shared" si="495"/>
        <v>0</v>
      </c>
      <c r="Y1006" s="102">
        <f t="shared" si="496"/>
        <v>0</v>
      </c>
      <c r="Z1006" s="110">
        <f t="shared" si="501"/>
        <v>1436605</v>
      </c>
      <c r="AA1006" s="111">
        <f t="shared" si="504"/>
        <v>1890543.4479</v>
      </c>
      <c r="AB1006" s="110">
        <f t="shared" si="505"/>
        <v>1494069.5</v>
      </c>
      <c r="AC1006" s="114">
        <f t="shared" si="506"/>
        <v>1219670.611975</v>
      </c>
      <c r="AD1006" s="110">
        <f t="shared" si="492"/>
        <v>1465337.25</v>
      </c>
      <c r="AE1006" s="110">
        <f t="shared" si="497"/>
        <v>1692306.47395</v>
      </c>
      <c r="AF1006" s="102">
        <f t="shared" si="502"/>
        <v>1604657.8562709505</v>
      </c>
      <c r="AG1006" s="119">
        <f t="shared" si="507"/>
        <v>835635.6065328829</v>
      </c>
      <c r="AH1006" s="137">
        <f t="shared" si="498"/>
        <v>0.55930169683062458</v>
      </c>
      <c r="AI1006" s="102">
        <f t="shared" si="512"/>
        <v>1604657.8562709505</v>
      </c>
      <c r="AJ1006" s="112" t="s">
        <v>2114</v>
      </c>
    </row>
    <row r="1007" spans="1:36">
      <c r="A1007" s="5">
        <v>962</v>
      </c>
      <c r="B1007" s="46">
        <v>40172401</v>
      </c>
      <c r="C1007" s="44">
        <v>3649007</v>
      </c>
      <c r="D1007" s="31" t="s">
        <v>1085</v>
      </c>
      <c r="E1007" s="31" t="s">
        <v>1085</v>
      </c>
      <c r="F1007" s="29" t="s">
        <v>442</v>
      </c>
      <c r="G1007" s="44" t="s">
        <v>1086</v>
      </c>
      <c r="H1007" s="9">
        <v>13</v>
      </c>
      <c r="I1007" s="82">
        <v>791475.71248739504</v>
      </c>
      <c r="J1007" s="82">
        <f t="shared" si="503"/>
        <v>150380.38537260506</v>
      </c>
      <c r="K1007" s="10">
        <f t="shared" si="511"/>
        <v>941856.0978600001</v>
      </c>
      <c r="L1007" s="122">
        <f t="shared" si="508"/>
        <v>941856.0978600001</v>
      </c>
      <c r="M1007" s="95">
        <v>637521.00840336143</v>
      </c>
      <c r="N1007" s="95">
        <v>121128.99159663868</v>
      </c>
      <c r="O1007" s="96">
        <v>758650.00000000012</v>
      </c>
      <c r="P1007" s="125">
        <f t="shared" si="509"/>
        <v>758650.00000000012</v>
      </c>
      <c r="Q1007" s="95">
        <v>601434.45378151268</v>
      </c>
      <c r="R1007" s="95">
        <v>114272.5462184874</v>
      </c>
      <c r="S1007" s="96">
        <v>715707.00000000012</v>
      </c>
      <c r="T1007" s="122">
        <f t="shared" si="510"/>
        <v>715707.00000000012</v>
      </c>
      <c r="U1007" s="104"/>
      <c r="V1007" s="101">
        <f t="shared" si="493"/>
        <v>0</v>
      </c>
      <c r="W1007" s="102">
        <f t="shared" si="494"/>
        <v>0</v>
      </c>
      <c r="X1007" s="102">
        <f t="shared" si="495"/>
        <v>0</v>
      </c>
      <c r="Y1007" s="102">
        <f t="shared" si="496"/>
        <v>0</v>
      </c>
      <c r="Z1007" s="110">
        <f t="shared" si="501"/>
        <v>715707.00000000012</v>
      </c>
      <c r="AA1007" s="111">
        <f t="shared" si="504"/>
        <v>941856.0978600001</v>
      </c>
      <c r="AB1007" s="110">
        <f t="shared" si="505"/>
        <v>737178.50000000012</v>
      </c>
      <c r="AC1007" s="114">
        <f t="shared" si="506"/>
        <v>604053.27446500002</v>
      </c>
      <c r="AD1007" s="110">
        <f t="shared" si="492"/>
        <v>726442.75000000012</v>
      </c>
      <c r="AE1007" s="110">
        <f t="shared" si="497"/>
        <v>839517.29893000005</v>
      </c>
      <c r="AF1007" s="102">
        <f t="shared" si="502"/>
        <v>794263.50689214258</v>
      </c>
      <c r="AG1007" s="119">
        <f t="shared" si="507"/>
        <v>414470.66959255864</v>
      </c>
      <c r="AH1007" s="137">
        <f t="shared" si="498"/>
        <v>0.56223922644591318</v>
      </c>
      <c r="AI1007" s="102">
        <f t="shared" si="512"/>
        <v>794263.50689214258</v>
      </c>
      <c r="AJ1007" s="112" t="s">
        <v>2114</v>
      </c>
    </row>
    <row r="1008" spans="1:36">
      <c r="A1008" s="5">
        <v>963</v>
      </c>
      <c r="B1008" s="46">
        <v>24122004</v>
      </c>
      <c r="C1008" s="44">
        <v>3649007</v>
      </c>
      <c r="D1008" s="31" t="s">
        <v>1085</v>
      </c>
      <c r="E1008" s="31" t="s">
        <v>1085</v>
      </c>
      <c r="F1008" s="29" t="s">
        <v>438</v>
      </c>
      <c r="G1008" s="44" t="s">
        <v>1086</v>
      </c>
      <c r="H1008" s="9">
        <v>14</v>
      </c>
      <c r="I1008" s="82">
        <v>848256.37895798322</v>
      </c>
      <c r="J1008" s="82">
        <f t="shared" si="503"/>
        <v>161168.71200201681</v>
      </c>
      <c r="K1008" s="10">
        <f t="shared" si="511"/>
        <v>1009425.0909600001</v>
      </c>
      <c r="L1008" s="122">
        <f t="shared" si="508"/>
        <v>1009425.0909600001</v>
      </c>
      <c r="M1008" s="95">
        <v>696147.89915966394</v>
      </c>
      <c r="N1008" s="95">
        <v>132268.10084033615</v>
      </c>
      <c r="O1008" s="96">
        <v>828416.00000000012</v>
      </c>
      <c r="P1008" s="125">
        <f t="shared" si="509"/>
        <v>828416.00000000012</v>
      </c>
      <c r="Q1008" s="95">
        <v>644581.51260504208</v>
      </c>
      <c r="R1008" s="95">
        <v>122470.48739495799</v>
      </c>
      <c r="S1008" s="96">
        <v>767052.00000000012</v>
      </c>
      <c r="T1008" s="122">
        <f t="shared" si="510"/>
        <v>767052.00000000012</v>
      </c>
      <c r="U1008" s="104"/>
      <c r="V1008" s="101">
        <f t="shared" si="493"/>
        <v>0</v>
      </c>
      <c r="W1008" s="102">
        <f t="shared" si="494"/>
        <v>0</v>
      </c>
      <c r="X1008" s="102">
        <f t="shared" si="495"/>
        <v>0</v>
      </c>
      <c r="Y1008" s="102">
        <f t="shared" si="496"/>
        <v>0</v>
      </c>
      <c r="Z1008" s="110">
        <f t="shared" si="501"/>
        <v>767052.00000000012</v>
      </c>
      <c r="AA1008" s="111">
        <f t="shared" si="504"/>
        <v>1009425.0909600001</v>
      </c>
      <c r="AB1008" s="110">
        <f t="shared" si="505"/>
        <v>797734.00000000012</v>
      </c>
      <c r="AC1008" s="114">
        <f t="shared" si="506"/>
        <v>651223.27274000004</v>
      </c>
      <c r="AD1008" s="110">
        <f t="shared" si="492"/>
        <v>782393.00000000012</v>
      </c>
      <c r="AE1008" s="110">
        <f t="shared" si="497"/>
        <v>903579.54548000009</v>
      </c>
      <c r="AF1008" s="102">
        <f t="shared" si="502"/>
        <v>856780.93276651076</v>
      </c>
      <c r="AG1008" s="119">
        <f t="shared" si="507"/>
        <v>446174.05056278902</v>
      </c>
      <c r="AH1008" s="137">
        <f t="shared" si="498"/>
        <v>0.559301785510946</v>
      </c>
      <c r="AI1008" s="102">
        <f t="shared" si="512"/>
        <v>856780.93276651076</v>
      </c>
      <c r="AJ1008" s="112" t="s">
        <v>2114</v>
      </c>
    </row>
    <row r="1009" spans="1:36">
      <c r="A1009" s="5">
        <v>964</v>
      </c>
      <c r="B1009" s="46">
        <v>24122004</v>
      </c>
      <c r="C1009" s="44">
        <v>3649007</v>
      </c>
      <c r="D1009" s="31" t="s">
        <v>1085</v>
      </c>
      <c r="E1009" s="31" t="s">
        <v>1085</v>
      </c>
      <c r="F1009" s="29" t="s">
        <v>440</v>
      </c>
      <c r="G1009" s="44" t="s">
        <v>1086</v>
      </c>
      <c r="H1009" s="9">
        <v>15</v>
      </c>
      <c r="I1009" s="82">
        <v>804691.91163025203</v>
      </c>
      <c r="J1009" s="82">
        <f t="shared" si="503"/>
        <v>152891.46320974789</v>
      </c>
      <c r="K1009" s="10">
        <f t="shared" si="511"/>
        <v>957583.37483999995</v>
      </c>
      <c r="L1009" s="122">
        <f t="shared" si="508"/>
        <v>957583.37483999995</v>
      </c>
      <c r="M1009" s="95">
        <v>648165.54621848743</v>
      </c>
      <c r="N1009" s="95">
        <v>123151.45378151261</v>
      </c>
      <c r="O1009" s="96">
        <v>771317</v>
      </c>
      <c r="P1009" s="125">
        <f t="shared" si="509"/>
        <v>771317</v>
      </c>
      <c r="Q1009" s="95">
        <v>611477.31092436973</v>
      </c>
      <c r="R1009" s="95">
        <v>116180.68907563025</v>
      </c>
      <c r="S1009" s="96">
        <v>727658</v>
      </c>
      <c r="T1009" s="122">
        <f t="shared" si="510"/>
        <v>727658</v>
      </c>
      <c r="U1009" s="104"/>
      <c r="V1009" s="101">
        <f t="shared" si="493"/>
        <v>0</v>
      </c>
      <c r="W1009" s="102">
        <f t="shared" si="494"/>
        <v>0</v>
      </c>
      <c r="X1009" s="102">
        <f t="shared" si="495"/>
        <v>0</v>
      </c>
      <c r="Y1009" s="102">
        <f t="shared" si="496"/>
        <v>0</v>
      </c>
      <c r="Z1009" s="110">
        <f t="shared" si="501"/>
        <v>727658</v>
      </c>
      <c r="AA1009" s="111">
        <f t="shared" si="504"/>
        <v>957583.37483999995</v>
      </c>
      <c r="AB1009" s="110">
        <f t="shared" si="505"/>
        <v>749487.5</v>
      </c>
      <c r="AC1009" s="114">
        <f t="shared" si="506"/>
        <v>614139.59370999993</v>
      </c>
      <c r="AD1009" s="110">
        <f t="shared" si="492"/>
        <v>738572.75</v>
      </c>
      <c r="AE1009" s="110">
        <f t="shared" si="497"/>
        <v>853535.43741999997</v>
      </c>
      <c r="AF1009" s="102">
        <f t="shared" si="502"/>
        <v>807525.86628689349</v>
      </c>
      <c r="AG1009" s="119">
        <f t="shared" si="507"/>
        <v>421391.43994383997</v>
      </c>
      <c r="AH1009" s="137">
        <f t="shared" si="498"/>
        <v>0.562239450216101</v>
      </c>
      <c r="AI1009" s="102">
        <f t="shared" si="512"/>
        <v>807525.86628689349</v>
      </c>
      <c r="AJ1009" s="112" t="s">
        <v>2114</v>
      </c>
    </row>
    <row r="1010" spans="1:36">
      <c r="A1010" s="5">
        <v>965</v>
      </c>
      <c r="B1010" s="46">
        <v>24131501</v>
      </c>
      <c r="C1010" s="44">
        <v>3649007</v>
      </c>
      <c r="D1010" s="31" t="s">
        <v>1085</v>
      </c>
      <c r="E1010" s="31" t="s">
        <v>1085</v>
      </c>
      <c r="F1010" s="29" t="s">
        <v>605</v>
      </c>
      <c r="G1010" s="44" t="s">
        <v>1086</v>
      </c>
      <c r="H1010" s="9">
        <v>16</v>
      </c>
      <c r="I1010" s="82">
        <v>2089572.7607394957</v>
      </c>
      <c r="J1010" s="82">
        <f t="shared" si="503"/>
        <v>397018.8245405042</v>
      </c>
      <c r="K1010" s="10">
        <f t="shared" si="511"/>
        <v>2486591.5852799998</v>
      </c>
      <c r="L1010" s="122">
        <f t="shared" si="508"/>
        <v>2486591.5852799998</v>
      </c>
      <c r="M1010" s="95">
        <v>1730752.1008403362</v>
      </c>
      <c r="N1010" s="95">
        <v>328842.89915966388</v>
      </c>
      <c r="O1010" s="96">
        <v>2059595</v>
      </c>
      <c r="P1010" s="125">
        <f t="shared" si="509"/>
        <v>2059595</v>
      </c>
      <c r="Q1010" s="95">
        <v>1587845.3781512605</v>
      </c>
      <c r="R1010" s="95">
        <v>301690.62184873951</v>
      </c>
      <c r="S1010" s="96">
        <v>1889536</v>
      </c>
      <c r="T1010" s="122">
        <f t="shared" si="510"/>
        <v>1889536</v>
      </c>
      <c r="U1010" s="104"/>
      <c r="V1010" s="101">
        <f t="shared" si="493"/>
        <v>0</v>
      </c>
      <c r="W1010" s="102">
        <f t="shared" si="494"/>
        <v>0</v>
      </c>
      <c r="X1010" s="102">
        <f t="shared" si="495"/>
        <v>0</v>
      </c>
      <c r="Y1010" s="102">
        <f t="shared" si="496"/>
        <v>0</v>
      </c>
      <c r="Z1010" s="110">
        <f t="shared" si="501"/>
        <v>1889536</v>
      </c>
      <c r="AA1010" s="111">
        <f t="shared" si="504"/>
        <v>2486591.5852799998</v>
      </c>
      <c r="AB1010" s="110">
        <f t="shared" si="505"/>
        <v>1974565.5</v>
      </c>
      <c r="AC1010" s="114">
        <f t="shared" si="506"/>
        <v>1608930.6463199998</v>
      </c>
      <c r="AD1010" s="110">
        <f t="shared" ref="AD1010:AD1073" si="513">AVERAGE(Z1010,AB1010)</f>
        <v>1932050.75</v>
      </c>
      <c r="AE1010" s="110">
        <f t="shared" si="497"/>
        <v>2230578.5426399997</v>
      </c>
      <c r="AF1010" s="102">
        <f t="shared" si="502"/>
        <v>2117268.8582181339</v>
      </c>
      <c r="AG1010" s="119">
        <f t="shared" si="507"/>
        <v>1101632.7689140232</v>
      </c>
      <c r="AH1010" s="137">
        <f t="shared" si="498"/>
        <v>0.55791148428047754</v>
      </c>
      <c r="AI1010" s="102">
        <f t="shared" si="512"/>
        <v>2117268.8582181339</v>
      </c>
      <c r="AJ1010" s="112" t="s">
        <v>2114</v>
      </c>
    </row>
    <row r="1011" spans="1:36">
      <c r="A1011" s="5">
        <v>966</v>
      </c>
      <c r="B1011" s="46">
        <v>25172604</v>
      </c>
      <c r="C1011" s="44">
        <v>3711603</v>
      </c>
      <c r="D1011" s="31" t="s">
        <v>1085</v>
      </c>
      <c r="E1011" s="31" t="s">
        <v>1085</v>
      </c>
      <c r="F1011" s="29" t="s">
        <v>444</v>
      </c>
      <c r="G1011" s="44" t="s">
        <v>1086</v>
      </c>
      <c r="H1011" s="9">
        <v>17</v>
      </c>
      <c r="I1011" s="82">
        <v>1134921.0575798319</v>
      </c>
      <c r="J1011" s="82">
        <f t="shared" si="503"/>
        <v>215635.00094016807</v>
      </c>
      <c r="K1011" s="10">
        <f t="shared" si="511"/>
        <v>1350556.05852</v>
      </c>
      <c r="L1011" s="122">
        <f t="shared" si="508"/>
        <v>1350556.05852</v>
      </c>
      <c r="M1011" s="95">
        <v>922784.03361344547</v>
      </c>
      <c r="N1011" s="95">
        <v>175328.96638655465</v>
      </c>
      <c r="O1011" s="96">
        <v>1098113</v>
      </c>
      <c r="P1011" s="125">
        <f t="shared" si="509"/>
        <v>1098113</v>
      </c>
      <c r="Q1011" s="95">
        <v>862415.12605042022</v>
      </c>
      <c r="R1011" s="95">
        <v>163858.87394957984</v>
      </c>
      <c r="S1011" s="96">
        <v>1026274</v>
      </c>
      <c r="T1011" s="122">
        <f t="shared" si="510"/>
        <v>1026274</v>
      </c>
      <c r="U1011" s="104"/>
      <c r="V1011" s="101">
        <f t="shared" si="493"/>
        <v>0</v>
      </c>
      <c r="W1011" s="102">
        <f t="shared" si="494"/>
        <v>0</v>
      </c>
      <c r="X1011" s="102">
        <f t="shared" si="495"/>
        <v>0</v>
      </c>
      <c r="Y1011" s="102">
        <f t="shared" si="496"/>
        <v>0</v>
      </c>
      <c r="Z1011" s="110">
        <f t="shared" si="501"/>
        <v>1026274</v>
      </c>
      <c r="AA1011" s="111">
        <f t="shared" si="504"/>
        <v>1350556.05852</v>
      </c>
      <c r="AB1011" s="110">
        <f t="shared" si="505"/>
        <v>1062193.5</v>
      </c>
      <c r="AC1011" s="114">
        <f t="shared" si="506"/>
        <v>868735.76462999999</v>
      </c>
      <c r="AD1011" s="110">
        <f t="shared" si="513"/>
        <v>1044233.75</v>
      </c>
      <c r="AE1011" s="110">
        <f t="shared" si="497"/>
        <v>1206374.77926</v>
      </c>
      <c r="AF1011" s="102">
        <f t="shared" si="502"/>
        <v>1142644.936603769</v>
      </c>
      <c r="AG1011" s="119">
        <f t="shared" si="507"/>
        <v>595618.68004649715</v>
      </c>
      <c r="AH1011" s="137">
        <f t="shared" si="498"/>
        <v>0.56074404526717325</v>
      </c>
      <c r="AI1011" s="102">
        <f t="shared" si="512"/>
        <v>1142644.936603769</v>
      </c>
      <c r="AJ1011" s="112" t="s">
        <v>2114</v>
      </c>
    </row>
    <row r="1012" spans="1:36">
      <c r="A1012" s="5">
        <v>967</v>
      </c>
      <c r="B1012" s="46">
        <v>25172303</v>
      </c>
      <c r="C1012" s="44">
        <v>3711503</v>
      </c>
      <c r="D1012" s="31" t="s">
        <v>1085</v>
      </c>
      <c r="E1012" s="31" t="s">
        <v>1085</v>
      </c>
      <c r="F1012" s="29" t="s">
        <v>606</v>
      </c>
      <c r="G1012" s="44" t="s">
        <v>469</v>
      </c>
      <c r="H1012" s="9">
        <v>18</v>
      </c>
      <c r="I1012" s="82">
        <v>4565058.315277311</v>
      </c>
      <c r="J1012" s="82">
        <f t="shared" si="503"/>
        <v>867361.07990268909</v>
      </c>
      <c r="K1012" s="10">
        <f t="shared" si="511"/>
        <v>5432419.39518</v>
      </c>
      <c r="L1012" s="122">
        <f t="shared" si="508"/>
        <v>5432419.39518</v>
      </c>
      <c r="M1012" s="95">
        <v>3677078.1512605045</v>
      </c>
      <c r="N1012" s="95">
        <v>698644.84873949585</v>
      </c>
      <c r="O1012" s="96">
        <v>4375723</v>
      </c>
      <c r="P1012" s="125">
        <f t="shared" si="509"/>
        <v>4375723</v>
      </c>
      <c r="Q1012" s="95">
        <v>3468942.0168067226</v>
      </c>
      <c r="R1012" s="95">
        <v>659098.98319327726</v>
      </c>
      <c r="S1012" s="96">
        <v>4128041</v>
      </c>
      <c r="T1012" s="122">
        <f t="shared" si="510"/>
        <v>4128041</v>
      </c>
      <c r="U1012" s="104"/>
      <c r="V1012" s="101">
        <f t="shared" si="493"/>
        <v>0</v>
      </c>
      <c r="W1012" s="102">
        <f t="shared" si="494"/>
        <v>0</v>
      </c>
      <c r="X1012" s="102">
        <f t="shared" si="495"/>
        <v>0</v>
      </c>
      <c r="Y1012" s="102">
        <f t="shared" si="496"/>
        <v>0</v>
      </c>
      <c r="Z1012" s="110">
        <f t="shared" si="501"/>
        <v>4128041</v>
      </c>
      <c r="AA1012" s="111">
        <f t="shared" si="504"/>
        <v>5432419.39518</v>
      </c>
      <c r="AB1012" s="110">
        <f t="shared" si="505"/>
        <v>4251882</v>
      </c>
      <c r="AC1012" s="114">
        <f t="shared" si="506"/>
        <v>3484045.848795</v>
      </c>
      <c r="AD1012" s="110">
        <f t="shared" si="513"/>
        <v>4189961.5</v>
      </c>
      <c r="AE1012" s="110">
        <f t="shared" si="497"/>
        <v>4842150.69759</v>
      </c>
      <c r="AF1012" s="102">
        <f t="shared" si="502"/>
        <v>4581136.311634209</v>
      </c>
      <c r="AG1012" s="119">
        <f t="shared" si="507"/>
        <v>2390575.4432434011</v>
      </c>
      <c r="AH1012" s="137">
        <f t="shared" si="498"/>
        <v>0.56223936676591713</v>
      </c>
      <c r="AI1012" s="102">
        <f t="shared" si="512"/>
        <v>4581136.311634209</v>
      </c>
      <c r="AJ1012" s="112" t="s">
        <v>2114</v>
      </c>
    </row>
    <row r="1013" spans="1:36">
      <c r="A1013" s="5">
        <v>968</v>
      </c>
      <c r="B1013" s="46">
        <v>25171708</v>
      </c>
      <c r="C1013" s="44">
        <v>3791001</v>
      </c>
      <c r="D1013" s="31" t="s">
        <v>1085</v>
      </c>
      <c r="E1013" s="31" t="s">
        <v>1085</v>
      </c>
      <c r="F1013" s="29" t="s">
        <v>1090</v>
      </c>
      <c r="G1013" s="44" t="s">
        <v>1086</v>
      </c>
      <c r="H1013" s="9">
        <v>19</v>
      </c>
      <c r="I1013" s="82">
        <v>990207.49220168078</v>
      </c>
      <c r="J1013" s="82">
        <f t="shared" si="503"/>
        <v>188139.42351831935</v>
      </c>
      <c r="K1013" s="10">
        <f t="shared" si="511"/>
        <v>1178346.9157200002</v>
      </c>
      <c r="L1013" s="122">
        <f t="shared" si="508"/>
        <v>1178346.9157200002</v>
      </c>
      <c r="M1013" s="95">
        <v>797595.79831932776</v>
      </c>
      <c r="N1013" s="95">
        <v>151543.20168067227</v>
      </c>
      <c r="O1013" s="96">
        <v>949139</v>
      </c>
      <c r="P1013" s="125">
        <f t="shared" si="509"/>
        <v>949139</v>
      </c>
      <c r="Q1013" s="95">
        <v>752448.73949579836</v>
      </c>
      <c r="R1013" s="95">
        <v>142965.26050420169</v>
      </c>
      <c r="S1013" s="96">
        <v>895414</v>
      </c>
      <c r="T1013" s="122">
        <f t="shared" si="510"/>
        <v>895414</v>
      </c>
      <c r="U1013" s="104"/>
      <c r="V1013" s="101">
        <f t="shared" si="493"/>
        <v>0</v>
      </c>
      <c r="W1013" s="102">
        <f t="shared" si="494"/>
        <v>0</v>
      </c>
      <c r="X1013" s="102">
        <f t="shared" si="495"/>
        <v>0</v>
      </c>
      <c r="Y1013" s="102">
        <f t="shared" si="496"/>
        <v>0</v>
      </c>
      <c r="Z1013" s="110">
        <f t="shared" si="501"/>
        <v>895414</v>
      </c>
      <c r="AA1013" s="111">
        <f t="shared" si="504"/>
        <v>1178346.9157200002</v>
      </c>
      <c r="AB1013" s="110">
        <f t="shared" si="505"/>
        <v>922276.5</v>
      </c>
      <c r="AC1013" s="114">
        <f t="shared" si="506"/>
        <v>755724.97892999998</v>
      </c>
      <c r="AD1013" s="110">
        <f t="shared" si="513"/>
        <v>908845.25</v>
      </c>
      <c r="AE1013" s="110">
        <f t="shared" si="497"/>
        <v>1050311.70786</v>
      </c>
      <c r="AF1013" s="102">
        <f t="shared" si="502"/>
        <v>993695.06774601177</v>
      </c>
      <c r="AG1013" s="119">
        <f t="shared" si="507"/>
        <v>518540.11461308092</v>
      </c>
      <c r="AH1013" s="137">
        <f t="shared" si="498"/>
        <v>0.56223932260345022</v>
      </c>
      <c r="AI1013" s="102">
        <f t="shared" si="512"/>
        <v>993695.06774601177</v>
      </c>
      <c r="AJ1013" s="112" t="s">
        <v>2114</v>
      </c>
    </row>
    <row r="1014" spans="1:36">
      <c r="A1014" s="5">
        <v>969</v>
      </c>
      <c r="B1014" s="46">
        <v>25171708</v>
      </c>
      <c r="C1014" s="44">
        <v>3791001</v>
      </c>
      <c r="D1014" s="31" t="s">
        <v>1085</v>
      </c>
      <c r="E1014" s="31" t="s">
        <v>1085</v>
      </c>
      <c r="F1014" s="29" t="s">
        <v>1091</v>
      </c>
      <c r="G1014" s="44" t="s">
        <v>1086</v>
      </c>
      <c r="H1014" s="9">
        <v>20</v>
      </c>
      <c r="I1014" s="82">
        <v>848545.00986554613</v>
      </c>
      <c r="J1014" s="82">
        <f t="shared" si="503"/>
        <v>161223.55187445375</v>
      </c>
      <c r="K1014" s="10">
        <f t="shared" si="511"/>
        <v>1009768.5617399999</v>
      </c>
      <c r="L1014" s="122">
        <f t="shared" si="508"/>
        <v>1009768.5617399999</v>
      </c>
      <c r="M1014" s="95">
        <v>702833.61344537814</v>
      </c>
      <c r="N1014" s="95">
        <v>133538.38655462186</v>
      </c>
      <c r="O1014" s="96">
        <v>836372</v>
      </c>
      <c r="P1014" s="125">
        <f t="shared" si="509"/>
        <v>836372</v>
      </c>
      <c r="Q1014" s="95">
        <v>644800.84033613442</v>
      </c>
      <c r="R1014" s="95">
        <v>122512.15966386555</v>
      </c>
      <c r="S1014" s="96">
        <v>767313</v>
      </c>
      <c r="T1014" s="122">
        <f t="shared" si="510"/>
        <v>767313</v>
      </c>
      <c r="U1014" s="104"/>
      <c r="V1014" s="101">
        <f t="shared" si="493"/>
        <v>0</v>
      </c>
      <c r="W1014" s="102">
        <f t="shared" si="494"/>
        <v>0</v>
      </c>
      <c r="X1014" s="102">
        <f t="shared" si="495"/>
        <v>0</v>
      </c>
      <c r="Y1014" s="102">
        <f t="shared" si="496"/>
        <v>0</v>
      </c>
      <c r="Z1014" s="110">
        <f t="shared" si="501"/>
        <v>767313</v>
      </c>
      <c r="AA1014" s="111">
        <f t="shared" si="504"/>
        <v>1009768.5617399999</v>
      </c>
      <c r="AB1014" s="110">
        <f t="shared" si="505"/>
        <v>801842.5</v>
      </c>
      <c r="AC1014" s="114">
        <f t="shared" si="506"/>
        <v>653363.39043499995</v>
      </c>
      <c r="AD1014" s="110">
        <f t="shared" si="513"/>
        <v>784577.75</v>
      </c>
      <c r="AE1014" s="110">
        <f t="shared" si="497"/>
        <v>905805.5308699999</v>
      </c>
      <c r="AF1014" s="102">
        <f t="shared" si="502"/>
        <v>859792.17460805806</v>
      </c>
      <c r="AG1014" s="119">
        <f t="shared" si="507"/>
        <v>447357.06498969963</v>
      </c>
      <c r="AH1014" s="137">
        <f t="shared" si="498"/>
        <v>0.55791139156343006</v>
      </c>
      <c r="AI1014" s="102">
        <f t="shared" si="512"/>
        <v>859792.17460805806</v>
      </c>
      <c r="AJ1014" s="112" t="s">
        <v>2114</v>
      </c>
    </row>
    <row r="1015" spans="1:36">
      <c r="A1015" s="5">
        <v>970</v>
      </c>
      <c r="B1015" s="46">
        <v>25171708</v>
      </c>
      <c r="C1015" s="44">
        <v>3791001</v>
      </c>
      <c r="D1015" s="31" t="s">
        <v>1085</v>
      </c>
      <c r="E1015" s="31" t="s">
        <v>1085</v>
      </c>
      <c r="F1015" s="29" t="s">
        <v>1092</v>
      </c>
      <c r="G1015" s="44" t="s">
        <v>1086</v>
      </c>
      <c r="H1015" s="9">
        <v>21</v>
      </c>
      <c r="I1015" s="82">
        <v>1241828.3975294118</v>
      </c>
      <c r="J1015" s="82">
        <f t="shared" si="503"/>
        <v>235947.39553058826</v>
      </c>
      <c r="K1015" s="10">
        <f t="shared" si="511"/>
        <v>1477775.7930600001</v>
      </c>
      <c r="L1015" s="122">
        <f t="shared" si="508"/>
        <v>1477775.7930600001</v>
      </c>
      <c r="M1015" s="95">
        <v>1028581.5126050421</v>
      </c>
      <c r="N1015" s="95">
        <v>195430.48739495801</v>
      </c>
      <c r="O1015" s="96">
        <v>1224012</v>
      </c>
      <c r="P1015" s="125">
        <f t="shared" si="509"/>
        <v>1224012</v>
      </c>
      <c r="Q1015" s="95">
        <v>943652.9411764706</v>
      </c>
      <c r="R1015" s="95">
        <v>179294.05882352943</v>
      </c>
      <c r="S1015" s="96">
        <v>1122947</v>
      </c>
      <c r="T1015" s="122">
        <f t="shared" si="510"/>
        <v>1122947</v>
      </c>
      <c r="U1015" s="104"/>
      <c r="V1015" s="101">
        <f t="shared" si="493"/>
        <v>0</v>
      </c>
      <c r="W1015" s="102">
        <f t="shared" si="494"/>
        <v>0</v>
      </c>
      <c r="X1015" s="102">
        <f t="shared" si="495"/>
        <v>0</v>
      </c>
      <c r="Y1015" s="102">
        <f t="shared" si="496"/>
        <v>0</v>
      </c>
      <c r="Z1015" s="110">
        <f t="shared" si="501"/>
        <v>1122947</v>
      </c>
      <c r="AA1015" s="111">
        <f t="shared" si="504"/>
        <v>1477775.7930600001</v>
      </c>
      <c r="AB1015" s="110">
        <f t="shared" si="505"/>
        <v>1173479.5</v>
      </c>
      <c r="AC1015" s="114">
        <f t="shared" si="506"/>
        <v>956183.69826500001</v>
      </c>
      <c r="AD1015" s="110">
        <f t="shared" si="513"/>
        <v>1148213.25</v>
      </c>
      <c r="AE1015" s="110">
        <f t="shared" si="497"/>
        <v>1325627.64653</v>
      </c>
      <c r="AF1015" s="102">
        <f t="shared" si="502"/>
        <v>1258287.8859163644</v>
      </c>
      <c r="AG1015" s="119">
        <f t="shared" si="507"/>
        <v>654697.78681876883</v>
      </c>
      <c r="AH1015" s="137">
        <f t="shared" si="498"/>
        <v>0.5579115671119681</v>
      </c>
      <c r="AI1015" s="102">
        <f t="shared" si="512"/>
        <v>1258287.8859163644</v>
      </c>
      <c r="AJ1015" s="112" t="s">
        <v>2114</v>
      </c>
    </row>
    <row r="1016" spans="1:36" ht="25.5">
      <c r="A1016" s="5">
        <v>971</v>
      </c>
      <c r="B1016" s="46">
        <v>27112838</v>
      </c>
      <c r="C1016" s="44">
        <v>3791001</v>
      </c>
      <c r="D1016" s="31" t="s">
        <v>1085</v>
      </c>
      <c r="E1016" s="31" t="s">
        <v>1085</v>
      </c>
      <c r="F1016" s="29" t="s">
        <v>1093</v>
      </c>
      <c r="G1016" s="44" t="s">
        <v>1086</v>
      </c>
      <c r="H1016" s="9">
        <v>22</v>
      </c>
      <c r="I1016" s="82">
        <v>265635.539394958</v>
      </c>
      <c r="J1016" s="82">
        <f t="shared" si="503"/>
        <v>50470.752485042023</v>
      </c>
      <c r="K1016" s="10">
        <f t="shared" si="511"/>
        <v>316106.29188000003</v>
      </c>
      <c r="L1016" s="122">
        <f t="shared" si="508"/>
        <v>316106.29188000003</v>
      </c>
      <c r="M1016" s="95">
        <v>211946.21848739497</v>
      </c>
      <c r="N1016" s="95">
        <v>40269.781512605048</v>
      </c>
      <c r="O1016" s="96">
        <v>252216.00000000003</v>
      </c>
      <c r="P1016" s="125">
        <f t="shared" si="509"/>
        <v>252216.00000000003</v>
      </c>
      <c r="Q1016" s="95">
        <v>201853.78151260506</v>
      </c>
      <c r="R1016" s="95">
        <v>38352.218487394959</v>
      </c>
      <c r="S1016" s="96">
        <v>240206</v>
      </c>
      <c r="T1016" s="122">
        <f t="shared" si="510"/>
        <v>240206</v>
      </c>
      <c r="U1016" s="104"/>
      <c r="V1016" s="101">
        <f t="shared" si="493"/>
        <v>0</v>
      </c>
      <c r="W1016" s="102">
        <f t="shared" si="494"/>
        <v>0</v>
      </c>
      <c r="X1016" s="102">
        <f t="shared" si="495"/>
        <v>0</v>
      </c>
      <c r="Y1016" s="102">
        <f t="shared" si="496"/>
        <v>0</v>
      </c>
      <c r="Z1016" s="110">
        <f t="shared" si="501"/>
        <v>240206</v>
      </c>
      <c r="AA1016" s="111">
        <f t="shared" si="504"/>
        <v>316106.29188000003</v>
      </c>
      <c r="AB1016" s="110">
        <f t="shared" si="505"/>
        <v>246211</v>
      </c>
      <c r="AC1016" s="114">
        <f t="shared" si="506"/>
        <v>202132.07297000001</v>
      </c>
      <c r="AD1016" s="110">
        <f t="shared" si="513"/>
        <v>243208.5</v>
      </c>
      <c r="AE1016" s="110">
        <f t="shared" si="497"/>
        <v>281158.64594000002</v>
      </c>
      <c r="AF1016" s="102">
        <f t="shared" si="502"/>
        <v>265687.94939598354</v>
      </c>
      <c r="AG1016" s="119">
        <f t="shared" si="507"/>
        <v>138811.04802995827</v>
      </c>
      <c r="AH1016" s="137">
        <f t="shared" si="498"/>
        <v>0.56378897786840665</v>
      </c>
      <c r="AI1016" s="102">
        <f t="shared" si="512"/>
        <v>265687.94939598354</v>
      </c>
      <c r="AJ1016" s="112" t="s">
        <v>2114</v>
      </c>
    </row>
    <row r="1017" spans="1:36">
      <c r="A1017" s="5">
        <v>972</v>
      </c>
      <c r="B1017" s="46">
        <v>31161837</v>
      </c>
      <c r="C1017" s="46">
        <v>4294403</v>
      </c>
      <c r="D1017" s="31" t="s">
        <v>1085</v>
      </c>
      <c r="E1017" s="31" t="s">
        <v>1085</v>
      </c>
      <c r="F1017" s="29" t="s">
        <v>1094</v>
      </c>
      <c r="G1017" s="44" t="s">
        <v>1086</v>
      </c>
      <c r="H1017" s="9">
        <v>23</v>
      </c>
      <c r="I1017" s="82">
        <v>937814.90021848737</v>
      </c>
      <c r="J1017" s="82">
        <f t="shared" si="503"/>
        <v>178184.8310415126</v>
      </c>
      <c r="K1017" s="10">
        <f t="shared" si="511"/>
        <v>1115999.73126</v>
      </c>
      <c r="L1017" s="122">
        <f t="shared" si="508"/>
        <v>1115999.73126</v>
      </c>
      <c r="M1017" s="95">
        <v>748268.06722689082</v>
      </c>
      <c r="N1017" s="95">
        <v>142170.93277310926</v>
      </c>
      <c r="O1017" s="96">
        <v>890439.00000000012</v>
      </c>
      <c r="P1017" s="125">
        <f t="shared" si="509"/>
        <v>890439.00000000012</v>
      </c>
      <c r="Q1017" s="95">
        <v>712636.13445378153</v>
      </c>
      <c r="R1017" s="95">
        <v>135400.8655462185</v>
      </c>
      <c r="S1017" s="96">
        <v>848037</v>
      </c>
      <c r="T1017" s="122">
        <f t="shared" si="510"/>
        <v>848037</v>
      </c>
      <c r="U1017" s="104"/>
      <c r="V1017" s="101">
        <f t="shared" si="493"/>
        <v>0</v>
      </c>
      <c r="W1017" s="102">
        <f t="shared" si="494"/>
        <v>0</v>
      </c>
      <c r="X1017" s="102">
        <f t="shared" si="495"/>
        <v>0</v>
      </c>
      <c r="Y1017" s="102">
        <f t="shared" si="496"/>
        <v>0</v>
      </c>
      <c r="Z1017" s="110">
        <f t="shared" si="501"/>
        <v>848037</v>
      </c>
      <c r="AA1017" s="111">
        <f t="shared" si="504"/>
        <v>1115999.73126</v>
      </c>
      <c r="AB1017" s="110">
        <f t="shared" si="505"/>
        <v>869238</v>
      </c>
      <c r="AC1017" s="114">
        <f t="shared" si="506"/>
        <v>713618.93281500007</v>
      </c>
      <c r="AD1017" s="110">
        <f t="shared" si="513"/>
        <v>858637.5</v>
      </c>
      <c r="AE1017" s="110">
        <f t="shared" si="497"/>
        <v>992618.86563000001</v>
      </c>
      <c r="AF1017" s="102">
        <f t="shared" si="502"/>
        <v>938000.3787355714</v>
      </c>
      <c r="AG1017" s="119">
        <f t="shared" si="507"/>
        <v>490066.60811713961</v>
      </c>
      <c r="AH1017" s="137">
        <f t="shared" si="498"/>
        <v>0.56378875304248044</v>
      </c>
      <c r="AI1017" s="102">
        <f t="shared" si="512"/>
        <v>938000.3787355714</v>
      </c>
      <c r="AJ1017" s="112" t="s">
        <v>2114</v>
      </c>
    </row>
    <row r="1018" spans="1:36">
      <c r="A1018" s="5">
        <v>973</v>
      </c>
      <c r="B1018" s="46">
        <v>27112132</v>
      </c>
      <c r="C1018" s="44">
        <v>4299920</v>
      </c>
      <c r="D1018" s="31" t="s">
        <v>1085</v>
      </c>
      <c r="E1018" s="31" t="s">
        <v>1085</v>
      </c>
      <c r="F1018" s="29" t="s">
        <v>1095</v>
      </c>
      <c r="G1018" s="44" t="s">
        <v>394</v>
      </c>
      <c r="H1018" s="9">
        <v>24</v>
      </c>
      <c r="I1018" s="82">
        <v>1135355.6627394957</v>
      </c>
      <c r="J1018" s="82">
        <f t="shared" si="503"/>
        <v>215717.5759205042</v>
      </c>
      <c r="K1018" s="10">
        <f t="shared" si="511"/>
        <v>1351073.23866</v>
      </c>
      <c r="L1018" s="122">
        <f t="shared" si="508"/>
        <v>1351073.23866</v>
      </c>
      <c r="M1018" s="95">
        <v>931764.70588235301</v>
      </c>
      <c r="N1018" s="95">
        <v>177035.29411764708</v>
      </c>
      <c r="O1018" s="96">
        <v>1108800</v>
      </c>
      <c r="P1018" s="125">
        <f t="shared" si="509"/>
        <v>1108800</v>
      </c>
      <c r="Q1018" s="95">
        <v>862745.37815126055</v>
      </c>
      <c r="R1018" s="95">
        <v>163921.62184873951</v>
      </c>
      <c r="S1018" s="96">
        <v>1026667</v>
      </c>
      <c r="T1018" s="122">
        <f t="shared" si="510"/>
        <v>1026667</v>
      </c>
      <c r="U1018" s="104"/>
      <c r="V1018" s="101">
        <f t="shared" si="493"/>
        <v>0</v>
      </c>
      <c r="W1018" s="102">
        <f t="shared" si="494"/>
        <v>0</v>
      </c>
      <c r="X1018" s="102">
        <f t="shared" si="495"/>
        <v>0</v>
      </c>
      <c r="Y1018" s="102">
        <f t="shared" si="496"/>
        <v>0</v>
      </c>
      <c r="Z1018" s="110">
        <f t="shared" si="501"/>
        <v>1026667</v>
      </c>
      <c r="AA1018" s="111">
        <f t="shared" si="504"/>
        <v>1351073.23866</v>
      </c>
      <c r="AB1018" s="110">
        <f t="shared" si="505"/>
        <v>1067733.5</v>
      </c>
      <c r="AC1018" s="114">
        <f t="shared" si="506"/>
        <v>871635.05966500007</v>
      </c>
      <c r="AD1018" s="110">
        <f t="shared" si="513"/>
        <v>1047200.25</v>
      </c>
      <c r="AE1018" s="110">
        <f t="shared" si="497"/>
        <v>1209403.3693300001</v>
      </c>
      <c r="AF1018" s="102">
        <f t="shared" si="502"/>
        <v>1146765.3692481662</v>
      </c>
      <c r="AG1018" s="119">
        <f t="shared" si="507"/>
        <v>597185.27447891992</v>
      </c>
      <c r="AH1018" s="137">
        <f t="shared" si="498"/>
        <v>0.5593018056274528</v>
      </c>
      <c r="AI1018" s="102">
        <f t="shared" si="512"/>
        <v>1146765.3692481662</v>
      </c>
      <c r="AJ1018" s="112" t="s">
        <v>2114</v>
      </c>
    </row>
    <row r="1019" spans="1:36" ht="25.5">
      <c r="A1019" s="5">
        <v>974</v>
      </c>
      <c r="B1019" s="46">
        <v>22101703</v>
      </c>
      <c r="C1019" s="46">
        <v>4292199</v>
      </c>
      <c r="D1019" s="31" t="s">
        <v>1085</v>
      </c>
      <c r="E1019" s="31" t="s">
        <v>1085</v>
      </c>
      <c r="F1019" s="29" t="s">
        <v>1096</v>
      </c>
      <c r="G1019" s="44" t="s">
        <v>469</v>
      </c>
      <c r="H1019" s="9">
        <v>25</v>
      </c>
      <c r="I1019" s="82">
        <v>2658263.0120168068</v>
      </c>
      <c r="J1019" s="82">
        <f t="shared" si="503"/>
        <v>505069.97228319332</v>
      </c>
      <c r="K1019" s="10">
        <f t="shared" si="511"/>
        <v>3163332.9843000001</v>
      </c>
      <c r="L1019" s="122">
        <f t="shared" si="508"/>
        <v>3163332.9843000001</v>
      </c>
      <c r="M1019" s="95">
        <v>2181586.5546218487</v>
      </c>
      <c r="N1019" s="95">
        <v>414501.44537815126</v>
      </c>
      <c r="O1019" s="96">
        <v>2596088</v>
      </c>
      <c r="P1019" s="125">
        <f t="shared" si="509"/>
        <v>2596088</v>
      </c>
      <c r="Q1019" s="95">
        <v>2019987.3949579832</v>
      </c>
      <c r="R1019" s="95">
        <v>383797.60504201683</v>
      </c>
      <c r="S1019" s="96">
        <v>2403785</v>
      </c>
      <c r="T1019" s="122">
        <f t="shared" si="510"/>
        <v>2403785</v>
      </c>
      <c r="U1019" s="104"/>
      <c r="V1019" s="101">
        <f t="shared" si="493"/>
        <v>0</v>
      </c>
      <c r="W1019" s="102">
        <f t="shared" si="494"/>
        <v>0</v>
      </c>
      <c r="X1019" s="102">
        <f t="shared" si="495"/>
        <v>0</v>
      </c>
      <c r="Y1019" s="102">
        <f t="shared" si="496"/>
        <v>0</v>
      </c>
      <c r="Z1019" s="110">
        <f t="shared" si="501"/>
        <v>2403785</v>
      </c>
      <c r="AA1019" s="111">
        <f t="shared" si="504"/>
        <v>3163332.9843000001</v>
      </c>
      <c r="AB1019" s="110">
        <f t="shared" si="505"/>
        <v>2499936.5</v>
      </c>
      <c r="AC1019" s="114">
        <f t="shared" si="506"/>
        <v>2040801.4960750001</v>
      </c>
      <c r="AD1019" s="110">
        <f t="shared" si="513"/>
        <v>2451860.75</v>
      </c>
      <c r="AE1019" s="110">
        <f t="shared" si="497"/>
        <v>2831634.7421500003</v>
      </c>
      <c r="AF1019" s="102">
        <f t="shared" si="502"/>
        <v>2684977.4804056706</v>
      </c>
      <c r="AG1019" s="119">
        <f t="shared" si="507"/>
        <v>1398218.8448166843</v>
      </c>
      <c r="AH1019" s="137">
        <f t="shared" si="498"/>
        <v>0.55930174419097611</v>
      </c>
      <c r="AI1019" s="102">
        <f t="shared" si="512"/>
        <v>2684977.4804056706</v>
      </c>
      <c r="AJ1019" s="112" t="s">
        <v>2114</v>
      </c>
    </row>
    <row r="1020" spans="1:36" ht="25.5">
      <c r="A1020" s="5">
        <v>975</v>
      </c>
      <c r="B1020" s="46">
        <v>31161807</v>
      </c>
      <c r="C1020" s="46">
        <v>4294403</v>
      </c>
      <c r="D1020" s="31" t="s">
        <v>1085</v>
      </c>
      <c r="E1020" s="31" t="s">
        <v>1085</v>
      </c>
      <c r="F1020" s="29" t="s">
        <v>1097</v>
      </c>
      <c r="G1020" s="44" t="s">
        <v>1086</v>
      </c>
      <c r="H1020" s="9">
        <v>26</v>
      </c>
      <c r="I1020" s="82">
        <v>995745.66685714282</v>
      </c>
      <c r="J1020" s="82">
        <f t="shared" si="503"/>
        <v>189191.67670285713</v>
      </c>
      <c r="K1020" s="10">
        <f t="shared" si="511"/>
        <v>1184937.34356</v>
      </c>
      <c r="L1020" s="122">
        <f t="shared" si="508"/>
        <v>1184937.34356</v>
      </c>
      <c r="M1020" s="95">
        <v>817189.91596638656</v>
      </c>
      <c r="N1020" s="95">
        <v>155266.08403361344</v>
      </c>
      <c r="O1020" s="96">
        <v>972456</v>
      </c>
      <c r="P1020" s="125">
        <f t="shared" si="509"/>
        <v>972456</v>
      </c>
      <c r="Q1020" s="95">
        <v>756657.14285714284</v>
      </c>
      <c r="R1020" s="95">
        <v>143764.85714285713</v>
      </c>
      <c r="S1020" s="96">
        <v>900422</v>
      </c>
      <c r="T1020" s="122">
        <f t="shared" si="510"/>
        <v>900422</v>
      </c>
      <c r="U1020" s="104"/>
      <c r="V1020" s="101">
        <f t="shared" si="493"/>
        <v>0</v>
      </c>
      <c r="W1020" s="102">
        <f t="shared" si="494"/>
        <v>0</v>
      </c>
      <c r="X1020" s="102">
        <f t="shared" si="495"/>
        <v>0</v>
      </c>
      <c r="Y1020" s="102">
        <f t="shared" si="496"/>
        <v>0</v>
      </c>
      <c r="Z1020" s="110">
        <f t="shared" si="501"/>
        <v>900422</v>
      </c>
      <c r="AA1020" s="111">
        <f t="shared" si="504"/>
        <v>1184937.34356</v>
      </c>
      <c r="AB1020" s="110">
        <f t="shared" si="505"/>
        <v>936439</v>
      </c>
      <c r="AC1020" s="114">
        <f t="shared" si="506"/>
        <v>764453.83588999999</v>
      </c>
      <c r="AD1020" s="110">
        <f t="shared" si="513"/>
        <v>918430.5</v>
      </c>
      <c r="AE1020" s="110">
        <f t="shared" si="497"/>
        <v>1060688.17178</v>
      </c>
      <c r="AF1020" s="102">
        <f t="shared" si="502"/>
        <v>1005752.5670347682</v>
      </c>
      <c r="AG1020" s="119">
        <f t="shared" si="507"/>
        <v>523751.94171646086</v>
      </c>
      <c r="AH1020" s="137">
        <f t="shared" si="498"/>
        <v>0.5593017182288017</v>
      </c>
      <c r="AI1020" s="102">
        <f t="shared" si="512"/>
        <v>1005752.5670347682</v>
      </c>
      <c r="AJ1020" s="112" t="s">
        <v>2114</v>
      </c>
    </row>
    <row r="1021" spans="1:36">
      <c r="A1021" s="5">
        <v>976</v>
      </c>
      <c r="B1021" s="46">
        <v>31161807</v>
      </c>
      <c r="C1021" s="46">
        <v>4294403</v>
      </c>
      <c r="D1021" s="31" t="s">
        <v>1085</v>
      </c>
      <c r="E1021" s="31" t="s">
        <v>1085</v>
      </c>
      <c r="F1021" s="29" t="s">
        <v>611</v>
      </c>
      <c r="G1021" s="44" t="s">
        <v>469</v>
      </c>
      <c r="H1021" s="9">
        <v>27</v>
      </c>
      <c r="I1021" s="82">
        <v>3223208.8025546223</v>
      </c>
      <c r="J1021" s="82">
        <f t="shared" si="503"/>
        <v>612409.67248537822</v>
      </c>
      <c r="K1021" s="10">
        <f t="shared" si="511"/>
        <v>3835618.4750400004</v>
      </c>
      <c r="L1021" s="122">
        <f t="shared" si="508"/>
        <v>3835618.4750400004</v>
      </c>
      <c r="M1021" s="95">
        <v>2645226.8907563025</v>
      </c>
      <c r="N1021" s="95">
        <v>502593.10924369749</v>
      </c>
      <c r="O1021" s="96">
        <v>3147820</v>
      </c>
      <c r="P1021" s="125">
        <f t="shared" si="509"/>
        <v>3147820</v>
      </c>
      <c r="Q1021" s="95">
        <v>2449284.0336134457</v>
      </c>
      <c r="R1021" s="95">
        <v>465363.9663865547</v>
      </c>
      <c r="S1021" s="96">
        <v>2914648.0000000005</v>
      </c>
      <c r="T1021" s="122">
        <f t="shared" si="510"/>
        <v>2914648.0000000005</v>
      </c>
      <c r="U1021" s="104"/>
      <c r="V1021" s="101">
        <f t="shared" si="493"/>
        <v>0</v>
      </c>
      <c r="W1021" s="102">
        <f t="shared" si="494"/>
        <v>0</v>
      </c>
      <c r="X1021" s="102">
        <f t="shared" si="495"/>
        <v>0</v>
      </c>
      <c r="Y1021" s="102">
        <f t="shared" si="496"/>
        <v>0</v>
      </c>
      <c r="Z1021" s="110">
        <f t="shared" si="501"/>
        <v>2914648.0000000005</v>
      </c>
      <c r="AA1021" s="111">
        <f t="shared" si="504"/>
        <v>3835618.4750400004</v>
      </c>
      <c r="AB1021" s="110">
        <f t="shared" si="505"/>
        <v>3031234</v>
      </c>
      <c r="AC1021" s="114">
        <f t="shared" si="506"/>
        <v>2474521.61876</v>
      </c>
      <c r="AD1021" s="110">
        <f t="shared" si="513"/>
        <v>2972941</v>
      </c>
      <c r="AE1021" s="110">
        <f t="shared" si="497"/>
        <v>3433426.23752</v>
      </c>
      <c r="AF1021" s="102">
        <f t="shared" si="502"/>
        <v>3255600.7182825739</v>
      </c>
      <c r="AG1021" s="119">
        <f t="shared" si="507"/>
        <v>1695374.4754015992</v>
      </c>
      <c r="AH1021" s="137">
        <f t="shared" si="498"/>
        <v>0.55930174819944589</v>
      </c>
      <c r="AI1021" s="102">
        <f t="shared" si="512"/>
        <v>3255600.7182825739</v>
      </c>
      <c r="AJ1021" s="112" t="s">
        <v>2114</v>
      </c>
    </row>
    <row r="1022" spans="1:36">
      <c r="A1022" s="5">
        <v>977</v>
      </c>
      <c r="B1022" s="46">
        <v>27112132</v>
      </c>
      <c r="C1022" s="44">
        <v>4299920</v>
      </c>
      <c r="D1022" s="31" t="s">
        <v>1085</v>
      </c>
      <c r="E1022" s="31" t="s">
        <v>1085</v>
      </c>
      <c r="F1022" s="29" t="s">
        <v>614</v>
      </c>
      <c r="G1022" s="44" t="s">
        <v>1086</v>
      </c>
      <c r="H1022" s="9">
        <v>28</v>
      </c>
      <c r="I1022" s="82">
        <v>32297.909142857145</v>
      </c>
      <c r="J1022" s="82">
        <f t="shared" si="503"/>
        <v>6136.6027371428572</v>
      </c>
      <c r="K1022" s="10">
        <f t="shared" si="511"/>
        <v>38434.511880000005</v>
      </c>
      <c r="L1022" s="122">
        <f t="shared" si="508"/>
        <v>38434.511880000005</v>
      </c>
      <c r="M1022" s="95">
        <v>25770.588235294119</v>
      </c>
      <c r="N1022" s="95">
        <v>4896.4117647058829</v>
      </c>
      <c r="O1022" s="96">
        <v>30667</v>
      </c>
      <c r="P1022" s="125">
        <f t="shared" si="509"/>
        <v>30667</v>
      </c>
      <c r="Q1022" s="95">
        <v>24542.857142857145</v>
      </c>
      <c r="R1022" s="95">
        <v>4663.1428571428578</v>
      </c>
      <c r="S1022" s="96">
        <v>29206.000000000004</v>
      </c>
      <c r="T1022" s="122">
        <f t="shared" si="510"/>
        <v>29206.000000000004</v>
      </c>
      <c r="U1022" s="104"/>
      <c r="V1022" s="101">
        <f t="shared" si="493"/>
        <v>0</v>
      </c>
      <c r="W1022" s="102">
        <f t="shared" si="494"/>
        <v>0</v>
      </c>
      <c r="X1022" s="102">
        <f t="shared" si="495"/>
        <v>0</v>
      </c>
      <c r="Y1022" s="102">
        <f t="shared" si="496"/>
        <v>0</v>
      </c>
      <c r="Z1022" s="110">
        <f t="shared" si="501"/>
        <v>29206.000000000004</v>
      </c>
      <c r="AA1022" s="111">
        <f t="shared" si="504"/>
        <v>38434.511880000005</v>
      </c>
      <c r="AB1022" s="110">
        <f t="shared" si="505"/>
        <v>29936.5</v>
      </c>
      <c r="AC1022" s="114">
        <f t="shared" si="506"/>
        <v>24576.877970000001</v>
      </c>
      <c r="AD1022" s="110">
        <f t="shared" si="513"/>
        <v>29571.25</v>
      </c>
      <c r="AE1022" s="110">
        <f t="shared" si="497"/>
        <v>34185.505940000003</v>
      </c>
      <c r="AF1022" s="102">
        <f t="shared" si="502"/>
        <v>32304.553947416145</v>
      </c>
      <c r="AG1022" s="119">
        <f t="shared" si="507"/>
        <v>16877.749706292558</v>
      </c>
      <c r="AH1022" s="137">
        <f t="shared" si="498"/>
        <v>0.56378500179688862</v>
      </c>
      <c r="AI1022" s="102">
        <f t="shared" si="512"/>
        <v>32304.553947416145</v>
      </c>
      <c r="AJ1022" s="112" t="s">
        <v>2114</v>
      </c>
    </row>
    <row r="1023" spans="1:36">
      <c r="A1023" s="5">
        <v>978</v>
      </c>
      <c r="B1023" s="46">
        <v>31161501</v>
      </c>
      <c r="C1023" s="46">
        <v>4294401</v>
      </c>
      <c r="D1023" s="31" t="s">
        <v>1085</v>
      </c>
      <c r="E1023" s="31" t="s">
        <v>1085</v>
      </c>
      <c r="F1023" s="29" t="s">
        <v>464</v>
      </c>
      <c r="G1023" s="44" t="s">
        <v>1086</v>
      </c>
      <c r="H1023" s="9">
        <v>29</v>
      </c>
      <c r="I1023" s="82">
        <v>3445802.94902521</v>
      </c>
      <c r="J1023" s="82">
        <f t="shared" si="503"/>
        <v>654702.56031478988</v>
      </c>
      <c r="K1023" s="10">
        <f t="shared" si="511"/>
        <v>4100505.5093399999</v>
      </c>
      <c r="L1023" s="122">
        <f t="shared" si="508"/>
        <v>4100505.5093399999</v>
      </c>
      <c r="M1023" s="95">
        <v>2827905.8823529412</v>
      </c>
      <c r="N1023" s="95">
        <v>537302.1176470588</v>
      </c>
      <c r="O1023" s="96">
        <v>3365208</v>
      </c>
      <c r="P1023" s="125">
        <f t="shared" si="509"/>
        <v>3365208</v>
      </c>
      <c r="Q1023" s="95">
        <v>2618431.0924369749</v>
      </c>
      <c r="R1023" s="95">
        <v>497501.90756302525</v>
      </c>
      <c r="S1023" s="96">
        <v>3115933</v>
      </c>
      <c r="T1023" s="122">
        <f t="shared" si="510"/>
        <v>3115933</v>
      </c>
      <c r="U1023" s="104"/>
      <c r="V1023" s="101">
        <f t="shared" si="493"/>
        <v>0</v>
      </c>
      <c r="W1023" s="102">
        <f t="shared" si="494"/>
        <v>0</v>
      </c>
      <c r="X1023" s="102">
        <f t="shared" si="495"/>
        <v>0</v>
      </c>
      <c r="Y1023" s="102">
        <f t="shared" si="496"/>
        <v>0</v>
      </c>
      <c r="Z1023" s="110">
        <f t="shared" ref="Z1023:Z1054" si="514">MIN(L1023,P1023,T1023)</f>
        <v>3115933</v>
      </c>
      <c r="AA1023" s="111">
        <f t="shared" si="504"/>
        <v>4100505.5093399999</v>
      </c>
      <c r="AB1023" s="110">
        <f t="shared" si="505"/>
        <v>3240570.5</v>
      </c>
      <c r="AC1023" s="114">
        <f t="shared" si="506"/>
        <v>2645411.6273349999</v>
      </c>
      <c r="AD1023" s="110">
        <f t="shared" si="513"/>
        <v>3178251.75</v>
      </c>
      <c r="AE1023" s="110">
        <f t="shared" si="497"/>
        <v>3670538.0046699997</v>
      </c>
      <c r="AF1023" s="102">
        <f t="shared" ref="AF1023:AF1054" si="515">HARMEAN(L1023,P1023,T1023)</f>
        <v>3480431.9112569918</v>
      </c>
      <c r="AG1023" s="119">
        <f t="shared" si="507"/>
        <v>1812456.7179865602</v>
      </c>
      <c r="AH1023" s="137">
        <f t="shared" si="498"/>
        <v>0.55930173961238006</v>
      </c>
      <c r="AI1023" s="102">
        <f t="shared" si="512"/>
        <v>3480431.9112569918</v>
      </c>
      <c r="AJ1023" s="112" t="s">
        <v>2114</v>
      </c>
    </row>
    <row r="1024" spans="1:36">
      <c r="A1024" s="5">
        <v>979</v>
      </c>
      <c r="B1024" s="46">
        <v>27121602</v>
      </c>
      <c r="C1024" s="46">
        <v>4299938</v>
      </c>
      <c r="D1024" s="31" t="s">
        <v>1085</v>
      </c>
      <c r="E1024" s="31" t="s">
        <v>1085</v>
      </c>
      <c r="F1024" s="29" t="s">
        <v>610</v>
      </c>
      <c r="G1024" s="44" t="s">
        <v>1086</v>
      </c>
      <c r="H1024" s="9">
        <v>30</v>
      </c>
      <c r="I1024" s="82">
        <v>786346.70808403357</v>
      </c>
      <c r="J1024" s="82">
        <f t="shared" si="503"/>
        <v>149405.87453596637</v>
      </c>
      <c r="K1024" s="10">
        <f t="shared" si="511"/>
        <v>935752.58262</v>
      </c>
      <c r="L1024" s="122">
        <f t="shared" si="508"/>
        <v>935752.58262</v>
      </c>
      <c r="M1024" s="95">
        <v>627413.44537815126</v>
      </c>
      <c r="N1024" s="95">
        <v>119208.55462184874</v>
      </c>
      <c r="O1024" s="96">
        <v>746622</v>
      </c>
      <c r="P1024" s="125">
        <f t="shared" si="509"/>
        <v>746622</v>
      </c>
      <c r="Q1024" s="95">
        <v>597536.97478991596</v>
      </c>
      <c r="R1024" s="95">
        <v>113532.02521008403</v>
      </c>
      <c r="S1024" s="96">
        <v>711069</v>
      </c>
      <c r="T1024" s="122">
        <f t="shared" si="510"/>
        <v>711069</v>
      </c>
      <c r="U1024" s="104"/>
      <c r="V1024" s="101">
        <f t="shared" si="493"/>
        <v>0</v>
      </c>
      <c r="W1024" s="102">
        <f t="shared" si="494"/>
        <v>0</v>
      </c>
      <c r="X1024" s="102">
        <f t="shared" si="495"/>
        <v>0</v>
      </c>
      <c r="Y1024" s="102">
        <f t="shared" si="496"/>
        <v>0</v>
      </c>
      <c r="Z1024" s="110">
        <f t="shared" si="514"/>
        <v>711069</v>
      </c>
      <c r="AA1024" s="111">
        <f t="shared" si="504"/>
        <v>935752.58262</v>
      </c>
      <c r="AB1024" s="110">
        <f t="shared" si="505"/>
        <v>728845.5</v>
      </c>
      <c r="AC1024" s="114">
        <f t="shared" si="506"/>
        <v>598360.895655</v>
      </c>
      <c r="AD1024" s="110">
        <f t="shared" si="513"/>
        <v>719957.25</v>
      </c>
      <c r="AE1024" s="110">
        <f t="shared" si="497"/>
        <v>832299.04131</v>
      </c>
      <c r="AF1024" s="102">
        <f t="shared" si="515"/>
        <v>786502.01665335207</v>
      </c>
      <c r="AG1024" s="119">
        <f t="shared" si="507"/>
        <v>410914.98866504611</v>
      </c>
      <c r="AH1024" s="137">
        <f t="shared" si="498"/>
        <v>0.56378888072306976</v>
      </c>
      <c r="AI1024" s="102">
        <f t="shared" si="512"/>
        <v>786502.01665335207</v>
      </c>
      <c r="AJ1024" s="112" t="s">
        <v>2114</v>
      </c>
    </row>
    <row r="1025" spans="1:36" ht="25.5">
      <c r="A1025" s="5">
        <v>980</v>
      </c>
      <c r="B1025" s="46">
        <v>31161501</v>
      </c>
      <c r="C1025" s="46">
        <v>4294401</v>
      </c>
      <c r="D1025" s="31" t="s">
        <v>1085</v>
      </c>
      <c r="E1025" s="31" t="s">
        <v>1085</v>
      </c>
      <c r="F1025" s="29" t="s">
        <v>615</v>
      </c>
      <c r="G1025" s="44" t="s">
        <v>469</v>
      </c>
      <c r="H1025" s="9">
        <v>31</v>
      </c>
      <c r="I1025" s="82">
        <v>635578.52884033613</v>
      </c>
      <c r="J1025" s="82">
        <f t="shared" si="503"/>
        <v>120759.92047966387</v>
      </c>
      <c r="K1025" s="10">
        <f t="shared" si="511"/>
        <v>756338.44932000001</v>
      </c>
      <c r="L1025" s="122">
        <f t="shared" si="508"/>
        <v>756338.44932000001</v>
      </c>
      <c r="M1025" s="95">
        <v>516778.15126050421</v>
      </c>
      <c r="N1025" s="95">
        <v>98187.848739495807</v>
      </c>
      <c r="O1025" s="96">
        <v>614966</v>
      </c>
      <c r="P1025" s="125">
        <f t="shared" si="509"/>
        <v>614966</v>
      </c>
      <c r="Q1025" s="95">
        <v>482969.74789915967</v>
      </c>
      <c r="R1025" s="95">
        <v>91764.252100840342</v>
      </c>
      <c r="S1025" s="96">
        <v>574734</v>
      </c>
      <c r="T1025" s="122">
        <f t="shared" si="510"/>
        <v>574734</v>
      </c>
      <c r="U1025" s="104"/>
      <c r="V1025" s="101">
        <f t="shared" si="493"/>
        <v>0</v>
      </c>
      <c r="W1025" s="102">
        <f t="shared" si="494"/>
        <v>0</v>
      </c>
      <c r="X1025" s="102">
        <f t="shared" si="495"/>
        <v>0</v>
      </c>
      <c r="Y1025" s="102">
        <f t="shared" si="496"/>
        <v>0</v>
      </c>
      <c r="Z1025" s="110">
        <f t="shared" si="514"/>
        <v>574734</v>
      </c>
      <c r="AA1025" s="111">
        <f t="shared" si="504"/>
        <v>756338.44932000001</v>
      </c>
      <c r="AB1025" s="110">
        <f t="shared" si="505"/>
        <v>594850</v>
      </c>
      <c r="AC1025" s="114">
        <f t="shared" si="506"/>
        <v>486509.61233000003</v>
      </c>
      <c r="AD1025" s="110">
        <f t="shared" si="513"/>
        <v>584792</v>
      </c>
      <c r="AE1025" s="110">
        <f t="shared" si="497"/>
        <v>675594.22466000007</v>
      </c>
      <c r="AF1025" s="102">
        <f t="shared" si="515"/>
        <v>639904.31598116329</v>
      </c>
      <c r="AG1025" s="119">
        <f t="shared" si="507"/>
        <v>333558.485763159</v>
      </c>
      <c r="AH1025" s="137">
        <f t="shared" si="498"/>
        <v>0.560743861079531</v>
      </c>
      <c r="AI1025" s="102">
        <f t="shared" si="512"/>
        <v>639904.31598116329</v>
      </c>
      <c r="AJ1025" s="112" t="s">
        <v>2114</v>
      </c>
    </row>
    <row r="1026" spans="1:36" ht="25.5">
      <c r="A1026" s="5">
        <v>981</v>
      </c>
      <c r="B1026" s="46">
        <v>31161501</v>
      </c>
      <c r="C1026" s="46">
        <v>4294401</v>
      </c>
      <c r="D1026" s="31" t="s">
        <v>1085</v>
      </c>
      <c r="E1026" s="31" t="s">
        <v>1085</v>
      </c>
      <c r="F1026" s="29" t="s">
        <v>1098</v>
      </c>
      <c r="G1026" s="44" t="s">
        <v>469</v>
      </c>
      <c r="H1026" s="9">
        <v>32</v>
      </c>
      <c r="I1026" s="82">
        <v>501191.53593277314</v>
      </c>
      <c r="J1026" s="82">
        <f t="shared" si="503"/>
        <v>95226.391827226893</v>
      </c>
      <c r="K1026" s="10">
        <f t="shared" si="511"/>
        <v>596417.92775999999</v>
      </c>
      <c r="L1026" s="122">
        <f t="shared" si="508"/>
        <v>596417.92775999999</v>
      </c>
      <c r="M1026" s="95">
        <v>407510.08403361344</v>
      </c>
      <c r="N1026" s="95">
        <v>77426.915966386558</v>
      </c>
      <c r="O1026" s="96">
        <v>484937</v>
      </c>
      <c r="P1026" s="125">
        <f t="shared" si="509"/>
        <v>484937</v>
      </c>
      <c r="Q1026" s="95">
        <v>380850.42016806727</v>
      </c>
      <c r="R1026" s="95">
        <v>72361.579831932788</v>
      </c>
      <c r="S1026" s="96">
        <v>453212.00000000006</v>
      </c>
      <c r="T1026" s="122">
        <f t="shared" si="510"/>
        <v>453212.00000000006</v>
      </c>
      <c r="U1026" s="104"/>
      <c r="V1026" s="101">
        <f t="shared" si="493"/>
        <v>0</v>
      </c>
      <c r="W1026" s="102">
        <f t="shared" si="494"/>
        <v>0</v>
      </c>
      <c r="X1026" s="102">
        <f t="shared" si="495"/>
        <v>0</v>
      </c>
      <c r="Y1026" s="102">
        <f t="shared" si="496"/>
        <v>0</v>
      </c>
      <c r="Z1026" s="110">
        <f t="shared" si="514"/>
        <v>453212.00000000006</v>
      </c>
      <c r="AA1026" s="111">
        <f t="shared" si="504"/>
        <v>596417.92775999999</v>
      </c>
      <c r="AB1026" s="110">
        <f t="shared" si="505"/>
        <v>469074.5</v>
      </c>
      <c r="AC1026" s="114">
        <f t="shared" si="506"/>
        <v>383641.73193999997</v>
      </c>
      <c r="AD1026" s="110">
        <f t="shared" si="513"/>
        <v>461143.25</v>
      </c>
      <c r="AE1026" s="110">
        <f t="shared" si="497"/>
        <v>532746.21387999994</v>
      </c>
      <c r="AF1026" s="102">
        <f t="shared" si="515"/>
        <v>504602.55810332176</v>
      </c>
      <c r="AG1026" s="119">
        <f t="shared" si="507"/>
        <v>263030.69625859358</v>
      </c>
      <c r="AH1026" s="137">
        <f t="shared" si="498"/>
        <v>0.56074396766098689</v>
      </c>
      <c r="AI1026" s="102">
        <f t="shared" si="512"/>
        <v>504602.55810332176</v>
      </c>
      <c r="AJ1026" s="112" t="s">
        <v>2114</v>
      </c>
    </row>
    <row r="1027" spans="1:36">
      <c r="A1027" s="5">
        <v>982</v>
      </c>
      <c r="B1027" s="46">
        <v>25191732</v>
      </c>
      <c r="C1027" s="46">
        <v>4294401</v>
      </c>
      <c r="D1027" s="31" t="s">
        <v>1085</v>
      </c>
      <c r="E1027" s="31" t="s">
        <v>1085</v>
      </c>
      <c r="F1027" s="29" t="s">
        <v>1099</v>
      </c>
      <c r="G1027" s="44" t="s">
        <v>469</v>
      </c>
      <c r="H1027" s="9">
        <v>33</v>
      </c>
      <c r="I1027" s="82">
        <v>1998399.6757815126</v>
      </c>
      <c r="J1027" s="82">
        <f t="shared" si="503"/>
        <v>379695.9383984874</v>
      </c>
      <c r="K1027" s="10">
        <f t="shared" si="511"/>
        <v>2378095.61418</v>
      </c>
      <c r="L1027" s="122">
        <f t="shared" si="508"/>
        <v>2378095.61418</v>
      </c>
      <c r="M1027" s="95">
        <v>1640048.7394957985</v>
      </c>
      <c r="N1027" s="95">
        <v>311609.26050420169</v>
      </c>
      <c r="O1027" s="96">
        <v>1951658.0000000002</v>
      </c>
      <c r="P1027" s="125">
        <f t="shared" si="509"/>
        <v>1951658.0000000002</v>
      </c>
      <c r="Q1027" s="95">
        <v>1518563.8655462186</v>
      </c>
      <c r="R1027" s="95">
        <v>288527.13445378153</v>
      </c>
      <c r="S1027" s="96">
        <v>1807091</v>
      </c>
      <c r="T1027" s="122">
        <f t="shared" si="510"/>
        <v>1807091</v>
      </c>
      <c r="U1027" s="104"/>
      <c r="V1027" s="101">
        <f t="shared" si="493"/>
        <v>0</v>
      </c>
      <c r="W1027" s="102">
        <f t="shared" si="494"/>
        <v>0</v>
      </c>
      <c r="X1027" s="102">
        <f t="shared" si="495"/>
        <v>0</v>
      </c>
      <c r="Y1027" s="102">
        <f t="shared" si="496"/>
        <v>0</v>
      </c>
      <c r="Z1027" s="110">
        <f t="shared" si="514"/>
        <v>1807091</v>
      </c>
      <c r="AA1027" s="111">
        <f t="shared" si="504"/>
        <v>2378095.61418</v>
      </c>
      <c r="AB1027" s="110">
        <f t="shared" si="505"/>
        <v>1879374.5</v>
      </c>
      <c r="AC1027" s="114">
        <f t="shared" si="506"/>
        <v>1534211.1535450001</v>
      </c>
      <c r="AD1027" s="110">
        <f t="shared" si="513"/>
        <v>1843232.75</v>
      </c>
      <c r="AE1027" s="110">
        <f t="shared" si="497"/>
        <v>2128735.0570900002</v>
      </c>
      <c r="AF1027" s="102">
        <f t="shared" si="515"/>
        <v>2018482.6310172987</v>
      </c>
      <c r="AG1027" s="119">
        <f t="shared" si="507"/>
        <v>1051137.4992168616</v>
      </c>
      <c r="AH1027" s="137">
        <f t="shared" si="498"/>
        <v>0.55930177791433344</v>
      </c>
      <c r="AI1027" s="102">
        <f t="shared" si="512"/>
        <v>2018482.6310172987</v>
      </c>
      <c r="AJ1027" s="112" t="s">
        <v>2114</v>
      </c>
    </row>
    <row r="1028" spans="1:36">
      <c r="A1028" s="5">
        <v>983</v>
      </c>
      <c r="B1028" s="46">
        <v>31162801</v>
      </c>
      <c r="C1028" s="46">
        <v>4299204</v>
      </c>
      <c r="D1028" s="31" t="s">
        <v>1085</v>
      </c>
      <c r="E1028" s="31" t="s">
        <v>1085</v>
      </c>
      <c r="F1028" s="29" t="s">
        <v>454</v>
      </c>
      <c r="G1028" s="44" t="s">
        <v>1086</v>
      </c>
      <c r="H1028" s="9">
        <v>34</v>
      </c>
      <c r="I1028" s="82">
        <v>2704196.2433445379</v>
      </c>
      <c r="J1028" s="82">
        <f t="shared" si="503"/>
        <v>513797.28623546223</v>
      </c>
      <c r="K1028" s="10">
        <f t="shared" si="511"/>
        <v>3217993.5295800003</v>
      </c>
      <c r="L1028" s="122">
        <f t="shared" si="508"/>
        <v>3217993.5295800003</v>
      </c>
      <c r="M1028" s="95">
        <v>2219283.193277311</v>
      </c>
      <c r="N1028" s="95">
        <v>421663.80672268913</v>
      </c>
      <c r="O1028" s="96">
        <v>2640947</v>
      </c>
      <c r="P1028" s="125">
        <f t="shared" si="509"/>
        <v>2640947</v>
      </c>
      <c r="Q1028" s="95">
        <v>2054891.5966386555</v>
      </c>
      <c r="R1028" s="95">
        <v>390429.40336134454</v>
      </c>
      <c r="S1028" s="96">
        <v>2445321</v>
      </c>
      <c r="T1028" s="122">
        <f t="shared" si="510"/>
        <v>2445321</v>
      </c>
      <c r="U1028" s="104"/>
      <c r="V1028" s="101">
        <f t="shared" si="493"/>
        <v>0</v>
      </c>
      <c r="W1028" s="102">
        <f t="shared" si="494"/>
        <v>0</v>
      </c>
      <c r="X1028" s="102">
        <f t="shared" si="495"/>
        <v>0</v>
      </c>
      <c r="Y1028" s="102">
        <f t="shared" si="496"/>
        <v>0</v>
      </c>
      <c r="Z1028" s="110">
        <f t="shared" si="514"/>
        <v>2445321</v>
      </c>
      <c r="AA1028" s="111">
        <f t="shared" si="504"/>
        <v>3217993.5295800003</v>
      </c>
      <c r="AB1028" s="110">
        <f t="shared" si="505"/>
        <v>2543134</v>
      </c>
      <c r="AC1028" s="114">
        <f t="shared" si="506"/>
        <v>2076065.3823950002</v>
      </c>
      <c r="AD1028" s="110">
        <f t="shared" si="513"/>
        <v>2494227.5</v>
      </c>
      <c r="AE1028" s="110">
        <f t="shared" si="497"/>
        <v>2880563.7647900004</v>
      </c>
      <c r="AF1028" s="102">
        <f t="shared" si="515"/>
        <v>2731372.3636887926</v>
      </c>
      <c r="AG1028" s="119">
        <f t="shared" si="507"/>
        <v>1422379.2647477626</v>
      </c>
      <c r="AH1028" s="137">
        <f t="shared" si="498"/>
        <v>0.5593017374419762</v>
      </c>
      <c r="AI1028" s="102">
        <f t="shared" si="512"/>
        <v>2731372.3636887926</v>
      </c>
      <c r="AJ1028" s="112" t="s">
        <v>2114</v>
      </c>
    </row>
    <row r="1029" spans="1:36">
      <c r="A1029" s="5">
        <v>984</v>
      </c>
      <c r="B1029" s="46">
        <v>24111803</v>
      </c>
      <c r="C1029" s="46">
        <v>4221002</v>
      </c>
      <c r="D1029" s="31" t="s">
        <v>1085</v>
      </c>
      <c r="E1029" s="31" t="s">
        <v>1085</v>
      </c>
      <c r="F1029" s="29" t="s">
        <v>616</v>
      </c>
      <c r="G1029" s="44" t="s">
        <v>1086</v>
      </c>
      <c r="H1029" s="9">
        <v>35</v>
      </c>
      <c r="I1029" s="82">
        <v>1266081.1348235295</v>
      </c>
      <c r="J1029" s="82">
        <f t="shared" si="503"/>
        <v>240555.41561647062</v>
      </c>
      <c r="K1029" s="10">
        <f t="shared" si="511"/>
        <v>1506636.5504400001</v>
      </c>
      <c r="L1029" s="122">
        <f t="shared" si="508"/>
        <v>1506636.5504400001</v>
      </c>
      <c r="M1029" s="95">
        <v>1010186.5546218487</v>
      </c>
      <c r="N1029" s="95">
        <v>191935.44537815126</v>
      </c>
      <c r="O1029" s="96">
        <v>1202122</v>
      </c>
      <c r="P1029" s="125">
        <f t="shared" si="509"/>
        <v>1202122</v>
      </c>
      <c r="Q1029" s="95">
        <v>962082.3529411765</v>
      </c>
      <c r="R1029" s="95">
        <v>182795.64705882352</v>
      </c>
      <c r="S1029" s="96">
        <v>1144878</v>
      </c>
      <c r="T1029" s="122">
        <f t="shared" si="510"/>
        <v>1144878</v>
      </c>
      <c r="U1029" s="104"/>
      <c r="V1029" s="101">
        <f t="shared" ref="V1029:V1092" si="516">+U1029*19%</f>
        <v>0</v>
      </c>
      <c r="W1029" s="102">
        <f t="shared" ref="W1029:W1092" si="517">+U1029+V1029</f>
        <v>0</v>
      </c>
      <c r="X1029" s="102">
        <f t="shared" ref="X1029:X1092" si="518">+W1029*5.1%</f>
        <v>0</v>
      </c>
      <c r="Y1029" s="102">
        <f t="shared" ref="Y1029:Y1092" si="519">+W1029+X1029</f>
        <v>0</v>
      </c>
      <c r="Z1029" s="110">
        <f t="shared" si="514"/>
        <v>1144878</v>
      </c>
      <c r="AA1029" s="111">
        <f t="shared" si="504"/>
        <v>1506636.5504400001</v>
      </c>
      <c r="AB1029" s="110">
        <f t="shared" si="505"/>
        <v>1173500</v>
      </c>
      <c r="AC1029" s="114">
        <f t="shared" si="506"/>
        <v>963409.13761000009</v>
      </c>
      <c r="AD1029" s="110">
        <f t="shared" si="513"/>
        <v>1159189</v>
      </c>
      <c r="AE1029" s="110">
        <f t="shared" ref="AE1029:AE1092" si="520">AVERAGE(AA1029,AB1029)</f>
        <v>1340068.2752200002</v>
      </c>
      <c r="AF1029" s="102">
        <f t="shared" si="515"/>
        <v>1266331.4990406546</v>
      </c>
      <c r="AG1029" s="119">
        <f t="shared" si="507"/>
        <v>661606.11826271343</v>
      </c>
      <c r="AH1029" s="137">
        <f t="shared" ref="AH1029:AH1092" si="521">+AG1029/AB1029</f>
        <v>0.56378876716038639</v>
      </c>
      <c r="AI1029" s="102">
        <f t="shared" si="512"/>
        <v>1266331.4990406546</v>
      </c>
      <c r="AJ1029" s="112" t="s">
        <v>2114</v>
      </c>
    </row>
    <row r="1030" spans="1:36" ht="25.5">
      <c r="A1030" s="5">
        <v>985</v>
      </c>
      <c r="B1030" s="46">
        <v>26101700</v>
      </c>
      <c r="C1030" s="46">
        <v>4315199</v>
      </c>
      <c r="D1030" s="31" t="s">
        <v>1085</v>
      </c>
      <c r="E1030" s="31" t="s">
        <v>1085</v>
      </c>
      <c r="F1030" s="29" t="s">
        <v>1100</v>
      </c>
      <c r="G1030" s="44" t="s">
        <v>1086</v>
      </c>
      <c r="H1030" s="9">
        <v>36</v>
      </c>
      <c r="I1030" s="82">
        <v>1583781.93</v>
      </c>
      <c r="J1030" s="82">
        <f t="shared" si="503"/>
        <v>300918.56669999997</v>
      </c>
      <c r="K1030" s="10">
        <f t="shared" si="511"/>
        <v>1884700.4967</v>
      </c>
      <c r="L1030" s="122">
        <f t="shared" si="508"/>
        <v>1884700.4967</v>
      </c>
      <c r="M1030" s="95">
        <v>1287744.5378151261</v>
      </c>
      <c r="N1030" s="95">
        <v>244671.46218487396</v>
      </c>
      <c r="O1030" s="96">
        <v>1532416</v>
      </c>
      <c r="P1030" s="125">
        <f t="shared" si="509"/>
        <v>1532416</v>
      </c>
      <c r="Q1030" s="95">
        <v>1203500</v>
      </c>
      <c r="R1030" s="95">
        <v>228665</v>
      </c>
      <c r="S1030" s="96">
        <v>1432165</v>
      </c>
      <c r="T1030" s="122">
        <f t="shared" si="510"/>
        <v>1432165</v>
      </c>
      <c r="U1030" s="104"/>
      <c r="V1030" s="101">
        <f t="shared" si="516"/>
        <v>0</v>
      </c>
      <c r="W1030" s="102">
        <f t="shared" si="517"/>
        <v>0</v>
      </c>
      <c r="X1030" s="102">
        <f t="shared" si="518"/>
        <v>0</v>
      </c>
      <c r="Y1030" s="102">
        <f t="shared" si="519"/>
        <v>0</v>
      </c>
      <c r="Z1030" s="110">
        <f t="shared" si="514"/>
        <v>1432165</v>
      </c>
      <c r="AA1030" s="111">
        <f t="shared" si="504"/>
        <v>1884700.4967</v>
      </c>
      <c r="AB1030" s="110">
        <f t="shared" si="505"/>
        <v>1482290.5</v>
      </c>
      <c r="AC1030" s="114">
        <f t="shared" si="506"/>
        <v>1212320.374175</v>
      </c>
      <c r="AD1030" s="110">
        <f t="shared" si="513"/>
        <v>1457227.75</v>
      </c>
      <c r="AE1030" s="110">
        <f t="shared" si="520"/>
        <v>1683495.49835</v>
      </c>
      <c r="AF1030" s="102">
        <f t="shared" si="515"/>
        <v>1594560.4925701811</v>
      </c>
      <c r="AG1030" s="119">
        <f t="shared" si="507"/>
        <v>831185.61665109405</v>
      </c>
      <c r="AH1030" s="137">
        <f t="shared" si="521"/>
        <v>0.5607440759089356</v>
      </c>
      <c r="AI1030" s="102">
        <f t="shared" si="512"/>
        <v>1594560.4925701811</v>
      </c>
      <c r="AJ1030" s="112" t="s">
        <v>2114</v>
      </c>
    </row>
    <row r="1031" spans="1:36">
      <c r="A1031" s="5">
        <v>986</v>
      </c>
      <c r="B1031" s="46">
        <v>26101413</v>
      </c>
      <c r="C1031" s="44">
        <v>4315199</v>
      </c>
      <c r="D1031" s="31" t="s">
        <v>1085</v>
      </c>
      <c r="E1031" s="31" t="s">
        <v>1085</v>
      </c>
      <c r="F1031" s="29" t="s">
        <v>622</v>
      </c>
      <c r="G1031" s="44" t="s">
        <v>1086</v>
      </c>
      <c r="H1031" s="9">
        <v>37</v>
      </c>
      <c r="I1031" s="82">
        <v>11156677.172470588</v>
      </c>
      <c r="J1031" s="82">
        <f t="shared" si="503"/>
        <v>2119768.6627694117</v>
      </c>
      <c r="K1031" s="10">
        <f t="shared" si="511"/>
        <v>13276445.835239999</v>
      </c>
      <c r="L1031" s="122">
        <f t="shared" si="508"/>
        <v>13276445.835239999</v>
      </c>
      <c r="M1031" s="95">
        <v>8901739.4957983196</v>
      </c>
      <c r="N1031" s="95">
        <v>1691330.5042016807</v>
      </c>
      <c r="O1031" s="96">
        <v>10593070</v>
      </c>
      <c r="P1031" s="125">
        <f t="shared" si="509"/>
        <v>10593070</v>
      </c>
      <c r="Q1031" s="95">
        <v>8477847.0588235296</v>
      </c>
      <c r="R1031" s="95">
        <v>1610790.9411764706</v>
      </c>
      <c r="S1031" s="96">
        <v>10088638</v>
      </c>
      <c r="T1031" s="122">
        <f t="shared" si="510"/>
        <v>10088638</v>
      </c>
      <c r="U1031" s="104"/>
      <c r="V1031" s="101">
        <f t="shared" si="516"/>
        <v>0</v>
      </c>
      <c r="W1031" s="102">
        <f t="shared" si="517"/>
        <v>0</v>
      </c>
      <c r="X1031" s="102">
        <f t="shared" si="518"/>
        <v>0</v>
      </c>
      <c r="Y1031" s="102">
        <f t="shared" si="519"/>
        <v>0</v>
      </c>
      <c r="Z1031" s="110">
        <f t="shared" si="514"/>
        <v>10088638</v>
      </c>
      <c r="AA1031" s="111">
        <f t="shared" si="504"/>
        <v>13276445.835239999</v>
      </c>
      <c r="AB1031" s="110">
        <f t="shared" si="505"/>
        <v>10340854</v>
      </c>
      <c r="AC1031" s="114">
        <f t="shared" si="506"/>
        <v>8489538.4588099997</v>
      </c>
      <c r="AD1031" s="110">
        <f t="shared" si="513"/>
        <v>10214746</v>
      </c>
      <c r="AE1031" s="110">
        <f t="shared" si="520"/>
        <v>11808649.917619999</v>
      </c>
      <c r="AF1031" s="102">
        <f t="shared" si="515"/>
        <v>11158883.087101683</v>
      </c>
      <c r="AG1031" s="119">
        <f t="shared" si="507"/>
        <v>5830057.4543066397</v>
      </c>
      <c r="AH1031" s="137">
        <f t="shared" si="521"/>
        <v>0.56378877937031502</v>
      </c>
      <c r="AI1031" s="102">
        <f t="shared" si="512"/>
        <v>11158883.087101683</v>
      </c>
      <c r="AJ1031" s="112" t="s">
        <v>2114</v>
      </c>
    </row>
    <row r="1032" spans="1:36">
      <c r="A1032" s="5">
        <v>987</v>
      </c>
      <c r="B1032" s="44">
        <v>25174001</v>
      </c>
      <c r="C1032" s="46">
        <v>4315199</v>
      </c>
      <c r="D1032" s="31" t="s">
        <v>1085</v>
      </c>
      <c r="E1032" s="31" t="s">
        <v>1085</v>
      </c>
      <c r="F1032" s="29" t="s">
        <v>477</v>
      </c>
      <c r="G1032" s="44" t="s">
        <v>1086</v>
      </c>
      <c r="H1032" s="9">
        <v>38</v>
      </c>
      <c r="I1032" s="82">
        <v>1888017.7062857142</v>
      </c>
      <c r="J1032" s="82">
        <f t="shared" si="503"/>
        <v>358723.36419428571</v>
      </c>
      <c r="K1032" s="10">
        <f t="shared" si="511"/>
        <v>2246741.0704799998</v>
      </c>
      <c r="L1032" s="122">
        <f t="shared" si="508"/>
        <v>2246741.0704799998</v>
      </c>
      <c r="M1032" s="95">
        <v>1563807.5630252101</v>
      </c>
      <c r="N1032" s="95">
        <v>297123.43697478989</v>
      </c>
      <c r="O1032" s="96">
        <v>1860931</v>
      </c>
      <c r="P1032" s="125">
        <f t="shared" si="509"/>
        <v>1860931</v>
      </c>
      <c r="Q1032" s="95">
        <v>1434685.7142857143</v>
      </c>
      <c r="R1032" s="95">
        <v>272590.28571428574</v>
      </c>
      <c r="S1032" s="96">
        <v>1707276</v>
      </c>
      <c r="T1032" s="122">
        <f t="shared" si="510"/>
        <v>1707276</v>
      </c>
      <c r="U1032" s="104"/>
      <c r="V1032" s="101">
        <f t="shared" si="516"/>
        <v>0</v>
      </c>
      <c r="W1032" s="102">
        <f t="shared" si="517"/>
        <v>0</v>
      </c>
      <c r="X1032" s="102">
        <f t="shared" si="518"/>
        <v>0</v>
      </c>
      <c r="Y1032" s="102">
        <f t="shared" si="519"/>
        <v>0</v>
      </c>
      <c r="Z1032" s="110">
        <f t="shared" si="514"/>
        <v>1707276</v>
      </c>
      <c r="AA1032" s="111">
        <f t="shared" si="504"/>
        <v>2246741.0704799998</v>
      </c>
      <c r="AB1032" s="110">
        <f t="shared" si="505"/>
        <v>1784103.5</v>
      </c>
      <c r="AC1032" s="114">
        <f t="shared" si="506"/>
        <v>1453737.0176200001</v>
      </c>
      <c r="AD1032" s="110">
        <f t="shared" si="513"/>
        <v>1745689.75</v>
      </c>
      <c r="AE1032" s="110">
        <f t="shared" si="520"/>
        <v>2015422.2852399999</v>
      </c>
      <c r="AF1032" s="102">
        <f t="shared" si="515"/>
        <v>1913042.1207161702</v>
      </c>
      <c r="AG1032" s="119">
        <f t="shared" si="507"/>
        <v>995371.90689775941</v>
      </c>
      <c r="AH1032" s="137">
        <f t="shared" si="521"/>
        <v>0.5579115263759975</v>
      </c>
      <c r="AI1032" s="102">
        <f t="shared" si="512"/>
        <v>1913042.1207161702</v>
      </c>
      <c r="AJ1032" s="112" t="s">
        <v>2114</v>
      </c>
    </row>
    <row r="1033" spans="1:36">
      <c r="A1033" s="5">
        <v>988</v>
      </c>
      <c r="B1033" s="46">
        <v>26101725</v>
      </c>
      <c r="C1033" s="46">
        <v>4315199</v>
      </c>
      <c r="D1033" s="31" t="s">
        <v>1085</v>
      </c>
      <c r="E1033" s="31" t="s">
        <v>1085</v>
      </c>
      <c r="F1033" s="29" t="s">
        <v>520</v>
      </c>
      <c r="G1033" s="44" t="s">
        <v>1086</v>
      </c>
      <c r="H1033" s="9">
        <v>39</v>
      </c>
      <c r="I1033" s="82">
        <v>1791200.2835798322</v>
      </c>
      <c r="J1033" s="82">
        <f t="shared" si="503"/>
        <v>340328.05388016813</v>
      </c>
      <c r="K1033" s="10">
        <f t="shared" si="511"/>
        <v>2131528.3374600001</v>
      </c>
      <c r="L1033" s="122">
        <f t="shared" si="508"/>
        <v>2131528.3374600001</v>
      </c>
      <c r="M1033" s="95">
        <v>1483615.1260504203</v>
      </c>
      <c r="N1033" s="95">
        <v>281886.87394957989</v>
      </c>
      <c r="O1033" s="96">
        <v>1765502.0000000002</v>
      </c>
      <c r="P1033" s="125">
        <f t="shared" si="509"/>
        <v>1765502.0000000002</v>
      </c>
      <c r="Q1033" s="95">
        <v>1361115.1260504203</v>
      </c>
      <c r="R1033" s="95">
        <v>258611.87394957987</v>
      </c>
      <c r="S1033" s="96">
        <v>1619727.0000000002</v>
      </c>
      <c r="T1033" s="122">
        <f t="shared" si="510"/>
        <v>1619727.0000000002</v>
      </c>
      <c r="U1033" s="104"/>
      <c r="V1033" s="101">
        <f t="shared" si="516"/>
        <v>0</v>
      </c>
      <c r="W1033" s="102">
        <f t="shared" si="517"/>
        <v>0</v>
      </c>
      <c r="X1033" s="102">
        <f t="shared" si="518"/>
        <v>0</v>
      </c>
      <c r="Y1033" s="102">
        <f t="shared" si="519"/>
        <v>0</v>
      </c>
      <c r="Z1033" s="110">
        <f t="shared" si="514"/>
        <v>1619727.0000000002</v>
      </c>
      <c r="AA1033" s="111">
        <f t="shared" si="504"/>
        <v>2131528.3374600001</v>
      </c>
      <c r="AB1033" s="110">
        <f t="shared" si="505"/>
        <v>1692614.5000000002</v>
      </c>
      <c r="AC1033" s="114">
        <f t="shared" si="506"/>
        <v>1379189.334365</v>
      </c>
      <c r="AD1033" s="110">
        <f t="shared" si="513"/>
        <v>1656170.7500000002</v>
      </c>
      <c r="AE1033" s="110">
        <f t="shared" si="520"/>
        <v>1912071.41873</v>
      </c>
      <c r="AF1033" s="102">
        <f t="shared" si="515"/>
        <v>1814941.242753613</v>
      </c>
      <c r="AG1033" s="119">
        <f t="shared" si="507"/>
        <v>944329.22222130885</v>
      </c>
      <c r="AH1033" s="137">
        <f t="shared" si="521"/>
        <v>0.55791157538902614</v>
      </c>
      <c r="AI1033" s="102">
        <f t="shared" si="512"/>
        <v>1814941.242753613</v>
      </c>
      <c r="AJ1033" s="112" t="s">
        <v>2114</v>
      </c>
    </row>
    <row r="1034" spans="1:36">
      <c r="A1034" s="5">
        <v>989</v>
      </c>
      <c r="B1034" s="46">
        <v>26101758</v>
      </c>
      <c r="C1034" s="46">
        <v>4315199</v>
      </c>
      <c r="D1034" s="31" t="s">
        <v>1085</v>
      </c>
      <c r="E1034" s="31" t="s">
        <v>1085</v>
      </c>
      <c r="F1034" s="29" t="s">
        <v>480</v>
      </c>
      <c r="G1034" s="44" t="s">
        <v>1086</v>
      </c>
      <c r="H1034" s="9">
        <v>40</v>
      </c>
      <c r="I1034" s="82">
        <v>11714367.379159663</v>
      </c>
      <c r="J1034" s="82">
        <f t="shared" si="503"/>
        <v>2225729.8020403362</v>
      </c>
      <c r="K1034" s="10">
        <f t="shared" si="511"/>
        <v>13940097.1812</v>
      </c>
      <c r="L1034" s="122">
        <f t="shared" si="508"/>
        <v>13940097.1812</v>
      </c>
      <c r="M1034" s="95">
        <v>9435727.7310924381</v>
      </c>
      <c r="N1034" s="95">
        <v>1792788.2689075633</v>
      </c>
      <c r="O1034" s="96">
        <v>11228516.000000002</v>
      </c>
      <c r="P1034" s="125">
        <f t="shared" si="509"/>
        <v>11228516.000000002</v>
      </c>
      <c r="Q1034" s="95">
        <v>8901630.2521008402</v>
      </c>
      <c r="R1034" s="95">
        <v>1691309.7478991596</v>
      </c>
      <c r="S1034" s="96">
        <v>10592940</v>
      </c>
      <c r="T1034" s="122">
        <f t="shared" si="510"/>
        <v>10592940</v>
      </c>
      <c r="U1034" s="104"/>
      <c r="V1034" s="101">
        <f t="shared" si="516"/>
        <v>0</v>
      </c>
      <c r="W1034" s="102">
        <f t="shared" si="517"/>
        <v>0</v>
      </c>
      <c r="X1034" s="102">
        <f t="shared" si="518"/>
        <v>0</v>
      </c>
      <c r="Y1034" s="102">
        <f t="shared" si="519"/>
        <v>0</v>
      </c>
      <c r="Z1034" s="110">
        <f t="shared" si="514"/>
        <v>10592940</v>
      </c>
      <c r="AA1034" s="111">
        <f t="shared" si="504"/>
        <v>13940097.1812</v>
      </c>
      <c r="AB1034" s="110">
        <f t="shared" si="505"/>
        <v>10910728</v>
      </c>
      <c r="AC1034" s="114">
        <f t="shared" si="506"/>
        <v>8940388.2952999994</v>
      </c>
      <c r="AD1034" s="110">
        <f t="shared" si="513"/>
        <v>10751834</v>
      </c>
      <c r="AE1034" s="110">
        <f t="shared" si="520"/>
        <v>12425412.590599999</v>
      </c>
      <c r="AF1034" s="102">
        <f t="shared" si="515"/>
        <v>11755625.309437361</v>
      </c>
      <c r="AG1034" s="119">
        <f t="shared" si="507"/>
        <v>6134440.6793178059</v>
      </c>
      <c r="AH1034" s="137">
        <f t="shared" si="521"/>
        <v>0.56223935555150917</v>
      </c>
      <c r="AI1034" s="102">
        <f t="shared" si="512"/>
        <v>11755625.309437361</v>
      </c>
      <c r="AJ1034" s="112" t="s">
        <v>2114</v>
      </c>
    </row>
    <row r="1035" spans="1:36">
      <c r="A1035" s="5">
        <v>990</v>
      </c>
      <c r="B1035" s="46">
        <v>26101700</v>
      </c>
      <c r="C1035" s="46">
        <v>4315199</v>
      </c>
      <c r="D1035" s="31" t="s">
        <v>1085</v>
      </c>
      <c r="E1035" s="31" t="s">
        <v>1085</v>
      </c>
      <c r="F1035" s="29" t="s">
        <v>482</v>
      </c>
      <c r="G1035" s="44" t="s">
        <v>1086</v>
      </c>
      <c r="H1035" s="9">
        <v>41</v>
      </c>
      <c r="I1035" s="82">
        <v>1291501.6661344538</v>
      </c>
      <c r="J1035" s="82">
        <f t="shared" si="503"/>
        <v>245385.31656554624</v>
      </c>
      <c r="K1035" s="10">
        <f t="shared" si="511"/>
        <v>1536886.9827000001</v>
      </c>
      <c r="L1035" s="122">
        <f t="shared" si="508"/>
        <v>1536886.9827000001</v>
      </c>
      <c r="M1035" s="95">
        <v>1069725.2100840337</v>
      </c>
      <c r="N1035" s="95">
        <v>203247.78991596639</v>
      </c>
      <c r="O1035" s="96">
        <v>1272973</v>
      </c>
      <c r="P1035" s="125">
        <f t="shared" si="509"/>
        <v>1272973</v>
      </c>
      <c r="Q1035" s="95">
        <v>981399.15966386558</v>
      </c>
      <c r="R1035" s="95">
        <v>186465.84033613445</v>
      </c>
      <c r="S1035" s="96">
        <v>1167865</v>
      </c>
      <c r="T1035" s="122">
        <f t="shared" si="510"/>
        <v>1167865</v>
      </c>
      <c r="U1035" s="104"/>
      <c r="V1035" s="101">
        <f t="shared" si="516"/>
        <v>0</v>
      </c>
      <c r="W1035" s="102">
        <f t="shared" si="517"/>
        <v>0</v>
      </c>
      <c r="X1035" s="102">
        <f t="shared" si="518"/>
        <v>0</v>
      </c>
      <c r="Y1035" s="102">
        <f t="shared" si="519"/>
        <v>0</v>
      </c>
      <c r="Z1035" s="110">
        <f t="shared" si="514"/>
        <v>1167865</v>
      </c>
      <c r="AA1035" s="111">
        <f t="shared" si="504"/>
        <v>1536886.9827000001</v>
      </c>
      <c r="AB1035" s="110">
        <f t="shared" si="505"/>
        <v>1220419</v>
      </c>
      <c r="AC1035" s="114">
        <f t="shared" si="506"/>
        <v>994431.24567500001</v>
      </c>
      <c r="AD1035" s="110">
        <f t="shared" si="513"/>
        <v>1194142</v>
      </c>
      <c r="AE1035" s="110">
        <f t="shared" si="520"/>
        <v>1378652.99135</v>
      </c>
      <c r="AF1035" s="102">
        <f t="shared" si="515"/>
        <v>1308619.6729166384</v>
      </c>
      <c r="AG1035" s="119">
        <f t="shared" si="507"/>
        <v>680885.82132586231</v>
      </c>
      <c r="AH1035" s="137">
        <f t="shared" si="521"/>
        <v>0.55791152163794755</v>
      </c>
      <c r="AI1035" s="102">
        <f t="shared" si="512"/>
        <v>1308619.6729166384</v>
      </c>
      <c r="AJ1035" s="112" t="s">
        <v>2114</v>
      </c>
    </row>
    <row r="1036" spans="1:36">
      <c r="A1036" s="5">
        <v>991</v>
      </c>
      <c r="B1036" s="46">
        <v>26101740</v>
      </c>
      <c r="C1036" s="46">
        <v>4315199</v>
      </c>
      <c r="D1036" s="31" t="s">
        <v>1085</v>
      </c>
      <c r="E1036" s="31" t="s">
        <v>1085</v>
      </c>
      <c r="F1036" s="29" t="s">
        <v>619</v>
      </c>
      <c r="G1036" s="44" t="s">
        <v>1086</v>
      </c>
      <c r="H1036" s="9">
        <v>42</v>
      </c>
      <c r="I1036" s="82">
        <v>21654163.374957986</v>
      </c>
      <c r="J1036" s="82">
        <f t="shared" si="503"/>
        <v>4114291.0412420174</v>
      </c>
      <c r="K1036" s="10">
        <f t="shared" si="511"/>
        <v>25768454.416200005</v>
      </c>
      <c r="L1036" s="122">
        <f t="shared" si="508"/>
        <v>25768454.416200005</v>
      </c>
      <c r="M1036" s="95">
        <v>17606615.966386557</v>
      </c>
      <c r="N1036" s="95">
        <v>3345257.0336134457</v>
      </c>
      <c r="O1036" s="96">
        <v>20951873.000000004</v>
      </c>
      <c r="P1036" s="125">
        <f t="shared" si="509"/>
        <v>20951873.000000004</v>
      </c>
      <c r="Q1036" s="95">
        <v>16454781.512605043</v>
      </c>
      <c r="R1036" s="95">
        <v>3126408.4873949583</v>
      </c>
      <c r="S1036" s="96">
        <v>19581190</v>
      </c>
      <c r="T1036" s="122">
        <f t="shared" si="510"/>
        <v>19581190</v>
      </c>
      <c r="U1036" s="104"/>
      <c r="V1036" s="101">
        <f t="shared" si="516"/>
        <v>0</v>
      </c>
      <c r="W1036" s="102">
        <f t="shared" si="517"/>
        <v>0</v>
      </c>
      <c r="X1036" s="102">
        <f t="shared" si="518"/>
        <v>0</v>
      </c>
      <c r="Y1036" s="102">
        <f t="shared" si="519"/>
        <v>0</v>
      </c>
      <c r="Z1036" s="110">
        <f t="shared" si="514"/>
        <v>19581190</v>
      </c>
      <c r="AA1036" s="111">
        <f t="shared" si="504"/>
        <v>25768454.416200005</v>
      </c>
      <c r="AB1036" s="110">
        <f t="shared" si="505"/>
        <v>20266531.5</v>
      </c>
      <c r="AC1036" s="114">
        <f t="shared" si="506"/>
        <v>16575379.354050003</v>
      </c>
      <c r="AD1036" s="110">
        <f t="shared" si="513"/>
        <v>19923860.75</v>
      </c>
      <c r="AE1036" s="110">
        <f t="shared" si="520"/>
        <v>23017492.958100002</v>
      </c>
      <c r="AF1036" s="102">
        <f t="shared" si="515"/>
        <v>21801535.230503108</v>
      </c>
      <c r="AG1036" s="119">
        <f t="shared" si="507"/>
        <v>11364336.380410107</v>
      </c>
      <c r="AH1036" s="137">
        <f t="shared" si="521"/>
        <v>0.56074402175873594</v>
      </c>
      <c r="AI1036" s="102">
        <f t="shared" si="512"/>
        <v>21801535.230503108</v>
      </c>
      <c r="AJ1036" s="112" t="s">
        <v>2114</v>
      </c>
    </row>
    <row r="1037" spans="1:36">
      <c r="A1037" s="5">
        <v>992</v>
      </c>
      <c r="B1037" s="44">
        <v>40151552</v>
      </c>
      <c r="C1037" s="46">
        <v>4315199</v>
      </c>
      <c r="D1037" s="31" t="s">
        <v>1085</v>
      </c>
      <c r="E1037" s="31" t="s">
        <v>1085</v>
      </c>
      <c r="F1037" s="29" t="s">
        <v>1101</v>
      </c>
      <c r="G1037" s="44" t="s">
        <v>1086</v>
      </c>
      <c r="H1037" s="9">
        <v>43</v>
      </c>
      <c r="I1037" s="82">
        <v>12302324.019983195</v>
      </c>
      <c r="J1037" s="82">
        <f t="shared" si="503"/>
        <v>2337441.5637968071</v>
      </c>
      <c r="K1037" s="10">
        <f t="shared" si="511"/>
        <v>14639765.583780002</v>
      </c>
      <c r="L1037" s="122">
        <f t="shared" si="508"/>
        <v>14639765.583780002</v>
      </c>
      <c r="M1037" s="95">
        <v>9815832.7731092442</v>
      </c>
      <c r="N1037" s="95">
        <v>1865008.2268907565</v>
      </c>
      <c r="O1037" s="96">
        <v>11680841</v>
      </c>
      <c r="P1037" s="125">
        <f t="shared" si="509"/>
        <v>11680841</v>
      </c>
      <c r="Q1037" s="95">
        <v>9348412.605042018</v>
      </c>
      <c r="R1037" s="95">
        <v>1776198.3949579834</v>
      </c>
      <c r="S1037" s="96">
        <v>11124611.000000002</v>
      </c>
      <c r="T1037" s="122">
        <f t="shared" si="510"/>
        <v>11124611.000000002</v>
      </c>
      <c r="U1037" s="104"/>
      <c r="V1037" s="101">
        <f t="shared" si="516"/>
        <v>0</v>
      </c>
      <c r="W1037" s="102">
        <f t="shared" si="517"/>
        <v>0</v>
      </c>
      <c r="X1037" s="102">
        <f t="shared" si="518"/>
        <v>0</v>
      </c>
      <c r="Y1037" s="102">
        <f t="shared" si="519"/>
        <v>0</v>
      </c>
      <c r="Z1037" s="110">
        <f t="shared" si="514"/>
        <v>11124611.000000002</v>
      </c>
      <c r="AA1037" s="111">
        <f t="shared" si="504"/>
        <v>14639765.583780002</v>
      </c>
      <c r="AB1037" s="110">
        <f t="shared" si="505"/>
        <v>11402726</v>
      </c>
      <c r="AC1037" s="114">
        <f t="shared" si="506"/>
        <v>9361304.3959450014</v>
      </c>
      <c r="AD1037" s="110">
        <f t="shared" si="513"/>
        <v>11263668.5</v>
      </c>
      <c r="AE1037" s="110">
        <f t="shared" si="520"/>
        <v>13021245.791890001</v>
      </c>
      <c r="AF1037" s="102">
        <f t="shared" si="515"/>
        <v>12304756.209366146</v>
      </c>
      <c r="AG1037" s="119">
        <f t="shared" si="507"/>
        <v>6428729.0797501244</v>
      </c>
      <c r="AH1037" s="137">
        <f t="shared" si="521"/>
        <v>0.56378878872912708</v>
      </c>
      <c r="AI1037" s="102">
        <f t="shared" si="512"/>
        <v>12304756.209366146</v>
      </c>
      <c r="AJ1037" s="112" t="s">
        <v>2114</v>
      </c>
    </row>
    <row r="1038" spans="1:36">
      <c r="A1038" s="5">
        <v>993</v>
      </c>
      <c r="B1038" s="26">
        <v>31162704</v>
      </c>
      <c r="C1038" s="39">
        <v>4315199</v>
      </c>
      <c r="D1038" s="31" t="s">
        <v>1085</v>
      </c>
      <c r="E1038" s="31" t="s">
        <v>1085</v>
      </c>
      <c r="F1038" s="29" t="s">
        <v>1102</v>
      </c>
      <c r="G1038" s="26" t="s">
        <v>1086</v>
      </c>
      <c r="H1038" s="9">
        <v>44</v>
      </c>
      <c r="I1038" s="82">
        <v>2460987.6572268908</v>
      </c>
      <c r="J1038" s="82">
        <f t="shared" si="503"/>
        <v>467587.65487310925</v>
      </c>
      <c r="K1038" s="10">
        <f t="shared" si="511"/>
        <v>2928575.3121000002</v>
      </c>
      <c r="L1038" s="122">
        <f t="shared" si="508"/>
        <v>2928575.3121000002</v>
      </c>
      <c r="M1038" s="95">
        <v>2038387.3949579834</v>
      </c>
      <c r="N1038" s="95">
        <v>387293.60504201683</v>
      </c>
      <c r="O1038" s="96">
        <v>2425681</v>
      </c>
      <c r="P1038" s="125">
        <f t="shared" si="509"/>
        <v>2425681</v>
      </c>
      <c r="Q1038" s="95">
        <v>1870079.8319327731</v>
      </c>
      <c r="R1038" s="95">
        <v>355315.16806722688</v>
      </c>
      <c r="S1038" s="96">
        <v>2225395</v>
      </c>
      <c r="T1038" s="122">
        <f t="shared" si="510"/>
        <v>2225395</v>
      </c>
      <c r="U1038" s="104"/>
      <c r="V1038" s="101">
        <f t="shared" si="516"/>
        <v>0</v>
      </c>
      <c r="W1038" s="102">
        <f t="shared" si="517"/>
        <v>0</v>
      </c>
      <c r="X1038" s="102">
        <f t="shared" si="518"/>
        <v>0</v>
      </c>
      <c r="Y1038" s="102">
        <f t="shared" si="519"/>
        <v>0</v>
      </c>
      <c r="Z1038" s="110">
        <f t="shared" si="514"/>
        <v>2225395</v>
      </c>
      <c r="AA1038" s="111">
        <f t="shared" si="504"/>
        <v>2928575.3121000002</v>
      </c>
      <c r="AB1038" s="110">
        <f t="shared" si="505"/>
        <v>2325538</v>
      </c>
      <c r="AC1038" s="114">
        <f t="shared" si="506"/>
        <v>1894912.8280250002</v>
      </c>
      <c r="AD1038" s="110">
        <f t="shared" si="513"/>
        <v>2275466.5</v>
      </c>
      <c r="AE1038" s="110">
        <f t="shared" si="520"/>
        <v>2627056.6560500003</v>
      </c>
      <c r="AF1038" s="102">
        <f t="shared" si="515"/>
        <v>2493606.4909469327</v>
      </c>
      <c r="AG1038" s="119">
        <f t="shared" si="507"/>
        <v>1297444.4207971296</v>
      </c>
      <c r="AH1038" s="137">
        <f t="shared" si="521"/>
        <v>0.55791151157157171</v>
      </c>
      <c r="AI1038" s="102">
        <f t="shared" si="512"/>
        <v>2493606.4909469327</v>
      </c>
      <c r="AJ1038" s="112" t="s">
        <v>2114</v>
      </c>
    </row>
    <row r="1039" spans="1:36">
      <c r="A1039" s="5">
        <v>994</v>
      </c>
      <c r="B1039" s="26">
        <v>20121003</v>
      </c>
      <c r="C1039" s="39">
        <v>4315199</v>
      </c>
      <c r="D1039" s="31" t="s">
        <v>1085</v>
      </c>
      <c r="E1039" s="31" t="s">
        <v>1085</v>
      </c>
      <c r="F1039" s="29" t="s">
        <v>1103</v>
      </c>
      <c r="G1039" s="26" t="s">
        <v>1086</v>
      </c>
      <c r="H1039" s="9">
        <v>45</v>
      </c>
      <c r="I1039" s="82">
        <v>2360255.4704873953</v>
      </c>
      <c r="J1039" s="82">
        <f t="shared" si="503"/>
        <v>448448.53939260513</v>
      </c>
      <c r="K1039" s="10">
        <f t="shared" si="511"/>
        <v>2808704.0098800003</v>
      </c>
      <c r="L1039" s="122">
        <f t="shared" si="508"/>
        <v>2808704.0098800003</v>
      </c>
      <c r="M1039" s="95">
        <v>1937017.6470588236</v>
      </c>
      <c r="N1039" s="95">
        <v>368033.3529411765</v>
      </c>
      <c r="O1039" s="96">
        <v>2305051</v>
      </c>
      <c r="P1039" s="125">
        <f t="shared" si="509"/>
        <v>2305051</v>
      </c>
      <c r="Q1039" s="95">
        <v>1793534.4537815128</v>
      </c>
      <c r="R1039" s="95">
        <v>340771.54621848743</v>
      </c>
      <c r="S1039" s="96">
        <v>2134306</v>
      </c>
      <c r="T1039" s="122">
        <f t="shared" si="510"/>
        <v>2134306</v>
      </c>
      <c r="U1039" s="104"/>
      <c r="V1039" s="101">
        <f t="shared" si="516"/>
        <v>0</v>
      </c>
      <c r="W1039" s="102">
        <f t="shared" si="517"/>
        <v>0</v>
      </c>
      <c r="X1039" s="102">
        <f t="shared" si="518"/>
        <v>0</v>
      </c>
      <c r="Y1039" s="102">
        <f t="shared" si="519"/>
        <v>0</v>
      </c>
      <c r="Z1039" s="110">
        <f t="shared" si="514"/>
        <v>2134306</v>
      </c>
      <c r="AA1039" s="111">
        <f t="shared" si="504"/>
        <v>2808704.0098800003</v>
      </c>
      <c r="AB1039" s="110">
        <f t="shared" si="505"/>
        <v>2219678.5</v>
      </c>
      <c r="AC1039" s="114">
        <f t="shared" si="506"/>
        <v>1812015.2524700002</v>
      </c>
      <c r="AD1039" s="110">
        <f t="shared" si="513"/>
        <v>2176992.25</v>
      </c>
      <c r="AE1039" s="110">
        <f t="shared" si="520"/>
        <v>2514191.2549400004</v>
      </c>
      <c r="AF1039" s="102">
        <f t="shared" si="515"/>
        <v>2383975.2056752183</v>
      </c>
      <c r="AG1039" s="119">
        <f t="shared" si="507"/>
        <v>1241470.0061643748</v>
      </c>
      <c r="AH1039" s="137">
        <f t="shared" si="521"/>
        <v>0.55930172147199464</v>
      </c>
      <c r="AI1039" s="102">
        <f t="shared" si="512"/>
        <v>2383975.2056752183</v>
      </c>
      <c r="AJ1039" s="112" t="s">
        <v>2114</v>
      </c>
    </row>
    <row r="1040" spans="1:36" ht="25.5">
      <c r="A1040" s="5">
        <v>995</v>
      </c>
      <c r="B1040" s="46">
        <v>25172405</v>
      </c>
      <c r="C1040" s="46">
        <v>4315199</v>
      </c>
      <c r="D1040" s="31" t="s">
        <v>1085</v>
      </c>
      <c r="E1040" s="31" t="s">
        <v>1085</v>
      </c>
      <c r="F1040" s="29" t="s">
        <v>1104</v>
      </c>
      <c r="G1040" s="44" t="s">
        <v>1086</v>
      </c>
      <c r="H1040" s="9">
        <v>46</v>
      </c>
      <c r="I1040" s="82">
        <v>3023908.6079495801</v>
      </c>
      <c r="J1040" s="82">
        <f t="shared" si="503"/>
        <v>574542.63551042019</v>
      </c>
      <c r="K1040" s="10">
        <f t="shared" si="511"/>
        <v>3598451.2434600005</v>
      </c>
      <c r="L1040" s="122">
        <f t="shared" si="508"/>
        <v>3598451.2434600005</v>
      </c>
      <c r="M1040" s="95">
        <v>2412729.411764706</v>
      </c>
      <c r="N1040" s="95">
        <v>458418.58823529416</v>
      </c>
      <c r="O1040" s="96">
        <v>2871148</v>
      </c>
      <c r="P1040" s="125">
        <f t="shared" si="509"/>
        <v>2871148</v>
      </c>
      <c r="Q1040" s="95">
        <v>2297837.8151260507</v>
      </c>
      <c r="R1040" s="95">
        <v>436589.18487394962</v>
      </c>
      <c r="S1040" s="96">
        <v>2734427.0000000005</v>
      </c>
      <c r="T1040" s="122">
        <f t="shared" si="510"/>
        <v>2734427.0000000005</v>
      </c>
      <c r="U1040" s="104"/>
      <c r="V1040" s="101">
        <f t="shared" si="516"/>
        <v>0</v>
      </c>
      <c r="W1040" s="102">
        <f t="shared" si="517"/>
        <v>0</v>
      </c>
      <c r="X1040" s="102">
        <f t="shared" si="518"/>
        <v>0</v>
      </c>
      <c r="Y1040" s="102">
        <f t="shared" si="519"/>
        <v>0</v>
      </c>
      <c r="Z1040" s="110">
        <f t="shared" si="514"/>
        <v>2734427.0000000005</v>
      </c>
      <c r="AA1040" s="111">
        <f t="shared" si="504"/>
        <v>3598451.2434600005</v>
      </c>
      <c r="AB1040" s="110">
        <f t="shared" si="505"/>
        <v>2802787.5</v>
      </c>
      <c r="AC1040" s="114">
        <f t="shared" si="506"/>
        <v>2301006.5608650004</v>
      </c>
      <c r="AD1040" s="110">
        <f t="shared" si="513"/>
        <v>2768607.25</v>
      </c>
      <c r="AE1040" s="110">
        <f t="shared" si="520"/>
        <v>3200619.3717300002</v>
      </c>
      <c r="AF1040" s="102">
        <f t="shared" si="515"/>
        <v>3024506.3601218937</v>
      </c>
      <c r="AG1040" s="119">
        <f t="shared" si="507"/>
        <v>1580180.2044088435</v>
      </c>
      <c r="AH1040" s="137">
        <f t="shared" si="521"/>
        <v>0.56378880111633278</v>
      </c>
      <c r="AI1040" s="102">
        <f t="shared" si="512"/>
        <v>3024506.3601218937</v>
      </c>
      <c r="AJ1040" s="112" t="s">
        <v>2114</v>
      </c>
    </row>
    <row r="1041" spans="1:36">
      <c r="A1041" s="5">
        <v>996</v>
      </c>
      <c r="B1041" s="46">
        <v>26101740</v>
      </c>
      <c r="C1041" s="46">
        <v>4315199</v>
      </c>
      <c r="D1041" s="31" t="s">
        <v>1085</v>
      </c>
      <c r="E1041" s="31" t="s">
        <v>1085</v>
      </c>
      <c r="F1041" s="29" t="s">
        <v>1105</v>
      </c>
      <c r="G1041" s="44" t="s">
        <v>1086</v>
      </c>
      <c r="H1041" s="9">
        <v>47</v>
      </c>
      <c r="I1041" s="82">
        <v>467029.13747899164</v>
      </c>
      <c r="J1041" s="82">
        <f t="shared" si="503"/>
        <v>88735.536121008408</v>
      </c>
      <c r="K1041" s="10">
        <f t="shared" si="511"/>
        <v>555764.6736000001</v>
      </c>
      <c r="L1041" s="122">
        <f t="shared" si="508"/>
        <v>555764.6736000001</v>
      </c>
      <c r="M1041" s="95">
        <v>379732.77310924372</v>
      </c>
      <c r="N1041" s="95">
        <v>72149.226890756312</v>
      </c>
      <c r="O1041" s="96">
        <v>451882</v>
      </c>
      <c r="P1041" s="125">
        <f t="shared" si="509"/>
        <v>451882</v>
      </c>
      <c r="Q1041" s="95">
        <v>354890.75630252104</v>
      </c>
      <c r="R1041" s="95">
        <v>67429.243697479003</v>
      </c>
      <c r="S1041" s="96">
        <v>422320.00000000006</v>
      </c>
      <c r="T1041" s="122">
        <f t="shared" si="510"/>
        <v>422320.00000000006</v>
      </c>
      <c r="U1041" s="104"/>
      <c r="V1041" s="101">
        <f t="shared" si="516"/>
        <v>0</v>
      </c>
      <c r="W1041" s="102">
        <f t="shared" si="517"/>
        <v>0</v>
      </c>
      <c r="X1041" s="102">
        <f t="shared" si="518"/>
        <v>0</v>
      </c>
      <c r="Y1041" s="102">
        <f t="shared" si="519"/>
        <v>0</v>
      </c>
      <c r="Z1041" s="110">
        <f t="shared" si="514"/>
        <v>422320.00000000006</v>
      </c>
      <c r="AA1041" s="111">
        <f t="shared" si="504"/>
        <v>555764.6736000001</v>
      </c>
      <c r="AB1041" s="110">
        <f t="shared" si="505"/>
        <v>437101</v>
      </c>
      <c r="AC1041" s="114">
        <f t="shared" si="506"/>
        <v>357491.66840000002</v>
      </c>
      <c r="AD1041" s="110">
        <f t="shared" si="513"/>
        <v>429710.5</v>
      </c>
      <c r="AE1041" s="110">
        <f t="shared" si="520"/>
        <v>496432.83680000005</v>
      </c>
      <c r="AF1041" s="102">
        <f t="shared" si="515"/>
        <v>470207.45814725355</v>
      </c>
      <c r="AG1041" s="119">
        <f t="shared" si="507"/>
        <v>245101.83247244565</v>
      </c>
      <c r="AH1041" s="137">
        <f t="shared" si="521"/>
        <v>0.56074415860967064</v>
      </c>
      <c r="AI1041" s="102">
        <f t="shared" si="512"/>
        <v>470207.45814725355</v>
      </c>
      <c r="AJ1041" s="112" t="s">
        <v>2114</v>
      </c>
    </row>
    <row r="1042" spans="1:36">
      <c r="A1042" s="5">
        <v>997</v>
      </c>
      <c r="B1042" s="46">
        <v>25171717</v>
      </c>
      <c r="C1042" s="46">
        <v>4315199</v>
      </c>
      <c r="D1042" s="31" t="s">
        <v>1085</v>
      </c>
      <c r="E1042" s="31" t="s">
        <v>1085</v>
      </c>
      <c r="F1042" s="29" t="s">
        <v>386</v>
      </c>
      <c r="G1042" s="44" t="s">
        <v>1086</v>
      </c>
      <c r="H1042" s="9">
        <v>48</v>
      </c>
      <c r="I1042" s="82">
        <v>2017576.4902184876</v>
      </c>
      <c r="J1042" s="82">
        <f t="shared" si="503"/>
        <v>383339.53314151266</v>
      </c>
      <c r="K1042" s="10">
        <f t="shared" si="511"/>
        <v>2400916.02336</v>
      </c>
      <c r="L1042" s="122">
        <f t="shared" si="508"/>
        <v>2400916.02336</v>
      </c>
      <c r="M1042" s="95">
        <v>1609793.2773109244</v>
      </c>
      <c r="N1042" s="95">
        <v>305860.72268907563</v>
      </c>
      <c r="O1042" s="96">
        <v>1915654</v>
      </c>
      <c r="P1042" s="125">
        <f t="shared" si="509"/>
        <v>1915654</v>
      </c>
      <c r="Q1042" s="95">
        <v>1533136.1344537816</v>
      </c>
      <c r="R1042" s="95">
        <v>291295.86554621853</v>
      </c>
      <c r="S1042" s="96">
        <v>1824432.0000000002</v>
      </c>
      <c r="T1042" s="122">
        <f t="shared" si="510"/>
        <v>1824432.0000000002</v>
      </c>
      <c r="U1042" s="104"/>
      <c r="V1042" s="101">
        <f t="shared" si="516"/>
        <v>0</v>
      </c>
      <c r="W1042" s="102">
        <f t="shared" si="517"/>
        <v>0</v>
      </c>
      <c r="X1042" s="102">
        <f t="shared" si="518"/>
        <v>0</v>
      </c>
      <c r="Y1042" s="102">
        <f t="shared" si="519"/>
        <v>0</v>
      </c>
      <c r="Z1042" s="110">
        <f t="shared" si="514"/>
        <v>1824432.0000000002</v>
      </c>
      <c r="AA1042" s="111">
        <f t="shared" si="504"/>
        <v>2400916.02336</v>
      </c>
      <c r="AB1042" s="110">
        <f t="shared" si="505"/>
        <v>1870043</v>
      </c>
      <c r="AC1042" s="114">
        <f t="shared" si="506"/>
        <v>1535250.50584</v>
      </c>
      <c r="AD1042" s="110">
        <f t="shared" si="513"/>
        <v>1847237.5</v>
      </c>
      <c r="AE1042" s="110">
        <f t="shared" si="520"/>
        <v>2135479.51168</v>
      </c>
      <c r="AF1042" s="102">
        <f t="shared" si="515"/>
        <v>2017975.549679789</v>
      </c>
      <c r="AG1042" s="119">
        <f t="shared" si="507"/>
        <v>1054309.1986128315</v>
      </c>
      <c r="AH1042" s="137">
        <f t="shared" si="521"/>
        <v>0.56378874636189191</v>
      </c>
      <c r="AI1042" s="102">
        <f t="shared" si="512"/>
        <v>2017975.549679789</v>
      </c>
      <c r="AJ1042" s="112" t="s">
        <v>2114</v>
      </c>
    </row>
    <row r="1043" spans="1:36">
      <c r="A1043" s="5">
        <v>998</v>
      </c>
      <c r="B1043" s="47">
        <v>31401604</v>
      </c>
      <c r="C1043" s="48">
        <v>4322099</v>
      </c>
      <c r="D1043" s="31" t="s">
        <v>1085</v>
      </c>
      <c r="E1043" s="31" t="s">
        <v>1085</v>
      </c>
      <c r="F1043" s="29" t="s">
        <v>1106</v>
      </c>
      <c r="G1043" s="52" t="s">
        <v>1086</v>
      </c>
      <c r="H1043" s="9">
        <v>49</v>
      </c>
      <c r="I1043" s="82">
        <v>52593849.559815124</v>
      </c>
      <c r="J1043" s="82">
        <f t="shared" si="503"/>
        <v>9992831.4163648728</v>
      </c>
      <c r="K1043" s="10">
        <f t="shared" si="511"/>
        <v>62586680.976179995</v>
      </c>
      <c r="L1043" s="122">
        <f t="shared" si="508"/>
        <v>62586680.976179995</v>
      </c>
      <c r="M1043" s="95">
        <v>43162781.512605041</v>
      </c>
      <c r="N1043" s="95">
        <v>8200928.4873949578</v>
      </c>
      <c r="O1043" s="96">
        <v>51363710</v>
      </c>
      <c r="P1043" s="125">
        <f t="shared" si="509"/>
        <v>51363710</v>
      </c>
      <c r="Q1043" s="95">
        <v>39965538.655462183</v>
      </c>
      <c r="R1043" s="95">
        <v>7593452.3445378151</v>
      </c>
      <c r="S1043" s="96">
        <v>47558991</v>
      </c>
      <c r="T1043" s="122">
        <f t="shared" si="510"/>
        <v>47558991</v>
      </c>
      <c r="U1043" s="104"/>
      <c r="V1043" s="101">
        <f t="shared" si="516"/>
        <v>0</v>
      </c>
      <c r="W1043" s="102">
        <f t="shared" si="517"/>
        <v>0</v>
      </c>
      <c r="X1043" s="102">
        <f t="shared" si="518"/>
        <v>0</v>
      </c>
      <c r="Y1043" s="102">
        <f t="shared" si="519"/>
        <v>0</v>
      </c>
      <c r="Z1043" s="110">
        <f t="shared" si="514"/>
        <v>47558991</v>
      </c>
      <c r="AA1043" s="111">
        <f t="shared" si="504"/>
        <v>62586680.976179995</v>
      </c>
      <c r="AB1043" s="110">
        <f t="shared" si="505"/>
        <v>49461350.5</v>
      </c>
      <c r="AC1043" s="114">
        <f t="shared" si="506"/>
        <v>40377345.494044997</v>
      </c>
      <c r="AD1043" s="110">
        <f t="shared" si="513"/>
        <v>48510170.75</v>
      </c>
      <c r="AE1043" s="110">
        <f t="shared" si="520"/>
        <v>56024015.738089994</v>
      </c>
      <c r="AF1043" s="102">
        <f t="shared" si="515"/>
        <v>53122394.970597669</v>
      </c>
      <c r="AG1043" s="119">
        <f t="shared" si="507"/>
        <v>27663820.228681415</v>
      </c>
      <c r="AH1043" s="137">
        <f t="shared" si="521"/>
        <v>0.55930175680668925</v>
      </c>
      <c r="AI1043" s="102">
        <f t="shared" si="512"/>
        <v>53122394.970597669</v>
      </c>
      <c r="AJ1043" s="112" t="s">
        <v>2114</v>
      </c>
    </row>
    <row r="1044" spans="1:36">
      <c r="A1044" s="5">
        <v>999</v>
      </c>
      <c r="B1044" s="49">
        <v>40151552</v>
      </c>
      <c r="C1044" s="50">
        <v>4322099</v>
      </c>
      <c r="D1044" s="31" t="s">
        <v>1085</v>
      </c>
      <c r="E1044" s="31" t="s">
        <v>1085</v>
      </c>
      <c r="F1044" s="29" t="s">
        <v>1107</v>
      </c>
      <c r="G1044" s="54" t="s">
        <v>1086</v>
      </c>
      <c r="H1044" s="9">
        <v>50</v>
      </c>
      <c r="I1044" s="82">
        <v>11369184.719294118</v>
      </c>
      <c r="J1044" s="82">
        <f t="shared" si="503"/>
        <v>2160145.0966658825</v>
      </c>
      <c r="K1044" s="10">
        <f t="shared" si="511"/>
        <v>13529329.815960001</v>
      </c>
      <c r="L1044" s="122">
        <f t="shared" si="508"/>
        <v>13529329.815960001</v>
      </c>
      <c r="M1044" s="95">
        <v>9071295.7983193286</v>
      </c>
      <c r="N1044" s="95">
        <v>1723546.2016806724</v>
      </c>
      <c r="O1044" s="96">
        <v>10794842</v>
      </c>
      <c r="P1044" s="125">
        <f t="shared" si="509"/>
        <v>10794842</v>
      </c>
      <c r="Q1044" s="95">
        <v>8639329.4117647056</v>
      </c>
      <c r="R1044" s="95">
        <v>1641472.588235294</v>
      </c>
      <c r="S1044" s="96">
        <v>10280802</v>
      </c>
      <c r="T1044" s="122">
        <f t="shared" si="510"/>
        <v>10280802</v>
      </c>
      <c r="U1044" s="104"/>
      <c r="V1044" s="101">
        <f t="shared" si="516"/>
        <v>0</v>
      </c>
      <c r="W1044" s="102">
        <f t="shared" si="517"/>
        <v>0</v>
      </c>
      <c r="X1044" s="102">
        <f t="shared" si="518"/>
        <v>0</v>
      </c>
      <c r="Y1044" s="102">
        <f t="shared" si="519"/>
        <v>0</v>
      </c>
      <c r="Z1044" s="110">
        <f t="shared" si="514"/>
        <v>10280802</v>
      </c>
      <c r="AA1044" s="111">
        <f t="shared" si="504"/>
        <v>13529329.815960001</v>
      </c>
      <c r="AB1044" s="110">
        <f t="shared" si="505"/>
        <v>10537822</v>
      </c>
      <c r="AC1044" s="114">
        <f t="shared" si="506"/>
        <v>8651243.4539900012</v>
      </c>
      <c r="AD1044" s="110">
        <f t="shared" si="513"/>
        <v>10409312</v>
      </c>
      <c r="AE1044" s="110">
        <f t="shared" si="520"/>
        <v>12033575.907980001</v>
      </c>
      <c r="AF1044" s="102">
        <f t="shared" si="515"/>
        <v>11371432.576546915</v>
      </c>
      <c r="AG1044" s="119">
        <f t="shared" si="507"/>
        <v>5941105.8352345163</v>
      </c>
      <c r="AH1044" s="137">
        <f t="shared" si="521"/>
        <v>0.56378878246705211</v>
      </c>
      <c r="AI1044" s="102">
        <f t="shared" si="512"/>
        <v>11371432.576546915</v>
      </c>
      <c r="AJ1044" s="112" t="s">
        <v>2114</v>
      </c>
    </row>
    <row r="1045" spans="1:36">
      <c r="A1045" s="5">
        <v>1000</v>
      </c>
      <c r="B1045" s="46">
        <v>39121312</v>
      </c>
      <c r="C1045" s="44">
        <v>4332098</v>
      </c>
      <c r="D1045" s="31" t="s">
        <v>1085</v>
      </c>
      <c r="E1045" s="31" t="s">
        <v>1085</v>
      </c>
      <c r="F1045" s="29" t="s">
        <v>654</v>
      </c>
      <c r="G1045" s="44" t="s">
        <v>1086</v>
      </c>
      <c r="H1045" s="9">
        <v>51</v>
      </c>
      <c r="I1045" s="82">
        <v>757427.21818487404</v>
      </c>
      <c r="J1045" s="82">
        <f t="shared" si="503"/>
        <v>143911.17145512608</v>
      </c>
      <c r="K1045" s="10">
        <f t="shared" si="511"/>
        <v>901338.38964000018</v>
      </c>
      <c r="L1045" s="122">
        <f t="shared" si="508"/>
        <v>901338.38964000018</v>
      </c>
      <c r="M1045" s="95">
        <v>627362.18487394962</v>
      </c>
      <c r="N1045" s="95">
        <v>119198.81512605042</v>
      </c>
      <c r="O1045" s="96">
        <v>746561</v>
      </c>
      <c r="P1045" s="125">
        <f t="shared" si="509"/>
        <v>746561</v>
      </c>
      <c r="Q1045" s="95">
        <v>575561.3445378152</v>
      </c>
      <c r="R1045" s="95">
        <v>109356.65546218489</v>
      </c>
      <c r="S1045" s="96">
        <v>684918.00000000012</v>
      </c>
      <c r="T1045" s="122">
        <f t="shared" si="510"/>
        <v>684918.00000000012</v>
      </c>
      <c r="U1045" s="104"/>
      <c r="V1045" s="101">
        <f t="shared" si="516"/>
        <v>0</v>
      </c>
      <c r="W1045" s="102">
        <f t="shared" si="517"/>
        <v>0</v>
      </c>
      <c r="X1045" s="102">
        <f t="shared" si="518"/>
        <v>0</v>
      </c>
      <c r="Y1045" s="102">
        <f t="shared" si="519"/>
        <v>0</v>
      </c>
      <c r="Z1045" s="110">
        <f t="shared" si="514"/>
        <v>684918.00000000012</v>
      </c>
      <c r="AA1045" s="111">
        <f t="shared" si="504"/>
        <v>901338.38964000018</v>
      </c>
      <c r="AB1045" s="110">
        <f t="shared" si="505"/>
        <v>715739.5</v>
      </c>
      <c r="AC1045" s="114">
        <f t="shared" si="506"/>
        <v>583204.34741000005</v>
      </c>
      <c r="AD1045" s="110">
        <f t="shared" si="513"/>
        <v>700328.75</v>
      </c>
      <c r="AE1045" s="110">
        <f t="shared" si="520"/>
        <v>808538.94482000009</v>
      </c>
      <c r="AF1045" s="102">
        <f t="shared" si="515"/>
        <v>767466.52162227395</v>
      </c>
      <c r="AG1045" s="119">
        <f t="shared" si="507"/>
        <v>399319.27189995593</v>
      </c>
      <c r="AH1045" s="137">
        <f t="shared" si="521"/>
        <v>0.55791146345836151</v>
      </c>
      <c r="AI1045" s="102">
        <f t="shared" si="512"/>
        <v>767466.52162227395</v>
      </c>
      <c r="AJ1045" s="112" t="s">
        <v>2114</v>
      </c>
    </row>
    <row r="1046" spans="1:36">
      <c r="A1046" s="5">
        <v>1001</v>
      </c>
      <c r="B1046" s="46">
        <v>31171501</v>
      </c>
      <c r="C1046" s="46">
        <v>4331002</v>
      </c>
      <c r="D1046" s="31" t="s">
        <v>1085</v>
      </c>
      <c r="E1046" s="31" t="s">
        <v>1085</v>
      </c>
      <c r="F1046" s="29" t="s">
        <v>655</v>
      </c>
      <c r="G1046" s="44" t="s">
        <v>1086</v>
      </c>
      <c r="H1046" s="9">
        <v>52</v>
      </c>
      <c r="I1046" s="82">
        <v>4556673.6427058829</v>
      </c>
      <c r="J1046" s="82">
        <f t="shared" si="503"/>
        <v>865767.99211411772</v>
      </c>
      <c r="K1046" s="10">
        <f t="shared" si="511"/>
        <v>5422441.6348200003</v>
      </c>
      <c r="L1046" s="122">
        <f t="shared" si="508"/>
        <v>5422441.6348200003</v>
      </c>
      <c r="M1046" s="95">
        <v>3774202.5210084035</v>
      </c>
      <c r="N1046" s="95">
        <v>717098.47899159673</v>
      </c>
      <c r="O1046" s="96">
        <v>4491301</v>
      </c>
      <c r="P1046" s="125">
        <f t="shared" si="509"/>
        <v>4491301</v>
      </c>
      <c r="Q1046" s="95">
        <v>3462570.5882352944</v>
      </c>
      <c r="R1046" s="95">
        <v>657888.4117647059</v>
      </c>
      <c r="S1046" s="96">
        <v>4120459.0000000005</v>
      </c>
      <c r="T1046" s="122">
        <f t="shared" si="510"/>
        <v>4120459.0000000005</v>
      </c>
      <c r="U1046" s="104"/>
      <c r="V1046" s="101">
        <f t="shared" si="516"/>
        <v>0</v>
      </c>
      <c r="W1046" s="102">
        <f t="shared" si="517"/>
        <v>0</v>
      </c>
      <c r="X1046" s="102">
        <f t="shared" si="518"/>
        <v>0</v>
      </c>
      <c r="Y1046" s="102">
        <f t="shared" si="519"/>
        <v>0</v>
      </c>
      <c r="Z1046" s="110">
        <f t="shared" si="514"/>
        <v>4120459.0000000005</v>
      </c>
      <c r="AA1046" s="111">
        <f t="shared" si="504"/>
        <v>5422441.6348200003</v>
      </c>
      <c r="AB1046" s="110">
        <f t="shared" si="505"/>
        <v>4305880</v>
      </c>
      <c r="AC1046" s="114">
        <f t="shared" si="506"/>
        <v>3508550.4087049998</v>
      </c>
      <c r="AD1046" s="110">
        <f t="shared" si="513"/>
        <v>4213169.5</v>
      </c>
      <c r="AE1046" s="110">
        <f t="shared" si="520"/>
        <v>4864160.8174099997</v>
      </c>
      <c r="AF1046" s="102">
        <f t="shared" si="515"/>
        <v>4617069.4172585439</v>
      </c>
      <c r="AG1046" s="119">
        <f t="shared" si="507"/>
        <v>2402300.0398656367</v>
      </c>
      <c r="AH1046" s="137">
        <f t="shared" si="521"/>
        <v>0.55791151631388625</v>
      </c>
      <c r="AI1046" s="102">
        <f t="shared" si="512"/>
        <v>4617069.4172585439</v>
      </c>
      <c r="AJ1046" s="112" t="s">
        <v>2114</v>
      </c>
    </row>
    <row r="1047" spans="1:36">
      <c r="A1047" s="5">
        <v>1002</v>
      </c>
      <c r="B1047" s="46">
        <v>31171501</v>
      </c>
      <c r="C1047" s="46">
        <v>4331002</v>
      </c>
      <c r="D1047" s="31" t="s">
        <v>1085</v>
      </c>
      <c r="E1047" s="31" t="s">
        <v>1085</v>
      </c>
      <c r="F1047" s="29" t="s">
        <v>656</v>
      </c>
      <c r="G1047" s="44" t="s">
        <v>1086</v>
      </c>
      <c r="H1047" s="9">
        <v>53</v>
      </c>
      <c r="I1047" s="82">
        <v>4470699.2316806726</v>
      </c>
      <c r="J1047" s="82">
        <f t="shared" si="503"/>
        <v>849432.85401932779</v>
      </c>
      <c r="K1047" s="10">
        <f t="shared" si="511"/>
        <v>5320132.0857000006</v>
      </c>
      <c r="L1047" s="122">
        <f t="shared" si="508"/>
        <v>5320132.0857000006</v>
      </c>
      <c r="M1047" s="95">
        <v>3635046.218487395</v>
      </c>
      <c r="N1047" s="95">
        <v>690658.78151260503</v>
      </c>
      <c r="O1047" s="96">
        <v>4325705</v>
      </c>
      <c r="P1047" s="125">
        <f t="shared" si="509"/>
        <v>4325705</v>
      </c>
      <c r="Q1047" s="95">
        <v>3397239.4957983196</v>
      </c>
      <c r="R1047" s="95">
        <v>645475.50420168077</v>
      </c>
      <c r="S1047" s="96">
        <v>4042715.0000000005</v>
      </c>
      <c r="T1047" s="122">
        <f t="shared" si="510"/>
        <v>4042715.0000000005</v>
      </c>
      <c r="U1047" s="104"/>
      <c r="V1047" s="101">
        <f t="shared" si="516"/>
        <v>0</v>
      </c>
      <c r="W1047" s="102">
        <f t="shared" si="517"/>
        <v>0</v>
      </c>
      <c r="X1047" s="102">
        <f t="shared" si="518"/>
        <v>0</v>
      </c>
      <c r="Y1047" s="102">
        <f t="shared" si="519"/>
        <v>0</v>
      </c>
      <c r="Z1047" s="110">
        <f t="shared" si="514"/>
        <v>4042715.0000000005</v>
      </c>
      <c r="AA1047" s="111">
        <f t="shared" si="504"/>
        <v>5320132.0857000006</v>
      </c>
      <c r="AB1047" s="110">
        <f t="shared" si="505"/>
        <v>4184210</v>
      </c>
      <c r="AC1047" s="114">
        <f t="shared" si="506"/>
        <v>3422138.0214250004</v>
      </c>
      <c r="AD1047" s="110">
        <f t="shared" si="513"/>
        <v>4113462.5</v>
      </c>
      <c r="AE1047" s="110">
        <f t="shared" si="520"/>
        <v>4752171.0428500008</v>
      </c>
      <c r="AF1047" s="102">
        <f t="shared" si="515"/>
        <v>4501125.4976714635</v>
      </c>
      <c r="AG1047" s="119">
        <f t="shared" si="507"/>
        <v>2346270.7414685525</v>
      </c>
      <c r="AH1047" s="137">
        <f t="shared" si="521"/>
        <v>0.56074402132506551</v>
      </c>
      <c r="AI1047" s="102">
        <f t="shared" si="512"/>
        <v>4501125.4976714635</v>
      </c>
      <c r="AJ1047" s="112" t="s">
        <v>2114</v>
      </c>
    </row>
    <row r="1048" spans="1:36">
      <c r="A1048" s="5">
        <v>1003</v>
      </c>
      <c r="B1048" s="46">
        <v>31171501</v>
      </c>
      <c r="C1048" s="46">
        <v>4331002</v>
      </c>
      <c r="D1048" s="31" t="s">
        <v>1085</v>
      </c>
      <c r="E1048" s="31" t="s">
        <v>1085</v>
      </c>
      <c r="F1048" s="29" t="s">
        <v>649</v>
      </c>
      <c r="G1048" s="44" t="s">
        <v>1086</v>
      </c>
      <c r="H1048" s="9">
        <v>54</v>
      </c>
      <c r="I1048" s="82">
        <v>4195372.9925042018</v>
      </c>
      <c r="J1048" s="82">
        <f t="shared" si="503"/>
        <v>797120.86857579835</v>
      </c>
      <c r="K1048" s="10">
        <f t="shared" si="511"/>
        <v>4992493.8610800002</v>
      </c>
      <c r="L1048" s="122">
        <f t="shared" si="508"/>
        <v>4992493.8610800002</v>
      </c>
      <c r="M1048" s="95">
        <v>3411183.193277311</v>
      </c>
      <c r="N1048" s="95">
        <v>648124.80672268907</v>
      </c>
      <c r="O1048" s="96">
        <v>4059308</v>
      </c>
      <c r="P1048" s="125">
        <f t="shared" si="509"/>
        <v>4059308</v>
      </c>
      <c r="Q1048" s="95">
        <v>3188021.848739496</v>
      </c>
      <c r="R1048" s="95">
        <v>605724.15126050427</v>
      </c>
      <c r="S1048" s="96">
        <v>3793746</v>
      </c>
      <c r="T1048" s="122">
        <f t="shared" si="510"/>
        <v>3793746</v>
      </c>
      <c r="U1048" s="104"/>
      <c r="V1048" s="101">
        <f t="shared" si="516"/>
        <v>0</v>
      </c>
      <c r="W1048" s="102">
        <f t="shared" si="517"/>
        <v>0</v>
      </c>
      <c r="X1048" s="102">
        <f t="shared" si="518"/>
        <v>0</v>
      </c>
      <c r="Y1048" s="102">
        <f t="shared" si="519"/>
        <v>0</v>
      </c>
      <c r="Z1048" s="110">
        <f t="shared" si="514"/>
        <v>3793746</v>
      </c>
      <c r="AA1048" s="111">
        <f t="shared" si="504"/>
        <v>4992493.8610800002</v>
      </c>
      <c r="AB1048" s="110">
        <f t="shared" si="505"/>
        <v>3926527</v>
      </c>
      <c r="AC1048" s="114">
        <f t="shared" si="506"/>
        <v>3211386.96527</v>
      </c>
      <c r="AD1048" s="110">
        <f t="shared" si="513"/>
        <v>3860136.5</v>
      </c>
      <c r="AE1048" s="110">
        <f t="shared" si="520"/>
        <v>4459510.4305400001</v>
      </c>
      <c r="AF1048" s="102">
        <f t="shared" si="515"/>
        <v>4223925.4065032946</v>
      </c>
      <c r="AG1048" s="119">
        <f t="shared" si="507"/>
        <v>2201776.5661299699</v>
      </c>
      <c r="AH1048" s="137">
        <f t="shared" si="521"/>
        <v>0.56074402802526757</v>
      </c>
      <c r="AI1048" s="102">
        <f t="shared" si="512"/>
        <v>4223925.4065032946</v>
      </c>
      <c r="AJ1048" s="112" t="s">
        <v>2114</v>
      </c>
    </row>
    <row r="1049" spans="1:36">
      <c r="A1049" s="5">
        <v>1004</v>
      </c>
      <c r="B1049" s="46">
        <v>31171501</v>
      </c>
      <c r="C1049" s="46">
        <v>4331002</v>
      </c>
      <c r="D1049" s="31" t="s">
        <v>1085</v>
      </c>
      <c r="E1049" s="31" t="s">
        <v>1085</v>
      </c>
      <c r="F1049" s="29" t="s">
        <v>650</v>
      </c>
      <c r="G1049" s="44" t="s">
        <v>1086</v>
      </c>
      <c r="H1049" s="9">
        <v>55</v>
      </c>
      <c r="I1049" s="82">
        <v>4078074.9398823529</v>
      </c>
      <c r="J1049" s="82">
        <f t="shared" si="503"/>
        <v>774834.23857764702</v>
      </c>
      <c r="K1049" s="10">
        <f t="shared" si="511"/>
        <v>4852909.1784600001</v>
      </c>
      <c r="L1049" s="122">
        <f t="shared" si="508"/>
        <v>4852909.1784600001</v>
      </c>
      <c r="M1049" s="95">
        <v>3253832.7731092437</v>
      </c>
      <c r="N1049" s="95">
        <v>618228.22689075628</v>
      </c>
      <c r="O1049" s="96">
        <v>3872061</v>
      </c>
      <c r="P1049" s="125">
        <f t="shared" si="509"/>
        <v>3872061</v>
      </c>
      <c r="Q1049" s="95">
        <v>3098888.2352941176</v>
      </c>
      <c r="R1049" s="95">
        <v>588788.76470588229</v>
      </c>
      <c r="S1049" s="96">
        <v>3687677</v>
      </c>
      <c r="T1049" s="122">
        <f t="shared" si="510"/>
        <v>3687677</v>
      </c>
      <c r="U1049" s="104"/>
      <c r="V1049" s="101">
        <f t="shared" si="516"/>
        <v>0</v>
      </c>
      <c r="W1049" s="102">
        <f t="shared" si="517"/>
        <v>0</v>
      </c>
      <c r="X1049" s="102">
        <f t="shared" si="518"/>
        <v>0</v>
      </c>
      <c r="Y1049" s="102">
        <f t="shared" si="519"/>
        <v>0</v>
      </c>
      <c r="Z1049" s="110">
        <f t="shared" si="514"/>
        <v>3687677</v>
      </c>
      <c r="AA1049" s="111">
        <f t="shared" si="504"/>
        <v>4852909.1784600001</v>
      </c>
      <c r="AB1049" s="110">
        <f t="shared" si="505"/>
        <v>3779869</v>
      </c>
      <c r="AC1049" s="114">
        <f t="shared" si="506"/>
        <v>3103161.794615</v>
      </c>
      <c r="AD1049" s="110">
        <f t="shared" si="513"/>
        <v>3733773</v>
      </c>
      <c r="AE1049" s="110">
        <f t="shared" si="520"/>
        <v>4316389.08923</v>
      </c>
      <c r="AF1049" s="102">
        <f t="shared" si="515"/>
        <v>4078881.304825007</v>
      </c>
      <c r="AG1049" s="119">
        <f t="shared" si="507"/>
        <v>2131047.7113537807</v>
      </c>
      <c r="AH1049" s="137">
        <f t="shared" si="521"/>
        <v>0.56378877451937637</v>
      </c>
      <c r="AI1049" s="102">
        <f t="shared" si="512"/>
        <v>4078881.304825007</v>
      </c>
      <c r="AJ1049" s="112" t="s">
        <v>2114</v>
      </c>
    </row>
    <row r="1050" spans="1:36">
      <c r="A1050" s="5">
        <v>1005</v>
      </c>
      <c r="B1050" s="46">
        <v>31171501</v>
      </c>
      <c r="C1050" s="46">
        <v>4331002</v>
      </c>
      <c r="D1050" s="31" t="s">
        <v>1085</v>
      </c>
      <c r="E1050" s="31" t="s">
        <v>1085</v>
      </c>
      <c r="F1050" s="29" t="s">
        <v>651</v>
      </c>
      <c r="G1050" s="44" t="s">
        <v>1086</v>
      </c>
      <c r="H1050" s="9">
        <v>56</v>
      </c>
      <c r="I1050" s="82">
        <v>4012424.1258655465</v>
      </c>
      <c r="J1050" s="82">
        <f t="shared" si="503"/>
        <v>762360.58391445386</v>
      </c>
      <c r="K1050" s="10">
        <f t="shared" si="511"/>
        <v>4774784.7097800002</v>
      </c>
      <c r="L1050" s="122">
        <f t="shared" si="508"/>
        <v>4774784.7097800002</v>
      </c>
      <c r="M1050" s="95">
        <v>3201451.260504202</v>
      </c>
      <c r="N1050" s="95">
        <v>608275.73949579836</v>
      </c>
      <c r="O1050" s="96">
        <v>3809727.0000000005</v>
      </c>
      <c r="P1050" s="125">
        <f t="shared" si="509"/>
        <v>3809727.0000000005</v>
      </c>
      <c r="Q1050" s="95">
        <v>3049000.8403361347</v>
      </c>
      <c r="R1050" s="95">
        <v>579310.15966386558</v>
      </c>
      <c r="S1050" s="96">
        <v>3628311</v>
      </c>
      <c r="T1050" s="122">
        <f t="shared" si="510"/>
        <v>3628311</v>
      </c>
      <c r="U1050" s="104"/>
      <c r="V1050" s="101">
        <f t="shared" si="516"/>
        <v>0</v>
      </c>
      <c r="W1050" s="102">
        <f t="shared" si="517"/>
        <v>0</v>
      </c>
      <c r="X1050" s="102">
        <f t="shared" si="518"/>
        <v>0</v>
      </c>
      <c r="Y1050" s="102">
        <f t="shared" si="519"/>
        <v>0</v>
      </c>
      <c r="Z1050" s="110">
        <f t="shared" si="514"/>
        <v>3628311</v>
      </c>
      <c r="AA1050" s="111">
        <f t="shared" si="504"/>
        <v>4774784.7097800002</v>
      </c>
      <c r="AB1050" s="110">
        <f t="shared" si="505"/>
        <v>3719019</v>
      </c>
      <c r="AC1050" s="114">
        <f t="shared" si="506"/>
        <v>3053205.677445</v>
      </c>
      <c r="AD1050" s="110">
        <f t="shared" si="513"/>
        <v>3673665</v>
      </c>
      <c r="AE1050" s="110">
        <f t="shared" si="520"/>
        <v>4246901.8548900001</v>
      </c>
      <c r="AF1050" s="102">
        <f t="shared" si="515"/>
        <v>4013217.6214182819</v>
      </c>
      <c r="AG1050" s="119">
        <f t="shared" si="507"/>
        <v>2096741.1155464854</v>
      </c>
      <c r="AH1050" s="137">
        <f t="shared" si="521"/>
        <v>0.56378876137671929</v>
      </c>
      <c r="AI1050" s="102">
        <f t="shared" si="512"/>
        <v>4013217.6214182819</v>
      </c>
      <c r="AJ1050" s="112" t="s">
        <v>2114</v>
      </c>
    </row>
    <row r="1051" spans="1:36">
      <c r="A1051" s="5">
        <v>1006</v>
      </c>
      <c r="B1051" s="46">
        <v>31171501</v>
      </c>
      <c r="C1051" s="46">
        <v>4331002</v>
      </c>
      <c r="D1051" s="31" t="s">
        <v>1085</v>
      </c>
      <c r="E1051" s="31" t="s">
        <v>1085</v>
      </c>
      <c r="F1051" s="29" t="s">
        <v>652</v>
      </c>
      <c r="G1051" s="44" t="s">
        <v>1086</v>
      </c>
      <c r="H1051" s="9">
        <v>57</v>
      </c>
      <c r="I1051" s="82">
        <v>4339910.7252605045</v>
      </c>
      <c r="J1051" s="82">
        <f t="shared" si="503"/>
        <v>824583.03779949585</v>
      </c>
      <c r="K1051" s="10">
        <f t="shared" si="511"/>
        <v>5164493.7630600007</v>
      </c>
      <c r="L1051" s="122">
        <f t="shared" si="508"/>
        <v>5164493.7630600007</v>
      </c>
      <c r="M1051" s="95">
        <v>3594661.3445378151</v>
      </c>
      <c r="N1051" s="95">
        <v>682985.65546218492</v>
      </c>
      <c r="O1051" s="96">
        <v>4277647</v>
      </c>
      <c r="P1051" s="125">
        <f t="shared" si="509"/>
        <v>4277647</v>
      </c>
      <c r="Q1051" s="95">
        <v>3297854.6218487397</v>
      </c>
      <c r="R1051" s="95">
        <v>626592.37815126055</v>
      </c>
      <c r="S1051" s="96">
        <v>3924447</v>
      </c>
      <c r="T1051" s="122">
        <f t="shared" si="510"/>
        <v>3924447</v>
      </c>
      <c r="U1051" s="104"/>
      <c r="V1051" s="101">
        <f t="shared" si="516"/>
        <v>0</v>
      </c>
      <c r="W1051" s="102">
        <f t="shared" si="517"/>
        <v>0</v>
      </c>
      <c r="X1051" s="102">
        <f t="shared" si="518"/>
        <v>0</v>
      </c>
      <c r="Y1051" s="102">
        <f t="shared" si="519"/>
        <v>0</v>
      </c>
      <c r="Z1051" s="110">
        <f t="shared" si="514"/>
        <v>3924447</v>
      </c>
      <c r="AA1051" s="111">
        <f t="shared" si="504"/>
        <v>5164493.7630600007</v>
      </c>
      <c r="AB1051" s="110">
        <f t="shared" si="505"/>
        <v>4101047</v>
      </c>
      <c r="AC1051" s="114">
        <f t="shared" si="506"/>
        <v>3341646.9407649999</v>
      </c>
      <c r="AD1051" s="110">
        <f t="shared" si="513"/>
        <v>4012747</v>
      </c>
      <c r="AE1051" s="110">
        <f t="shared" si="520"/>
        <v>4632770.3815299999</v>
      </c>
      <c r="AF1051" s="102">
        <f t="shared" si="515"/>
        <v>4397433.1344221123</v>
      </c>
      <c r="AG1051" s="119">
        <f t="shared" si="507"/>
        <v>2288021.4767499682</v>
      </c>
      <c r="AH1051" s="137">
        <f t="shared" si="521"/>
        <v>0.55791154716099778</v>
      </c>
      <c r="AI1051" s="102">
        <f t="shared" si="512"/>
        <v>4397433.1344221123</v>
      </c>
      <c r="AJ1051" s="112" t="s">
        <v>2114</v>
      </c>
    </row>
    <row r="1052" spans="1:36" ht="25.5">
      <c r="A1052" s="5">
        <v>1007</v>
      </c>
      <c r="B1052" s="46">
        <v>31171503</v>
      </c>
      <c r="C1052" s="44">
        <v>4331002</v>
      </c>
      <c r="D1052" s="31" t="s">
        <v>1085</v>
      </c>
      <c r="E1052" s="31" t="s">
        <v>1085</v>
      </c>
      <c r="F1052" s="29" t="s">
        <v>1108</v>
      </c>
      <c r="G1052" s="44" t="s">
        <v>1086</v>
      </c>
      <c r="H1052" s="9">
        <v>58</v>
      </c>
      <c r="I1052" s="82">
        <v>3225324.323344538</v>
      </c>
      <c r="J1052" s="82">
        <f t="shared" si="503"/>
        <v>612811.62143546226</v>
      </c>
      <c r="K1052" s="10">
        <f t="shared" si="511"/>
        <v>3838135.9447800005</v>
      </c>
      <c r="L1052" s="122">
        <f t="shared" si="508"/>
        <v>3838135.9447800005</v>
      </c>
      <c r="M1052" s="95">
        <v>2597944.5378151261</v>
      </c>
      <c r="N1052" s="95">
        <v>493609.46218487399</v>
      </c>
      <c r="O1052" s="96">
        <v>3091554</v>
      </c>
      <c r="P1052" s="125">
        <f t="shared" si="509"/>
        <v>3091554</v>
      </c>
      <c r="Q1052" s="95">
        <v>2450891.5966386558</v>
      </c>
      <c r="R1052" s="95">
        <v>465669.40336134459</v>
      </c>
      <c r="S1052" s="96">
        <v>2916561.0000000005</v>
      </c>
      <c r="T1052" s="122">
        <f t="shared" si="510"/>
        <v>2916561.0000000005</v>
      </c>
      <c r="U1052" s="104"/>
      <c r="V1052" s="101">
        <f t="shared" si="516"/>
        <v>0</v>
      </c>
      <c r="W1052" s="102">
        <f t="shared" si="517"/>
        <v>0</v>
      </c>
      <c r="X1052" s="102">
        <f t="shared" si="518"/>
        <v>0</v>
      </c>
      <c r="Y1052" s="102">
        <f t="shared" si="519"/>
        <v>0</v>
      </c>
      <c r="Z1052" s="110">
        <f t="shared" si="514"/>
        <v>2916561.0000000005</v>
      </c>
      <c r="AA1052" s="111">
        <f t="shared" si="504"/>
        <v>3838135.9447800005</v>
      </c>
      <c r="AB1052" s="110">
        <f t="shared" si="505"/>
        <v>3004057.5</v>
      </c>
      <c r="AC1052" s="114">
        <f t="shared" si="506"/>
        <v>2461562.7361950004</v>
      </c>
      <c r="AD1052" s="110">
        <f t="shared" si="513"/>
        <v>2960309.25</v>
      </c>
      <c r="AE1052" s="110">
        <f t="shared" si="520"/>
        <v>3421096.7223900002</v>
      </c>
      <c r="AF1052" s="102">
        <f t="shared" si="515"/>
        <v>3236683.6949871746</v>
      </c>
      <c r="AG1052" s="119">
        <f t="shared" si="507"/>
        <v>1688999.4390520088</v>
      </c>
      <c r="AH1052" s="137">
        <f t="shared" si="521"/>
        <v>0.56223938425013797</v>
      </c>
      <c r="AI1052" s="102">
        <f t="shared" si="512"/>
        <v>3236683.6949871746</v>
      </c>
      <c r="AJ1052" s="112" t="s">
        <v>2114</v>
      </c>
    </row>
    <row r="1053" spans="1:36">
      <c r="A1053" s="5">
        <v>1008</v>
      </c>
      <c r="B1053" s="46">
        <v>25173809</v>
      </c>
      <c r="C1053" s="44">
        <v>4332098</v>
      </c>
      <c r="D1053" s="31" t="s">
        <v>1085</v>
      </c>
      <c r="E1053" s="31" t="s">
        <v>1085</v>
      </c>
      <c r="F1053" s="29" t="s">
        <v>906</v>
      </c>
      <c r="G1053" s="44" t="s">
        <v>1086</v>
      </c>
      <c r="H1053" s="9">
        <v>59</v>
      </c>
      <c r="I1053" s="82">
        <v>349010.06052100845</v>
      </c>
      <c r="J1053" s="82">
        <f t="shared" si="503"/>
        <v>66311.911498991612</v>
      </c>
      <c r="K1053" s="10">
        <f t="shared" si="511"/>
        <v>415321.97202000004</v>
      </c>
      <c r="L1053" s="122">
        <f t="shared" si="508"/>
        <v>415321.97202000004</v>
      </c>
      <c r="M1053" s="95">
        <v>283773.94957983197</v>
      </c>
      <c r="N1053" s="95">
        <v>53917.050420168074</v>
      </c>
      <c r="O1053" s="96">
        <v>337691.00000000006</v>
      </c>
      <c r="P1053" s="125">
        <f t="shared" si="509"/>
        <v>337691.00000000006</v>
      </c>
      <c r="Q1053" s="95">
        <v>265209.24369747902</v>
      </c>
      <c r="R1053" s="95">
        <v>50389.756302521011</v>
      </c>
      <c r="S1053" s="96">
        <v>315599</v>
      </c>
      <c r="T1053" s="122">
        <f t="shared" si="510"/>
        <v>315599</v>
      </c>
      <c r="U1053" s="104"/>
      <c r="V1053" s="101">
        <f t="shared" si="516"/>
        <v>0</v>
      </c>
      <c r="W1053" s="102">
        <f t="shared" si="517"/>
        <v>0</v>
      </c>
      <c r="X1053" s="102">
        <f t="shared" si="518"/>
        <v>0</v>
      </c>
      <c r="Y1053" s="102">
        <f t="shared" si="519"/>
        <v>0</v>
      </c>
      <c r="Z1053" s="110">
        <f t="shared" si="514"/>
        <v>315599</v>
      </c>
      <c r="AA1053" s="111">
        <f t="shared" si="504"/>
        <v>415321.97202000004</v>
      </c>
      <c r="AB1053" s="110">
        <f t="shared" si="505"/>
        <v>326645</v>
      </c>
      <c r="AC1053" s="114">
        <f t="shared" si="506"/>
        <v>267152.99300500005</v>
      </c>
      <c r="AD1053" s="110">
        <f t="shared" si="513"/>
        <v>321122</v>
      </c>
      <c r="AE1053" s="110">
        <f t="shared" si="520"/>
        <v>370983.48600999999</v>
      </c>
      <c r="AF1053" s="102">
        <f t="shared" si="515"/>
        <v>351385.34716662858</v>
      </c>
      <c r="AG1053" s="119">
        <f t="shared" si="507"/>
        <v>183164.2196122224</v>
      </c>
      <c r="AH1053" s="137">
        <f t="shared" si="521"/>
        <v>0.56074398693450811</v>
      </c>
      <c r="AI1053" s="102">
        <f t="shared" si="512"/>
        <v>351385.34716662858</v>
      </c>
      <c r="AJ1053" s="112" t="s">
        <v>2114</v>
      </c>
    </row>
    <row r="1054" spans="1:36">
      <c r="A1054" s="5">
        <v>1009</v>
      </c>
      <c r="B1054" s="46">
        <v>25173809</v>
      </c>
      <c r="C1054" s="44">
        <v>4332098</v>
      </c>
      <c r="D1054" s="31" t="s">
        <v>1085</v>
      </c>
      <c r="E1054" s="31" t="s">
        <v>1085</v>
      </c>
      <c r="F1054" s="29" t="s">
        <v>899</v>
      </c>
      <c r="G1054" s="44" t="s">
        <v>1086</v>
      </c>
      <c r="H1054" s="9">
        <v>60</v>
      </c>
      <c r="I1054" s="82">
        <v>343739.50532773108</v>
      </c>
      <c r="J1054" s="82">
        <f t="shared" si="503"/>
        <v>65310.506012268903</v>
      </c>
      <c r="K1054" s="10">
        <f t="shared" si="511"/>
        <v>409050.01133999997</v>
      </c>
      <c r="L1054" s="122">
        <f t="shared" si="508"/>
        <v>409050.01133999997</v>
      </c>
      <c r="M1054" s="95">
        <v>282100</v>
      </c>
      <c r="N1054" s="95">
        <v>53599</v>
      </c>
      <c r="O1054" s="96">
        <v>335699</v>
      </c>
      <c r="P1054" s="125">
        <f t="shared" si="509"/>
        <v>335699</v>
      </c>
      <c r="Q1054" s="95">
        <v>261204.20168067227</v>
      </c>
      <c r="R1054" s="95">
        <v>49628.798319327732</v>
      </c>
      <c r="S1054" s="96">
        <v>310833</v>
      </c>
      <c r="T1054" s="122">
        <f t="shared" si="510"/>
        <v>310833</v>
      </c>
      <c r="U1054" s="104"/>
      <c r="V1054" s="101">
        <f t="shared" si="516"/>
        <v>0</v>
      </c>
      <c r="W1054" s="102">
        <f t="shared" si="517"/>
        <v>0</v>
      </c>
      <c r="X1054" s="102">
        <f t="shared" si="518"/>
        <v>0</v>
      </c>
      <c r="Y1054" s="102">
        <f t="shared" si="519"/>
        <v>0</v>
      </c>
      <c r="Z1054" s="110">
        <f t="shared" si="514"/>
        <v>310833</v>
      </c>
      <c r="AA1054" s="111">
        <f t="shared" si="504"/>
        <v>409050.01133999997</v>
      </c>
      <c r="AB1054" s="110">
        <f t="shared" si="505"/>
        <v>323266</v>
      </c>
      <c r="AC1054" s="114">
        <f t="shared" si="506"/>
        <v>263895.50283499999</v>
      </c>
      <c r="AD1054" s="110">
        <f t="shared" si="513"/>
        <v>317049.5</v>
      </c>
      <c r="AE1054" s="110">
        <f t="shared" si="520"/>
        <v>366158.00566999998</v>
      </c>
      <c r="AF1054" s="102">
        <f t="shared" si="515"/>
        <v>347193.71094967349</v>
      </c>
      <c r="AG1054" s="119">
        <f t="shared" si="507"/>
        <v>180803.33570033504</v>
      </c>
      <c r="AH1054" s="137">
        <f t="shared" si="521"/>
        <v>0.55930204754083335</v>
      </c>
      <c r="AI1054" s="102">
        <f t="shared" si="512"/>
        <v>347193.71094967349</v>
      </c>
      <c r="AJ1054" s="112" t="s">
        <v>2114</v>
      </c>
    </row>
    <row r="1055" spans="1:36">
      <c r="A1055" s="5">
        <v>1010</v>
      </c>
      <c r="B1055" s="46">
        <v>31171503</v>
      </c>
      <c r="C1055" s="46">
        <v>4331002</v>
      </c>
      <c r="D1055" s="31" t="s">
        <v>1085</v>
      </c>
      <c r="E1055" s="31" t="s">
        <v>1085</v>
      </c>
      <c r="F1055" s="29" t="s">
        <v>645</v>
      </c>
      <c r="G1055" s="44" t="s">
        <v>1086</v>
      </c>
      <c r="H1055" s="9">
        <v>61</v>
      </c>
      <c r="I1055" s="82">
        <v>728235.6853613446</v>
      </c>
      <c r="J1055" s="82">
        <f t="shared" si="503"/>
        <v>138364.78021865548</v>
      </c>
      <c r="K1055" s="10">
        <f t="shared" si="511"/>
        <v>866600.46558000008</v>
      </c>
      <c r="L1055" s="122">
        <f t="shared" si="508"/>
        <v>866600.46558000008</v>
      </c>
      <c r="M1055" s="95">
        <v>581047.89915966394</v>
      </c>
      <c r="N1055" s="95">
        <v>110399.10084033615</v>
      </c>
      <c r="O1055" s="96">
        <v>691447.00000000012</v>
      </c>
      <c r="P1055" s="125">
        <f t="shared" si="509"/>
        <v>691447.00000000012</v>
      </c>
      <c r="Q1055" s="95">
        <v>553378.99159663869</v>
      </c>
      <c r="R1055" s="95">
        <v>105142.00840336135</v>
      </c>
      <c r="S1055" s="96">
        <v>658521</v>
      </c>
      <c r="T1055" s="122">
        <f t="shared" si="510"/>
        <v>658521</v>
      </c>
      <c r="U1055" s="104"/>
      <c r="V1055" s="101">
        <f t="shared" si="516"/>
        <v>0</v>
      </c>
      <c r="W1055" s="102">
        <f t="shared" si="517"/>
        <v>0</v>
      </c>
      <c r="X1055" s="102">
        <f t="shared" si="518"/>
        <v>0</v>
      </c>
      <c r="Y1055" s="102">
        <f t="shared" si="519"/>
        <v>0</v>
      </c>
      <c r="Z1055" s="110">
        <f t="shared" ref="Z1055:Z1071" si="522">MIN(L1055,P1055,T1055)</f>
        <v>658521</v>
      </c>
      <c r="AA1055" s="111">
        <f t="shared" si="504"/>
        <v>866600.46558000008</v>
      </c>
      <c r="AB1055" s="110">
        <f t="shared" si="505"/>
        <v>674984</v>
      </c>
      <c r="AC1055" s="114">
        <f t="shared" si="506"/>
        <v>554142.11639500002</v>
      </c>
      <c r="AD1055" s="110">
        <f t="shared" si="513"/>
        <v>666752.5</v>
      </c>
      <c r="AE1055" s="110">
        <f t="shared" si="520"/>
        <v>770792.23279000004</v>
      </c>
      <c r="AF1055" s="102">
        <f t="shared" ref="AF1055:AF1086" si="523">HARMEAN(L1055,P1055,T1055)</f>
        <v>728379.65228378901</v>
      </c>
      <c r="AG1055" s="119">
        <f t="shared" si="507"/>
        <v>380548.41459072992</v>
      </c>
      <c r="AH1055" s="137">
        <f t="shared" si="521"/>
        <v>0.56378879290580208</v>
      </c>
      <c r="AI1055" s="102">
        <f t="shared" si="512"/>
        <v>728379.65228378901</v>
      </c>
      <c r="AJ1055" s="112" t="s">
        <v>2114</v>
      </c>
    </row>
    <row r="1056" spans="1:36">
      <c r="A1056" s="5">
        <v>1011</v>
      </c>
      <c r="B1056" s="46">
        <v>31171505</v>
      </c>
      <c r="C1056" s="46">
        <v>4331002</v>
      </c>
      <c r="D1056" s="31" t="s">
        <v>1085</v>
      </c>
      <c r="E1056" s="31" t="s">
        <v>1085</v>
      </c>
      <c r="F1056" s="29" t="s">
        <v>1109</v>
      </c>
      <c r="G1056" s="44" t="s">
        <v>1086</v>
      </c>
      <c r="H1056" s="9">
        <v>62</v>
      </c>
      <c r="I1056" s="82">
        <v>658699.96568067232</v>
      </c>
      <c r="J1056" s="82">
        <f t="shared" ref="J1056:J1119" si="524">+I1056*0.19</f>
        <v>125152.99347932775</v>
      </c>
      <c r="K1056" s="10">
        <f t="shared" si="511"/>
        <v>783852.95916000009</v>
      </c>
      <c r="L1056" s="122">
        <f t="shared" si="508"/>
        <v>783852.95916000009</v>
      </c>
      <c r="M1056" s="95">
        <v>530572.26890756306</v>
      </c>
      <c r="N1056" s="95">
        <v>100808.73109243698</v>
      </c>
      <c r="O1056" s="96">
        <v>631381</v>
      </c>
      <c r="P1056" s="125">
        <f t="shared" si="509"/>
        <v>631381</v>
      </c>
      <c r="Q1056" s="95">
        <v>500539.49579831935</v>
      </c>
      <c r="R1056" s="95">
        <v>95102.504201680684</v>
      </c>
      <c r="S1056" s="96">
        <v>595642</v>
      </c>
      <c r="T1056" s="122">
        <f t="shared" si="510"/>
        <v>595642</v>
      </c>
      <c r="U1056" s="104"/>
      <c r="V1056" s="101">
        <f t="shared" si="516"/>
        <v>0</v>
      </c>
      <c r="W1056" s="102">
        <f t="shared" si="517"/>
        <v>0</v>
      </c>
      <c r="X1056" s="102">
        <f t="shared" si="518"/>
        <v>0</v>
      </c>
      <c r="Y1056" s="102">
        <f t="shared" si="519"/>
        <v>0</v>
      </c>
      <c r="Z1056" s="110">
        <f t="shared" si="522"/>
        <v>595642</v>
      </c>
      <c r="AA1056" s="111">
        <f t="shared" ref="AA1056:AA1119" si="525">MAX(L1056,P1056,T1056,Y1056)</f>
        <v>783852.95916000009</v>
      </c>
      <c r="AB1056" s="110">
        <f t="shared" ref="AB1056:AB1119" si="526">MEDIAN(L1056,P1056,T1056,Y1056)</f>
        <v>613511.5</v>
      </c>
      <c r="AC1056" s="114">
        <f t="shared" ref="AC1056:AC1119" si="527">AVERAGE(L1056,P1056,T1056,Y1056)</f>
        <v>502718.98979000002</v>
      </c>
      <c r="AD1056" s="110">
        <f t="shared" si="513"/>
        <v>604576.75</v>
      </c>
      <c r="AE1056" s="110">
        <f t="shared" si="520"/>
        <v>698682.22958000004</v>
      </c>
      <c r="AF1056" s="102">
        <f t="shared" si="523"/>
        <v>661020.08652423706</v>
      </c>
      <c r="AG1056" s="119">
        <f t="shared" ref="AG1056:AG1119" si="528">STDEVA(L1056,P1056,T1056,Y1056)</f>
        <v>344940.23159912601</v>
      </c>
      <c r="AH1056" s="137">
        <f t="shared" si="521"/>
        <v>0.56223922713612706</v>
      </c>
      <c r="AI1056" s="102">
        <f t="shared" si="512"/>
        <v>661020.08652423706</v>
      </c>
      <c r="AJ1056" s="112" t="s">
        <v>2114</v>
      </c>
    </row>
    <row r="1057" spans="1:36">
      <c r="A1057" s="5">
        <v>1012</v>
      </c>
      <c r="B1057" s="46">
        <v>40151527</v>
      </c>
      <c r="C1057" s="46">
        <v>4332099</v>
      </c>
      <c r="D1057" s="31" t="s">
        <v>1085</v>
      </c>
      <c r="E1057" s="31" t="s">
        <v>1085</v>
      </c>
      <c r="F1057" s="29" t="s">
        <v>647</v>
      </c>
      <c r="G1057" s="44" t="s">
        <v>1086</v>
      </c>
      <c r="H1057" s="9">
        <v>63</v>
      </c>
      <c r="I1057" s="82">
        <v>18053543.67292437</v>
      </c>
      <c r="J1057" s="82">
        <f t="shared" si="524"/>
        <v>3430173.2978556301</v>
      </c>
      <c r="K1057" s="10">
        <f t="shared" si="511"/>
        <v>21483716.97078</v>
      </c>
      <c r="L1057" s="122">
        <f t="shared" ref="L1057:L1120" si="529">+K1057</f>
        <v>21483716.97078</v>
      </c>
      <c r="M1057" s="95">
        <v>14679015.966386555</v>
      </c>
      <c r="N1057" s="95">
        <v>2789013.0336134452</v>
      </c>
      <c r="O1057" s="96">
        <v>17468029</v>
      </c>
      <c r="P1057" s="125">
        <f t="shared" ref="P1057:P1120" si="530">+O1057</f>
        <v>17468029</v>
      </c>
      <c r="Q1057" s="95">
        <v>13718706.722689075</v>
      </c>
      <c r="R1057" s="95">
        <v>2606554.2773109241</v>
      </c>
      <c r="S1057" s="96">
        <v>16325261</v>
      </c>
      <c r="T1057" s="122">
        <f t="shared" ref="T1057:T1120" si="531">+S1057</f>
        <v>16325261</v>
      </c>
      <c r="U1057" s="104"/>
      <c r="V1057" s="101">
        <f t="shared" si="516"/>
        <v>0</v>
      </c>
      <c r="W1057" s="102">
        <f t="shared" si="517"/>
        <v>0</v>
      </c>
      <c r="X1057" s="102">
        <f t="shared" si="518"/>
        <v>0</v>
      </c>
      <c r="Y1057" s="102">
        <f t="shared" si="519"/>
        <v>0</v>
      </c>
      <c r="Z1057" s="110">
        <f t="shared" si="522"/>
        <v>16325261</v>
      </c>
      <c r="AA1057" s="111">
        <f t="shared" si="525"/>
        <v>21483716.97078</v>
      </c>
      <c r="AB1057" s="110">
        <f t="shared" si="526"/>
        <v>16896645</v>
      </c>
      <c r="AC1057" s="114">
        <f t="shared" si="527"/>
        <v>13819251.742695</v>
      </c>
      <c r="AD1057" s="110">
        <f t="shared" si="513"/>
        <v>16610953</v>
      </c>
      <c r="AE1057" s="110">
        <f t="shared" si="520"/>
        <v>19190180.98539</v>
      </c>
      <c r="AF1057" s="102">
        <f t="shared" si="523"/>
        <v>18176410.764521353</v>
      </c>
      <c r="AG1057" s="119">
        <f t="shared" si="528"/>
        <v>9474692.6745519899</v>
      </c>
      <c r="AH1057" s="137">
        <f t="shared" si="521"/>
        <v>0.56074402193760886</v>
      </c>
      <c r="AI1057" s="102">
        <f t="shared" si="512"/>
        <v>18176410.764521353</v>
      </c>
      <c r="AJ1057" s="112" t="s">
        <v>2114</v>
      </c>
    </row>
    <row r="1058" spans="1:36">
      <c r="A1058" s="5">
        <v>1013</v>
      </c>
      <c r="B1058" s="46">
        <v>27121602</v>
      </c>
      <c r="C1058" s="46">
        <v>4332099</v>
      </c>
      <c r="D1058" s="31" t="s">
        <v>1085</v>
      </c>
      <c r="E1058" s="31" t="s">
        <v>1085</v>
      </c>
      <c r="F1058" s="29" t="s">
        <v>648</v>
      </c>
      <c r="G1058" s="44" t="s">
        <v>1086</v>
      </c>
      <c r="H1058" s="9">
        <v>64</v>
      </c>
      <c r="I1058" s="82">
        <v>27855793.21794958</v>
      </c>
      <c r="J1058" s="82">
        <f t="shared" si="524"/>
        <v>5292600.71141042</v>
      </c>
      <c r="K1058" s="10">
        <f t="shared" si="511"/>
        <v>33148393.929360002</v>
      </c>
      <c r="L1058" s="122">
        <f t="shared" si="529"/>
        <v>33148393.929360002</v>
      </c>
      <c r="M1058" s="95">
        <v>22860724.369747899</v>
      </c>
      <c r="N1058" s="95">
        <v>4343537.6302521005</v>
      </c>
      <c r="O1058" s="96">
        <v>27204262</v>
      </c>
      <c r="P1058" s="125">
        <f t="shared" si="530"/>
        <v>27204262</v>
      </c>
      <c r="Q1058" s="95">
        <v>21167337.81512605</v>
      </c>
      <c r="R1058" s="95">
        <v>4021794.1848739497</v>
      </c>
      <c r="S1058" s="96">
        <v>25189132</v>
      </c>
      <c r="T1058" s="122">
        <f t="shared" si="531"/>
        <v>25189132</v>
      </c>
      <c r="U1058" s="104"/>
      <c r="V1058" s="101">
        <f t="shared" si="516"/>
        <v>0</v>
      </c>
      <c r="W1058" s="102">
        <f t="shared" si="517"/>
        <v>0</v>
      </c>
      <c r="X1058" s="102">
        <f t="shared" si="518"/>
        <v>0</v>
      </c>
      <c r="Y1058" s="102">
        <f t="shared" si="519"/>
        <v>0</v>
      </c>
      <c r="Z1058" s="110">
        <f t="shared" si="522"/>
        <v>25189132</v>
      </c>
      <c r="AA1058" s="111">
        <f t="shared" si="525"/>
        <v>33148393.929360002</v>
      </c>
      <c r="AB1058" s="110">
        <f t="shared" si="526"/>
        <v>26196697</v>
      </c>
      <c r="AC1058" s="114">
        <f t="shared" si="527"/>
        <v>21385446.982340001</v>
      </c>
      <c r="AD1058" s="110">
        <f t="shared" si="513"/>
        <v>25692914.5</v>
      </c>
      <c r="AE1058" s="110">
        <f t="shared" si="520"/>
        <v>29672545.464680001</v>
      </c>
      <c r="AF1058" s="102">
        <f t="shared" si="523"/>
        <v>28135731.729237713</v>
      </c>
      <c r="AG1058" s="119">
        <f t="shared" si="528"/>
        <v>14651858.715264294</v>
      </c>
      <c r="AH1058" s="137">
        <f t="shared" si="521"/>
        <v>0.55930175912117064</v>
      </c>
      <c r="AI1058" s="102">
        <f t="shared" si="512"/>
        <v>28135731.729237713</v>
      </c>
      <c r="AJ1058" s="112" t="s">
        <v>2114</v>
      </c>
    </row>
    <row r="1059" spans="1:36">
      <c r="A1059" s="5">
        <v>1014</v>
      </c>
      <c r="B1059" s="46">
        <v>27121601</v>
      </c>
      <c r="C1059" s="46">
        <v>4332099</v>
      </c>
      <c r="D1059" s="31" t="s">
        <v>1085</v>
      </c>
      <c r="E1059" s="31" t="s">
        <v>1085</v>
      </c>
      <c r="F1059" s="29" t="s">
        <v>653</v>
      </c>
      <c r="G1059" s="44" t="s">
        <v>1086</v>
      </c>
      <c r="H1059" s="9">
        <v>65</v>
      </c>
      <c r="I1059" s="82">
        <v>11538700.637142859</v>
      </c>
      <c r="J1059" s="82">
        <f t="shared" si="524"/>
        <v>2192353.1210571434</v>
      </c>
      <c r="K1059" s="10">
        <f t="shared" si="511"/>
        <v>13731053.758200003</v>
      </c>
      <c r="L1059" s="122">
        <f t="shared" si="529"/>
        <v>13731053.758200003</v>
      </c>
      <c r="M1059" s="95">
        <v>9469594.1176470593</v>
      </c>
      <c r="N1059" s="95">
        <v>1799222.8823529412</v>
      </c>
      <c r="O1059" s="96">
        <v>11268817</v>
      </c>
      <c r="P1059" s="125">
        <f t="shared" si="530"/>
        <v>11268817</v>
      </c>
      <c r="Q1059" s="95">
        <v>8768142.8571428582</v>
      </c>
      <c r="R1059" s="95">
        <v>1665947.1428571432</v>
      </c>
      <c r="S1059" s="96">
        <v>10434090.000000002</v>
      </c>
      <c r="T1059" s="122">
        <f t="shared" si="531"/>
        <v>10434090.000000002</v>
      </c>
      <c r="U1059" s="104"/>
      <c r="V1059" s="101">
        <f t="shared" si="516"/>
        <v>0</v>
      </c>
      <c r="W1059" s="102">
        <f t="shared" si="517"/>
        <v>0</v>
      </c>
      <c r="X1059" s="102">
        <f t="shared" si="518"/>
        <v>0</v>
      </c>
      <c r="Y1059" s="102">
        <f t="shared" si="519"/>
        <v>0</v>
      </c>
      <c r="Z1059" s="110">
        <f t="shared" si="522"/>
        <v>10434090.000000002</v>
      </c>
      <c r="AA1059" s="111">
        <f t="shared" si="525"/>
        <v>13731053.758200003</v>
      </c>
      <c r="AB1059" s="110">
        <f t="shared" si="526"/>
        <v>10851453.5</v>
      </c>
      <c r="AC1059" s="114">
        <f t="shared" si="527"/>
        <v>8858490.1895500012</v>
      </c>
      <c r="AD1059" s="110">
        <f t="shared" si="513"/>
        <v>10642771.75</v>
      </c>
      <c r="AE1059" s="110">
        <f t="shared" si="520"/>
        <v>12291253.629100002</v>
      </c>
      <c r="AF1059" s="102">
        <f t="shared" si="523"/>
        <v>11654659.531969557</v>
      </c>
      <c r="AG1059" s="119">
        <f t="shared" si="528"/>
        <v>6069237.0268635107</v>
      </c>
      <c r="AH1059" s="137">
        <f t="shared" si="521"/>
        <v>0.55930175868730492</v>
      </c>
      <c r="AI1059" s="102">
        <f t="shared" si="512"/>
        <v>11654659.531969557</v>
      </c>
      <c r="AJ1059" s="112" t="s">
        <v>2114</v>
      </c>
    </row>
    <row r="1060" spans="1:36">
      <c r="A1060" s="5">
        <v>1015</v>
      </c>
      <c r="B1060" s="46">
        <v>31401501</v>
      </c>
      <c r="C1060" s="46">
        <v>4333205</v>
      </c>
      <c r="D1060" s="31" t="s">
        <v>1085</v>
      </c>
      <c r="E1060" s="31" t="s">
        <v>1085</v>
      </c>
      <c r="F1060" s="29" t="s">
        <v>1110</v>
      </c>
      <c r="G1060" s="44" t="s">
        <v>950</v>
      </c>
      <c r="H1060" s="9">
        <v>66</v>
      </c>
      <c r="I1060" s="82">
        <v>1373904.1314453781</v>
      </c>
      <c r="J1060" s="82">
        <f t="shared" si="524"/>
        <v>261041.78497462184</v>
      </c>
      <c r="K1060" s="10">
        <f t="shared" ref="K1060:K1123" si="532">+I1060+J1060</f>
        <v>1634945.9164199999</v>
      </c>
      <c r="L1060" s="122">
        <f t="shared" si="529"/>
        <v>1634945.9164199999</v>
      </c>
      <c r="M1060" s="95">
        <v>1117097.4789915967</v>
      </c>
      <c r="N1060" s="95">
        <v>212248.52100840339</v>
      </c>
      <c r="O1060" s="96">
        <v>1329346</v>
      </c>
      <c r="P1060" s="125">
        <f t="shared" si="530"/>
        <v>1329346</v>
      </c>
      <c r="Q1060" s="95">
        <v>1044015.9663865546</v>
      </c>
      <c r="R1060" s="95">
        <v>198363.03361344538</v>
      </c>
      <c r="S1060" s="96">
        <v>1242379</v>
      </c>
      <c r="T1060" s="122">
        <f t="shared" si="531"/>
        <v>1242379</v>
      </c>
      <c r="U1060" s="104"/>
      <c r="V1060" s="101">
        <f t="shared" si="516"/>
        <v>0</v>
      </c>
      <c r="W1060" s="102">
        <f t="shared" si="517"/>
        <v>0</v>
      </c>
      <c r="X1060" s="102">
        <f t="shared" si="518"/>
        <v>0</v>
      </c>
      <c r="Y1060" s="102">
        <f t="shared" si="519"/>
        <v>0</v>
      </c>
      <c r="Z1060" s="110">
        <f t="shared" si="522"/>
        <v>1242379</v>
      </c>
      <c r="AA1060" s="111">
        <f t="shared" si="525"/>
        <v>1634945.9164199999</v>
      </c>
      <c r="AB1060" s="110">
        <f t="shared" si="526"/>
        <v>1285862.5</v>
      </c>
      <c r="AC1060" s="114">
        <f t="shared" si="527"/>
        <v>1051667.7291049999</v>
      </c>
      <c r="AD1060" s="110">
        <f t="shared" si="513"/>
        <v>1264120.75</v>
      </c>
      <c r="AE1060" s="110">
        <f t="shared" si="520"/>
        <v>1460404.2082099998</v>
      </c>
      <c r="AF1060" s="102">
        <f t="shared" si="523"/>
        <v>1383254.6946447375</v>
      </c>
      <c r="AG1060" s="119">
        <f t="shared" si="528"/>
        <v>721039.63534421695</v>
      </c>
      <c r="AH1060" s="137">
        <f t="shared" si="521"/>
        <v>0.56074396394965786</v>
      </c>
      <c r="AI1060" s="102">
        <f t="shared" si="512"/>
        <v>1383254.6946447375</v>
      </c>
      <c r="AJ1060" s="112" t="s">
        <v>2114</v>
      </c>
    </row>
    <row r="1061" spans="1:36" ht="25.5">
      <c r="A1061" s="5">
        <v>1016</v>
      </c>
      <c r="B1061" s="44">
        <v>27121604</v>
      </c>
      <c r="C1061" s="44">
        <v>4333203</v>
      </c>
      <c r="D1061" s="31" t="s">
        <v>1085</v>
      </c>
      <c r="E1061" s="31" t="s">
        <v>1085</v>
      </c>
      <c r="F1061" s="29" t="s">
        <v>1111</v>
      </c>
      <c r="G1061" s="44" t="s">
        <v>469</v>
      </c>
      <c r="H1061" s="9">
        <v>67</v>
      </c>
      <c r="I1061" s="82">
        <v>1193978.7012100841</v>
      </c>
      <c r="J1061" s="82">
        <f t="shared" si="524"/>
        <v>226855.95322991599</v>
      </c>
      <c r="K1061" s="10">
        <f t="shared" si="532"/>
        <v>1420834.6544400002</v>
      </c>
      <c r="L1061" s="122">
        <f t="shared" si="529"/>
        <v>1420834.6544400002</v>
      </c>
      <c r="M1061" s="95">
        <v>961730.25210084033</v>
      </c>
      <c r="N1061" s="95">
        <v>182728.74789915967</v>
      </c>
      <c r="O1061" s="96">
        <v>1144459</v>
      </c>
      <c r="P1061" s="125">
        <f t="shared" si="530"/>
        <v>1144459</v>
      </c>
      <c r="Q1061" s="95">
        <v>907292.43697478995</v>
      </c>
      <c r="R1061" s="95">
        <v>172385.56302521008</v>
      </c>
      <c r="S1061" s="96">
        <v>1079678</v>
      </c>
      <c r="T1061" s="122">
        <f t="shared" si="531"/>
        <v>1079678</v>
      </c>
      <c r="U1061" s="104"/>
      <c r="V1061" s="101">
        <f t="shared" si="516"/>
        <v>0</v>
      </c>
      <c r="W1061" s="102">
        <f t="shared" si="517"/>
        <v>0</v>
      </c>
      <c r="X1061" s="102">
        <f t="shared" si="518"/>
        <v>0</v>
      </c>
      <c r="Y1061" s="102">
        <f t="shared" si="519"/>
        <v>0</v>
      </c>
      <c r="Z1061" s="110">
        <f t="shared" si="522"/>
        <v>1079678</v>
      </c>
      <c r="AA1061" s="111">
        <f t="shared" si="525"/>
        <v>1420834.6544400002</v>
      </c>
      <c r="AB1061" s="110">
        <f t="shared" si="526"/>
        <v>1112068.5</v>
      </c>
      <c r="AC1061" s="114">
        <f t="shared" si="527"/>
        <v>911242.91361000005</v>
      </c>
      <c r="AD1061" s="110">
        <f t="shared" si="513"/>
        <v>1095873.25</v>
      </c>
      <c r="AE1061" s="110">
        <f t="shared" si="520"/>
        <v>1266451.5772200001</v>
      </c>
      <c r="AF1061" s="102">
        <f t="shared" si="523"/>
        <v>1198184.0187068961</v>
      </c>
      <c r="AG1061" s="119">
        <f t="shared" si="528"/>
        <v>625248.620205026</v>
      </c>
      <c r="AH1061" s="137">
        <f t="shared" si="521"/>
        <v>0.56223930468763927</v>
      </c>
      <c r="AI1061" s="102">
        <f t="shared" si="512"/>
        <v>1198184.0187068961</v>
      </c>
      <c r="AJ1061" s="112" t="s">
        <v>2114</v>
      </c>
    </row>
    <row r="1062" spans="1:36">
      <c r="A1062" s="5">
        <v>1017</v>
      </c>
      <c r="B1062" s="44">
        <v>27121604</v>
      </c>
      <c r="C1062" s="46">
        <v>4333203</v>
      </c>
      <c r="D1062" s="31" t="s">
        <v>1085</v>
      </c>
      <c r="E1062" s="31" t="s">
        <v>1085</v>
      </c>
      <c r="F1062" s="29" t="s">
        <v>1112</v>
      </c>
      <c r="G1062" s="44" t="s">
        <v>469</v>
      </c>
      <c r="H1062" s="9">
        <v>68</v>
      </c>
      <c r="I1062" s="82">
        <v>2597886.0707899164</v>
      </c>
      <c r="J1062" s="82">
        <f t="shared" si="524"/>
        <v>493598.35345008411</v>
      </c>
      <c r="K1062" s="10">
        <f t="shared" si="532"/>
        <v>3091484.4242400005</v>
      </c>
      <c r="L1062" s="122">
        <f t="shared" si="529"/>
        <v>3091484.4242400005</v>
      </c>
      <c r="M1062" s="95">
        <v>2092554.6218487397</v>
      </c>
      <c r="N1062" s="95">
        <v>397585.37815126055</v>
      </c>
      <c r="O1062" s="96">
        <v>2490140</v>
      </c>
      <c r="P1062" s="125">
        <f t="shared" si="530"/>
        <v>2490140</v>
      </c>
      <c r="Q1062" s="95">
        <v>1974107.5630252103</v>
      </c>
      <c r="R1062" s="95">
        <v>375080.43697478995</v>
      </c>
      <c r="S1062" s="96">
        <v>2349188</v>
      </c>
      <c r="T1062" s="122">
        <f t="shared" si="531"/>
        <v>2349188</v>
      </c>
      <c r="U1062" s="104"/>
      <c r="V1062" s="101">
        <f t="shared" si="516"/>
        <v>0</v>
      </c>
      <c r="W1062" s="102">
        <f t="shared" si="517"/>
        <v>0</v>
      </c>
      <c r="X1062" s="102">
        <f t="shared" si="518"/>
        <v>0</v>
      </c>
      <c r="Y1062" s="102">
        <f t="shared" si="519"/>
        <v>0</v>
      </c>
      <c r="Z1062" s="110">
        <f t="shared" si="522"/>
        <v>2349188</v>
      </c>
      <c r="AA1062" s="111">
        <f t="shared" si="525"/>
        <v>3091484.4242400005</v>
      </c>
      <c r="AB1062" s="110">
        <f t="shared" si="526"/>
        <v>2419664</v>
      </c>
      <c r="AC1062" s="114">
        <f t="shared" si="527"/>
        <v>1982703.1060600001</v>
      </c>
      <c r="AD1062" s="110">
        <f t="shared" si="513"/>
        <v>2384426</v>
      </c>
      <c r="AE1062" s="110">
        <f t="shared" si="520"/>
        <v>2755574.2121200003</v>
      </c>
      <c r="AF1062" s="102">
        <f t="shared" si="523"/>
        <v>2607036.1051179655</v>
      </c>
      <c r="AG1062" s="119">
        <f t="shared" si="528"/>
        <v>1360430.2012161005</v>
      </c>
      <c r="AH1062" s="137">
        <f t="shared" si="521"/>
        <v>0.56223930314956971</v>
      </c>
      <c r="AI1062" s="102">
        <f t="shared" si="512"/>
        <v>2607036.1051179655</v>
      </c>
      <c r="AJ1062" s="112" t="s">
        <v>2114</v>
      </c>
    </row>
    <row r="1063" spans="1:36" ht="25.5">
      <c r="A1063" s="5">
        <v>1018</v>
      </c>
      <c r="B1063" s="44">
        <v>27121604</v>
      </c>
      <c r="C1063" s="46">
        <v>4333203</v>
      </c>
      <c r="D1063" s="31" t="s">
        <v>1085</v>
      </c>
      <c r="E1063" s="31" t="s">
        <v>1085</v>
      </c>
      <c r="F1063" s="29" t="s">
        <v>1113</v>
      </c>
      <c r="G1063" s="44" t="s">
        <v>469</v>
      </c>
      <c r="H1063" s="9">
        <v>69</v>
      </c>
      <c r="I1063" s="82">
        <v>2499479.5192941176</v>
      </c>
      <c r="J1063" s="82">
        <f t="shared" si="524"/>
        <v>474901.10866588232</v>
      </c>
      <c r="K1063" s="10">
        <f t="shared" si="532"/>
        <v>2974380.6279599997</v>
      </c>
      <c r="L1063" s="122">
        <f t="shared" si="529"/>
        <v>2974380.6279599997</v>
      </c>
      <c r="M1063" s="95">
        <v>1994295.7983193279</v>
      </c>
      <c r="N1063" s="95">
        <v>378916.2016806723</v>
      </c>
      <c r="O1063" s="96">
        <v>2373212</v>
      </c>
      <c r="P1063" s="125">
        <f t="shared" si="530"/>
        <v>2373212</v>
      </c>
      <c r="Q1063" s="95">
        <v>1899329.411764706</v>
      </c>
      <c r="R1063" s="95">
        <v>360872.58823529416</v>
      </c>
      <c r="S1063" s="96">
        <v>2260202</v>
      </c>
      <c r="T1063" s="122">
        <f t="shared" si="531"/>
        <v>2260202</v>
      </c>
      <c r="U1063" s="104"/>
      <c r="V1063" s="101">
        <f t="shared" si="516"/>
        <v>0</v>
      </c>
      <c r="W1063" s="102">
        <f t="shared" si="517"/>
        <v>0</v>
      </c>
      <c r="X1063" s="102">
        <f t="shared" si="518"/>
        <v>0</v>
      </c>
      <c r="Y1063" s="102">
        <f t="shared" si="519"/>
        <v>0</v>
      </c>
      <c r="Z1063" s="110">
        <f t="shared" si="522"/>
        <v>2260202</v>
      </c>
      <c r="AA1063" s="111">
        <f t="shared" si="525"/>
        <v>2974380.6279599997</v>
      </c>
      <c r="AB1063" s="110">
        <f t="shared" si="526"/>
        <v>2316707</v>
      </c>
      <c r="AC1063" s="114">
        <f t="shared" si="527"/>
        <v>1901948.65699</v>
      </c>
      <c r="AD1063" s="110">
        <f t="shared" si="513"/>
        <v>2288454.5</v>
      </c>
      <c r="AE1063" s="110">
        <f t="shared" si="520"/>
        <v>2645543.8139800001</v>
      </c>
      <c r="AF1063" s="102">
        <f t="shared" si="523"/>
        <v>2499973.6747872224</v>
      </c>
      <c r="AG1063" s="119">
        <f t="shared" si="528"/>
        <v>1306133.4314721273</v>
      </c>
      <c r="AH1063" s="137">
        <f t="shared" si="521"/>
        <v>0.56378878790979059</v>
      </c>
      <c r="AI1063" s="102">
        <f t="shared" si="512"/>
        <v>2499973.6747872224</v>
      </c>
      <c r="AJ1063" s="112" t="s">
        <v>2114</v>
      </c>
    </row>
    <row r="1064" spans="1:36" ht="25.5">
      <c r="A1064" s="5">
        <v>1019</v>
      </c>
      <c r="B1064" s="44">
        <v>27121604</v>
      </c>
      <c r="C1064" s="46">
        <v>4333203</v>
      </c>
      <c r="D1064" s="31" t="s">
        <v>1085</v>
      </c>
      <c r="E1064" s="31" t="s">
        <v>1085</v>
      </c>
      <c r="F1064" s="29" t="s">
        <v>1114</v>
      </c>
      <c r="G1064" s="44" t="s">
        <v>394</v>
      </c>
      <c r="H1064" s="9">
        <v>70</v>
      </c>
      <c r="I1064" s="82">
        <v>2338197.8763025207</v>
      </c>
      <c r="J1064" s="82">
        <f t="shared" si="524"/>
        <v>444257.59649747895</v>
      </c>
      <c r="K1064" s="10">
        <f t="shared" si="532"/>
        <v>2782455.4727999996</v>
      </c>
      <c r="L1064" s="122">
        <f t="shared" si="529"/>
        <v>2782455.4727999996</v>
      </c>
      <c r="M1064" s="95">
        <v>1901147.0588235294</v>
      </c>
      <c r="N1064" s="95">
        <v>361217.9411764706</v>
      </c>
      <c r="O1064" s="96">
        <v>2262365</v>
      </c>
      <c r="P1064" s="125">
        <f t="shared" si="530"/>
        <v>2262365</v>
      </c>
      <c r="Q1064" s="95">
        <v>1776773.1092436975</v>
      </c>
      <c r="R1064" s="95">
        <v>337586.89075630251</v>
      </c>
      <c r="S1064" s="96">
        <v>2114360</v>
      </c>
      <c r="T1064" s="122">
        <f t="shared" si="531"/>
        <v>2114360</v>
      </c>
      <c r="U1064" s="104"/>
      <c r="V1064" s="101">
        <f t="shared" si="516"/>
        <v>0</v>
      </c>
      <c r="W1064" s="102">
        <f t="shared" si="517"/>
        <v>0</v>
      </c>
      <c r="X1064" s="102">
        <f t="shared" si="518"/>
        <v>0</v>
      </c>
      <c r="Y1064" s="102">
        <f t="shared" si="519"/>
        <v>0</v>
      </c>
      <c r="Z1064" s="110">
        <f t="shared" si="522"/>
        <v>2114360</v>
      </c>
      <c r="AA1064" s="111">
        <f t="shared" si="525"/>
        <v>2782455.4727999996</v>
      </c>
      <c r="AB1064" s="110">
        <f t="shared" si="526"/>
        <v>2188362.5</v>
      </c>
      <c r="AC1064" s="114">
        <f t="shared" si="527"/>
        <v>1789795.1181999999</v>
      </c>
      <c r="AD1064" s="110">
        <f t="shared" si="513"/>
        <v>2151361.25</v>
      </c>
      <c r="AE1064" s="110">
        <f t="shared" si="520"/>
        <v>2485408.9863999998</v>
      </c>
      <c r="AF1064" s="102">
        <f t="shared" si="523"/>
        <v>2354110.9016082552</v>
      </c>
      <c r="AG1064" s="119">
        <f t="shared" si="528"/>
        <v>1227111.2147926206</v>
      </c>
      <c r="AH1064" s="137">
        <f t="shared" si="521"/>
        <v>0.56074403340060008</v>
      </c>
      <c r="AI1064" s="102">
        <f t="shared" si="512"/>
        <v>2354110.9016082552</v>
      </c>
      <c r="AJ1064" s="112" t="s">
        <v>2114</v>
      </c>
    </row>
    <row r="1065" spans="1:36" ht="25.5">
      <c r="A1065" s="5">
        <v>1020</v>
      </c>
      <c r="B1065" s="44">
        <v>27121604</v>
      </c>
      <c r="C1065" s="46">
        <v>4333203</v>
      </c>
      <c r="D1065" s="31" t="s">
        <v>1085</v>
      </c>
      <c r="E1065" s="31" t="s">
        <v>1085</v>
      </c>
      <c r="F1065" s="29" t="s">
        <v>1115</v>
      </c>
      <c r="G1065" s="44" t="s">
        <v>469</v>
      </c>
      <c r="H1065" s="9">
        <v>71</v>
      </c>
      <c r="I1065" s="82">
        <v>3963352.4481176473</v>
      </c>
      <c r="J1065" s="82">
        <f t="shared" si="524"/>
        <v>753036.96514235297</v>
      </c>
      <c r="K1065" s="10">
        <f t="shared" si="532"/>
        <v>4716389.4132599998</v>
      </c>
      <c r="L1065" s="122">
        <f t="shared" si="529"/>
        <v>4716389.4132599998</v>
      </c>
      <c r="M1065" s="95">
        <v>3282765.5462184874</v>
      </c>
      <c r="N1065" s="95">
        <v>623725.45378151257</v>
      </c>
      <c r="O1065" s="96">
        <v>3906491</v>
      </c>
      <c r="P1065" s="125">
        <f t="shared" si="530"/>
        <v>3906491</v>
      </c>
      <c r="Q1065" s="95">
        <v>3011711.7647058824</v>
      </c>
      <c r="R1065" s="95">
        <v>572225.23529411771</v>
      </c>
      <c r="S1065" s="96">
        <v>3583937</v>
      </c>
      <c r="T1065" s="122">
        <f t="shared" si="531"/>
        <v>3583937</v>
      </c>
      <c r="U1065" s="104"/>
      <c r="V1065" s="101">
        <f t="shared" si="516"/>
        <v>0</v>
      </c>
      <c r="W1065" s="102">
        <f t="shared" si="517"/>
        <v>0</v>
      </c>
      <c r="X1065" s="102">
        <f t="shared" si="518"/>
        <v>0</v>
      </c>
      <c r="Y1065" s="102">
        <f t="shared" si="519"/>
        <v>0</v>
      </c>
      <c r="Z1065" s="110">
        <f t="shared" si="522"/>
        <v>3583937</v>
      </c>
      <c r="AA1065" s="111">
        <f t="shared" si="525"/>
        <v>4716389.4132599998</v>
      </c>
      <c r="AB1065" s="110">
        <f t="shared" si="526"/>
        <v>3745214</v>
      </c>
      <c r="AC1065" s="114">
        <f t="shared" si="527"/>
        <v>3051704.353315</v>
      </c>
      <c r="AD1065" s="110">
        <f t="shared" si="513"/>
        <v>3664575.5</v>
      </c>
      <c r="AE1065" s="110">
        <f t="shared" si="520"/>
        <v>4230801.7066299999</v>
      </c>
      <c r="AF1065" s="102">
        <f t="shared" si="523"/>
        <v>4015883.8046861691</v>
      </c>
      <c r="AG1065" s="119">
        <f t="shared" si="528"/>
        <v>2089498.1542940009</v>
      </c>
      <c r="AH1065" s="137">
        <f t="shared" si="521"/>
        <v>0.55791155172815254</v>
      </c>
      <c r="AI1065" s="102">
        <f t="shared" si="512"/>
        <v>4015883.8046861691</v>
      </c>
      <c r="AJ1065" s="112" t="s">
        <v>2114</v>
      </c>
    </row>
    <row r="1066" spans="1:36" ht="25.5">
      <c r="A1066" s="5">
        <v>1021</v>
      </c>
      <c r="B1066" s="44">
        <v>27121604</v>
      </c>
      <c r="C1066" s="46">
        <v>4333203</v>
      </c>
      <c r="D1066" s="31" t="s">
        <v>1085</v>
      </c>
      <c r="E1066" s="31" t="s">
        <v>1085</v>
      </c>
      <c r="F1066" s="29" t="s">
        <v>1116</v>
      </c>
      <c r="G1066" s="44" t="s">
        <v>469</v>
      </c>
      <c r="H1066" s="9">
        <v>72</v>
      </c>
      <c r="I1066" s="82">
        <v>4000741.7622352941</v>
      </c>
      <c r="J1066" s="82">
        <f t="shared" si="524"/>
        <v>760140.93482470594</v>
      </c>
      <c r="K1066" s="10">
        <f t="shared" si="532"/>
        <v>4760882.6970600002</v>
      </c>
      <c r="L1066" s="122">
        <f t="shared" si="529"/>
        <v>4760882.6970600002</v>
      </c>
      <c r="M1066" s="95">
        <v>3222531.0924369749</v>
      </c>
      <c r="N1066" s="95">
        <v>612280.90756302525</v>
      </c>
      <c r="O1066" s="96">
        <v>3834812</v>
      </c>
      <c r="P1066" s="125">
        <f t="shared" si="530"/>
        <v>3834812</v>
      </c>
      <c r="Q1066" s="95">
        <v>3040123.5294117648</v>
      </c>
      <c r="R1066" s="95">
        <v>577623.4705882353</v>
      </c>
      <c r="S1066" s="96">
        <v>3617747</v>
      </c>
      <c r="T1066" s="122">
        <f t="shared" si="531"/>
        <v>3617747</v>
      </c>
      <c r="U1066" s="104"/>
      <c r="V1066" s="101">
        <f t="shared" si="516"/>
        <v>0</v>
      </c>
      <c r="W1066" s="102">
        <f t="shared" si="517"/>
        <v>0</v>
      </c>
      <c r="X1066" s="102">
        <f t="shared" si="518"/>
        <v>0</v>
      </c>
      <c r="Y1066" s="102">
        <f t="shared" si="519"/>
        <v>0</v>
      </c>
      <c r="Z1066" s="110">
        <f t="shared" si="522"/>
        <v>3617747</v>
      </c>
      <c r="AA1066" s="111">
        <f t="shared" si="525"/>
        <v>4760882.6970600002</v>
      </c>
      <c r="AB1066" s="110">
        <f t="shared" si="526"/>
        <v>3726279.5</v>
      </c>
      <c r="AC1066" s="114">
        <f t="shared" si="527"/>
        <v>3053360.424265</v>
      </c>
      <c r="AD1066" s="110">
        <f t="shared" si="513"/>
        <v>3672013.25</v>
      </c>
      <c r="AE1066" s="110">
        <f t="shared" si="520"/>
        <v>4243581.0985300001</v>
      </c>
      <c r="AF1066" s="102">
        <f t="shared" si="523"/>
        <v>4014832.465935641</v>
      </c>
      <c r="AG1066" s="119">
        <f t="shared" si="528"/>
        <v>2095060.935044399</v>
      </c>
      <c r="AH1066" s="137">
        <f t="shared" si="521"/>
        <v>0.56223934222980299</v>
      </c>
      <c r="AI1066" s="102">
        <f t="shared" si="512"/>
        <v>4014832.465935641</v>
      </c>
      <c r="AJ1066" s="112" t="s">
        <v>2114</v>
      </c>
    </row>
    <row r="1067" spans="1:36" ht="25.5">
      <c r="A1067" s="5">
        <v>1022</v>
      </c>
      <c r="B1067" s="44">
        <v>27121604</v>
      </c>
      <c r="C1067" s="46">
        <v>4333203</v>
      </c>
      <c r="D1067" s="31" t="s">
        <v>1085</v>
      </c>
      <c r="E1067" s="31" t="s">
        <v>1085</v>
      </c>
      <c r="F1067" s="29" t="s">
        <v>1117</v>
      </c>
      <c r="G1067" s="44" t="s">
        <v>469</v>
      </c>
      <c r="H1067" s="9">
        <v>73</v>
      </c>
      <c r="I1067" s="82">
        <v>2294080.476201681</v>
      </c>
      <c r="J1067" s="82">
        <f t="shared" si="524"/>
        <v>435875.2904783194</v>
      </c>
      <c r="K1067" s="10">
        <f t="shared" si="532"/>
        <v>2729955.7666800003</v>
      </c>
      <c r="L1067" s="122">
        <f t="shared" si="529"/>
        <v>2729955.7666800003</v>
      </c>
      <c r="M1067" s="95">
        <v>1847843.6974789917</v>
      </c>
      <c r="N1067" s="95">
        <v>351090.30252100842</v>
      </c>
      <c r="O1067" s="96">
        <v>2198934</v>
      </c>
      <c r="P1067" s="125">
        <f t="shared" si="530"/>
        <v>2198934</v>
      </c>
      <c r="Q1067" s="95">
        <v>1743248.7394957985</v>
      </c>
      <c r="R1067" s="95">
        <v>331217.26050420169</v>
      </c>
      <c r="S1067" s="96">
        <v>2074466.0000000002</v>
      </c>
      <c r="T1067" s="122">
        <f t="shared" si="531"/>
        <v>2074466.0000000002</v>
      </c>
      <c r="U1067" s="104"/>
      <c r="V1067" s="101">
        <f t="shared" si="516"/>
        <v>0</v>
      </c>
      <c r="W1067" s="102">
        <f t="shared" si="517"/>
        <v>0</v>
      </c>
      <c r="X1067" s="102">
        <f t="shared" si="518"/>
        <v>0</v>
      </c>
      <c r="Y1067" s="102">
        <f t="shared" si="519"/>
        <v>0</v>
      </c>
      <c r="Z1067" s="110">
        <f t="shared" si="522"/>
        <v>2074466.0000000002</v>
      </c>
      <c r="AA1067" s="111">
        <f t="shared" si="525"/>
        <v>2729955.7666800003</v>
      </c>
      <c r="AB1067" s="110">
        <f t="shared" si="526"/>
        <v>2136700</v>
      </c>
      <c r="AC1067" s="114">
        <f t="shared" si="527"/>
        <v>1750838.9416700001</v>
      </c>
      <c r="AD1067" s="110">
        <f t="shared" si="513"/>
        <v>2105583</v>
      </c>
      <c r="AE1067" s="110">
        <f t="shared" si="520"/>
        <v>2433327.8833400002</v>
      </c>
      <c r="AF1067" s="102">
        <f t="shared" si="523"/>
        <v>2302160.2568458077</v>
      </c>
      <c r="AG1067" s="119">
        <f t="shared" si="528"/>
        <v>1201336.8124536497</v>
      </c>
      <c r="AH1067" s="137">
        <f t="shared" si="521"/>
        <v>0.56223934686837163</v>
      </c>
      <c r="AI1067" s="102">
        <f t="shared" ref="AI1067:AI1071" si="533">+AF1067</f>
        <v>2302160.2568458077</v>
      </c>
      <c r="AJ1067" s="112" t="s">
        <v>2114</v>
      </c>
    </row>
    <row r="1068" spans="1:36" ht="25.5">
      <c r="A1068" s="5">
        <v>1023</v>
      </c>
      <c r="B1068" s="44">
        <v>27121604</v>
      </c>
      <c r="C1068" s="46">
        <v>4333203</v>
      </c>
      <c r="D1068" s="31" t="s">
        <v>1085</v>
      </c>
      <c r="E1068" s="31" t="s">
        <v>1085</v>
      </c>
      <c r="F1068" s="29" t="s">
        <v>1118</v>
      </c>
      <c r="G1068" s="44" t="s">
        <v>469</v>
      </c>
      <c r="H1068" s="9">
        <v>74</v>
      </c>
      <c r="I1068" s="82">
        <v>2390661.2436806723</v>
      </c>
      <c r="J1068" s="82">
        <f t="shared" si="524"/>
        <v>454225.63629932771</v>
      </c>
      <c r="K1068" s="10">
        <f t="shared" si="532"/>
        <v>2844886.8799799997</v>
      </c>
      <c r="L1068" s="122">
        <f t="shared" si="529"/>
        <v>2844886.8799799997</v>
      </c>
      <c r="M1068" s="95">
        <v>1907471.4285714286</v>
      </c>
      <c r="N1068" s="95">
        <v>362419.57142857142</v>
      </c>
      <c r="O1068" s="96">
        <v>2269891</v>
      </c>
      <c r="P1068" s="125">
        <f t="shared" si="530"/>
        <v>2269891</v>
      </c>
      <c r="Q1068" s="95">
        <v>1816639.4957983193</v>
      </c>
      <c r="R1068" s="95">
        <v>345161.50420168065</v>
      </c>
      <c r="S1068" s="96">
        <v>2161801</v>
      </c>
      <c r="T1068" s="122">
        <f t="shared" si="531"/>
        <v>2161801</v>
      </c>
      <c r="U1068" s="104"/>
      <c r="V1068" s="101">
        <f t="shared" si="516"/>
        <v>0</v>
      </c>
      <c r="W1068" s="102">
        <f t="shared" si="517"/>
        <v>0</v>
      </c>
      <c r="X1068" s="102">
        <f t="shared" si="518"/>
        <v>0</v>
      </c>
      <c r="Y1068" s="102">
        <f t="shared" si="519"/>
        <v>0</v>
      </c>
      <c r="Z1068" s="110">
        <f t="shared" si="522"/>
        <v>2161801</v>
      </c>
      <c r="AA1068" s="111">
        <f t="shared" si="525"/>
        <v>2844886.8799799997</v>
      </c>
      <c r="AB1068" s="110">
        <f t="shared" si="526"/>
        <v>2215846</v>
      </c>
      <c r="AC1068" s="114">
        <f t="shared" si="527"/>
        <v>1819144.7199949999</v>
      </c>
      <c r="AD1068" s="110">
        <f t="shared" si="513"/>
        <v>2188823.5</v>
      </c>
      <c r="AE1068" s="110">
        <f t="shared" si="520"/>
        <v>2530366.4399899999</v>
      </c>
      <c r="AF1068" s="102">
        <f t="shared" si="523"/>
        <v>2391133.9023196111</v>
      </c>
      <c r="AG1068" s="119">
        <f t="shared" si="528"/>
        <v>1249269.1231571615</v>
      </c>
      <c r="AH1068" s="137">
        <f t="shared" si="521"/>
        <v>0.563788784580319</v>
      </c>
      <c r="AI1068" s="102">
        <f t="shared" si="533"/>
        <v>2391133.9023196111</v>
      </c>
      <c r="AJ1068" s="112" t="s">
        <v>2114</v>
      </c>
    </row>
    <row r="1069" spans="1:36" ht="25.5">
      <c r="A1069" s="5">
        <v>1024</v>
      </c>
      <c r="B1069" s="44">
        <v>27121604</v>
      </c>
      <c r="C1069" s="46">
        <v>4333203</v>
      </c>
      <c r="D1069" s="31" t="s">
        <v>1085</v>
      </c>
      <c r="E1069" s="31" t="s">
        <v>1085</v>
      </c>
      <c r="F1069" s="29" t="s">
        <v>1119</v>
      </c>
      <c r="G1069" s="44" t="s">
        <v>1086</v>
      </c>
      <c r="H1069" s="9">
        <v>75</v>
      </c>
      <c r="I1069" s="82">
        <v>1428672.1226218487</v>
      </c>
      <c r="J1069" s="82">
        <f t="shared" si="524"/>
        <v>271447.70329815126</v>
      </c>
      <c r="K1069" s="10">
        <f t="shared" si="532"/>
        <v>1700119.82592</v>
      </c>
      <c r="L1069" s="122">
        <f t="shared" si="529"/>
        <v>1700119.82592</v>
      </c>
      <c r="M1069" s="95">
        <v>1150772.2689075631</v>
      </c>
      <c r="N1069" s="95">
        <v>218646.731092437</v>
      </c>
      <c r="O1069" s="96">
        <v>1369419</v>
      </c>
      <c r="P1069" s="125">
        <f t="shared" si="530"/>
        <v>1369419</v>
      </c>
      <c r="Q1069" s="95">
        <v>1085633.6134453781</v>
      </c>
      <c r="R1069" s="95">
        <v>206270.38655462186</v>
      </c>
      <c r="S1069" s="96">
        <v>1291904</v>
      </c>
      <c r="T1069" s="122">
        <f t="shared" si="531"/>
        <v>1291904</v>
      </c>
      <c r="U1069" s="104"/>
      <c r="V1069" s="101">
        <f t="shared" si="516"/>
        <v>0</v>
      </c>
      <c r="W1069" s="102">
        <f t="shared" si="517"/>
        <v>0</v>
      </c>
      <c r="X1069" s="102">
        <f t="shared" si="518"/>
        <v>0</v>
      </c>
      <c r="Y1069" s="102">
        <f t="shared" si="519"/>
        <v>0</v>
      </c>
      <c r="Z1069" s="110">
        <f t="shared" si="522"/>
        <v>1291904</v>
      </c>
      <c r="AA1069" s="111">
        <f t="shared" si="525"/>
        <v>1700119.82592</v>
      </c>
      <c r="AB1069" s="110">
        <f t="shared" si="526"/>
        <v>1330661.5</v>
      </c>
      <c r="AC1069" s="114">
        <f t="shared" si="527"/>
        <v>1090360.7064799999</v>
      </c>
      <c r="AD1069" s="110">
        <f t="shared" si="513"/>
        <v>1311282.75</v>
      </c>
      <c r="AE1069" s="110">
        <f t="shared" si="520"/>
        <v>1515390.6629599999</v>
      </c>
      <c r="AF1069" s="102">
        <f t="shared" si="523"/>
        <v>1433704.1926017085</v>
      </c>
      <c r="AG1069" s="119">
        <f t="shared" si="528"/>
        <v>748150.13741026446</v>
      </c>
      <c r="AH1069" s="137">
        <f t="shared" si="521"/>
        <v>0.56223926025534254</v>
      </c>
      <c r="AI1069" s="102">
        <f t="shared" si="533"/>
        <v>1433704.1926017085</v>
      </c>
      <c r="AJ1069" s="112" t="s">
        <v>2114</v>
      </c>
    </row>
    <row r="1070" spans="1:36" ht="25.5">
      <c r="A1070" s="5">
        <v>1025</v>
      </c>
      <c r="B1070" s="44">
        <v>27121604</v>
      </c>
      <c r="C1070" s="46">
        <v>4333203</v>
      </c>
      <c r="D1070" s="31" t="s">
        <v>1085</v>
      </c>
      <c r="E1070" s="31" t="s">
        <v>1085</v>
      </c>
      <c r="F1070" s="29" t="s">
        <v>1120</v>
      </c>
      <c r="G1070" s="44" t="s">
        <v>1086</v>
      </c>
      <c r="H1070" s="9">
        <v>76</v>
      </c>
      <c r="I1070" s="82">
        <v>1401968.7872773111</v>
      </c>
      <c r="J1070" s="82">
        <f t="shared" si="524"/>
        <v>266374.06958268909</v>
      </c>
      <c r="K1070" s="10">
        <f t="shared" si="532"/>
        <v>1668342.8568600002</v>
      </c>
      <c r="L1070" s="122">
        <f t="shared" si="529"/>
        <v>1668342.8568600002</v>
      </c>
      <c r="M1070" s="95">
        <v>1139915.9663865548</v>
      </c>
      <c r="N1070" s="95">
        <v>216584.03361344541</v>
      </c>
      <c r="O1070" s="96">
        <v>1356500.0000000002</v>
      </c>
      <c r="P1070" s="125">
        <f t="shared" si="530"/>
        <v>1356500.0000000002</v>
      </c>
      <c r="Q1070" s="95">
        <v>1065342.0168067229</v>
      </c>
      <c r="R1070" s="95">
        <v>202414.98319327735</v>
      </c>
      <c r="S1070" s="96">
        <v>1267757.0000000002</v>
      </c>
      <c r="T1070" s="122">
        <f t="shared" si="531"/>
        <v>1267757.0000000002</v>
      </c>
      <c r="U1070" s="104"/>
      <c r="V1070" s="101">
        <f t="shared" si="516"/>
        <v>0</v>
      </c>
      <c r="W1070" s="102">
        <f t="shared" si="517"/>
        <v>0</v>
      </c>
      <c r="X1070" s="102">
        <f t="shared" si="518"/>
        <v>0</v>
      </c>
      <c r="Y1070" s="102">
        <f t="shared" si="519"/>
        <v>0</v>
      </c>
      <c r="Z1070" s="110">
        <f t="shared" si="522"/>
        <v>1267757.0000000002</v>
      </c>
      <c r="AA1070" s="111">
        <f t="shared" si="525"/>
        <v>1668342.8568600002</v>
      </c>
      <c r="AB1070" s="110">
        <f t="shared" si="526"/>
        <v>1312128.5000000002</v>
      </c>
      <c r="AC1070" s="114">
        <f t="shared" si="527"/>
        <v>1073149.9642150002</v>
      </c>
      <c r="AD1070" s="110">
        <f t="shared" si="513"/>
        <v>1289942.7500000002</v>
      </c>
      <c r="AE1070" s="110">
        <f t="shared" si="520"/>
        <v>1490235.6784300003</v>
      </c>
      <c r="AF1070" s="102">
        <f t="shared" si="523"/>
        <v>1411510.184373637</v>
      </c>
      <c r="AG1070" s="119">
        <f t="shared" si="528"/>
        <v>735768.20768186799</v>
      </c>
      <c r="AH1070" s="137">
        <f t="shared" si="521"/>
        <v>0.56074401835023613</v>
      </c>
      <c r="AI1070" s="102">
        <f t="shared" si="533"/>
        <v>1411510.184373637</v>
      </c>
      <c r="AJ1070" s="112" t="s">
        <v>2114</v>
      </c>
    </row>
    <row r="1071" spans="1:36" ht="25.5">
      <c r="A1071" s="5">
        <v>1026</v>
      </c>
      <c r="B1071" s="44">
        <v>27121604</v>
      </c>
      <c r="C1071" s="46">
        <v>4333203</v>
      </c>
      <c r="D1071" s="31" t="s">
        <v>1085</v>
      </c>
      <c r="E1071" s="31" t="s">
        <v>1085</v>
      </c>
      <c r="F1071" s="29" t="s">
        <v>1121</v>
      </c>
      <c r="G1071" s="44" t="s">
        <v>469</v>
      </c>
      <c r="H1071" s="9">
        <v>77</v>
      </c>
      <c r="I1071" s="82">
        <v>2571205.9586218488</v>
      </c>
      <c r="J1071" s="82">
        <f t="shared" si="524"/>
        <v>488529.13213815127</v>
      </c>
      <c r="K1071" s="10">
        <f t="shared" si="532"/>
        <v>3059735.0907600001</v>
      </c>
      <c r="L1071" s="122">
        <f t="shared" si="529"/>
        <v>3059735.0907600001</v>
      </c>
      <c r="M1071" s="95">
        <v>2110140.3361344538</v>
      </c>
      <c r="N1071" s="95">
        <v>400926.66386554623</v>
      </c>
      <c r="O1071" s="96">
        <v>2511067</v>
      </c>
      <c r="P1071" s="125">
        <f t="shared" si="530"/>
        <v>2511067</v>
      </c>
      <c r="Q1071" s="95">
        <v>1953833.6134453781</v>
      </c>
      <c r="R1071" s="95">
        <v>371228.38655462186</v>
      </c>
      <c r="S1071" s="96">
        <v>2325062</v>
      </c>
      <c r="T1071" s="122">
        <f t="shared" si="531"/>
        <v>2325062</v>
      </c>
      <c r="U1071" s="104"/>
      <c r="V1071" s="101">
        <f t="shared" si="516"/>
        <v>0</v>
      </c>
      <c r="W1071" s="102">
        <f t="shared" si="517"/>
        <v>0</v>
      </c>
      <c r="X1071" s="102">
        <f t="shared" si="518"/>
        <v>0</v>
      </c>
      <c r="Y1071" s="102">
        <f t="shared" si="519"/>
        <v>0</v>
      </c>
      <c r="Z1071" s="110">
        <f t="shared" si="522"/>
        <v>2325062</v>
      </c>
      <c r="AA1071" s="111">
        <f t="shared" si="525"/>
        <v>3059735.0907600001</v>
      </c>
      <c r="AB1071" s="110">
        <f t="shared" si="526"/>
        <v>2418064.5</v>
      </c>
      <c r="AC1071" s="114">
        <f t="shared" si="527"/>
        <v>1973966.02269</v>
      </c>
      <c r="AD1071" s="110">
        <f t="shared" si="513"/>
        <v>2371563.25</v>
      </c>
      <c r="AE1071" s="110">
        <f t="shared" si="520"/>
        <v>2738899.79538</v>
      </c>
      <c r="AF1071" s="102">
        <f t="shared" si="523"/>
        <v>2597045.4841133202</v>
      </c>
      <c r="AG1071" s="119">
        <f t="shared" si="528"/>
        <v>1352427.7150150877</v>
      </c>
      <c r="AH1071" s="137">
        <f t="shared" si="521"/>
        <v>0.55930175353680089</v>
      </c>
      <c r="AI1071" s="102">
        <f t="shared" si="533"/>
        <v>2597045.4841133202</v>
      </c>
      <c r="AJ1071" s="112" t="s">
        <v>2114</v>
      </c>
    </row>
    <row r="1072" spans="1:36" ht="38.25">
      <c r="A1072" s="5">
        <v>1027</v>
      </c>
      <c r="B1072" s="44">
        <v>27121604</v>
      </c>
      <c r="C1072" s="46">
        <v>4333203</v>
      </c>
      <c r="D1072" s="31" t="s">
        <v>1085</v>
      </c>
      <c r="E1072" s="31" t="s">
        <v>1085</v>
      </c>
      <c r="F1072" s="29" t="s">
        <v>1122</v>
      </c>
      <c r="G1072" s="44" t="s">
        <v>469</v>
      </c>
      <c r="H1072" s="9">
        <v>78</v>
      </c>
      <c r="I1072" s="82">
        <v>2487730.8037310927</v>
      </c>
      <c r="J1072" s="82">
        <f t="shared" si="524"/>
        <v>472668.85270890762</v>
      </c>
      <c r="K1072" s="10">
        <f t="shared" si="532"/>
        <v>2960399.6564400005</v>
      </c>
      <c r="L1072" s="122">
        <f t="shared" si="529"/>
        <v>2960399.6564400005</v>
      </c>
      <c r="M1072" s="95">
        <v>2041633.6134453781</v>
      </c>
      <c r="N1072" s="95">
        <v>387910.38655462186</v>
      </c>
      <c r="O1072" s="96">
        <v>2429544</v>
      </c>
      <c r="P1072" s="125">
        <f t="shared" si="530"/>
        <v>2429544</v>
      </c>
      <c r="Q1072" s="95">
        <v>1890401.6806722691</v>
      </c>
      <c r="R1072" s="95">
        <v>359176.31932773115</v>
      </c>
      <c r="S1072" s="96">
        <v>2249578</v>
      </c>
      <c r="T1072" s="122">
        <f t="shared" si="531"/>
        <v>2249578</v>
      </c>
      <c r="U1072" s="104">
        <v>1715000</v>
      </c>
      <c r="V1072" s="101">
        <f t="shared" si="516"/>
        <v>325850</v>
      </c>
      <c r="W1072" s="102">
        <f t="shared" si="517"/>
        <v>2040850</v>
      </c>
      <c r="X1072" s="102">
        <f t="shared" si="518"/>
        <v>104083.34999999999</v>
      </c>
      <c r="Y1072" s="102">
        <f t="shared" si="519"/>
        <v>2144933.35</v>
      </c>
      <c r="Z1072" s="110">
        <f>MIN(L1072,P1072,T1072,Y1072)</f>
        <v>2144933.35</v>
      </c>
      <c r="AA1072" s="111">
        <f t="shared" si="525"/>
        <v>2960399.6564400005</v>
      </c>
      <c r="AB1072" s="110">
        <f t="shared" si="526"/>
        <v>2339561</v>
      </c>
      <c r="AC1072" s="114">
        <f t="shared" si="527"/>
        <v>2446113.7516100002</v>
      </c>
      <c r="AD1072" s="110">
        <f t="shared" si="513"/>
        <v>2242247.1749999998</v>
      </c>
      <c r="AE1072" s="110">
        <f t="shared" si="520"/>
        <v>2649980.3282200005</v>
      </c>
      <c r="AF1072" s="102">
        <f t="shared" si="523"/>
        <v>2512731.3400746034</v>
      </c>
      <c r="AG1072" s="119">
        <f t="shared" si="528"/>
        <v>362445.62100177992</v>
      </c>
      <c r="AH1072" s="137">
        <f t="shared" si="521"/>
        <v>0.15492035514431124</v>
      </c>
      <c r="AI1072" s="102">
        <f>+Z1072</f>
        <v>2144933.35</v>
      </c>
      <c r="AJ1072" s="112" t="s">
        <v>2117</v>
      </c>
    </row>
    <row r="1073" spans="1:36" ht="25.5">
      <c r="A1073" s="5">
        <v>1028</v>
      </c>
      <c r="B1073" s="44">
        <v>27121604</v>
      </c>
      <c r="C1073" s="46">
        <v>4333203</v>
      </c>
      <c r="D1073" s="31" t="s">
        <v>1085</v>
      </c>
      <c r="E1073" s="31" t="s">
        <v>1085</v>
      </c>
      <c r="F1073" s="29" t="s">
        <v>1123</v>
      </c>
      <c r="G1073" s="44" t="s">
        <v>469</v>
      </c>
      <c r="H1073" s="9">
        <v>79</v>
      </c>
      <c r="I1073" s="82">
        <v>2570808.9528907565</v>
      </c>
      <c r="J1073" s="82">
        <f t="shared" si="524"/>
        <v>488453.70104924374</v>
      </c>
      <c r="K1073" s="10">
        <f t="shared" si="532"/>
        <v>3059262.6539400001</v>
      </c>
      <c r="L1073" s="122">
        <f t="shared" si="529"/>
        <v>3059262.6539400001</v>
      </c>
      <c r="M1073" s="95">
        <v>2129349.5798319327</v>
      </c>
      <c r="N1073" s="95">
        <v>404576.42016806721</v>
      </c>
      <c r="O1073" s="96">
        <v>2533926</v>
      </c>
      <c r="P1073" s="125">
        <f t="shared" si="530"/>
        <v>2533926</v>
      </c>
      <c r="Q1073" s="95">
        <v>1953531.9327731093</v>
      </c>
      <c r="R1073" s="95">
        <v>371171.06722689077</v>
      </c>
      <c r="S1073" s="96">
        <v>2324703</v>
      </c>
      <c r="T1073" s="122">
        <f t="shared" si="531"/>
        <v>2324703</v>
      </c>
      <c r="U1073" s="104"/>
      <c r="V1073" s="101">
        <f t="shared" si="516"/>
        <v>0</v>
      </c>
      <c r="W1073" s="102">
        <f t="shared" si="517"/>
        <v>0</v>
      </c>
      <c r="X1073" s="102">
        <f t="shared" si="518"/>
        <v>0</v>
      </c>
      <c r="Y1073" s="102">
        <f t="shared" si="519"/>
        <v>0</v>
      </c>
      <c r="Z1073" s="110">
        <f t="shared" ref="Z1073:Z1097" si="534">MIN(L1073,P1073,T1073)</f>
        <v>2324703</v>
      </c>
      <c r="AA1073" s="111">
        <f t="shared" si="525"/>
        <v>3059262.6539400001</v>
      </c>
      <c r="AB1073" s="110">
        <f t="shared" si="526"/>
        <v>2429314.5</v>
      </c>
      <c r="AC1073" s="114">
        <f t="shared" si="527"/>
        <v>1979472.9134849999</v>
      </c>
      <c r="AD1073" s="110">
        <f t="shared" si="513"/>
        <v>2377008.75</v>
      </c>
      <c r="AE1073" s="110">
        <f t="shared" si="520"/>
        <v>2744288.5769699998</v>
      </c>
      <c r="AF1073" s="102">
        <f t="shared" si="523"/>
        <v>2604883.1376703023</v>
      </c>
      <c r="AG1073" s="119">
        <f t="shared" si="528"/>
        <v>1355342.6303083955</v>
      </c>
      <c r="AH1073" s="137">
        <f t="shared" si="521"/>
        <v>0.55791155501208078</v>
      </c>
      <c r="AI1073" s="102">
        <f t="shared" ref="AI1073:AI1097" si="535">+AF1073</f>
        <v>2604883.1376703023</v>
      </c>
      <c r="AJ1073" s="112" t="s">
        <v>2114</v>
      </c>
    </row>
    <row r="1074" spans="1:36" ht="25.5">
      <c r="A1074" s="5">
        <v>1029</v>
      </c>
      <c r="B1074" s="44">
        <v>27121604</v>
      </c>
      <c r="C1074" s="46">
        <v>4333203</v>
      </c>
      <c r="D1074" s="31" t="s">
        <v>1085</v>
      </c>
      <c r="E1074" s="31" t="s">
        <v>1085</v>
      </c>
      <c r="F1074" s="29" t="s">
        <v>1124</v>
      </c>
      <c r="G1074" s="44" t="s">
        <v>469</v>
      </c>
      <c r="H1074" s="9">
        <v>80</v>
      </c>
      <c r="I1074" s="82">
        <v>2621137.999764706</v>
      </c>
      <c r="J1074" s="82">
        <f t="shared" si="524"/>
        <v>498016.21995529416</v>
      </c>
      <c r="K1074" s="10">
        <f t="shared" si="532"/>
        <v>3119154.2197200004</v>
      </c>
      <c r="L1074" s="122">
        <f t="shared" si="529"/>
        <v>3119154.2197200004</v>
      </c>
      <c r="M1074" s="95">
        <v>2131200.8403361347</v>
      </c>
      <c r="N1074" s="95">
        <v>404928.15966386558</v>
      </c>
      <c r="O1074" s="96">
        <v>2536129</v>
      </c>
      <c r="P1074" s="125">
        <f t="shared" si="530"/>
        <v>2536129</v>
      </c>
      <c r="Q1074" s="95">
        <v>1991776.4705882354</v>
      </c>
      <c r="R1074" s="95">
        <v>378437.52941176476</v>
      </c>
      <c r="S1074" s="96">
        <v>2370214</v>
      </c>
      <c r="T1074" s="122">
        <f t="shared" si="531"/>
        <v>2370214</v>
      </c>
      <c r="U1074" s="104"/>
      <c r="V1074" s="101">
        <f t="shared" si="516"/>
        <v>0</v>
      </c>
      <c r="W1074" s="102">
        <f t="shared" si="517"/>
        <v>0</v>
      </c>
      <c r="X1074" s="102">
        <f t="shared" si="518"/>
        <v>0</v>
      </c>
      <c r="Y1074" s="102">
        <f t="shared" si="519"/>
        <v>0</v>
      </c>
      <c r="Z1074" s="110">
        <f t="shared" si="534"/>
        <v>2370214</v>
      </c>
      <c r="AA1074" s="111">
        <f t="shared" si="525"/>
        <v>3119154.2197200004</v>
      </c>
      <c r="AB1074" s="110">
        <f t="shared" si="526"/>
        <v>2453171.5</v>
      </c>
      <c r="AC1074" s="114">
        <f t="shared" si="527"/>
        <v>2006374.3049300001</v>
      </c>
      <c r="AD1074" s="110">
        <f t="shared" ref="AD1074:AD1137" si="536">AVERAGE(Z1074,AB1074)</f>
        <v>2411692.75</v>
      </c>
      <c r="AE1074" s="110">
        <f t="shared" si="520"/>
        <v>2786162.8598600002</v>
      </c>
      <c r="AF1074" s="102">
        <f t="shared" si="523"/>
        <v>2638976.712999077</v>
      </c>
      <c r="AG1074" s="119">
        <f t="shared" si="528"/>
        <v>1375601.2444140832</v>
      </c>
      <c r="AH1074" s="137">
        <f t="shared" si="521"/>
        <v>0.56074401826944553</v>
      </c>
      <c r="AI1074" s="102">
        <f t="shared" si="535"/>
        <v>2638976.712999077</v>
      </c>
      <c r="AJ1074" s="112" t="s">
        <v>2114</v>
      </c>
    </row>
    <row r="1075" spans="1:36" ht="25.5">
      <c r="A1075" s="5">
        <v>1030</v>
      </c>
      <c r="B1075" s="44">
        <v>27121604</v>
      </c>
      <c r="C1075" s="46">
        <v>4333203</v>
      </c>
      <c r="D1075" s="31" t="s">
        <v>1085</v>
      </c>
      <c r="E1075" s="31" t="s">
        <v>1085</v>
      </c>
      <c r="F1075" s="29" t="s">
        <v>1125</v>
      </c>
      <c r="G1075" s="44" t="s">
        <v>469</v>
      </c>
      <c r="H1075" s="9">
        <v>81</v>
      </c>
      <c r="I1075" s="82">
        <v>2465550.4584705881</v>
      </c>
      <c r="J1075" s="82">
        <f t="shared" si="524"/>
        <v>468454.58710941172</v>
      </c>
      <c r="K1075" s="10">
        <f t="shared" si="532"/>
        <v>2934005.0455799997</v>
      </c>
      <c r="L1075" s="122">
        <f t="shared" si="529"/>
        <v>2934005.0455799997</v>
      </c>
      <c r="M1075" s="95">
        <v>2023431.0924369749</v>
      </c>
      <c r="N1075" s="95">
        <v>384451.90756302525</v>
      </c>
      <c r="O1075" s="96">
        <v>2407883</v>
      </c>
      <c r="P1075" s="125">
        <f t="shared" si="530"/>
        <v>2407883</v>
      </c>
      <c r="Q1075" s="95">
        <v>1873547.0588235294</v>
      </c>
      <c r="R1075" s="95">
        <v>355973.9411764706</v>
      </c>
      <c r="S1075" s="96">
        <v>2229521</v>
      </c>
      <c r="T1075" s="122">
        <f t="shared" si="531"/>
        <v>2229521</v>
      </c>
      <c r="U1075" s="104"/>
      <c r="V1075" s="101">
        <f t="shared" si="516"/>
        <v>0</v>
      </c>
      <c r="W1075" s="102">
        <f t="shared" si="517"/>
        <v>0</v>
      </c>
      <c r="X1075" s="102">
        <f t="shared" si="518"/>
        <v>0</v>
      </c>
      <c r="Y1075" s="102">
        <f t="shared" si="519"/>
        <v>0</v>
      </c>
      <c r="Z1075" s="110">
        <f t="shared" si="534"/>
        <v>2229521</v>
      </c>
      <c r="AA1075" s="111">
        <f t="shared" si="525"/>
        <v>2934005.0455799997</v>
      </c>
      <c r="AB1075" s="110">
        <f t="shared" si="526"/>
        <v>2318702</v>
      </c>
      <c r="AC1075" s="114">
        <f t="shared" si="527"/>
        <v>1892852.2613949999</v>
      </c>
      <c r="AD1075" s="110">
        <f t="shared" si="536"/>
        <v>2274111.5</v>
      </c>
      <c r="AE1075" s="110">
        <f t="shared" si="520"/>
        <v>2626353.5227899998</v>
      </c>
      <c r="AF1075" s="102">
        <f t="shared" si="523"/>
        <v>2490328.291576345</v>
      </c>
      <c r="AG1075" s="119">
        <f t="shared" si="528"/>
        <v>1296854.053051234</v>
      </c>
      <c r="AH1075" s="137">
        <f t="shared" si="521"/>
        <v>0.55930173564832131</v>
      </c>
      <c r="AI1075" s="102">
        <f t="shared" si="535"/>
        <v>2490328.291576345</v>
      </c>
      <c r="AJ1075" s="112" t="s">
        <v>2114</v>
      </c>
    </row>
    <row r="1076" spans="1:36" ht="25.5">
      <c r="A1076" s="5">
        <v>1031</v>
      </c>
      <c r="B1076" s="44">
        <v>27121604</v>
      </c>
      <c r="C1076" s="46">
        <v>4333203</v>
      </c>
      <c r="D1076" s="31" t="s">
        <v>1085</v>
      </c>
      <c r="E1076" s="31" t="s">
        <v>1085</v>
      </c>
      <c r="F1076" s="29" t="s">
        <v>1126</v>
      </c>
      <c r="G1076" s="44" t="s">
        <v>469</v>
      </c>
      <c r="H1076" s="9">
        <v>82</v>
      </c>
      <c r="I1076" s="82">
        <v>2879624.1184033616</v>
      </c>
      <c r="J1076" s="82">
        <f t="shared" si="524"/>
        <v>547128.58249663876</v>
      </c>
      <c r="K1076" s="10">
        <f t="shared" si="532"/>
        <v>3426752.7009000005</v>
      </c>
      <c r="L1076" s="122">
        <f t="shared" si="529"/>
        <v>3426752.7009000005</v>
      </c>
      <c r="M1076" s="95">
        <v>2341371.4285714286</v>
      </c>
      <c r="N1076" s="95">
        <v>444860.57142857142</v>
      </c>
      <c r="O1076" s="96">
        <v>2786232</v>
      </c>
      <c r="P1076" s="125">
        <f t="shared" si="530"/>
        <v>2786232</v>
      </c>
      <c r="Q1076" s="95">
        <v>2188197.478991597</v>
      </c>
      <c r="R1076" s="95">
        <v>415757.52100840345</v>
      </c>
      <c r="S1076" s="96">
        <v>2603955.0000000005</v>
      </c>
      <c r="T1076" s="122">
        <f t="shared" si="531"/>
        <v>2603955.0000000005</v>
      </c>
      <c r="U1076" s="104"/>
      <c r="V1076" s="101">
        <f t="shared" si="516"/>
        <v>0</v>
      </c>
      <c r="W1076" s="102">
        <f t="shared" si="517"/>
        <v>0</v>
      </c>
      <c r="X1076" s="102">
        <f t="shared" si="518"/>
        <v>0</v>
      </c>
      <c r="Y1076" s="102">
        <f t="shared" si="519"/>
        <v>0</v>
      </c>
      <c r="Z1076" s="110">
        <f t="shared" si="534"/>
        <v>2603955.0000000005</v>
      </c>
      <c r="AA1076" s="111">
        <f t="shared" si="525"/>
        <v>3426752.7009000005</v>
      </c>
      <c r="AB1076" s="110">
        <f t="shared" si="526"/>
        <v>2695093.5</v>
      </c>
      <c r="AC1076" s="114">
        <f t="shared" si="527"/>
        <v>2204234.9252250004</v>
      </c>
      <c r="AD1076" s="110">
        <f t="shared" si="536"/>
        <v>2649524.25</v>
      </c>
      <c r="AE1076" s="110">
        <f t="shared" si="520"/>
        <v>3060923.1004500003</v>
      </c>
      <c r="AF1076" s="102">
        <f t="shared" si="523"/>
        <v>2899222.0602100971</v>
      </c>
      <c r="AG1076" s="119">
        <f t="shared" si="528"/>
        <v>1511257.5393413042</v>
      </c>
      <c r="AH1076" s="137">
        <f t="shared" si="521"/>
        <v>0.56074401104870919</v>
      </c>
      <c r="AI1076" s="102">
        <f t="shared" si="535"/>
        <v>2899222.0602100971</v>
      </c>
      <c r="AJ1076" s="112" t="s">
        <v>2114</v>
      </c>
    </row>
    <row r="1077" spans="1:36" ht="38.25">
      <c r="A1077" s="5">
        <v>1032</v>
      </c>
      <c r="B1077" s="44">
        <v>27121604</v>
      </c>
      <c r="C1077" s="46">
        <v>4333203</v>
      </c>
      <c r="D1077" s="31" t="s">
        <v>1085</v>
      </c>
      <c r="E1077" s="31" t="s">
        <v>1085</v>
      </c>
      <c r="F1077" s="29" t="s">
        <v>1127</v>
      </c>
      <c r="G1077" s="44" t="s">
        <v>469</v>
      </c>
      <c r="H1077" s="9">
        <v>83</v>
      </c>
      <c r="I1077" s="82">
        <v>2664159.4871092439</v>
      </c>
      <c r="J1077" s="82">
        <f t="shared" si="524"/>
        <v>506190.30255075631</v>
      </c>
      <c r="K1077" s="10">
        <f t="shared" si="532"/>
        <v>3170349.7896600002</v>
      </c>
      <c r="L1077" s="122">
        <f t="shared" si="529"/>
        <v>3170349.7896600002</v>
      </c>
      <c r="M1077" s="95">
        <v>2166180.6722689075</v>
      </c>
      <c r="N1077" s="95">
        <v>411574.32773109246</v>
      </c>
      <c r="O1077" s="96">
        <v>2577755</v>
      </c>
      <c r="P1077" s="125">
        <f t="shared" si="530"/>
        <v>2577755</v>
      </c>
      <c r="Q1077" s="95">
        <v>2024468.0672268909</v>
      </c>
      <c r="R1077" s="95">
        <v>384648.93277310929</v>
      </c>
      <c r="S1077" s="96">
        <v>2409117</v>
      </c>
      <c r="T1077" s="122">
        <f t="shared" si="531"/>
        <v>2409117</v>
      </c>
      <c r="U1077" s="104"/>
      <c r="V1077" s="101">
        <f t="shared" si="516"/>
        <v>0</v>
      </c>
      <c r="W1077" s="102">
        <f t="shared" si="517"/>
        <v>0</v>
      </c>
      <c r="X1077" s="102">
        <f t="shared" si="518"/>
        <v>0</v>
      </c>
      <c r="Y1077" s="102">
        <f t="shared" si="519"/>
        <v>0</v>
      </c>
      <c r="Z1077" s="110">
        <f t="shared" si="534"/>
        <v>2409117</v>
      </c>
      <c r="AA1077" s="111">
        <f t="shared" si="525"/>
        <v>3170349.7896600002</v>
      </c>
      <c r="AB1077" s="110">
        <f t="shared" si="526"/>
        <v>2493436</v>
      </c>
      <c r="AC1077" s="114">
        <f t="shared" si="527"/>
        <v>2039305.4474150001</v>
      </c>
      <c r="AD1077" s="110">
        <f t="shared" si="536"/>
        <v>2451276.5</v>
      </c>
      <c r="AE1077" s="110">
        <f t="shared" si="520"/>
        <v>2831892.8948300001</v>
      </c>
      <c r="AF1077" s="102">
        <f t="shared" si="523"/>
        <v>2682290.9163327985</v>
      </c>
      <c r="AG1077" s="119">
        <f t="shared" si="528"/>
        <v>1398179.3539081735</v>
      </c>
      <c r="AH1077" s="137">
        <f t="shared" si="521"/>
        <v>0.56074403109130277</v>
      </c>
      <c r="AI1077" s="102">
        <f t="shared" si="535"/>
        <v>2682290.9163327985</v>
      </c>
      <c r="AJ1077" s="112" t="s">
        <v>2114</v>
      </c>
    </row>
    <row r="1078" spans="1:36">
      <c r="A1078" s="5">
        <v>1033</v>
      </c>
      <c r="B1078" s="44">
        <v>27121604</v>
      </c>
      <c r="C1078" s="46">
        <v>4333203</v>
      </c>
      <c r="D1078" s="31" t="s">
        <v>1085</v>
      </c>
      <c r="E1078" s="31" t="s">
        <v>1085</v>
      </c>
      <c r="F1078" s="29" t="s">
        <v>1128</v>
      </c>
      <c r="G1078" s="44" t="s">
        <v>469</v>
      </c>
      <c r="H1078" s="9">
        <v>84</v>
      </c>
      <c r="I1078" s="82">
        <v>2362902.9126050421</v>
      </c>
      <c r="J1078" s="82">
        <f t="shared" si="524"/>
        <v>448951.55339495803</v>
      </c>
      <c r="K1078" s="10">
        <f t="shared" si="532"/>
        <v>2811854.466</v>
      </c>
      <c r="L1078" s="122">
        <f t="shared" si="529"/>
        <v>2811854.466</v>
      </c>
      <c r="M1078" s="95">
        <v>1921234.4537815128</v>
      </c>
      <c r="N1078" s="95">
        <v>365034.54621848743</v>
      </c>
      <c r="O1078" s="96">
        <v>2286269</v>
      </c>
      <c r="P1078" s="125">
        <f t="shared" si="530"/>
        <v>2286269</v>
      </c>
      <c r="Q1078" s="95">
        <v>1795546.218487395</v>
      </c>
      <c r="R1078" s="95">
        <v>341153.78151260503</v>
      </c>
      <c r="S1078" s="96">
        <v>2136700</v>
      </c>
      <c r="T1078" s="122">
        <f t="shared" si="531"/>
        <v>2136700</v>
      </c>
      <c r="U1078" s="104"/>
      <c r="V1078" s="101">
        <f t="shared" si="516"/>
        <v>0</v>
      </c>
      <c r="W1078" s="102">
        <f t="shared" si="517"/>
        <v>0</v>
      </c>
      <c r="X1078" s="102">
        <f t="shared" si="518"/>
        <v>0</v>
      </c>
      <c r="Y1078" s="102">
        <f t="shared" si="519"/>
        <v>0</v>
      </c>
      <c r="Z1078" s="110">
        <f t="shared" si="534"/>
        <v>2136700</v>
      </c>
      <c r="AA1078" s="111">
        <f t="shared" si="525"/>
        <v>2811854.466</v>
      </c>
      <c r="AB1078" s="110">
        <f t="shared" si="526"/>
        <v>2211484.5</v>
      </c>
      <c r="AC1078" s="114">
        <f t="shared" si="527"/>
        <v>1808705.8665</v>
      </c>
      <c r="AD1078" s="110">
        <f t="shared" si="536"/>
        <v>2174092.25</v>
      </c>
      <c r="AE1078" s="110">
        <f t="shared" si="520"/>
        <v>2511669.483</v>
      </c>
      <c r="AF1078" s="102">
        <f t="shared" si="523"/>
        <v>2378984.1454154379</v>
      </c>
      <c r="AG1078" s="119">
        <f t="shared" si="528"/>
        <v>1240076.7076111438</v>
      </c>
      <c r="AH1078" s="137">
        <f t="shared" si="521"/>
        <v>0.56074401950868014</v>
      </c>
      <c r="AI1078" s="102">
        <f t="shared" si="535"/>
        <v>2378984.1454154379</v>
      </c>
      <c r="AJ1078" s="112" t="s">
        <v>2114</v>
      </c>
    </row>
    <row r="1079" spans="1:36" ht="25.5">
      <c r="A1079" s="5">
        <v>1034</v>
      </c>
      <c r="B1079" s="44">
        <v>27121604</v>
      </c>
      <c r="C1079" s="46">
        <v>4333203</v>
      </c>
      <c r="D1079" s="31" t="s">
        <v>1085</v>
      </c>
      <c r="E1079" s="31" t="s">
        <v>1085</v>
      </c>
      <c r="F1079" s="29" t="s">
        <v>1129</v>
      </c>
      <c r="G1079" s="44" t="s">
        <v>469</v>
      </c>
      <c r="H1079" s="9">
        <v>85</v>
      </c>
      <c r="I1079" s="82">
        <v>2169217.1973781511</v>
      </c>
      <c r="J1079" s="82">
        <f t="shared" si="524"/>
        <v>412151.26750184869</v>
      </c>
      <c r="K1079" s="10">
        <f t="shared" si="532"/>
        <v>2581368.4648799999</v>
      </c>
      <c r="L1079" s="122">
        <f t="shared" si="529"/>
        <v>2581368.4648799999</v>
      </c>
      <c r="M1079" s="95">
        <v>1780235.2941176472</v>
      </c>
      <c r="N1079" s="95">
        <v>338244.70588235295</v>
      </c>
      <c r="O1079" s="96">
        <v>2118480</v>
      </c>
      <c r="P1079" s="125">
        <f t="shared" si="530"/>
        <v>2118480</v>
      </c>
      <c r="Q1079" s="95">
        <v>1648366.3865546219</v>
      </c>
      <c r="R1079" s="95">
        <v>313189.61344537814</v>
      </c>
      <c r="S1079" s="96">
        <v>1961556</v>
      </c>
      <c r="T1079" s="122">
        <f t="shared" si="531"/>
        <v>1961556</v>
      </c>
      <c r="U1079" s="104"/>
      <c r="V1079" s="101">
        <f t="shared" si="516"/>
        <v>0</v>
      </c>
      <c r="W1079" s="102">
        <f t="shared" si="517"/>
        <v>0</v>
      </c>
      <c r="X1079" s="102">
        <f t="shared" si="518"/>
        <v>0</v>
      </c>
      <c r="Y1079" s="102">
        <f t="shared" si="519"/>
        <v>0</v>
      </c>
      <c r="Z1079" s="110">
        <f t="shared" si="534"/>
        <v>1961556</v>
      </c>
      <c r="AA1079" s="111">
        <f t="shared" si="525"/>
        <v>2581368.4648799999</v>
      </c>
      <c r="AB1079" s="110">
        <f t="shared" si="526"/>
        <v>2040018</v>
      </c>
      <c r="AC1079" s="114">
        <f t="shared" si="527"/>
        <v>1665351.11622</v>
      </c>
      <c r="AD1079" s="110">
        <f t="shared" si="536"/>
        <v>2000787</v>
      </c>
      <c r="AE1079" s="110">
        <f t="shared" si="520"/>
        <v>2310693.2324399999</v>
      </c>
      <c r="AF1079" s="102">
        <f t="shared" si="523"/>
        <v>2191016.7237425921</v>
      </c>
      <c r="AG1079" s="119">
        <f t="shared" si="528"/>
        <v>1140985.7203068065</v>
      </c>
      <c r="AH1079" s="137">
        <f t="shared" si="521"/>
        <v>0.55930179062479179</v>
      </c>
      <c r="AI1079" s="102">
        <f t="shared" si="535"/>
        <v>2191016.7237425921</v>
      </c>
      <c r="AJ1079" s="112" t="s">
        <v>2114</v>
      </c>
    </row>
    <row r="1080" spans="1:36" ht="25.5">
      <c r="A1080" s="5">
        <v>1035</v>
      </c>
      <c r="B1080" s="44">
        <v>27121604</v>
      </c>
      <c r="C1080" s="46">
        <v>4333203</v>
      </c>
      <c r="D1080" s="31" t="s">
        <v>1085</v>
      </c>
      <c r="E1080" s="31" t="s">
        <v>1085</v>
      </c>
      <c r="F1080" s="29" t="s">
        <v>1130</v>
      </c>
      <c r="G1080" s="44" t="s">
        <v>469</v>
      </c>
      <c r="H1080" s="9">
        <v>86</v>
      </c>
      <c r="I1080" s="82">
        <v>1782504.8627899159</v>
      </c>
      <c r="J1080" s="82">
        <f t="shared" si="524"/>
        <v>338675.92393008404</v>
      </c>
      <c r="K1080" s="10">
        <f t="shared" si="532"/>
        <v>2121180.7867199997</v>
      </c>
      <c r="L1080" s="122">
        <f t="shared" si="529"/>
        <v>2121180.7867199997</v>
      </c>
      <c r="M1080" s="95">
        <v>1449323.5294117648</v>
      </c>
      <c r="N1080" s="95">
        <v>275371.4705882353</v>
      </c>
      <c r="O1080" s="96">
        <v>1724695</v>
      </c>
      <c r="P1080" s="125">
        <f t="shared" si="530"/>
        <v>1724695</v>
      </c>
      <c r="Q1080" s="95">
        <v>1354507.5630252101</v>
      </c>
      <c r="R1080" s="95">
        <v>257356.43697478992</v>
      </c>
      <c r="S1080" s="96">
        <v>1611864</v>
      </c>
      <c r="T1080" s="122">
        <f t="shared" si="531"/>
        <v>1611864</v>
      </c>
      <c r="U1080" s="104"/>
      <c r="V1080" s="101">
        <f t="shared" si="516"/>
        <v>0</v>
      </c>
      <c r="W1080" s="102">
        <f t="shared" si="517"/>
        <v>0</v>
      </c>
      <c r="X1080" s="102">
        <f t="shared" si="518"/>
        <v>0</v>
      </c>
      <c r="Y1080" s="102">
        <f t="shared" si="519"/>
        <v>0</v>
      </c>
      <c r="Z1080" s="110">
        <f t="shared" si="534"/>
        <v>1611864</v>
      </c>
      <c r="AA1080" s="111">
        <f t="shared" si="525"/>
        <v>2121180.7867199997</v>
      </c>
      <c r="AB1080" s="110">
        <f t="shared" si="526"/>
        <v>1668279.5</v>
      </c>
      <c r="AC1080" s="114">
        <f t="shared" si="527"/>
        <v>1364434.9466800001</v>
      </c>
      <c r="AD1080" s="110">
        <f t="shared" si="536"/>
        <v>1640071.75</v>
      </c>
      <c r="AE1080" s="110">
        <f t="shared" si="520"/>
        <v>1894730.1433599999</v>
      </c>
      <c r="AF1080" s="102">
        <f t="shared" si="523"/>
        <v>1794636.2622618019</v>
      </c>
      <c r="AG1080" s="119">
        <f t="shared" si="528"/>
        <v>935477.67345252726</v>
      </c>
      <c r="AH1080" s="137">
        <f t="shared" si="521"/>
        <v>0.56074397212968641</v>
      </c>
      <c r="AI1080" s="102">
        <f t="shared" si="535"/>
        <v>1794636.2622618019</v>
      </c>
      <c r="AJ1080" s="112" t="s">
        <v>2114</v>
      </c>
    </row>
    <row r="1081" spans="1:36" ht="25.5">
      <c r="A1081" s="5">
        <v>1036</v>
      </c>
      <c r="B1081" s="46">
        <v>31171505</v>
      </c>
      <c r="C1081" s="46">
        <v>4331002</v>
      </c>
      <c r="D1081" s="31" t="s">
        <v>1085</v>
      </c>
      <c r="E1081" s="31" t="s">
        <v>1085</v>
      </c>
      <c r="F1081" s="29" t="s">
        <v>1131</v>
      </c>
      <c r="G1081" s="44" t="s">
        <v>469</v>
      </c>
      <c r="H1081" s="9">
        <v>87</v>
      </c>
      <c r="I1081" s="82">
        <v>3188709.1151092439</v>
      </c>
      <c r="J1081" s="82">
        <f t="shared" si="524"/>
        <v>605854.73187075637</v>
      </c>
      <c r="K1081" s="10">
        <f t="shared" si="532"/>
        <v>3794563.8469800004</v>
      </c>
      <c r="L1081" s="122">
        <f t="shared" si="529"/>
        <v>3794563.8469800004</v>
      </c>
      <c r="M1081" s="95">
        <v>2592683.193277311</v>
      </c>
      <c r="N1081" s="95">
        <v>492609.80672268913</v>
      </c>
      <c r="O1081" s="96">
        <v>3085293</v>
      </c>
      <c r="P1081" s="125">
        <f t="shared" si="530"/>
        <v>3085293</v>
      </c>
      <c r="Q1081" s="95">
        <v>2423068.0672268909</v>
      </c>
      <c r="R1081" s="95">
        <v>460382.93277310929</v>
      </c>
      <c r="S1081" s="96">
        <v>2883451</v>
      </c>
      <c r="T1081" s="122">
        <f t="shared" si="531"/>
        <v>2883451</v>
      </c>
      <c r="U1081" s="104"/>
      <c r="V1081" s="101">
        <f t="shared" si="516"/>
        <v>0</v>
      </c>
      <c r="W1081" s="102">
        <f t="shared" si="517"/>
        <v>0</v>
      </c>
      <c r="X1081" s="102">
        <f t="shared" si="518"/>
        <v>0</v>
      </c>
      <c r="Y1081" s="102">
        <f t="shared" si="519"/>
        <v>0</v>
      </c>
      <c r="Z1081" s="110">
        <f t="shared" si="534"/>
        <v>2883451</v>
      </c>
      <c r="AA1081" s="111">
        <f t="shared" si="525"/>
        <v>3794563.8469800004</v>
      </c>
      <c r="AB1081" s="110">
        <f t="shared" si="526"/>
        <v>2984372</v>
      </c>
      <c r="AC1081" s="114">
        <f t="shared" si="527"/>
        <v>2440826.961745</v>
      </c>
      <c r="AD1081" s="110">
        <f t="shared" si="536"/>
        <v>2933911.5</v>
      </c>
      <c r="AE1081" s="110">
        <f t="shared" si="520"/>
        <v>3389467.92349</v>
      </c>
      <c r="AF1081" s="102">
        <f t="shared" si="523"/>
        <v>3210410.7009340688</v>
      </c>
      <c r="AG1081" s="119">
        <f t="shared" si="528"/>
        <v>1673468.6856279834</v>
      </c>
      <c r="AH1081" s="137">
        <f t="shared" si="521"/>
        <v>0.56074399760753135</v>
      </c>
      <c r="AI1081" s="102">
        <f t="shared" si="535"/>
        <v>3210410.7009340688</v>
      </c>
      <c r="AJ1081" s="112" t="s">
        <v>2114</v>
      </c>
    </row>
    <row r="1082" spans="1:36">
      <c r="A1082" s="5">
        <v>1037</v>
      </c>
      <c r="B1082" s="46">
        <v>31171605</v>
      </c>
      <c r="C1082" s="44">
        <v>4332098</v>
      </c>
      <c r="D1082" s="31" t="s">
        <v>1085</v>
      </c>
      <c r="E1082" s="31" t="s">
        <v>1085</v>
      </c>
      <c r="F1082" s="29" t="s">
        <v>1132</v>
      </c>
      <c r="G1082" s="44" t="s">
        <v>469</v>
      </c>
      <c r="H1082" s="9">
        <v>88</v>
      </c>
      <c r="I1082" s="82">
        <v>2461256.3825546219</v>
      </c>
      <c r="J1082" s="82">
        <f t="shared" si="524"/>
        <v>467638.71268537815</v>
      </c>
      <c r="K1082" s="10">
        <f t="shared" si="532"/>
        <v>2928895.0952400002</v>
      </c>
      <c r="L1082" s="122">
        <f t="shared" si="529"/>
        <v>2928895.0952400002</v>
      </c>
      <c r="M1082" s="95">
        <v>2019906.7226890756</v>
      </c>
      <c r="N1082" s="95">
        <v>383782.27731092437</v>
      </c>
      <c r="O1082" s="96">
        <v>2403689</v>
      </c>
      <c r="P1082" s="125">
        <f t="shared" si="530"/>
        <v>2403689</v>
      </c>
      <c r="Q1082" s="95">
        <v>1870284.0336134455</v>
      </c>
      <c r="R1082" s="95">
        <v>355353.96638655465</v>
      </c>
      <c r="S1082" s="96">
        <v>2225638</v>
      </c>
      <c r="T1082" s="122">
        <f t="shared" si="531"/>
        <v>2225638</v>
      </c>
      <c r="U1082" s="104"/>
      <c r="V1082" s="101">
        <f t="shared" si="516"/>
        <v>0</v>
      </c>
      <c r="W1082" s="102">
        <f t="shared" si="517"/>
        <v>0</v>
      </c>
      <c r="X1082" s="102">
        <f t="shared" si="518"/>
        <v>0</v>
      </c>
      <c r="Y1082" s="102">
        <f t="shared" si="519"/>
        <v>0</v>
      </c>
      <c r="Z1082" s="110">
        <f t="shared" si="534"/>
        <v>2225638</v>
      </c>
      <c r="AA1082" s="111">
        <f t="shared" si="525"/>
        <v>2928895.0952400002</v>
      </c>
      <c r="AB1082" s="110">
        <f t="shared" si="526"/>
        <v>2314663.5</v>
      </c>
      <c r="AC1082" s="114">
        <f t="shared" si="527"/>
        <v>1889555.5238100002</v>
      </c>
      <c r="AD1082" s="110">
        <f t="shared" si="536"/>
        <v>2270150.75</v>
      </c>
      <c r="AE1082" s="110">
        <f t="shared" si="520"/>
        <v>2621779.2976200003</v>
      </c>
      <c r="AF1082" s="102">
        <f t="shared" si="523"/>
        <v>2485990.9336907123</v>
      </c>
      <c r="AG1082" s="119">
        <f t="shared" si="528"/>
        <v>1294595.3659274383</v>
      </c>
      <c r="AH1082" s="137">
        <f t="shared" si="521"/>
        <v>0.55930175851800412</v>
      </c>
      <c r="AI1082" s="102">
        <f t="shared" si="535"/>
        <v>2485990.9336907123</v>
      </c>
      <c r="AJ1082" s="112" t="s">
        <v>2114</v>
      </c>
    </row>
    <row r="1083" spans="1:36">
      <c r="A1083" s="5">
        <v>1038</v>
      </c>
      <c r="B1083" s="39">
        <v>26111505</v>
      </c>
      <c r="C1083" s="26">
        <v>4332099</v>
      </c>
      <c r="D1083" s="31" t="s">
        <v>1085</v>
      </c>
      <c r="E1083" s="31" t="s">
        <v>1085</v>
      </c>
      <c r="F1083" s="29" t="s">
        <v>1133</v>
      </c>
      <c r="G1083" s="26" t="s">
        <v>1086</v>
      </c>
      <c r="H1083" s="9">
        <v>89</v>
      </c>
      <c r="I1083" s="82">
        <v>18781377.929092437</v>
      </c>
      <c r="J1083" s="82">
        <f t="shared" si="524"/>
        <v>3568461.8065275629</v>
      </c>
      <c r="K1083" s="10">
        <f t="shared" si="532"/>
        <v>22349839.735619999</v>
      </c>
      <c r="L1083" s="122">
        <f t="shared" si="529"/>
        <v>22349839.735619999</v>
      </c>
      <c r="M1083" s="95">
        <v>14985369.74789916</v>
      </c>
      <c r="N1083" s="95">
        <v>2847220.2521008402</v>
      </c>
      <c r="O1083" s="96">
        <v>17832590</v>
      </c>
      <c r="P1083" s="125">
        <f t="shared" si="530"/>
        <v>17832590</v>
      </c>
      <c r="Q1083" s="95">
        <v>14271780.672268908</v>
      </c>
      <c r="R1083" s="95">
        <v>2711638.3277310925</v>
      </c>
      <c r="S1083" s="96">
        <v>16983419</v>
      </c>
      <c r="T1083" s="122">
        <f t="shared" si="531"/>
        <v>16983419</v>
      </c>
      <c r="U1083" s="104"/>
      <c r="V1083" s="101">
        <f t="shared" si="516"/>
        <v>0</v>
      </c>
      <c r="W1083" s="102">
        <f t="shared" si="517"/>
        <v>0</v>
      </c>
      <c r="X1083" s="102">
        <f t="shared" si="518"/>
        <v>0</v>
      </c>
      <c r="Y1083" s="102">
        <f t="shared" si="519"/>
        <v>0</v>
      </c>
      <c r="Z1083" s="110">
        <f t="shared" si="534"/>
        <v>16983419</v>
      </c>
      <c r="AA1083" s="111">
        <f t="shared" si="525"/>
        <v>22349839.735619999</v>
      </c>
      <c r="AB1083" s="110">
        <f t="shared" si="526"/>
        <v>17408004.5</v>
      </c>
      <c r="AC1083" s="114">
        <f t="shared" si="527"/>
        <v>14291462.183905</v>
      </c>
      <c r="AD1083" s="110">
        <f t="shared" si="536"/>
        <v>17195711.75</v>
      </c>
      <c r="AE1083" s="110">
        <f t="shared" si="520"/>
        <v>19878922.11781</v>
      </c>
      <c r="AF1083" s="102">
        <f t="shared" si="523"/>
        <v>18785091.367005337</v>
      </c>
      <c r="AG1083" s="119">
        <f t="shared" si="528"/>
        <v>9814437.6274549905</v>
      </c>
      <c r="AH1083" s="137">
        <f t="shared" si="521"/>
        <v>0.56378878046906467</v>
      </c>
      <c r="AI1083" s="102">
        <f t="shared" si="535"/>
        <v>18785091.367005337</v>
      </c>
      <c r="AJ1083" s="112" t="s">
        <v>2114</v>
      </c>
    </row>
    <row r="1084" spans="1:36">
      <c r="A1084" s="5">
        <v>1039</v>
      </c>
      <c r="B1084" s="46">
        <v>31171505</v>
      </c>
      <c r="C1084" s="46">
        <v>4331002</v>
      </c>
      <c r="D1084" s="31" t="s">
        <v>1085</v>
      </c>
      <c r="E1084" s="31" t="s">
        <v>1085</v>
      </c>
      <c r="F1084" s="29" t="s">
        <v>1134</v>
      </c>
      <c r="G1084" s="44" t="s">
        <v>1086</v>
      </c>
      <c r="H1084" s="9">
        <v>90</v>
      </c>
      <c r="I1084" s="82">
        <v>5040740.8506554626</v>
      </c>
      <c r="J1084" s="82">
        <f t="shared" si="524"/>
        <v>957740.76162453787</v>
      </c>
      <c r="K1084" s="10">
        <f t="shared" si="532"/>
        <v>5998481.61228</v>
      </c>
      <c r="L1084" s="122">
        <f t="shared" si="529"/>
        <v>5998481.61228</v>
      </c>
      <c r="M1084" s="95">
        <v>4098536.9747899161</v>
      </c>
      <c r="N1084" s="95">
        <v>778722.02521008404</v>
      </c>
      <c r="O1084" s="96">
        <v>4877259</v>
      </c>
      <c r="P1084" s="125">
        <f t="shared" si="530"/>
        <v>4877259</v>
      </c>
      <c r="Q1084" s="95">
        <v>3830408.4033613447</v>
      </c>
      <c r="R1084" s="95">
        <v>727777.59663865552</v>
      </c>
      <c r="S1084" s="96">
        <v>4558186</v>
      </c>
      <c r="T1084" s="122">
        <f t="shared" si="531"/>
        <v>4558186</v>
      </c>
      <c r="U1084" s="104"/>
      <c r="V1084" s="101">
        <f t="shared" si="516"/>
        <v>0</v>
      </c>
      <c r="W1084" s="102">
        <f t="shared" si="517"/>
        <v>0</v>
      </c>
      <c r="X1084" s="102">
        <f t="shared" si="518"/>
        <v>0</v>
      </c>
      <c r="Y1084" s="102">
        <f t="shared" si="519"/>
        <v>0</v>
      </c>
      <c r="Z1084" s="110">
        <f t="shared" si="534"/>
        <v>4558186</v>
      </c>
      <c r="AA1084" s="111">
        <f t="shared" si="525"/>
        <v>5998481.61228</v>
      </c>
      <c r="AB1084" s="110">
        <f t="shared" si="526"/>
        <v>4717722.5</v>
      </c>
      <c r="AC1084" s="114">
        <f t="shared" si="527"/>
        <v>3858481.65307</v>
      </c>
      <c r="AD1084" s="110">
        <f t="shared" si="536"/>
        <v>4637954.25</v>
      </c>
      <c r="AE1084" s="110">
        <f t="shared" si="520"/>
        <v>5358102.05614</v>
      </c>
      <c r="AF1084" s="102">
        <f t="shared" si="523"/>
        <v>5075046.6656204369</v>
      </c>
      <c r="AG1084" s="119">
        <f t="shared" si="528"/>
        <v>2645434.6806165939</v>
      </c>
      <c r="AH1084" s="137">
        <f t="shared" si="521"/>
        <v>0.56074402015307045</v>
      </c>
      <c r="AI1084" s="102">
        <f t="shared" si="535"/>
        <v>5075046.6656204369</v>
      </c>
      <c r="AJ1084" s="112" t="s">
        <v>2114</v>
      </c>
    </row>
    <row r="1085" spans="1:36">
      <c r="A1085" s="5">
        <v>1040</v>
      </c>
      <c r="B1085" s="46">
        <v>31171505</v>
      </c>
      <c r="C1085" s="44">
        <v>4331002</v>
      </c>
      <c r="D1085" s="31" t="s">
        <v>1085</v>
      </c>
      <c r="E1085" s="31" t="s">
        <v>1085</v>
      </c>
      <c r="F1085" s="29" t="s">
        <v>1135</v>
      </c>
      <c r="G1085" s="44" t="s">
        <v>469</v>
      </c>
      <c r="H1085" s="9">
        <v>91</v>
      </c>
      <c r="I1085" s="82">
        <v>4852838.8122352939</v>
      </c>
      <c r="J1085" s="82">
        <f t="shared" si="524"/>
        <v>922039.3743247058</v>
      </c>
      <c r="K1085" s="10">
        <f t="shared" si="532"/>
        <v>5774878.1865599994</v>
      </c>
      <c r="L1085" s="122">
        <f t="shared" si="529"/>
        <v>5774878.1865599994</v>
      </c>
      <c r="M1085" s="95">
        <v>3908880.6722689075</v>
      </c>
      <c r="N1085" s="95">
        <v>742687.32773109246</v>
      </c>
      <c r="O1085" s="96">
        <v>4651568</v>
      </c>
      <c r="P1085" s="125">
        <f t="shared" si="530"/>
        <v>4651568</v>
      </c>
      <c r="Q1085" s="95">
        <v>3687623.5294117648</v>
      </c>
      <c r="R1085" s="95">
        <v>700648.4705882353</v>
      </c>
      <c r="S1085" s="96">
        <v>4388272</v>
      </c>
      <c r="T1085" s="122">
        <f t="shared" si="531"/>
        <v>4388272</v>
      </c>
      <c r="U1085" s="104"/>
      <c r="V1085" s="101">
        <f t="shared" si="516"/>
        <v>0</v>
      </c>
      <c r="W1085" s="102">
        <f t="shared" si="517"/>
        <v>0</v>
      </c>
      <c r="X1085" s="102">
        <f t="shared" si="518"/>
        <v>0</v>
      </c>
      <c r="Y1085" s="102">
        <f t="shared" si="519"/>
        <v>0</v>
      </c>
      <c r="Z1085" s="110">
        <f t="shared" si="534"/>
        <v>4388272</v>
      </c>
      <c r="AA1085" s="111">
        <f t="shared" si="525"/>
        <v>5774878.1865599994</v>
      </c>
      <c r="AB1085" s="110">
        <f t="shared" si="526"/>
        <v>4519920</v>
      </c>
      <c r="AC1085" s="114">
        <f t="shared" si="527"/>
        <v>3703679.5466399998</v>
      </c>
      <c r="AD1085" s="110">
        <f t="shared" si="536"/>
        <v>4454096</v>
      </c>
      <c r="AE1085" s="110">
        <f t="shared" si="520"/>
        <v>5147399.0932799997</v>
      </c>
      <c r="AF1085" s="102">
        <f t="shared" si="523"/>
        <v>4869930.4244839521</v>
      </c>
      <c r="AG1085" s="119">
        <f t="shared" si="528"/>
        <v>2541276.932135798</v>
      </c>
      <c r="AH1085" s="137">
        <f t="shared" si="521"/>
        <v>0.56223936090368809</v>
      </c>
      <c r="AI1085" s="102">
        <f t="shared" si="535"/>
        <v>4869930.4244839521</v>
      </c>
      <c r="AJ1085" s="112" t="s">
        <v>2114</v>
      </c>
    </row>
    <row r="1086" spans="1:36" ht="25.5">
      <c r="A1086" s="5">
        <v>1041</v>
      </c>
      <c r="B1086" s="46">
        <v>31171505</v>
      </c>
      <c r="C1086" s="46">
        <v>4331002</v>
      </c>
      <c r="D1086" s="31" t="s">
        <v>1085</v>
      </c>
      <c r="E1086" s="31" t="s">
        <v>1085</v>
      </c>
      <c r="F1086" s="29" t="s">
        <v>1136</v>
      </c>
      <c r="G1086" s="44" t="s">
        <v>1086</v>
      </c>
      <c r="H1086" s="9">
        <v>92</v>
      </c>
      <c r="I1086" s="82">
        <v>5061967.9398151264</v>
      </c>
      <c r="J1086" s="82">
        <f t="shared" si="524"/>
        <v>961773.90856487397</v>
      </c>
      <c r="K1086" s="10">
        <f t="shared" si="532"/>
        <v>6023741.8483800003</v>
      </c>
      <c r="L1086" s="122">
        <f t="shared" si="529"/>
        <v>6023741.8483800003</v>
      </c>
      <c r="M1086" s="95">
        <v>4038866.3865546221</v>
      </c>
      <c r="N1086" s="95">
        <v>767384.61344537826</v>
      </c>
      <c r="O1086" s="96">
        <v>4806251</v>
      </c>
      <c r="P1086" s="125">
        <f t="shared" si="530"/>
        <v>4806251</v>
      </c>
      <c r="Q1086" s="95">
        <v>3846538.6554621849</v>
      </c>
      <c r="R1086" s="95">
        <v>730842.3445378152</v>
      </c>
      <c r="S1086" s="96">
        <v>4577381</v>
      </c>
      <c r="T1086" s="122">
        <f t="shared" si="531"/>
        <v>4577381</v>
      </c>
      <c r="U1086" s="104"/>
      <c r="V1086" s="101">
        <f t="shared" si="516"/>
        <v>0</v>
      </c>
      <c r="W1086" s="102">
        <f t="shared" si="517"/>
        <v>0</v>
      </c>
      <c r="X1086" s="102">
        <f t="shared" si="518"/>
        <v>0</v>
      </c>
      <c r="Y1086" s="102">
        <f t="shared" si="519"/>
        <v>0</v>
      </c>
      <c r="Z1086" s="110">
        <f t="shared" si="534"/>
        <v>4577381</v>
      </c>
      <c r="AA1086" s="111">
        <f t="shared" si="525"/>
        <v>6023741.8483800003</v>
      </c>
      <c r="AB1086" s="110">
        <f t="shared" si="526"/>
        <v>4691816</v>
      </c>
      <c r="AC1086" s="114">
        <f t="shared" si="527"/>
        <v>3851843.4620949998</v>
      </c>
      <c r="AD1086" s="110">
        <f t="shared" si="536"/>
        <v>4634598.5</v>
      </c>
      <c r="AE1086" s="110">
        <f t="shared" si="520"/>
        <v>5357778.9241899997</v>
      </c>
      <c r="AF1086" s="102">
        <f t="shared" si="523"/>
        <v>5062969.1341824271</v>
      </c>
      <c r="AG1086" s="119">
        <f t="shared" si="528"/>
        <v>2645193.069459551</v>
      </c>
      <c r="AH1086" s="137">
        <f t="shared" si="521"/>
        <v>0.56378874820742142</v>
      </c>
      <c r="AI1086" s="102">
        <f t="shared" si="535"/>
        <v>5062969.1341824271</v>
      </c>
      <c r="AJ1086" s="112" t="s">
        <v>2114</v>
      </c>
    </row>
    <row r="1087" spans="1:36" ht="25.5">
      <c r="A1087" s="5">
        <v>1042</v>
      </c>
      <c r="B1087" s="46">
        <v>31163213</v>
      </c>
      <c r="C1087" s="44">
        <v>4332098</v>
      </c>
      <c r="D1087" s="31" t="s">
        <v>1085</v>
      </c>
      <c r="E1087" s="31" t="s">
        <v>1085</v>
      </c>
      <c r="F1087" s="29" t="s">
        <v>1137</v>
      </c>
      <c r="G1087" s="44" t="s">
        <v>469</v>
      </c>
      <c r="H1087" s="9">
        <v>93</v>
      </c>
      <c r="I1087" s="82">
        <v>3629437.4523025211</v>
      </c>
      <c r="J1087" s="82">
        <f t="shared" si="524"/>
        <v>689593.11593747907</v>
      </c>
      <c r="K1087" s="10">
        <f t="shared" si="532"/>
        <v>4319030.5682399999</v>
      </c>
      <c r="L1087" s="122">
        <f t="shared" si="529"/>
        <v>4319030.5682399999</v>
      </c>
      <c r="M1087" s="95">
        <v>3006190.7563025211</v>
      </c>
      <c r="N1087" s="95">
        <v>571176.24369747902</v>
      </c>
      <c r="O1087" s="96">
        <v>3577367</v>
      </c>
      <c r="P1087" s="125">
        <f t="shared" si="530"/>
        <v>3577367</v>
      </c>
      <c r="Q1087" s="95">
        <v>2757973.1092436975</v>
      </c>
      <c r="R1087" s="95">
        <v>524014.89075630251</v>
      </c>
      <c r="S1087" s="96">
        <v>3281988</v>
      </c>
      <c r="T1087" s="122">
        <f t="shared" si="531"/>
        <v>3281988</v>
      </c>
      <c r="U1087" s="104"/>
      <c r="V1087" s="101">
        <f t="shared" si="516"/>
        <v>0</v>
      </c>
      <c r="W1087" s="102">
        <f t="shared" si="517"/>
        <v>0</v>
      </c>
      <c r="X1087" s="102">
        <f t="shared" si="518"/>
        <v>0</v>
      </c>
      <c r="Y1087" s="102">
        <f t="shared" si="519"/>
        <v>0</v>
      </c>
      <c r="Z1087" s="110">
        <f t="shared" si="534"/>
        <v>3281988</v>
      </c>
      <c r="AA1087" s="111">
        <f t="shared" si="525"/>
        <v>4319030.5682399999</v>
      </c>
      <c r="AB1087" s="110">
        <f t="shared" si="526"/>
        <v>3429677.5</v>
      </c>
      <c r="AC1087" s="114">
        <f t="shared" si="527"/>
        <v>2794596.39206</v>
      </c>
      <c r="AD1087" s="110">
        <f t="shared" si="536"/>
        <v>3355832.75</v>
      </c>
      <c r="AE1087" s="110">
        <f t="shared" si="520"/>
        <v>3874354.03412</v>
      </c>
      <c r="AF1087" s="102">
        <f t="shared" ref="AF1087:AF1097" si="537">HARMEAN(L1087,P1087,T1087)</f>
        <v>3677543.1428884859</v>
      </c>
      <c r="AG1087" s="119">
        <f t="shared" si="528"/>
        <v>1913456.6414533197</v>
      </c>
      <c r="AH1087" s="137">
        <f t="shared" si="521"/>
        <v>0.55791153583779229</v>
      </c>
      <c r="AI1087" s="102">
        <f t="shared" si="535"/>
        <v>3677543.1428884859</v>
      </c>
      <c r="AJ1087" s="112" t="s">
        <v>2114</v>
      </c>
    </row>
    <row r="1088" spans="1:36">
      <c r="A1088" s="5">
        <v>1043</v>
      </c>
      <c r="B1088" s="46">
        <v>31171503</v>
      </c>
      <c r="C1088" s="46">
        <v>4331002</v>
      </c>
      <c r="D1088" s="31" t="s">
        <v>1085</v>
      </c>
      <c r="E1088" s="31" t="s">
        <v>1085</v>
      </c>
      <c r="F1088" s="29" t="s">
        <v>1138</v>
      </c>
      <c r="G1088" s="44" t="s">
        <v>1086</v>
      </c>
      <c r="H1088" s="9">
        <v>94</v>
      </c>
      <c r="I1088" s="82">
        <v>4807057.0844873954</v>
      </c>
      <c r="J1088" s="82">
        <f t="shared" si="524"/>
        <v>913340.84605260508</v>
      </c>
      <c r="K1088" s="10">
        <f t="shared" si="532"/>
        <v>5720397.9305400001</v>
      </c>
      <c r="L1088" s="122">
        <f t="shared" si="529"/>
        <v>5720397.9305400001</v>
      </c>
      <c r="M1088" s="95">
        <v>3908532.7731092437</v>
      </c>
      <c r="N1088" s="95">
        <v>742621.22689075628</v>
      </c>
      <c r="O1088" s="96">
        <v>4651154</v>
      </c>
      <c r="P1088" s="125">
        <f t="shared" si="530"/>
        <v>4651154</v>
      </c>
      <c r="Q1088" s="95">
        <v>3652834.4537815126</v>
      </c>
      <c r="R1088" s="95">
        <v>694038.54621848743</v>
      </c>
      <c r="S1088" s="96">
        <v>4346873</v>
      </c>
      <c r="T1088" s="122">
        <f t="shared" si="531"/>
        <v>4346873</v>
      </c>
      <c r="U1088" s="104"/>
      <c r="V1088" s="101">
        <f t="shared" si="516"/>
        <v>0</v>
      </c>
      <c r="W1088" s="102">
        <f t="shared" si="517"/>
        <v>0</v>
      </c>
      <c r="X1088" s="102">
        <f t="shared" si="518"/>
        <v>0</v>
      </c>
      <c r="Y1088" s="102">
        <f t="shared" si="519"/>
        <v>0</v>
      </c>
      <c r="Z1088" s="110">
        <f t="shared" si="534"/>
        <v>4346873</v>
      </c>
      <c r="AA1088" s="111">
        <f t="shared" si="525"/>
        <v>5720397.9305400001</v>
      </c>
      <c r="AB1088" s="110">
        <f t="shared" si="526"/>
        <v>4499013.5</v>
      </c>
      <c r="AC1088" s="114">
        <f t="shared" si="527"/>
        <v>3679606.2326349998</v>
      </c>
      <c r="AD1088" s="110">
        <f t="shared" si="536"/>
        <v>4422943.25</v>
      </c>
      <c r="AE1088" s="110">
        <f t="shared" si="520"/>
        <v>5109705.7152699996</v>
      </c>
      <c r="AF1088" s="102">
        <f t="shared" si="537"/>
        <v>4839772.482943614</v>
      </c>
      <c r="AG1088" s="119">
        <f t="shared" si="528"/>
        <v>2522794.9305341202</v>
      </c>
      <c r="AH1088" s="137">
        <f t="shared" si="521"/>
        <v>0.56074402322511818</v>
      </c>
      <c r="AI1088" s="102">
        <f t="shared" si="535"/>
        <v>4839772.482943614</v>
      </c>
      <c r="AJ1088" s="112" t="s">
        <v>2114</v>
      </c>
    </row>
    <row r="1089" spans="1:36" ht="25.5">
      <c r="A1089" s="5">
        <v>1044</v>
      </c>
      <c r="B1089" s="46">
        <v>31171503</v>
      </c>
      <c r="C1089" s="46">
        <v>4331002</v>
      </c>
      <c r="D1089" s="31" t="s">
        <v>1085</v>
      </c>
      <c r="E1089" s="31" t="s">
        <v>1085</v>
      </c>
      <c r="F1089" s="29" t="s">
        <v>1139</v>
      </c>
      <c r="G1089" s="44" t="s">
        <v>1086</v>
      </c>
      <c r="H1089" s="9">
        <v>95</v>
      </c>
      <c r="I1089" s="82">
        <v>4713510.8120672274</v>
      </c>
      <c r="J1089" s="82">
        <f t="shared" si="524"/>
        <v>895567.05429277325</v>
      </c>
      <c r="K1089" s="10">
        <f t="shared" si="532"/>
        <v>5609077.8663600003</v>
      </c>
      <c r="L1089" s="122">
        <f t="shared" si="529"/>
        <v>5609077.8663600003</v>
      </c>
      <c r="M1089" s="95">
        <v>3868289.0756302522</v>
      </c>
      <c r="N1089" s="95">
        <v>734974.92436974798</v>
      </c>
      <c r="O1089" s="96">
        <v>4603264</v>
      </c>
      <c r="P1089" s="125">
        <f t="shared" si="530"/>
        <v>4603264</v>
      </c>
      <c r="Q1089" s="95">
        <v>3581749.5798319331</v>
      </c>
      <c r="R1089" s="95">
        <v>680532.42016806733</v>
      </c>
      <c r="S1089" s="96">
        <v>4262282</v>
      </c>
      <c r="T1089" s="122">
        <f t="shared" si="531"/>
        <v>4262282</v>
      </c>
      <c r="U1089" s="104"/>
      <c r="V1089" s="101">
        <f t="shared" si="516"/>
        <v>0</v>
      </c>
      <c r="W1089" s="102">
        <f t="shared" si="517"/>
        <v>0</v>
      </c>
      <c r="X1089" s="102">
        <f t="shared" si="518"/>
        <v>0</v>
      </c>
      <c r="Y1089" s="102">
        <f t="shared" si="519"/>
        <v>0</v>
      </c>
      <c r="Z1089" s="110">
        <f t="shared" si="534"/>
        <v>4262282</v>
      </c>
      <c r="AA1089" s="111">
        <f t="shared" si="525"/>
        <v>5609077.8663600003</v>
      </c>
      <c r="AB1089" s="110">
        <f t="shared" si="526"/>
        <v>4432773</v>
      </c>
      <c r="AC1089" s="114">
        <f t="shared" si="527"/>
        <v>3618655.9665900003</v>
      </c>
      <c r="AD1089" s="110">
        <f t="shared" si="536"/>
        <v>4347527.5</v>
      </c>
      <c r="AE1089" s="110">
        <f t="shared" si="520"/>
        <v>5020925.4331800006</v>
      </c>
      <c r="AF1089" s="102">
        <f t="shared" si="537"/>
        <v>4760879.363684631</v>
      </c>
      <c r="AG1089" s="119">
        <f t="shared" si="528"/>
        <v>2479257.8052016571</v>
      </c>
      <c r="AH1089" s="137">
        <f t="shared" si="521"/>
        <v>0.55930177457804786</v>
      </c>
      <c r="AI1089" s="102">
        <f t="shared" si="535"/>
        <v>4760879.363684631</v>
      </c>
      <c r="AJ1089" s="112" t="s">
        <v>2114</v>
      </c>
    </row>
    <row r="1090" spans="1:36" ht="25.5">
      <c r="A1090" s="5">
        <v>1045</v>
      </c>
      <c r="B1090" s="46">
        <v>31171503</v>
      </c>
      <c r="C1090" s="46">
        <v>4331002</v>
      </c>
      <c r="D1090" s="31" t="s">
        <v>1085</v>
      </c>
      <c r="E1090" s="31" t="s">
        <v>1085</v>
      </c>
      <c r="F1090" s="29" t="s">
        <v>1140</v>
      </c>
      <c r="G1090" s="44" t="s">
        <v>1086</v>
      </c>
      <c r="H1090" s="9">
        <v>96</v>
      </c>
      <c r="I1090" s="82">
        <v>4902284.2725378154</v>
      </c>
      <c r="J1090" s="82">
        <f t="shared" si="524"/>
        <v>931434.01178218494</v>
      </c>
      <c r="K1090" s="10">
        <f t="shared" si="532"/>
        <v>5833718.2843200006</v>
      </c>
      <c r="L1090" s="122">
        <f t="shared" si="529"/>
        <v>5833718.2843200006</v>
      </c>
      <c r="M1090" s="95">
        <v>4023211.7647058824</v>
      </c>
      <c r="N1090" s="95">
        <v>764410.23529411771</v>
      </c>
      <c r="O1090" s="96">
        <v>4787622</v>
      </c>
      <c r="P1090" s="125">
        <f t="shared" si="530"/>
        <v>4787622</v>
      </c>
      <c r="Q1090" s="95">
        <v>3725196.6386554623</v>
      </c>
      <c r="R1090" s="95">
        <v>707787.36134453781</v>
      </c>
      <c r="S1090" s="96">
        <v>4432984</v>
      </c>
      <c r="T1090" s="122">
        <f t="shared" si="531"/>
        <v>4432984</v>
      </c>
      <c r="U1090" s="104"/>
      <c r="V1090" s="101">
        <f t="shared" si="516"/>
        <v>0</v>
      </c>
      <c r="W1090" s="102">
        <f t="shared" si="517"/>
        <v>0</v>
      </c>
      <c r="X1090" s="102">
        <f t="shared" si="518"/>
        <v>0</v>
      </c>
      <c r="Y1090" s="102">
        <f t="shared" si="519"/>
        <v>0</v>
      </c>
      <c r="Z1090" s="110">
        <f t="shared" si="534"/>
        <v>4432984</v>
      </c>
      <c r="AA1090" s="111">
        <f t="shared" si="525"/>
        <v>5833718.2843200006</v>
      </c>
      <c r="AB1090" s="110">
        <f t="shared" si="526"/>
        <v>4610303</v>
      </c>
      <c r="AC1090" s="114">
        <f t="shared" si="527"/>
        <v>3763581.0710800001</v>
      </c>
      <c r="AD1090" s="110">
        <f t="shared" si="536"/>
        <v>4521643.5</v>
      </c>
      <c r="AE1090" s="110">
        <f t="shared" si="520"/>
        <v>5222010.6421600003</v>
      </c>
      <c r="AF1090" s="102">
        <f t="shared" si="537"/>
        <v>4951549.8589893347</v>
      </c>
      <c r="AG1090" s="119">
        <f t="shared" si="528"/>
        <v>2578550.6695029782</v>
      </c>
      <c r="AH1090" s="137">
        <f t="shared" si="521"/>
        <v>0.5593017789726572</v>
      </c>
      <c r="AI1090" s="102">
        <f t="shared" si="535"/>
        <v>4951549.8589893347</v>
      </c>
      <c r="AJ1090" s="112" t="s">
        <v>2114</v>
      </c>
    </row>
    <row r="1091" spans="1:36" ht="25.5">
      <c r="A1091" s="5">
        <v>1046</v>
      </c>
      <c r="B1091" s="46">
        <v>31171607</v>
      </c>
      <c r="C1091" s="44">
        <v>4332098</v>
      </c>
      <c r="D1091" s="31" t="s">
        <v>1085</v>
      </c>
      <c r="E1091" s="31" t="s">
        <v>1085</v>
      </c>
      <c r="F1091" s="29" t="s">
        <v>1141</v>
      </c>
      <c r="G1091" s="44" t="s">
        <v>469</v>
      </c>
      <c r="H1091" s="9">
        <v>97</v>
      </c>
      <c r="I1091" s="82">
        <v>4715493.6289915964</v>
      </c>
      <c r="J1091" s="82">
        <f t="shared" si="524"/>
        <v>895943.78950840328</v>
      </c>
      <c r="K1091" s="10">
        <f t="shared" si="532"/>
        <v>5611437.4184999997</v>
      </c>
      <c r="L1091" s="122">
        <f t="shared" si="529"/>
        <v>5611437.4184999997</v>
      </c>
      <c r="M1091" s="95">
        <v>3834084.0336134457</v>
      </c>
      <c r="N1091" s="95">
        <v>728475.96638655465</v>
      </c>
      <c r="O1091" s="96">
        <v>4562560</v>
      </c>
      <c r="P1091" s="125">
        <f t="shared" si="530"/>
        <v>4562560</v>
      </c>
      <c r="Q1091" s="95">
        <v>3583256.3025210085</v>
      </c>
      <c r="R1091" s="95">
        <v>680818.69747899158</v>
      </c>
      <c r="S1091" s="96">
        <v>4264075</v>
      </c>
      <c r="T1091" s="122">
        <f t="shared" si="531"/>
        <v>4264075</v>
      </c>
      <c r="U1091" s="104"/>
      <c r="V1091" s="101">
        <f t="shared" si="516"/>
        <v>0</v>
      </c>
      <c r="W1091" s="102">
        <f t="shared" si="517"/>
        <v>0</v>
      </c>
      <c r="X1091" s="102">
        <f t="shared" si="518"/>
        <v>0</v>
      </c>
      <c r="Y1091" s="102">
        <f t="shared" si="519"/>
        <v>0</v>
      </c>
      <c r="Z1091" s="110">
        <f t="shared" si="534"/>
        <v>4264075</v>
      </c>
      <c r="AA1091" s="111">
        <f t="shared" si="525"/>
        <v>5611437.4184999997</v>
      </c>
      <c r="AB1091" s="110">
        <f t="shared" si="526"/>
        <v>4413317.5</v>
      </c>
      <c r="AC1091" s="114">
        <f t="shared" si="527"/>
        <v>3609518.1046249997</v>
      </c>
      <c r="AD1091" s="110">
        <f t="shared" si="536"/>
        <v>4338696.25</v>
      </c>
      <c r="AE1091" s="110">
        <f t="shared" si="520"/>
        <v>5012377.4592499994</v>
      </c>
      <c r="AF1091" s="102">
        <f t="shared" si="537"/>
        <v>4747585.8225626228</v>
      </c>
      <c r="AG1091" s="119">
        <f t="shared" si="528"/>
        <v>2474741.4323186935</v>
      </c>
      <c r="AH1091" s="137">
        <f t="shared" si="521"/>
        <v>0.56074402811914015</v>
      </c>
      <c r="AI1091" s="102">
        <f t="shared" si="535"/>
        <v>4747585.8225626228</v>
      </c>
      <c r="AJ1091" s="112" t="s">
        <v>2114</v>
      </c>
    </row>
    <row r="1092" spans="1:36">
      <c r="A1092" s="5">
        <v>1047</v>
      </c>
      <c r="B1092" s="46">
        <v>31141608</v>
      </c>
      <c r="C1092" s="44">
        <v>4392401</v>
      </c>
      <c r="D1092" s="31" t="s">
        <v>1085</v>
      </c>
      <c r="E1092" s="31" t="s">
        <v>1085</v>
      </c>
      <c r="F1092" s="29" t="s">
        <v>1142</v>
      </c>
      <c r="G1092" s="44" t="s">
        <v>469</v>
      </c>
      <c r="H1092" s="9">
        <v>98</v>
      </c>
      <c r="I1092" s="82">
        <v>7367479.7481680671</v>
      </c>
      <c r="J1092" s="82">
        <f t="shared" si="524"/>
        <v>1399821.1521519327</v>
      </c>
      <c r="K1092" s="10">
        <f t="shared" si="532"/>
        <v>8767300.9003199991</v>
      </c>
      <c r="L1092" s="122">
        <f t="shared" si="529"/>
        <v>8767300.9003199991</v>
      </c>
      <c r="M1092" s="95">
        <v>6102336.1344537819</v>
      </c>
      <c r="N1092" s="95">
        <v>1159443.8655462186</v>
      </c>
      <c r="O1092" s="96">
        <v>7261780</v>
      </c>
      <c r="P1092" s="125">
        <f t="shared" si="530"/>
        <v>7261780</v>
      </c>
      <c r="Q1092" s="95">
        <v>5598473.9495798321</v>
      </c>
      <c r="R1092" s="95">
        <v>1063710.0504201681</v>
      </c>
      <c r="S1092" s="96">
        <v>6662184</v>
      </c>
      <c r="T1092" s="122">
        <f t="shared" si="531"/>
        <v>6662184</v>
      </c>
      <c r="U1092" s="104"/>
      <c r="V1092" s="101">
        <f t="shared" si="516"/>
        <v>0</v>
      </c>
      <c r="W1092" s="102">
        <f t="shared" si="517"/>
        <v>0</v>
      </c>
      <c r="X1092" s="102">
        <f t="shared" si="518"/>
        <v>0</v>
      </c>
      <c r="Y1092" s="102">
        <f t="shared" si="519"/>
        <v>0</v>
      </c>
      <c r="Z1092" s="110">
        <f t="shared" si="534"/>
        <v>6662184</v>
      </c>
      <c r="AA1092" s="111">
        <f t="shared" si="525"/>
        <v>8767300.9003199991</v>
      </c>
      <c r="AB1092" s="110">
        <f t="shared" si="526"/>
        <v>6961982</v>
      </c>
      <c r="AC1092" s="114">
        <f t="shared" si="527"/>
        <v>5672816.2250800002</v>
      </c>
      <c r="AD1092" s="110">
        <f t="shared" si="536"/>
        <v>6812083</v>
      </c>
      <c r="AE1092" s="110">
        <f t="shared" si="520"/>
        <v>7864641.4501599995</v>
      </c>
      <c r="AF1092" s="102">
        <f t="shared" si="537"/>
        <v>7465130.3571751881</v>
      </c>
      <c r="AG1092" s="119">
        <f t="shared" si="528"/>
        <v>3884170.1731036562</v>
      </c>
      <c r="AH1092" s="137">
        <f t="shared" si="521"/>
        <v>0.55791155063366382</v>
      </c>
      <c r="AI1092" s="102">
        <f t="shared" si="535"/>
        <v>7465130.3571751881</v>
      </c>
      <c r="AJ1092" s="112" t="s">
        <v>2114</v>
      </c>
    </row>
    <row r="1093" spans="1:36">
      <c r="A1093" s="5">
        <v>1048</v>
      </c>
      <c r="B1093" s="46">
        <v>31161829</v>
      </c>
      <c r="C1093" s="44">
        <v>4392404</v>
      </c>
      <c r="D1093" s="31" t="s">
        <v>1085</v>
      </c>
      <c r="E1093" s="31" t="s">
        <v>1085</v>
      </c>
      <c r="F1093" s="29" t="s">
        <v>1143</v>
      </c>
      <c r="G1093" s="44" t="s">
        <v>1086</v>
      </c>
      <c r="H1093" s="9">
        <v>99</v>
      </c>
      <c r="I1093" s="82">
        <v>1067916.6641344537</v>
      </c>
      <c r="J1093" s="82">
        <f t="shared" si="524"/>
        <v>202904.1661855462</v>
      </c>
      <c r="K1093" s="10">
        <f t="shared" si="532"/>
        <v>1270820.83032</v>
      </c>
      <c r="L1093" s="122">
        <f t="shared" si="529"/>
        <v>1270820.83032</v>
      </c>
      <c r="M1093" s="95">
        <v>876418.48739495804</v>
      </c>
      <c r="N1093" s="95">
        <v>166519.51260504202</v>
      </c>
      <c r="O1093" s="96">
        <v>1042938</v>
      </c>
      <c r="P1093" s="125">
        <f t="shared" si="530"/>
        <v>1042938</v>
      </c>
      <c r="Q1093" s="95">
        <v>811499.15966386558</v>
      </c>
      <c r="R1093" s="95">
        <v>154184.84033613445</v>
      </c>
      <c r="S1093" s="96">
        <v>965684</v>
      </c>
      <c r="T1093" s="122">
        <f t="shared" si="531"/>
        <v>965684</v>
      </c>
      <c r="U1093" s="104"/>
      <c r="V1093" s="101">
        <f t="shared" ref="V1093:V1156" si="538">+U1093*19%</f>
        <v>0</v>
      </c>
      <c r="W1093" s="102">
        <f t="shared" ref="W1093:W1156" si="539">+U1093+V1093</f>
        <v>0</v>
      </c>
      <c r="X1093" s="102">
        <f t="shared" ref="X1093:X1156" si="540">+W1093*5.1%</f>
        <v>0</v>
      </c>
      <c r="Y1093" s="102">
        <f t="shared" ref="Y1093:Y1156" si="541">+W1093+X1093</f>
        <v>0</v>
      </c>
      <c r="Z1093" s="110">
        <f t="shared" si="534"/>
        <v>965684</v>
      </c>
      <c r="AA1093" s="111">
        <f t="shared" si="525"/>
        <v>1270820.83032</v>
      </c>
      <c r="AB1093" s="110">
        <f t="shared" si="526"/>
        <v>1004311</v>
      </c>
      <c r="AC1093" s="114">
        <f t="shared" si="527"/>
        <v>819860.70757999993</v>
      </c>
      <c r="AD1093" s="110">
        <f t="shared" si="536"/>
        <v>984997.5</v>
      </c>
      <c r="AE1093" s="110">
        <f t="shared" ref="AE1093:AE1156" si="542">AVERAGE(AA1093,AB1093)</f>
        <v>1137565.9151599999</v>
      </c>
      <c r="AF1093" s="102">
        <f t="shared" si="537"/>
        <v>1078648.5094272145</v>
      </c>
      <c r="AG1093" s="119">
        <f t="shared" si="528"/>
        <v>561713.01187851594</v>
      </c>
      <c r="AH1093" s="137">
        <f t="shared" ref="AH1093:AH1156" si="543">+AG1093/AB1093</f>
        <v>0.55930186155335937</v>
      </c>
      <c r="AI1093" s="102">
        <f t="shared" si="535"/>
        <v>1078648.5094272145</v>
      </c>
      <c r="AJ1093" s="112" t="s">
        <v>2114</v>
      </c>
    </row>
    <row r="1094" spans="1:36">
      <c r="A1094" s="5">
        <v>1049</v>
      </c>
      <c r="B1094" s="46">
        <v>31161829</v>
      </c>
      <c r="C1094" s="44">
        <v>4392404</v>
      </c>
      <c r="D1094" s="31" t="s">
        <v>1085</v>
      </c>
      <c r="E1094" s="31" t="s">
        <v>1085</v>
      </c>
      <c r="F1094" s="29" t="s">
        <v>1144</v>
      </c>
      <c r="G1094" s="44" t="s">
        <v>1086</v>
      </c>
      <c r="H1094" s="9">
        <v>100</v>
      </c>
      <c r="I1094" s="82">
        <v>996878.0731764707</v>
      </c>
      <c r="J1094" s="82">
        <f t="shared" si="524"/>
        <v>189406.83390352945</v>
      </c>
      <c r="K1094" s="10">
        <f t="shared" si="532"/>
        <v>1186284.9070800003</v>
      </c>
      <c r="L1094" s="122">
        <f t="shared" si="529"/>
        <v>1186284.9070800003</v>
      </c>
      <c r="M1094" s="95">
        <v>810543.69747899158</v>
      </c>
      <c r="N1094" s="95">
        <v>154003.30252100842</v>
      </c>
      <c r="O1094" s="96">
        <v>964547</v>
      </c>
      <c r="P1094" s="125">
        <f t="shared" si="530"/>
        <v>964547</v>
      </c>
      <c r="Q1094" s="95">
        <v>757517.64705882361</v>
      </c>
      <c r="R1094" s="95">
        <v>143928.35294117648</v>
      </c>
      <c r="S1094" s="96">
        <v>901446.00000000012</v>
      </c>
      <c r="T1094" s="122">
        <f t="shared" si="531"/>
        <v>901446.00000000012</v>
      </c>
      <c r="U1094" s="104"/>
      <c r="V1094" s="101">
        <f t="shared" si="538"/>
        <v>0</v>
      </c>
      <c r="W1094" s="102">
        <f t="shared" si="539"/>
        <v>0</v>
      </c>
      <c r="X1094" s="102">
        <f t="shared" si="540"/>
        <v>0</v>
      </c>
      <c r="Y1094" s="102">
        <f t="shared" si="541"/>
        <v>0</v>
      </c>
      <c r="Z1094" s="110">
        <f t="shared" si="534"/>
        <v>901446.00000000012</v>
      </c>
      <c r="AA1094" s="111">
        <f t="shared" si="525"/>
        <v>1186284.9070800003</v>
      </c>
      <c r="AB1094" s="110">
        <f t="shared" si="526"/>
        <v>932996.5</v>
      </c>
      <c r="AC1094" s="114">
        <f t="shared" si="527"/>
        <v>763069.47677000007</v>
      </c>
      <c r="AD1094" s="110">
        <f t="shared" si="536"/>
        <v>917221.25</v>
      </c>
      <c r="AE1094" s="110">
        <f t="shared" si="542"/>
        <v>1059640.7035400001</v>
      </c>
      <c r="AF1094" s="102">
        <f t="shared" si="537"/>
        <v>1003662.4571959103</v>
      </c>
      <c r="AG1094" s="119">
        <f t="shared" si="528"/>
        <v>523172.24103814928</v>
      </c>
      <c r="AH1094" s="137">
        <f t="shared" si="543"/>
        <v>0.56074405535084992</v>
      </c>
      <c r="AI1094" s="102">
        <f t="shared" si="535"/>
        <v>1003662.4571959103</v>
      </c>
      <c r="AJ1094" s="112" t="s">
        <v>2114</v>
      </c>
    </row>
    <row r="1095" spans="1:36">
      <c r="A1095" s="5">
        <v>1050</v>
      </c>
      <c r="B1095" s="46">
        <v>31141608</v>
      </c>
      <c r="C1095" s="44">
        <v>4392401</v>
      </c>
      <c r="D1095" s="31" t="s">
        <v>1085</v>
      </c>
      <c r="E1095" s="31" t="s">
        <v>1085</v>
      </c>
      <c r="F1095" s="29" t="s">
        <v>1145</v>
      </c>
      <c r="G1095" s="44" t="s">
        <v>1086</v>
      </c>
      <c r="H1095" s="9">
        <v>101</v>
      </c>
      <c r="I1095" s="82">
        <v>959610.40426890762</v>
      </c>
      <c r="J1095" s="82">
        <f t="shared" si="524"/>
        <v>182325.97681109246</v>
      </c>
      <c r="K1095" s="10">
        <f t="shared" si="532"/>
        <v>1141936.3810800002</v>
      </c>
      <c r="L1095" s="122">
        <f t="shared" si="529"/>
        <v>1141936.3810800002</v>
      </c>
      <c r="M1095" s="95">
        <v>780242.01680672274</v>
      </c>
      <c r="N1095" s="95">
        <v>148245.98319327732</v>
      </c>
      <c r="O1095" s="96">
        <v>928488</v>
      </c>
      <c r="P1095" s="125">
        <f t="shared" si="530"/>
        <v>928488</v>
      </c>
      <c r="Q1095" s="95">
        <v>729198.31932773115</v>
      </c>
      <c r="R1095" s="95">
        <v>138547.68067226891</v>
      </c>
      <c r="S1095" s="96">
        <v>867746</v>
      </c>
      <c r="T1095" s="122">
        <f t="shared" si="531"/>
        <v>867746</v>
      </c>
      <c r="U1095" s="104"/>
      <c r="V1095" s="101">
        <f t="shared" si="538"/>
        <v>0</v>
      </c>
      <c r="W1095" s="102">
        <f t="shared" si="539"/>
        <v>0</v>
      </c>
      <c r="X1095" s="102">
        <f t="shared" si="540"/>
        <v>0</v>
      </c>
      <c r="Y1095" s="102">
        <f t="shared" si="541"/>
        <v>0</v>
      </c>
      <c r="Z1095" s="110">
        <f t="shared" si="534"/>
        <v>867746</v>
      </c>
      <c r="AA1095" s="111">
        <f t="shared" si="525"/>
        <v>1141936.3810800002</v>
      </c>
      <c r="AB1095" s="110">
        <f t="shared" si="526"/>
        <v>898117</v>
      </c>
      <c r="AC1095" s="114">
        <f t="shared" si="527"/>
        <v>734542.59527000005</v>
      </c>
      <c r="AD1095" s="110">
        <f t="shared" si="536"/>
        <v>882931.5</v>
      </c>
      <c r="AE1095" s="110">
        <f t="shared" si="542"/>
        <v>1020026.6905400001</v>
      </c>
      <c r="AF1095" s="102">
        <f t="shared" si="537"/>
        <v>966141.15532831009</v>
      </c>
      <c r="AG1095" s="119">
        <f t="shared" si="528"/>
        <v>503613.77000969666</v>
      </c>
      <c r="AH1095" s="137">
        <f t="shared" si="543"/>
        <v>0.56074405674282601</v>
      </c>
      <c r="AI1095" s="102">
        <f t="shared" si="535"/>
        <v>966141.15532831009</v>
      </c>
      <c r="AJ1095" s="112" t="s">
        <v>2114</v>
      </c>
    </row>
    <row r="1096" spans="1:36">
      <c r="A1096" s="5">
        <v>1051</v>
      </c>
      <c r="B1096" s="46">
        <v>31141608</v>
      </c>
      <c r="C1096" s="44">
        <v>4392401</v>
      </c>
      <c r="D1096" s="31" t="s">
        <v>1085</v>
      </c>
      <c r="E1096" s="31" t="s">
        <v>1085</v>
      </c>
      <c r="F1096" s="29" t="s">
        <v>916</v>
      </c>
      <c r="G1096" s="44" t="s">
        <v>1086</v>
      </c>
      <c r="H1096" s="9">
        <v>102</v>
      </c>
      <c r="I1096" s="82">
        <v>1815211.9421848739</v>
      </c>
      <c r="J1096" s="82">
        <f t="shared" si="524"/>
        <v>344890.26901512605</v>
      </c>
      <c r="K1096" s="10">
        <f t="shared" si="532"/>
        <v>2160102.2111999998</v>
      </c>
      <c r="L1096" s="122">
        <f t="shared" si="529"/>
        <v>2160102.2111999998</v>
      </c>
      <c r="M1096" s="95">
        <v>1462122.6890756304</v>
      </c>
      <c r="N1096" s="95">
        <v>277803.31092436978</v>
      </c>
      <c r="O1096" s="96">
        <v>1739926.0000000002</v>
      </c>
      <c r="P1096" s="125">
        <f t="shared" si="530"/>
        <v>1739926.0000000002</v>
      </c>
      <c r="Q1096" s="95">
        <v>1379361.3445378151</v>
      </c>
      <c r="R1096" s="95">
        <v>262078.65546218486</v>
      </c>
      <c r="S1096" s="96">
        <v>1641440</v>
      </c>
      <c r="T1096" s="122">
        <f t="shared" si="531"/>
        <v>1641440</v>
      </c>
      <c r="U1096" s="104"/>
      <c r="V1096" s="101">
        <f t="shared" si="538"/>
        <v>0</v>
      </c>
      <c r="W1096" s="102">
        <f t="shared" si="539"/>
        <v>0</v>
      </c>
      <c r="X1096" s="102">
        <f t="shared" si="540"/>
        <v>0</v>
      </c>
      <c r="Y1096" s="102">
        <f t="shared" si="541"/>
        <v>0</v>
      </c>
      <c r="Z1096" s="110">
        <f t="shared" si="534"/>
        <v>1641440</v>
      </c>
      <c r="AA1096" s="111">
        <f t="shared" si="525"/>
        <v>2160102.2111999998</v>
      </c>
      <c r="AB1096" s="110">
        <f t="shared" si="526"/>
        <v>1690683</v>
      </c>
      <c r="AC1096" s="114">
        <f t="shared" si="527"/>
        <v>1385367.0527999999</v>
      </c>
      <c r="AD1096" s="110">
        <f t="shared" si="536"/>
        <v>1666061.5</v>
      </c>
      <c r="AE1096" s="110">
        <f t="shared" si="542"/>
        <v>1925392.6055999999</v>
      </c>
      <c r="AF1096" s="102">
        <f t="shared" si="537"/>
        <v>1821604.9840460857</v>
      </c>
      <c r="AG1096" s="119">
        <f t="shared" si="528"/>
        <v>950568.57335879025</v>
      </c>
      <c r="AH1096" s="137">
        <f t="shared" si="543"/>
        <v>0.56223938689795205</v>
      </c>
      <c r="AI1096" s="102">
        <f t="shared" si="535"/>
        <v>1821604.9840460857</v>
      </c>
      <c r="AJ1096" s="112" t="s">
        <v>2114</v>
      </c>
    </row>
    <row r="1097" spans="1:36">
      <c r="A1097" s="5">
        <v>1052</v>
      </c>
      <c r="B1097" s="46">
        <v>31141608</v>
      </c>
      <c r="C1097" s="44">
        <v>4392401</v>
      </c>
      <c r="D1097" s="31" t="s">
        <v>1085</v>
      </c>
      <c r="E1097" s="31" t="s">
        <v>1085</v>
      </c>
      <c r="F1097" s="29" t="s">
        <v>917</v>
      </c>
      <c r="G1097" s="44" t="s">
        <v>1086</v>
      </c>
      <c r="H1097" s="9">
        <v>103</v>
      </c>
      <c r="I1097" s="82">
        <v>901045.97667226894</v>
      </c>
      <c r="J1097" s="82">
        <f t="shared" si="524"/>
        <v>171198.73556773111</v>
      </c>
      <c r="K1097" s="10">
        <f t="shared" si="532"/>
        <v>1072244.71224</v>
      </c>
      <c r="L1097" s="122">
        <f t="shared" si="529"/>
        <v>1072244.71224</v>
      </c>
      <c r="M1097" s="95">
        <v>732624.36974789924</v>
      </c>
      <c r="N1097" s="95">
        <v>139198.63025210085</v>
      </c>
      <c r="O1097" s="96">
        <v>871823.00000000012</v>
      </c>
      <c r="P1097" s="125">
        <f t="shared" si="530"/>
        <v>871823.00000000012</v>
      </c>
      <c r="Q1097" s="95">
        <v>684695.79831932776</v>
      </c>
      <c r="R1097" s="95">
        <v>130092.20168067228</v>
      </c>
      <c r="S1097" s="96">
        <v>814788</v>
      </c>
      <c r="T1097" s="122">
        <f t="shared" si="531"/>
        <v>814788</v>
      </c>
      <c r="U1097" s="104"/>
      <c r="V1097" s="101">
        <f t="shared" si="538"/>
        <v>0</v>
      </c>
      <c r="W1097" s="102">
        <f t="shared" si="539"/>
        <v>0</v>
      </c>
      <c r="X1097" s="102">
        <f t="shared" si="540"/>
        <v>0</v>
      </c>
      <c r="Y1097" s="102">
        <f t="shared" si="541"/>
        <v>0</v>
      </c>
      <c r="Z1097" s="110">
        <f t="shared" si="534"/>
        <v>814788</v>
      </c>
      <c r="AA1097" s="111">
        <f t="shared" si="525"/>
        <v>1072244.71224</v>
      </c>
      <c r="AB1097" s="110">
        <f t="shared" si="526"/>
        <v>843305.5</v>
      </c>
      <c r="AC1097" s="114">
        <f t="shared" si="527"/>
        <v>689713.92806000006</v>
      </c>
      <c r="AD1097" s="110">
        <f t="shared" si="536"/>
        <v>829046.75</v>
      </c>
      <c r="AE1097" s="110">
        <f t="shared" si="542"/>
        <v>957775.10612000001</v>
      </c>
      <c r="AF1097" s="102">
        <f t="shared" si="537"/>
        <v>907178.17685560242</v>
      </c>
      <c r="AG1097" s="119">
        <f t="shared" si="528"/>
        <v>472878.54006422579</v>
      </c>
      <c r="AH1097" s="137">
        <f t="shared" si="543"/>
        <v>0.56074404834810843</v>
      </c>
      <c r="AI1097" s="102">
        <f t="shared" si="535"/>
        <v>907178.17685560242</v>
      </c>
      <c r="AJ1097" s="112" t="s">
        <v>2114</v>
      </c>
    </row>
    <row r="1098" spans="1:36">
      <c r="A1098" s="5">
        <v>1053</v>
      </c>
      <c r="B1098" s="46">
        <v>40161505</v>
      </c>
      <c r="C1098" s="44">
        <v>4391504</v>
      </c>
      <c r="D1098" s="31" t="s">
        <v>1085</v>
      </c>
      <c r="E1098" s="31" t="s">
        <v>1085</v>
      </c>
      <c r="F1098" s="29" t="s">
        <v>918</v>
      </c>
      <c r="G1098" s="44" t="s">
        <v>1086</v>
      </c>
      <c r="H1098" s="9">
        <v>104</v>
      </c>
      <c r="I1098" s="82">
        <v>706143.80934453791</v>
      </c>
      <c r="J1098" s="82">
        <f t="shared" si="524"/>
        <v>134167.3237754622</v>
      </c>
      <c r="K1098" s="10">
        <f t="shared" si="532"/>
        <v>840311.13312000013</v>
      </c>
      <c r="L1098" s="122">
        <f t="shared" si="529"/>
        <v>840311.13312000013</v>
      </c>
      <c r="M1098" s="95">
        <v>563421.00840336143</v>
      </c>
      <c r="N1098" s="95">
        <v>107049.99159663868</v>
      </c>
      <c r="O1098" s="96">
        <v>670471.00000000012</v>
      </c>
      <c r="P1098" s="125">
        <f t="shared" si="530"/>
        <v>670471.00000000012</v>
      </c>
      <c r="Q1098" s="95">
        <v>536591.59663865552</v>
      </c>
      <c r="R1098" s="95">
        <v>101952.40336134455</v>
      </c>
      <c r="S1098" s="96">
        <v>638544.00000000012</v>
      </c>
      <c r="T1098" s="122">
        <f t="shared" si="531"/>
        <v>638544.00000000012</v>
      </c>
      <c r="U1098" s="104">
        <v>419000</v>
      </c>
      <c r="V1098" s="101">
        <f t="shared" si="538"/>
        <v>79610</v>
      </c>
      <c r="W1098" s="102">
        <f t="shared" si="539"/>
        <v>498610</v>
      </c>
      <c r="X1098" s="102">
        <f t="shared" si="540"/>
        <v>25429.109999999997</v>
      </c>
      <c r="Y1098" s="102">
        <f t="shared" si="541"/>
        <v>524039.11</v>
      </c>
      <c r="Z1098" s="110">
        <f t="shared" ref="Z1098:Z1103" si="544">MIN(L1098,P1098,T1098,Y1098)</f>
        <v>524039.11</v>
      </c>
      <c r="AA1098" s="111">
        <f t="shared" si="525"/>
        <v>840311.13312000013</v>
      </c>
      <c r="AB1098" s="110">
        <f t="shared" si="526"/>
        <v>654507.50000000012</v>
      </c>
      <c r="AC1098" s="114">
        <f t="shared" si="527"/>
        <v>668341.31078000006</v>
      </c>
      <c r="AD1098" s="110">
        <f t="shared" si="536"/>
        <v>589273.30500000005</v>
      </c>
      <c r="AE1098" s="110">
        <f t="shared" si="542"/>
        <v>747409.31656000018</v>
      </c>
      <c r="AF1098" s="102">
        <f t="shared" ref="AF1098:AF1103" si="545">HARMEAN(L1098,P1098,T1098,Y1098)</f>
        <v>649789.30599822896</v>
      </c>
      <c r="AG1098" s="119">
        <f t="shared" si="528"/>
        <v>130753.15197156381</v>
      </c>
      <c r="AH1098" s="137">
        <f t="shared" si="543"/>
        <v>0.1997733440358801</v>
      </c>
      <c r="AI1098" s="102">
        <f t="shared" ref="AI1098:AI1103" si="546">+Z1098</f>
        <v>524039.11</v>
      </c>
      <c r="AJ1098" s="112" t="s">
        <v>2117</v>
      </c>
    </row>
    <row r="1099" spans="1:36">
      <c r="A1099" s="5">
        <v>1054</v>
      </c>
      <c r="B1099" s="46">
        <v>40161505</v>
      </c>
      <c r="C1099" s="44">
        <v>4391504</v>
      </c>
      <c r="D1099" s="31" t="s">
        <v>1085</v>
      </c>
      <c r="E1099" s="31" t="s">
        <v>1085</v>
      </c>
      <c r="F1099" s="29" t="s">
        <v>658</v>
      </c>
      <c r="G1099" s="44" t="s">
        <v>1086</v>
      </c>
      <c r="H1099" s="9">
        <v>105</v>
      </c>
      <c r="I1099" s="82">
        <v>644766.05979831936</v>
      </c>
      <c r="J1099" s="82">
        <f t="shared" si="524"/>
        <v>122505.55136168069</v>
      </c>
      <c r="K1099" s="10">
        <f t="shared" si="532"/>
        <v>767271.61116000009</v>
      </c>
      <c r="L1099" s="122">
        <f t="shared" si="529"/>
        <v>767271.61116000009</v>
      </c>
      <c r="M1099" s="95">
        <v>524247.89915966388</v>
      </c>
      <c r="N1099" s="95">
        <v>99607.100840336134</v>
      </c>
      <c r="O1099" s="96">
        <v>623855</v>
      </c>
      <c r="P1099" s="125">
        <f t="shared" si="530"/>
        <v>623855</v>
      </c>
      <c r="Q1099" s="95">
        <v>489951.26050420169</v>
      </c>
      <c r="R1099" s="95">
        <v>93090.73949579832</v>
      </c>
      <c r="S1099" s="96">
        <v>583042</v>
      </c>
      <c r="T1099" s="122">
        <f t="shared" si="531"/>
        <v>583042</v>
      </c>
      <c r="U1099" s="104">
        <v>440000</v>
      </c>
      <c r="V1099" s="101">
        <f t="shared" si="538"/>
        <v>83600</v>
      </c>
      <c r="W1099" s="102">
        <f t="shared" si="539"/>
        <v>523600</v>
      </c>
      <c r="X1099" s="102">
        <f t="shared" si="540"/>
        <v>26703.599999999999</v>
      </c>
      <c r="Y1099" s="102">
        <f t="shared" si="541"/>
        <v>550303.6</v>
      </c>
      <c r="Z1099" s="110">
        <f t="shared" si="544"/>
        <v>550303.6</v>
      </c>
      <c r="AA1099" s="111">
        <f t="shared" si="525"/>
        <v>767271.61116000009</v>
      </c>
      <c r="AB1099" s="110">
        <f t="shared" si="526"/>
        <v>603448.5</v>
      </c>
      <c r="AC1099" s="114">
        <f t="shared" si="527"/>
        <v>631118.05278999999</v>
      </c>
      <c r="AD1099" s="110">
        <f t="shared" si="536"/>
        <v>576876.05000000005</v>
      </c>
      <c r="AE1099" s="110">
        <f t="shared" si="542"/>
        <v>685360.05558000004</v>
      </c>
      <c r="AF1099" s="102">
        <f t="shared" si="545"/>
        <v>621255.2816603923</v>
      </c>
      <c r="AG1099" s="119">
        <f t="shared" si="528"/>
        <v>95625.704396983085</v>
      </c>
      <c r="AH1099" s="137">
        <f t="shared" si="543"/>
        <v>0.15846539414213986</v>
      </c>
      <c r="AI1099" s="102">
        <f t="shared" si="546"/>
        <v>550303.6</v>
      </c>
      <c r="AJ1099" s="112" t="s">
        <v>2117</v>
      </c>
    </row>
    <row r="1100" spans="1:36">
      <c r="A1100" s="5">
        <v>1055</v>
      </c>
      <c r="B1100" s="46">
        <v>40161513</v>
      </c>
      <c r="C1100" s="44">
        <v>4391506</v>
      </c>
      <c r="D1100" s="31" t="s">
        <v>1085</v>
      </c>
      <c r="E1100" s="31" t="s">
        <v>1085</v>
      </c>
      <c r="F1100" s="29" t="s">
        <v>659</v>
      </c>
      <c r="G1100" s="44" t="s">
        <v>1086</v>
      </c>
      <c r="H1100" s="9">
        <v>106</v>
      </c>
      <c r="I1100" s="82">
        <v>659534.89416806726</v>
      </c>
      <c r="J1100" s="82">
        <f t="shared" si="524"/>
        <v>125311.62989193278</v>
      </c>
      <c r="K1100" s="10">
        <f t="shared" si="532"/>
        <v>784846.52406000008</v>
      </c>
      <c r="L1100" s="122">
        <f t="shared" si="529"/>
        <v>784846.52406000008</v>
      </c>
      <c r="M1100" s="95">
        <v>546279.83193277312</v>
      </c>
      <c r="N1100" s="95">
        <v>103793.1680672269</v>
      </c>
      <c r="O1100" s="96">
        <v>650073</v>
      </c>
      <c r="P1100" s="125">
        <f t="shared" si="530"/>
        <v>650073</v>
      </c>
      <c r="Q1100" s="95">
        <v>501173.94957983197</v>
      </c>
      <c r="R1100" s="95">
        <v>95223.050420168074</v>
      </c>
      <c r="S1100" s="96">
        <v>596397</v>
      </c>
      <c r="T1100" s="122">
        <f t="shared" si="531"/>
        <v>596397</v>
      </c>
      <c r="U1100" s="104">
        <v>440000</v>
      </c>
      <c r="V1100" s="101">
        <f t="shared" si="538"/>
        <v>83600</v>
      </c>
      <c r="W1100" s="102">
        <f t="shared" si="539"/>
        <v>523600</v>
      </c>
      <c r="X1100" s="102">
        <f t="shared" si="540"/>
        <v>26703.599999999999</v>
      </c>
      <c r="Y1100" s="102">
        <f t="shared" si="541"/>
        <v>550303.6</v>
      </c>
      <c r="Z1100" s="110">
        <f t="shared" si="544"/>
        <v>550303.6</v>
      </c>
      <c r="AA1100" s="111">
        <f t="shared" si="525"/>
        <v>784846.52406000008</v>
      </c>
      <c r="AB1100" s="110">
        <f t="shared" si="526"/>
        <v>623235</v>
      </c>
      <c r="AC1100" s="114">
        <f t="shared" si="527"/>
        <v>645405.03101500007</v>
      </c>
      <c r="AD1100" s="110">
        <f t="shared" si="536"/>
        <v>586769.30000000005</v>
      </c>
      <c r="AE1100" s="110">
        <f t="shared" si="542"/>
        <v>704040.7620300001</v>
      </c>
      <c r="AF1100" s="102">
        <f t="shared" si="545"/>
        <v>634282.58361663809</v>
      </c>
      <c r="AG1100" s="119">
        <f t="shared" si="528"/>
        <v>101508.27421468588</v>
      </c>
      <c r="AH1100" s="137">
        <f t="shared" si="543"/>
        <v>0.16287319263951139</v>
      </c>
      <c r="AI1100" s="102">
        <f t="shared" si="546"/>
        <v>550303.6</v>
      </c>
      <c r="AJ1100" s="112" t="s">
        <v>2117</v>
      </c>
    </row>
    <row r="1101" spans="1:36">
      <c r="A1101" s="5">
        <v>1056</v>
      </c>
      <c r="B1101" s="46">
        <v>40161504</v>
      </c>
      <c r="C1101" s="44">
        <v>4391502</v>
      </c>
      <c r="D1101" s="31" t="s">
        <v>1085</v>
      </c>
      <c r="E1101" s="31" t="s">
        <v>1085</v>
      </c>
      <c r="F1101" s="29" t="s">
        <v>660</v>
      </c>
      <c r="G1101" s="44" t="s">
        <v>1086</v>
      </c>
      <c r="H1101" s="9">
        <v>107</v>
      </c>
      <c r="I1101" s="82">
        <v>665935.64394957991</v>
      </c>
      <c r="J1101" s="82">
        <f t="shared" si="524"/>
        <v>126527.77235042019</v>
      </c>
      <c r="K1101" s="10">
        <f t="shared" si="532"/>
        <v>792463.41630000016</v>
      </c>
      <c r="L1101" s="122">
        <f t="shared" si="529"/>
        <v>792463.41630000016</v>
      </c>
      <c r="M1101" s="95">
        <v>541460.50420168065</v>
      </c>
      <c r="N1101" s="95">
        <v>102877.49579831933</v>
      </c>
      <c r="O1101" s="96">
        <v>644338</v>
      </c>
      <c r="P1101" s="125">
        <f t="shared" si="530"/>
        <v>644338</v>
      </c>
      <c r="Q1101" s="95">
        <v>506037.81512605044</v>
      </c>
      <c r="R1101" s="95">
        <v>96147.184873949591</v>
      </c>
      <c r="S1101" s="96">
        <v>602185</v>
      </c>
      <c r="T1101" s="122">
        <f t="shared" si="531"/>
        <v>602185</v>
      </c>
      <c r="U1101" s="104">
        <v>419000</v>
      </c>
      <c r="V1101" s="101">
        <f t="shared" si="538"/>
        <v>79610</v>
      </c>
      <c r="W1101" s="102">
        <f t="shared" si="539"/>
        <v>498610</v>
      </c>
      <c r="X1101" s="102">
        <f t="shared" si="540"/>
        <v>25429.109999999997</v>
      </c>
      <c r="Y1101" s="102">
        <f t="shared" si="541"/>
        <v>524039.11</v>
      </c>
      <c r="Z1101" s="110">
        <f t="shared" si="544"/>
        <v>524039.11</v>
      </c>
      <c r="AA1101" s="111">
        <f t="shared" si="525"/>
        <v>792463.41630000016</v>
      </c>
      <c r="AB1101" s="110">
        <f t="shared" si="526"/>
        <v>623261.5</v>
      </c>
      <c r="AC1101" s="114">
        <f t="shared" si="527"/>
        <v>640756.38157500001</v>
      </c>
      <c r="AD1101" s="110">
        <f t="shared" si="536"/>
        <v>573650.30499999993</v>
      </c>
      <c r="AE1101" s="110">
        <f t="shared" si="542"/>
        <v>707862.45815000008</v>
      </c>
      <c r="AF1101" s="102">
        <f t="shared" si="545"/>
        <v>626689.89364334522</v>
      </c>
      <c r="AG1101" s="119">
        <f t="shared" si="528"/>
        <v>112751.23847968897</v>
      </c>
      <c r="AH1101" s="137">
        <f t="shared" si="543"/>
        <v>0.18090518743687675</v>
      </c>
      <c r="AI1101" s="102">
        <f t="shared" si="546"/>
        <v>524039.11</v>
      </c>
      <c r="AJ1101" s="112" t="s">
        <v>2117</v>
      </c>
    </row>
    <row r="1102" spans="1:36">
      <c r="A1102" s="5">
        <v>1057</v>
      </c>
      <c r="B1102" s="46">
        <v>40161505</v>
      </c>
      <c r="C1102" s="44">
        <v>4391504</v>
      </c>
      <c r="D1102" s="31" t="s">
        <v>1085</v>
      </c>
      <c r="E1102" s="31" t="s">
        <v>1085</v>
      </c>
      <c r="F1102" s="29" t="s">
        <v>665</v>
      </c>
      <c r="G1102" s="44" t="s">
        <v>1086</v>
      </c>
      <c r="H1102" s="9">
        <v>108</v>
      </c>
      <c r="I1102" s="82">
        <v>675226.02040336141</v>
      </c>
      <c r="J1102" s="82">
        <f t="shared" si="524"/>
        <v>128292.94387663867</v>
      </c>
      <c r="K1102" s="10">
        <f t="shared" si="532"/>
        <v>803518.96428000007</v>
      </c>
      <c r="L1102" s="122">
        <f t="shared" si="529"/>
        <v>803518.96428000007</v>
      </c>
      <c r="M1102" s="95">
        <v>554145.37815126055</v>
      </c>
      <c r="N1102" s="95">
        <v>105287.62184873951</v>
      </c>
      <c r="O1102" s="96">
        <v>659433</v>
      </c>
      <c r="P1102" s="125">
        <f t="shared" si="530"/>
        <v>659433</v>
      </c>
      <c r="Q1102" s="95">
        <v>513097.47899159667</v>
      </c>
      <c r="R1102" s="95">
        <v>97488.521008403375</v>
      </c>
      <c r="S1102" s="96">
        <v>610586</v>
      </c>
      <c r="T1102" s="122">
        <f t="shared" si="531"/>
        <v>610586</v>
      </c>
      <c r="U1102" s="104">
        <v>419000</v>
      </c>
      <c r="V1102" s="101">
        <f t="shared" si="538"/>
        <v>79610</v>
      </c>
      <c r="W1102" s="102">
        <f t="shared" si="539"/>
        <v>498610</v>
      </c>
      <c r="X1102" s="102">
        <f t="shared" si="540"/>
        <v>25429.109999999997</v>
      </c>
      <c r="Y1102" s="102">
        <f t="shared" si="541"/>
        <v>524039.11</v>
      </c>
      <c r="Z1102" s="110">
        <f t="shared" si="544"/>
        <v>524039.11</v>
      </c>
      <c r="AA1102" s="111">
        <f t="shared" si="525"/>
        <v>803518.96428000007</v>
      </c>
      <c r="AB1102" s="110">
        <f t="shared" si="526"/>
        <v>635009.5</v>
      </c>
      <c r="AC1102" s="114">
        <f t="shared" si="527"/>
        <v>649394.26856999996</v>
      </c>
      <c r="AD1102" s="110">
        <f t="shared" si="536"/>
        <v>579524.30499999993</v>
      </c>
      <c r="AE1102" s="110">
        <f t="shared" si="542"/>
        <v>719264.23213999998</v>
      </c>
      <c r="AF1102" s="102">
        <f t="shared" si="545"/>
        <v>634215.40419755888</v>
      </c>
      <c r="AG1102" s="119">
        <f t="shared" si="528"/>
        <v>117011.67384202179</v>
      </c>
      <c r="AH1102" s="137">
        <f t="shared" si="543"/>
        <v>0.18426759574781446</v>
      </c>
      <c r="AI1102" s="102">
        <f t="shared" si="546"/>
        <v>524039.11</v>
      </c>
      <c r="AJ1102" s="112" t="s">
        <v>2117</v>
      </c>
    </row>
    <row r="1103" spans="1:36">
      <c r="A1103" s="5">
        <v>1058</v>
      </c>
      <c r="B1103" s="46">
        <v>40161515</v>
      </c>
      <c r="C1103" s="44">
        <v>4391502</v>
      </c>
      <c r="D1103" s="31" t="s">
        <v>1085</v>
      </c>
      <c r="E1103" s="31" t="s">
        <v>1085</v>
      </c>
      <c r="F1103" s="29" t="s">
        <v>666</v>
      </c>
      <c r="G1103" s="44" t="s">
        <v>1086</v>
      </c>
      <c r="H1103" s="9">
        <v>109</v>
      </c>
      <c r="I1103" s="82">
        <v>1276516.0821176472</v>
      </c>
      <c r="J1103" s="82">
        <f t="shared" si="524"/>
        <v>242538.05560235295</v>
      </c>
      <c r="K1103" s="10">
        <f t="shared" si="532"/>
        <v>1519054.13772</v>
      </c>
      <c r="L1103" s="122">
        <f t="shared" si="529"/>
        <v>1519054.13772</v>
      </c>
      <c r="M1103" s="95">
        <v>1047612.6050420168</v>
      </c>
      <c r="N1103" s="95">
        <v>199046.3949579832</v>
      </c>
      <c r="O1103" s="96">
        <v>1246659</v>
      </c>
      <c r="P1103" s="125">
        <f t="shared" si="530"/>
        <v>1246659</v>
      </c>
      <c r="Q1103" s="95">
        <v>970011.76470588241</v>
      </c>
      <c r="R1103" s="95">
        <v>184302.23529411765</v>
      </c>
      <c r="S1103" s="96">
        <v>1154314</v>
      </c>
      <c r="T1103" s="122">
        <f t="shared" si="531"/>
        <v>1154314</v>
      </c>
      <c r="U1103" s="104">
        <v>552000</v>
      </c>
      <c r="V1103" s="101">
        <f t="shared" si="538"/>
        <v>104880</v>
      </c>
      <c r="W1103" s="102">
        <f t="shared" si="539"/>
        <v>656880</v>
      </c>
      <c r="X1103" s="102">
        <f t="shared" si="540"/>
        <v>33500.879999999997</v>
      </c>
      <c r="Y1103" s="102">
        <f t="shared" si="541"/>
        <v>690380.88</v>
      </c>
      <c r="Z1103" s="110">
        <f t="shared" si="544"/>
        <v>690380.88</v>
      </c>
      <c r="AA1103" s="111">
        <f t="shared" si="525"/>
        <v>1519054.13772</v>
      </c>
      <c r="AB1103" s="110">
        <f t="shared" si="526"/>
        <v>1200486.5</v>
      </c>
      <c r="AC1103" s="114">
        <f t="shared" si="527"/>
        <v>1152602.00443</v>
      </c>
      <c r="AD1103" s="110">
        <f t="shared" si="536"/>
        <v>945433.69</v>
      </c>
      <c r="AE1103" s="110">
        <f t="shared" si="542"/>
        <v>1359770.31886</v>
      </c>
      <c r="AF1103" s="102">
        <f t="shared" si="545"/>
        <v>1059535.410248565</v>
      </c>
      <c r="AG1103" s="119">
        <f t="shared" si="528"/>
        <v>344859.96346662816</v>
      </c>
      <c r="AH1103" s="137">
        <f t="shared" si="543"/>
        <v>0.28726684012408982</v>
      </c>
      <c r="AI1103" s="102">
        <f t="shared" si="546"/>
        <v>690380.88</v>
      </c>
      <c r="AJ1103" s="112" t="s">
        <v>2117</v>
      </c>
    </row>
    <row r="1104" spans="1:36">
      <c r="A1104" s="5">
        <v>1059</v>
      </c>
      <c r="B1104" s="46">
        <v>40161513</v>
      </c>
      <c r="C1104" s="44">
        <v>4391506</v>
      </c>
      <c r="D1104" s="31" t="s">
        <v>1085</v>
      </c>
      <c r="E1104" s="31" t="s">
        <v>1085</v>
      </c>
      <c r="F1104" s="29" t="s">
        <v>1146</v>
      </c>
      <c r="G1104" s="44" t="s">
        <v>1086</v>
      </c>
      <c r="H1104" s="9">
        <v>110</v>
      </c>
      <c r="I1104" s="82">
        <v>647207.81092436973</v>
      </c>
      <c r="J1104" s="82">
        <f t="shared" si="524"/>
        <v>122969.48407563024</v>
      </c>
      <c r="K1104" s="10">
        <f t="shared" si="532"/>
        <v>770177.29499999993</v>
      </c>
      <c r="L1104" s="122">
        <f t="shared" si="529"/>
        <v>770177.29499999993</v>
      </c>
      <c r="M1104" s="95">
        <v>521315.12605042016</v>
      </c>
      <c r="N1104" s="95">
        <v>99049.873949579836</v>
      </c>
      <c r="O1104" s="96">
        <v>620365</v>
      </c>
      <c r="P1104" s="125">
        <f t="shared" si="530"/>
        <v>620365</v>
      </c>
      <c r="Q1104" s="95">
        <v>491806.72268907563</v>
      </c>
      <c r="R1104" s="95">
        <v>93443.277310924372</v>
      </c>
      <c r="S1104" s="96">
        <v>585250</v>
      </c>
      <c r="T1104" s="122">
        <f t="shared" si="531"/>
        <v>585250</v>
      </c>
      <c r="U1104" s="104"/>
      <c r="V1104" s="101">
        <f t="shared" si="538"/>
        <v>0</v>
      </c>
      <c r="W1104" s="102">
        <f t="shared" si="539"/>
        <v>0</v>
      </c>
      <c r="X1104" s="102">
        <f t="shared" si="540"/>
        <v>0</v>
      </c>
      <c r="Y1104" s="102">
        <f t="shared" si="541"/>
        <v>0</v>
      </c>
      <c r="Z1104" s="110">
        <f t="shared" ref="Z1104:Z1122" si="547">MIN(L1104,P1104,T1104)</f>
        <v>585250</v>
      </c>
      <c r="AA1104" s="111">
        <f t="shared" si="525"/>
        <v>770177.29499999993</v>
      </c>
      <c r="AB1104" s="110">
        <f t="shared" si="526"/>
        <v>602807.5</v>
      </c>
      <c r="AC1104" s="114">
        <f t="shared" si="527"/>
        <v>493948.07374999998</v>
      </c>
      <c r="AD1104" s="110">
        <f t="shared" si="536"/>
        <v>594028.75</v>
      </c>
      <c r="AE1104" s="110">
        <f t="shared" si="542"/>
        <v>686492.39749999996</v>
      </c>
      <c r="AF1104" s="102">
        <f t="shared" ref="AF1104:AF1135" si="548">HARMEAN(L1104,P1104,T1104)</f>
        <v>649487.28095126315</v>
      </c>
      <c r="AG1104" s="119">
        <f t="shared" si="528"/>
        <v>338922.09685667465</v>
      </c>
      <c r="AH1104" s="137">
        <f t="shared" si="543"/>
        <v>0.56223934980350221</v>
      </c>
      <c r="AI1104" s="102">
        <f t="shared" ref="AI1104:AI1122" si="549">+AF1104</f>
        <v>649487.28095126315</v>
      </c>
      <c r="AJ1104" s="112" t="s">
        <v>2114</v>
      </c>
    </row>
    <row r="1105" spans="1:36">
      <c r="A1105" s="5">
        <v>1060</v>
      </c>
      <c r="B1105" s="46">
        <v>40161504</v>
      </c>
      <c r="C1105" s="44">
        <v>4391502</v>
      </c>
      <c r="D1105" s="31" t="s">
        <v>1085</v>
      </c>
      <c r="E1105" s="31" t="s">
        <v>1085</v>
      </c>
      <c r="F1105" s="29" t="s">
        <v>1147</v>
      </c>
      <c r="G1105" s="44" t="s">
        <v>1086</v>
      </c>
      <c r="H1105" s="9">
        <v>111</v>
      </c>
      <c r="I1105" s="82">
        <v>1240725.8495798321</v>
      </c>
      <c r="J1105" s="82">
        <f t="shared" si="524"/>
        <v>235737.91142016809</v>
      </c>
      <c r="K1105" s="10">
        <f t="shared" si="532"/>
        <v>1476463.7610000002</v>
      </c>
      <c r="L1105" s="122">
        <f t="shared" si="529"/>
        <v>1476463.7610000002</v>
      </c>
      <c r="M1105" s="95">
        <v>1008811.7647058824</v>
      </c>
      <c r="N1105" s="95">
        <v>191674.23529411765</v>
      </c>
      <c r="O1105" s="96">
        <v>1200486</v>
      </c>
      <c r="P1105" s="125">
        <f t="shared" si="530"/>
        <v>1200486</v>
      </c>
      <c r="Q1105" s="95">
        <v>942815.12605042022</v>
      </c>
      <c r="R1105" s="95">
        <v>179134.87394957984</v>
      </c>
      <c r="S1105" s="96">
        <v>1121950</v>
      </c>
      <c r="T1105" s="122">
        <f t="shared" si="531"/>
        <v>1121950</v>
      </c>
      <c r="U1105" s="104"/>
      <c r="V1105" s="101">
        <f t="shared" si="538"/>
        <v>0</v>
      </c>
      <c r="W1105" s="102">
        <f t="shared" si="539"/>
        <v>0</v>
      </c>
      <c r="X1105" s="102">
        <f t="shared" si="540"/>
        <v>0</v>
      </c>
      <c r="Y1105" s="102">
        <f t="shared" si="541"/>
        <v>0</v>
      </c>
      <c r="Z1105" s="110">
        <f t="shared" si="547"/>
        <v>1121950</v>
      </c>
      <c r="AA1105" s="111">
        <f t="shared" si="525"/>
        <v>1476463.7610000002</v>
      </c>
      <c r="AB1105" s="110">
        <f t="shared" si="526"/>
        <v>1161218</v>
      </c>
      <c r="AC1105" s="114">
        <f t="shared" si="527"/>
        <v>949724.94024999999</v>
      </c>
      <c r="AD1105" s="110">
        <f t="shared" si="536"/>
        <v>1141584</v>
      </c>
      <c r="AE1105" s="110">
        <f t="shared" si="542"/>
        <v>1318840.8805</v>
      </c>
      <c r="AF1105" s="102">
        <f t="shared" si="548"/>
        <v>1249169.6898784128</v>
      </c>
      <c r="AG1105" s="119">
        <f t="shared" si="528"/>
        <v>651146.12484725763</v>
      </c>
      <c r="AH1105" s="137">
        <f t="shared" si="543"/>
        <v>0.56074408495842953</v>
      </c>
      <c r="AI1105" s="102">
        <f t="shared" si="549"/>
        <v>1249169.6898784128</v>
      </c>
      <c r="AJ1105" s="112" t="s">
        <v>2114</v>
      </c>
    </row>
    <row r="1106" spans="1:36">
      <c r="A1106" s="5">
        <v>1061</v>
      </c>
      <c r="B1106" s="46">
        <v>26131604</v>
      </c>
      <c r="C1106" s="44">
        <v>4391506</v>
      </c>
      <c r="D1106" s="31" t="s">
        <v>1085</v>
      </c>
      <c r="E1106" s="31" t="s">
        <v>1085</v>
      </c>
      <c r="F1106" s="29" t="s">
        <v>1148</v>
      </c>
      <c r="G1106" s="44" t="s">
        <v>1086</v>
      </c>
      <c r="H1106" s="9">
        <v>112</v>
      </c>
      <c r="I1106" s="82">
        <v>1428394.5503697481</v>
      </c>
      <c r="J1106" s="82">
        <f t="shared" si="524"/>
        <v>271394.96457025217</v>
      </c>
      <c r="K1106" s="10">
        <f t="shared" si="532"/>
        <v>1699789.5149400004</v>
      </c>
      <c r="L1106" s="122">
        <f t="shared" si="529"/>
        <v>1699789.5149400004</v>
      </c>
      <c r="M1106" s="95">
        <v>1139694.1176470588</v>
      </c>
      <c r="N1106" s="95">
        <v>216541.88235294117</v>
      </c>
      <c r="O1106" s="96">
        <v>1356236</v>
      </c>
      <c r="P1106" s="125">
        <f t="shared" si="530"/>
        <v>1356236</v>
      </c>
      <c r="Q1106" s="95">
        <v>1085422.6890756304</v>
      </c>
      <c r="R1106" s="95">
        <v>206230.31092436978</v>
      </c>
      <c r="S1106" s="96">
        <v>1291653.0000000002</v>
      </c>
      <c r="T1106" s="122">
        <f t="shared" si="531"/>
        <v>1291653.0000000002</v>
      </c>
      <c r="U1106" s="104"/>
      <c r="V1106" s="101">
        <f t="shared" si="538"/>
        <v>0</v>
      </c>
      <c r="W1106" s="102">
        <f t="shared" si="539"/>
        <v>0</v>
      </c>
      <c r="X1106" s="102">
        <f t="shared" si="540"/>
        <v>0</v>
      </c>
      <c r="Y1106" s="102">
        <f t="shared" si="541"/>
        <v>0</v>
      </c>
      <c r="Z1106" s="110">
        <f t="shared" si="547"/>
        <v>1291653.0000000002</v>
      </c>
      <c r="AA1106" s="111">
        <f t="shared" si="525"/>
        <v>1699789.5149400004</v>
      </c>
      <c r="AB1106" s="110">
        <f t="shared" si="526"/>
        <v>1323944.5</v>
      </c>
      <c r="AC1106" s="114">
        <f t="shared" si="527"/>
        <v>1086919.628735</v>
      </c>
      <c r="AD1106" s="110">
        <f t="shared" si="536"/>
        <v>1307798.75</v>
      </c>
      <c r="AE1106" s="110">
        <f t="shared" si="542"/>
        <v>1511867.0074700001</v>
      </c>
      <c r="AF1106" s="102">
        <f t="shared" si="548"/>
        <v>1428677.0993694665</v>
      </c>
      <c r="AG1106" s="119">
        <f t="shared" si="528"/>
        <v>746424.99910958705</v>
      </c>
      <c r="AH1106" s="137">
        <f t="shared" si="543"/>
        <v>0.56378873820585917</v>
      </c>
      <c r="AI1106" s="102">
        <f t="shared" si="549"/>
        <v>1428677.0993694665</v>
      </c>
      <c r="AJ1106" s="112" t="s">
        <v>2114</v>
      </c>
    </row>
    <row r="1107" spans="1:36" ht="25.5">
      <c r="A1107" s="5">
        <v>1062</v>
      </c>
      <c r="B1107" s="46">
        <v>26131604</v>
      </c>
      <c r="C1107" s="44">
        <v>4391506</v>
      </c>
      <c r="D1107" s="31" t="s">
        <v>1085</v>
      </c>
      <c r="E1107" s="31" t="s">
        <v>1085</v>
      </c>
      <c r="F1107" s="29" t="s">
        <v>1149</v>
      </c>
      <c r="G1107" s="44" t="s">
        <v>1086</v>
      </c>
      <c r="H1107" s="9">
        <v>113</v>
      </c>
      <c r="I1107" s="82">
        <v>1415040.1180336133</v>
      </c>
      <c r="J1107" s="82">
        <f t="shared" si="524"/>
        <v>268857.62242638652</v>
      </c>
      <c r="K1107" s="10">
        <f t="shared" si="532"/>
        <v>1683897.7404599998</v>
      </c>
      <c r="L1107" s="122">
        <f t="shared" si="529"/>
        <v>1683897.7404599998</v>
      </c>
      <c r="M1107" s="95">
        <v>1161296.6386554623</v>
      </c>
      <c r="N1107" s="95">
        <v>220646.36134453784</v>
      </c>
      <c r="O1107" s="96">
        <v>1381943.0000000002</v>
      </c>
      <c r="P1107" s="125">
        <f t="shared" si="530"/>
        <v>1381943.0000000002</v>
      </c>
      <c r="Q1107" s="95">
        <v>1075274.7899159663</v>
      </c>
      <c r="R1107" s="95">
        <v>204302.21008403361</v>
      </c>
      <c r="S1107" s="96">
        <v>1279577</v>
      </c>
      <c r="T1107" s="122">
        <f t="shared" si="531"/>
        <v>1279577</v>
      </c>
      <c r="U1107" s="104"/>
      <c r="V1107" s="101">
        <f t="shared" si="538"/>
        <v>0</v>
      </c>
      <c r="W1107" s="102">
        <f t="shared" si="539"/>
        <v>0</v>
      </c>
      <c r="X1107" s="102">
        <f t="shared" si="540"/>
        <v>0</v>
      </c>
      <c r="Y1107" s="102">
        <f t="shared" si="541"/>
        <v>0</v>
      </c>
      <c r="Z1107" s="110">
        <f t="shared" si="547"/>
        <v>1279577</v>
      </c>
      <c r="AA1107" s="111">
        <f t="shared" si="525"/>
        <v>1683897.7404599998</v>
      </c>
      <c r="AB1107" s="110">
        <f t="shared" si="526"/>
        <v>1330760</v>
      </c>
      <c r="AC1107" s="114">
        <f t="shared" si="527"/>
        <v>1086354.435115</v>
      </c>
      <c r="AD1107" s="110">
        <f t="shared" si="536"/>
        <v>1305168.5</v>
      </c>
      <c r="AE1107" s="110">
        <f t="shared" si="542"/>
        <v>1507328.87023</v>
      </c>
      <c r="AF1107" s="102">
        <f t="shared" si="548"/>
        <v>1429260.604033574</v>
      </c>
      <c r="AG1107" s="119">
        <f t="shared" si="528"/>
        <v>744296.42834204412</v>
      </c>
      <c r="AH1107" s="137">
        <f t="shared" si="543"/>
        <v>0.55930177367973499</v>
      </c>
      <c r="AI1107" s="102">
        <f t="shared" si="549"/>
        <v>1429260.604033574</v>
      </c>
      <c r="AJ1107" s="112" t="s">
        <v>2114</v>
      </c>
    </row>
    <row r="1108" spans="1:36">
      <c r="A1108" s="5">
        <v>1063</v>
      </c>
      <c r="B1108" s="46">
        <v>40141736</v>
      </c>
      <c r="C1108" s="44">
        <v>4394901</v>
      </c>
      <c r="D1108" s="31" t="s">
        <v>1085</v>
      </c>
      <c r="E1108" s="31" t="s">
        <v>1085</v>
      </c>
      <c r="F1108" s="29" t="s">
        <v>1150</v>
      </c>
      <c r="G1108" s="44" t="s">
        <v>394</v>
      </c>
      <c r="H1108" s="9">
        <v>114</v>
      </c>
      <c r="I1108" s="82">
        <v>33690.193865546215</v>
      </c>
      <c r="J1108" s="82">
        <f t="shared" si="524"/>
        <v>6401.1368344537805</v>
      </c>
      <c r="K1108" s="10">
        <f t="shared" si="532"/>
        <v>40091.330699999991</v>
      </c>
      <c r="L1108" s="122">
        <f t="shared" si="529"/>
        <v>40091.330699999991</v>
      </c>
      <c r="M1108" s="95">
        <v>27905.042016806725</v>
      </c>
      <c r="N1108" s="95">
        <v>5301.9579831932779</v>
      </c>
      <c r="O1108" s="96">
        <v>33207</v>
      </c>
      <c r="P1108" s="125">
        <f t="shared" si="530"/>
        <v>33207</v>
      </c>
      <c r="Q1108" s="95">
        <v>25600.840336134454</v>
      </c>
      <c r="R1108" s="95">
        <v>4864.1596638655465</v>
      </c>
      <c r="S1108" s="96">
        <v>30465</v>
      </c>
      <c r="T1108" s="122">
        <f t="shared" si="531"/>
        <v>30465</v>
      </c>
      <c r="U1108" s="104"/>
      <c r="V1108" s="101">
        <f t="shared" si="538"/>
        <v>0</v>
      </c>
      <c r="W1108" s="102">
        <f t="shared" si="539"/>
        <v>0</v>
      </c>
      <c r="X1108" s="102">
        <f t="shared" si="540"/>
        <v>0</v>
      </c>
      <c r="Y1108" s="102">
        <f t="shared" si="541"/>
        <v>0</v>
      </c>
      <c r="Z1108" s="110">
        <f t="shared" si="547"/>
        <v>30465</v>
      </c>
      <c r="AA1108" s="111">
        <f t="shared" si="525"/>
        <v>40091.330699999991</v>
      </c>
      <c r="AB1108" s="110">
        <f t="shared" si="526"/>
        <v>31836</v>
      </c>
      <c r="AC1108" s="114">
        <f t="shared" si="527"/>
        <v>25940.832674999998</v>
      </c>
      <c r="AD1108" s="110">
        <f t="shared" si="536"/>
        <v>31150.5</v>
      </c>
      <c r="AE1108" s="110">
        <f t="shared" si="542"/>
        <v>35963.665349999996</v>
      </c>
      <c r="AF1108" s="102">
        <f t="shared" si="548"/>
        <v>34136.78673036064</v>
      </c>
      <c r="AG1108" s="119">
        <f t="shared" si="528"/>
        <v>17761.650371961226</v>
      </c>
      <c r="AH1108" s="137">
        <f t="shared" si="543"/>
        <v>0.55791086731879713</v>
      </c>
      <c r="AI1108" s="102">
        <f t="shared" si="549"/>
        <v>34136.78673036064</v>
      </c>
      <c r="AJ1108" s="112" t="s">
        <v>2114</v>
      </c>
    </row>
    <row r="1109" spans="1:36">
      <c r="A1109" s="5">
        <v>1064</v>
      </c>
      <c r="B1109" s="46">
        <v>31411705</v>
      </c>
      <c r="C1109" s="44">
        <v>4392404</v>
      </c>
      <c r="D1109" s="31" t="s">
        <v>1085</v>
      </c>
      <c r="E1109" s="31" t="s">
        <v>1085</v>
      </c>
      <c r="F1109" s="29" t="s">
        <v>1151</v>
      </c>
      <c r="G1109" s="44" t="s">
        <v>1086</v>
      </c>
      <c r="H1109" s="9">
        <v>115</v>
      </c>
      <c r="I1109" s="82">
        <v>1473138.9762352942</v>
      </c>
      <c r="J1109" s="82">
        <f t="shared" si="524"/>
        <v>279896.40548470593</v>
      </c>
      <c r="K1109" s="10">
        <f t="shared" si="532"/>
        <v>1753035.3817200002</v>
      </c>
      <c r="L1109" s="122">
        <f t="shared" si="529"/>
        <v>1753035.3817200002</v>
      </c>
      <c r="M1109" s="95">
        <v>1220171.4285714286</v>
      </c>
      <c r="N1109" s="95">
        <v>231832.57142857145</v>
      </c>
      <c r="O1109" s="96">
        <v>1452004</v>
      </c>
      <c r="P1109" s="125">
        <f t="shared" si="530"/>
        <v>1452004</v>
      </c>
      <c r="Q1109" s="95">
        <v>1119423.5294117648</v>
      </c>
      <c r="R1109" s="95">
        <v>212690.47058823533</v>
      </c>
      <c r="S1109" s="96">
        <v>1332114.0000000002</v>
      </c>
      <c r="T1109" s="122">
        <f t="shared" si="531"/>
        <v>1332114.0000000002</v>
      </c>
      <c r="U1109" s="104"/>
      <c r="V1109" s="101">
        <f t="shared" si="538"/>
        <v>0</v>
      </c>
      <c r="W1109" s="102">
        <f t="shared" si="539"/>
        <v>0</v>
      </c>
      <c r="X1109" s="102">
        <f t="shared" si="540"/>
        <v>0</v>
      </c>
      <c r="Y1109" s="102">
        <f t="shared" si="541"/>
        <v>0</v>
      </c>
      <c r="Z1109" s="110">
        <f t="shared" si="547"/>
        <v>1332114.0000000002</v>
      </c>
      <c r="AA1109" s="111">
        <f t="shared" si="525"/>
        <v>1753035.3817200002</v>
      </c>
      <c r="AB1109" s="110">
        <f t="shared" si="526"/>
        <v>1392059</v>
      </c>
      <c r="AC1109" s="114">
        <f t="shared" si="527"/>
        <v>1134288.34543</v>
      </c>
      <c r="AD1109" s="110">
        <f t="shared" si="536"/>
        <v>1362086.5</v>
      </c>
      <c r="AE1109" s="110">
        <f t="shared" si="542"/>
        <v>1572547.19086</v>
      </c>
      <c r="AF1109" s="102">
        <f t="shared" si="548"/>
        <v>1492664.3144682953</v>
      </c>
      <c r="AG1109" s="119">
        <f t="shared" si="528"/>
        <v>776645.81637124647</v>
      </c>
      <c r="AH1109" s="137">
        <f t="shared" si="543"/>
        <v>0.55791156579659806</v>
      </c>
      <c r="AI1109" s="102">
        <f t="shared" si="549"/>
        <v>1492664.3144682953</v>
      </c>
      <c r="AJ1109" s="112" t="s">
        <v>2114</v>
      </c>
    </row>
    <row r="1110" spans="1:36">
      <c r="A1110" s="5">
        <v>1065</v>
      </c>
      <c r="B1110" s="46">
        <v>31401501</v>
      </c>
      <c r="C1110" s="44">
        <v>4392404</v>
      </c>
      <c r="D1110" s="31" t="s">
        <v>1085</v>
      </c>
      <c r="E1110" s="31" t="s">
        <v>1085</v>
      </c>
      <c r="F1110" s="29" t="s">
        <v>1152</v>
      </c>
      <c r="G1110" s="44" t="s">
        <v>1086</v>
      </c>
      <c r="H1110" s="9">
        <v>116</v>
      </c>
      <c r="I1110" s="82">
        <v>1957224.9838991598</v>
      </c>
      <c r="J1110" s="82">
        <f t="shared" si="524"/>
        <v>371872.74694084038</v>
      </c>
      <c r="K1110" s="10">
        <f t="shared" si="532"/>
        <v>2329097.7308400003</v>
      </c>
      <c r="L1110" s="122">
        <f t="shared" si="529"/>
        <v>2329097.7308400003</v>
      </c>
      <c r="M1110" s="95">
        <v>1561639.4957983193</v>
      </c>
      <c r="N1110" s="95">
        <v>296711.50420168065</v>
      </c>
      <c r="O1110" s="96">
        <v>1858351</v>
      </c>
      <c r="P1110" s="125">
        <f t="shared" si="530"/>
        <v>1858351</v>
      </c>
      <c r="Q1110" s="95">
        <v>1487275.630252101</v>
      </c>
      <c r="R1110" s="95">
        <v>282582.36974789918</v>
      </c>
      <c r="S1110" s="96">
        <v>1769858.0000000002</v>
      </c>
      <c r="T1110" s="122">
        <f t="shared" si="531"/>
        <v>1769858.0000000002</v>
      </c>
      <c r="U1110" s="104"/>
      <c r="V1110" s="101">
        <f t="shared" si="538"/>
        <v>0</v>
      </c>
      <c r="W1110" s="102">
        <f t="shared" si="539"/>
        <v>0</v>
      </c>
      <c r="X1110" s="102">
        <f t="shared" si="540"/>
        <v>0</v>
      </c>
      <c r="Y1110" s="102">
        <f t="shared" si="541"/>
        <v>0</v>
      </c>
      <c r="Z1110" s="110">
        <f t="shared" si="547"/>
        <v>1769858.0000000002</v>
      </c>
      <c r="AA1110" s="111">
        <f t="shared" si="525"/>
        <v>2329097.7308400003</v>
      </c>
      <c r="AB1110" s="110">
        <f t="shared" si="526"/>
        <v>1814104.5</v>
      </c>
      <c r="AC1110" s="114">
        <f t="shared" si="527"/>
        <v>1489326.6827100001</v>
      </c>
      <c r="AD1110" s="110">
        <f t="shared" si="536"/>
        <v>1791981.25</v>
      </c>
      <c r="AE1110" s="110">
        <f t="shared" si="542"/>
        <v>2071601.1154200002</v>
      </c>
      <c r="AF1110" s="102">
        <f t="shared" si="548"/>
        <v>1957611.9998039114</v>
      </c>
      <c r="AG1110" s="119">
        <f t="shared" si="528"/>
        <v>1022771.7483780935</v>
      </c>
      <c r="AH1110" s="137">
        <f t="shared" si="543"/>
        <v>0.5637887720239344</v>
      </c>
      <c r="AI1110" s="102">
        <f t="shared" si="549"/>
        <v>1957611.9998039114</v>
      </c>
      <c r="AJ1110" s="112" t="s">
        <v>2114</v>
      </c>
    </row>
    <row r="1111" spans="1:36" ht="25.5">
      <c r="A1111" s="5">
        <v>1066</v>
      </c>
      <c r="B1111" s="46">
        <v>31401501</v>
      </c>
      <c r="C1111" s="44">
        <v>4392404</v>
      </c>
      <c r="D1111" s="31" t="s">
        <v>1085</v>
      </c>
      <c r="E1111" s="31" t="s">
        <v>1085</v>
      </c>
      <c r="F1111" s="29" t="s">
        <v>1153</v>
      </c>
      <c r="G1111" s="44" t="s">
        <v>1086</v>
      </c>
      <c r="H1111" s="9">
        <v>117</v>
      </c>
      <c r="I1111" s="82">
        <v>1092297.6818319329</v>
      </c>
      <c r="J1111" s="82">
        <f t="shared" si="524"/>
        <v>207536.55954806725</v>
      </c>
      <c r="K1111" s="10">
        <f t="shared" si="532"/>
        <v>1299834.24138</v>
      </c>
      <c r="L1111" s="122">
        <f t="shared" si="529"/>
        <v>1299834.24138</v>
      </c>
      <c r="M1111" s="95">
        <v>871526.89075630251</v>
      </c>
      <c r="N1111" s="95">
        <v>165590.10924369749</v>
      </c>
      <c r="O1111" s="96">
        <v>1037117</v>
      </c>
      <c r="P1111" s="125">
        <f t="shared" si="530"/>
        <v>1037117</v>
      </c>
      <c r="Q1111" s="95">
        <v>830026.05042016809</v>
      </c>
      <c r="R1111" s="95">
        <v>157704.94957983194</v>
      </c>
      <c r="S1111" s="96">
        <v>987731</v>
      </c>
      <c r="T1111" s="122">
        <f t="shared" si="531"/>
        <v>987731</v>
      </c>
      <c r="U1111" s="104"/>
      <c r="V1111" s="101">
        <f t="shared" si="538"/>
        <v>0</v>
      </c>
      <c r="W1111" s="102">
        <f t="shared" si="539"/>
        <v>0</v>
      </c>
      <c r="X1111" s="102">
        <f t="shared" si="540"/>
        <v>0</v>
      </c>
      <c r="Y1111" s="102">
        <f t="shared" si="541"/>
        <v>0</v>
      </c>
      <c r="Z1111" s="110">
        <f t="shared" si="547"/>
        <v>987731</v>
      </c>
      <c r="AA1111" s="111">
        <f t="shared" si="525"/>
        <v>1299834.24138</v>
      </c>
      <c r="AB1111" s="110">
        <f t="shared" si="526"/>
        <v>1012424</v>
      </c>
      <c r="AC1111" s="114">
        <f t="shared" si="527"/>
        <v>831170.56034500001</v>
      </c>
      <c r="AD1111" s="110">
        <f t="shared" si="536"/>
        <v>1000077.5</v>
      </c>
      <c r="AE1111" s="110">
        <f t="shared" si="542"/>
        <v>1156129.12069</v>
      </c>
      <c r="AF1111" s="102">
        <f t="shared" si="548"/>
        <v>1092513.4454743806</v>
      </c>
      <c r="AG1111" s="119">
        <f t="shared" si="528"/>
        <v>570793.38164144673</v>
      </c>
      <c r="AH1111" s="137">
        <f t="shared" si="543"/>
        <v>0.56378886873626732</v>
      </c>
      <c r="AI1111" s="102">
        <f t="shared" si="549"/>
        <v>1092513.4454743806</v>
      </c>
      <c r="AJ1111" s="112" t="s">
        <v>2114</v>
      </c>
    </row>
    <row r="1112" spans="1:36">
      <c r="A1112" s="5">
        <v>1067</v>
      </c>
      <c r="B1112" s="46">
        <v>31161829</v>
      </c>
      <c r="C1112" s="44">
        <v>4392404</v>
      </c>
      <c r="D1112" s="31" t="s">
        <v>1085</v>
      </c>
      <c r="E1112" s="31" t="s">
        <v>1085</v>
      </c>
      <c r="F1112" s="29" t="s">
        <v>1154</v>
      </c>
      <c r="G1112" s="44" t="s">
        <v>1086</v>
      </c>
      <c r="H1112" s="9">
        <v>118</v>
      </c>
      <c r="I1112" s="82">
        <v>1091014.8777983193</v>
      </c>
      <c r="J1112" s="82">
        <f t="shared" si="524"/>
        <v>207292.82678168066</v>
      </c>
      <c r="K1112" s="10">
        <f t="shared" si="532"/>
        <v>1298307.7045799999</v>
      </c>
      <c r="L1112" s="122">
        <f t="shared" si="529"/>
        <v>1298307.7045799999</v>
      </c>
      <c r="M1112" s="95">
        <v>903665.54621848743</v>
      </c>
      <c r="N1112" s="95">
        <v>171696.45378151262</v>
      </c>
      <c r="O1112" s="96">
        <v>1075362</v>
      </c>
      <c r="P1112" s="125">
        <f t="shared" si="530"/>
        <v>1075362</v>
      </c>
      <c r="Q1112" s="95">
        <v>829051.26050420175</v>
      </c>
      <c r="R1112" s="95">
        <v>157519.73949579833</v>
      </c>
      <c r="S1112" s="96">
        <v>986571.00000000012</v>
      </c>
      <c r="T1112" s="122">
        <f t="shared" si="531"/>
        <v>986571.00000000012</v>
      </c>
      <c r="U1112" s="104"/>
      <c r="V1112" s="101">
        <f t="shared" si="538"/>
        <v>0</v>
      </c>
      <c r="W1112" s="102">
        <f t="shared" si="539"/>
        <v>0</v>
      </c>
      <c r="X1112" s="102">
        <f t="shared" si="540"/>
        <v>0</v>
      </c>
      <c r="Y1112" s="102">
        <f t="shared" si="541"/>
        <v>0</v>
      </c>
      <c r="Z1112" s="110">
        <f t="shared" si="547"/>
        <v>986571.00000000012</v>
      </c>
      <c r="AA1112" s="111">
        <f t="shared" si="525"/>
        <v>1298307.7045799999</v>
      </c>
      <c r="AB1112" s="110">
        <f t="shared" si="526"/>
        <v>1030966.5</v>
      </c>
      <c r="AC1112" s="114">
        <f t="shared" si="527"/>
        <v>840060.17614499992</v>
      </c>
      <c r="AD1112" s="110">
        <f t="shared" si="536"/>
        <v>1008768.75</v>
      </c>
      <c r="AE1112" s="110">
        <f t="shared" si="542"/>
        <v>1164637.1022899998</v>
      </c>
      <c r="AF1112" s="102">
        <f t="shared" si="548"/>
        <v>1105475.381790448</v>
      </c>
      <c r="AG1112" s="119">
        <f t="shared" si="528"/>
        <v>575188.16245286632</v>
      </c>
      <c r="AH1112" s="137">
        <f t="shared" si="543"/>
        <v>0.55791159310498095</v>
      </c>
      <c r="AI1112" s="102">
        <f t="shared" si="549"/>
        <v>1105475.381790448</v>
      </c>
      <c r="AJ1112" s="112" t="s">
        <v>2114</v>
      </c>
    </row>
    <row r="1113" spans="1:36">
      <c r="A1113" s="5">
        <v>1068</v>
      </c>
      <c r="B1113" s="46">
        <v>31161829</v>
      </c>
      <c r="C1113" s="44">
        <v>4392404</v>
      </c>
      <c r="D1113" s="31" t="s">
        <v>1085</v>
      </c>
      <c r="E1113" s="31" t="s">
        <v>1085</v>
      </c>
      <c r="F1113" s="29" t="s">
        <v>1155</v>
      </c>
      <c r="G1113" s="44" t="s">
        <v>1086</v>
      </c>
      <c r="H1113" s="9">
        <v>119</v>
      </c>
      <c r="I1113" s="82">
        <v>1070680.2221344537</v>
      </c>
      <c r="J1113" s="82">
        <f t="shared" si="524"/>
        <v>203429.24220554621</v>
      </c>
      <c r="K1113" s="10">
        <f t="shared" si="532"/>
        <v>1274109.4643399999</v>
      </c>
      <c r="L1113" s="122">
        <f t="shared" si="529"/>
        <v>1274109.4643399999</v>
      </c>
      <c r="M1113" s="95">
        <v>870551.26050420175</v>
      </c>
      <c r="N1113" s="95">
        <v>165404.73949579833</v>
      </c>
      <c r="O1113" s="96">
        <v>1035956.0000000001</v>
      </c>
      <c r="P1113" s="125">
        <f t="shared" si="530"/>
        <v>1035956.0000000001</v>
      </c>
      <c r="Q1113" s="95">
        <v>813599.15966386558</v>
      </c>
      <c r="R1113" s="95">
        <v>154583.84033613445</v>
      </c>
      <c r="S1113" s="96">
        <v>968183</v>
      </c>
      <c r="T1113" s="122">
        <f t="shared" si="531"/>
        <v>968183</v>
      </c>
      <c r="U1113" s="104"/>
      <c r="V1113" s="101">
        <f t="shared" si="538"/>
        <v>0</v>
      </c>
      <c r="W1113" s="102">
        <f t="shared" si="539"/>
        <v>0</v>
      </c>
      <c r="X1113" s="102">
        <f t="shared" si="540"/>
        <v>0</v>
      </c>
      <c r="Y1113" s="102">
        <f t="shared" si="541"/>
        <v>0</v>
      </c>
      <c r="Z1113" s="110">
        <f t="shared" si="547"/>
        <v>968183</v>
      </c>
      <c r="AA1113" s="111">
        <f t="shared" si="525"/>
        <v>1274109.4643399999</v>
      </c>
      <c r="AB1113" s="110">
        <f t="shared" si="526"/>
        <v>1002069.5</v>
      </c>
      <c r="AC1113" s="114">
        <f t="shared" si="527"/>
        <v>819562.11608499999</v>
      </c>
      <c r="AD1113" s="110">
        <f t="shared" si="536"/>
        <v>985126.25</v>
      </c>
      <c r="AE1113" s="110">
        <f t="shared" si="542"/>
        <v>1138089.48217</v>
      </c>
      <c r="AF1113" s="102">
        <f t="shared" si="548"/>
        <v>1077967.0301788941</v>
      </c>
      <c r="AG1113" s="119">
        <f t="shared" si="528"/>
        <v>561904.45037653553</v>
      </c>
      <c r="AH1113" s="137">
        <f t="shared" si="543"/>
        <v>0.56074399068780711</v>
      </c>
      <c r="AI1113" s="102">
        <f t="shared" si="549"/>
        <v>1077967.0301788941</v>
      </c>
      <c r="AJ1113" s="112" t="s">
        <v>2114</v>
      </c>
    </row>
    <row r="1114" spans="1:36" ht="25.5">
      <c r="A1114" s="5">
        <v>1069</v>
      </c>
      <c r="B1114" s="46">
        <v>31401501</v>
      </c>
      <c r="C1114" s="44">
        <v>4392404</v>
      </c>
      <c r="D1114" s="31" t="s">
        <v>1085</v>
      </c>
      <c r="E1114" s="31" t="s">
        <v>1085</v>
      </c>
      <c r="F1114" s="29" t="s">
        <v>1156</v>
      </c>
      <c r="G1114" s="44" t="s">
        <v>1086</v>
      </c>
      <c r="H1114" s="9">
        <v>120</v>
      </c>
      <c r="I1114" s="82">
        <v>1155485.7332773111</v>
      </c>
      <c r="J1114" s="82">
        <f t="shared" si="524"/>
        <v>219542.28932268912</v>
      </c>
      <c r="K1114" s="10">
        <f t="shared" si="532"/>
        <v>1375028.0226000003</v>
      </c>
      <c r="L1114" s="122">
        <f t="shared" si="529"/>
        <v>1375028.0226000003</v>
      </c>
      <c r="M1114" s="95">
        <v>921944.53781512612</v>
      </c>
      <c r="N1114" s="95">
        <v>175169.46218487396</v>
      </c>
      <c r="O1114" s="96">
        <v>1097114</v>
      </c>
      <c r="P1114" s="125">
        <f t="shared" si="530"/>
        <v>1097114</v>
      </c>
      <c r="Q1114" s="95">
        <v>878042.01680672274</v>
      </c>
      <c r="R1114" s="95">
        <v>166827.98319327732</v>
      </c>
      <c r="S1114" s="96">
        <v>1044870</v>
      </c>
      <c r="T1114" s="122">
        <f t="shared" si="531"/>
        <v>1044870</v>
      </c>
      <c r="U1114" s="104"/>
      <c r="V1114" s="101">
        <f t="shared" si="538"/>
        <v>0</v>
      </c>
      <c r="W1114" s="102">
        <f t="shared" si="539"/>
        <v>0</v>
      </c>
      <c r="X1114" s="102">
        <f t="shared" si="540"/>
        <v>0</v>
      </c>
      <c r="Y1114" s="102">
        <f t="shared" si="541"/>
        <v>0</v>
      </c>
      <c r="Z1114" s="110">
        <f t="shared" si="547"/>
        <v>1044870</v>
      </c>
      <c r="AA1114" s="111">
        <f t="shared" si="525"/>
        <v>1375028.0226000003</v>
      </c>
      <c r="AB1114" s="110">
        <f t="shared" si="526"/>
        <v>1070992</v>
      </c>
      <c r="AC1114" s="114">
        <f t="shared" si="527"/>
        <v>879253.00565000006</v>
      </c>
      <c r="AD1114" s="110">
        <f t="shared" si="536"/>
        <v>1057931</v>
      </c>
      <c r="AE1114" s="110">
        <f t="shared" si="542"/>
        <v>1223010.0113000001</v>
      </c>
      <c r="AF1114" s="102">
        <f t="shared" si="548"/>
        <v>1155714.3787328261</v>
      </c>
      <c r="AG1114" s="119">
        <f t="shared" si="528"/>
        <v>603813.1932568301</v>
      </c>
      <c r="AH1114" s="137">
        <f t="shared" si="543"/>
        <v>0.56378870547756665</v>
      </c>
      <c r="AI1114" s="102">
        <f t="shared" si="549"/>
        <v>1155714.3787328261</v>
      </c>
      <c r="AJ1114" s="112" t="s">
        <v>2114</v>
      </c>
    </row>
    <row r="1115" spans="1:36">
      <c r="A1115" s="5">
        <v>1070</v>
      </c>
      <c r="B1115" s="46">
        <v>22101703</v>
      </c>
      <c r="C1115" s="44">
        <v>4425105</v>
      </c>
      <c r="D1115" s="31" t="s">
        <v>1085</v>
      </c>
      <c r="E1115" s="31" t="s">
        <v>1085</v>
      </c>
      <c r="F1115" s="29" t="s">
        <v>667</v>
      </c>
      <c r="G1115" s="44" t="s">
        <v>1086</v>
      </c>
      <c r="H1115" s="9">
        <v>121</v>
      </c>
      <c r="I1115" s="82">
        <v>2561884.6179327732</v>
      </c>
      <c r="J1115" s="82">
        <f t="shared" si="524"/>
        <v>486758.0774072269</v>
      </c>
      <c r="K1115" s="10">
        <f t="shared" si="532"/>
        <v>3048642.6953400001</v>
      </c>
      <c r="L1115" s="122">
        <f t="shared" si="529"/>
        <v>3048642.6953400001</v>
      </c>
      <c r="M1115" s="95">
        <v>2063555.4621848741</v>
      </c>
      <c r="N1115" s="95">
        <v>392075.53781512607</v>
      </c>
      <c r="O1115" s="96">
        <v>2455631</v>
      </c>
      <c r="P1115" s="125">
        <f t="shared" si="530"/>
        <v>2455631</v>
      </c>
      <c r="Q1115" s="95">
        <v>1946750.4201680673</v>
      </c>
      <c r="R1115" s="95">
        <v>369882.57983193279</v>
      </c>
      <c r="S1115" s="96">
        <v>2316633</v>
      </c>
      <c r="T1115" s="122">
        <f t="shared" si="531"/>
        <v>2316633</v>
      </c>
      <c r="U1115" s="104"/>
      <c r="V1115" s="101">
        <f t="shared" si="538"/>
        <v>0</v>
      </c>
      <c r="W1115" s="102">
        <f t="shared" si="539"/>
        <v>0</v>
      </c>
      <c r="X1115" s="102">
        <f t="shared" si="540"/>
        <v>0</v>
      </c>
      <c r="Y1115" s="102">
        <f t="shared" si="541"/>
        <v>0</v>
      </c>
      <c r="Z1115" s="110">
        <f t="shared" si="547"/>
        <v>2316633</v>
      </c>
      <c r="AA1115" s="111">
        <f t="shared" si="525"/>
        <v>3048642.6953400001</v>
      </c>
      <c r="AB1115" s="110">
        <f t="shared" si="526"/>
        <v>2386132</v>
      </c>
      <c r="AC1115" s="114">
        <f t="shared" si="527"/>
        <v>1955226.673835</v>
      </c>
      <c r="AD1115" s="110">
        <f t="shared" si="536"/>
        <v>2351382.5</v>
      </c>
      <c r="AE1115" s="110">
        <f t="shared" si="542"/>
        <v>2717387.34767</v>
      </c>
      <c r="AF1115" s="102">
        <f t="shared" si="548"/>
        <v>2570907.599160274</v>
      </c>
      <c r="AG1115" s="119">
        <f t="shared" si="528"/>
        <v>1341577.3010895834</v>
      </c>
      <c r="AH1115" s="137">
        <f t="shared" si="543"/>
        <v>0.56223934848934742</v>
      </c>
      <c r="AI1115" s="102">
        <f t="shared" si="549"/>
        <v>2570907.599160274</v>
      </c>
      <c r="AJ1115" s="112" t="s">
        <v>2114</v>
      </c>
    </row>
    <row r="1116" spans="1:36">
      <c r="A1116" s="5">
        <v>1071</v>
      </c>
      <c r="B1116" s="39">
        <v>22101703</v>
      </c>
      <c r="C1116" s="26">
        <v>4425105</v>
      </c>
      <c r="D1116" s="31" t="s">
        <v>1085</v>
      </c>
      <c r="E1116" s="31" t="s">
        <v>1085</v>
      </c>
      <c r="F1116" s="29" t="s">
        <v>1157</v>
      </c>
      <c r="G1116" s="26" t="s">
        <v>1086</v>
      </c>
      <c r="H1116" s="9">
        <v>122</v>
      </c>
      <c r="I1116" s="82">
        <v>9111564.6301512606</v>
      </c>
      <c r="J1116" s="82">
        <f t="shared" si="524"/>
        <v>1731197.2797287395</v>
      </c>
      <c r="K1116" s="10">
        <f t="shared" si="532"/>
        <v>10842761.909880001</v>
      </c>
      <c r="L1116" s="122">
        <f t="shared" si="529"/>
        <v>10842761.909880001</v>
      </c>
      <c r="M1116" s="95">
        <v>7477689.9159663869</v>
      </c>
      <c r="N1116" s="95">
        <v>1420761.0840336136</v>
      </c>
      <c r="O1116" s="96">
        <v>8898451</v>
      </c>
      <c r="P1116" s="125">
        <f t="shared" si="530"/>
        <v>8898451</v>
      </c>
      <c r="Q1116" s="95">
        <v>6923786.5546218492</v>
      </c>
      <c r="R1116" s="95">
        <v>1315519.4453781513</v>
      </c>
      <c r="S1116" s="96">
        <v>8239306</v>
      </c>
      <c r="T1116" s="122">
        <f t="shared" si="531"/>
        <v>8239306</v>
      </c>
      <c r="U1116" s="104"/>
      <c r="V1116" s="101">
        <f t="shared" si="538"/>
        <v>0</v>
      </c>
      <c r="W1116" s="102">
        <f t="shared" si="539"/>
        <v>0</v>
      </c>
      <c r="X1116" s="102">
        <f t="shared" si="540"/>
        <v>0</v>
      </c>
      <c r="Y1116" s="102">
        <f t="shared" si="541"/>
        <v>0</v>
      </c>
      <c r="Z1116" s="110">
        <f t="shared" si="547"/>
        <v>8239306</v>
      </c>
      <c r="AA1116" s="111">
        <f t="shared" si="525"/>
        <v>10842761.909880001</v>
      </c>
      <c r="AB1116" s="110">
        <f t="shared" si="526"/>
        <v>8568878.5</v>
      </c>
      <c r="AC1116" s="114">
        <f t="shared" si="527"/>
        <v>6995129.7274700003</v>
      </c>
      <c r="AD1116" s="110">
        <f t="shared" si="536"/>
        <v>8404092.25</v>
      </c>
      <c r="AE1116" s="110">
        <f t="shared" si="542"/>
        <v>9705820.2049400005</v>
      </c>
      <c r="AF1116" s="102">
        <f t="shared" si="548"/>
        <v>9203132.1113586761</v>
      </c>
      <c r="AG1116" s="119">
        <f t="shared" si="528"/>
        <v>4792588.7151880497</v>
      </c>
      <c r="AH1116" s="137">
        <f t="shared" si="543"/>
        <v>0.55930174703586355</v>
      </c>
      <c r="AI1116" s="102">
        <f t="shared" si="549"/>
        <v>9203132.1113586761</v>
      </c>
      <c r="AJ1116" s="112" t="s">
        <v>2114</v>
      </c>
    </row>
    <row r="1117" spans="1:36">
      <c r="A1117" s="5">
        <v>1072</v>
      </c>
      <c r="B1117" s="39">
        <v>25181608</v>
      </c>
      <c r="C1117" s="39">
        <v>4446102</v>
      </c>
      <c r="D1117" s="31" t="s">
        <v>1085</v>
      </c>
      <c r="E1117" s="31" t="s">
        <v>1085</v>
      </c>
      <c r="F1117" s="29" t="s">
        <v>1158</v>
      </c>
      <c r="G1117" s="26" t="s">
        <v>1086</v>
      </c>
      <c r="H1117" s="9">
        <v>123</v>
      </c>
      <c r="I1117" s="82">
        <v>15326928.217361346</v>
      </c>
      <c r="J1117" s="82">
        <f t="shared" si="524"/>
        <v>2912116.3612986556</v>
      </c>
      <c r="K1117" s="10">
        <f t="shared" si="532"/>
        <v>18239044.57866</v>
      </c>
      <c r="L1117" s="122">
        <f t="shared" si="529"/>
        <v>18239044.57866</v>
      </c>
      <c r="M1117" s="95">
        <v>12578521.008403363</v>
      </c>
      <c r="N1117" s="95">
        <v>2389918.9915966392</v>
      </c>
      <c r="O1117" s="96">
        <v>14968440.000000002</v>
      </c>
      <c r="P1117" s="125">
        <f t="shared" si="530"/>
        <v>14968440.000000002</v>
      </c>
      <c r="Q1117" s="95">
        <v>11646778.991596639</v>
      </c>
      <c r="R1117" s="95">
        <v>2212888.0084033613</v>
      </c>
      <c r="S1117" s="96">
        <v>13859667</v>
      </c>
      <c r="T1117" s="122">
        <f t="shared" si="531"/>
        <v>13859667</v>
      </c>
      <c r="U1117" s="104"/>
      <c r="V1117" s="101">
        <f t="shared" si="538"/>
        <v>0</v>
      </c>
      <c r="W1117" s="102">
        <f t="shared" si="539"/>
        <v>0</v>
      </c>
      <c r="X1117" s="102">
        <f t="shared" si="540"/>
        <v>0</v>
      </c>
      <c r="Y1117" s="102">
        <f t="shared" si="541"/>
        <v>0</v>
      </c>
      <c r="Z1117" s="110">
        <f t="shared" si="547"/>
        <v>13859667</v>
      </c>
      <c r="AA1117" s="111">
        <f t="shared" si="525"/>
        <v>18239044.57866</v>
      </c>
      <c r="AB1117" s="110">
        <f t="shared" si="526"/>
        <v>14414053.5</v>
      </c>
      <c r="AC1117" s="114">
        <f t="shared" si="527"/>
        <v>11766787.894665001</v>
      </c>
      <c r="AD1117" s="110">
        <f t="shared" si="536"/>
        <v>14136860.25</v>
      </c>
      <c r="AE1117" s="110">
        <f t="shared" si="542"/>
        <v>16326549.03933</v>
      </c>
      <c r="AF1117" s="102">
        <f t="shared" si="548"/>
        <v>15480957.108910039</v>
      </c>
      <c r="AG1117" s="119">
        <f t="shared" si="528"/>
        <v>8061805.4862562995</v>
      </c>
      <c r="AH1117" s="137">
        <f t="shared" si="543"/>
        <v>0.55930175965118345</v>
      </c>
      <c r="AI1117" s="102">
        <f t="shared" si="549"/>
        <v>15480957.108910039</v>
      </c>
      <c r="AJ1117" s="112" t="s">
        <v>2114</v>
      </c>
    </row>
    <row r="1118" spans="1:36" ht="25.5">
      <c r="A1118" s="5">
        <v>1073</v>
      </c>
      <c r="B1118" s="46">
        <v>26101405</v>
      </c>
      <c r="C1118" s="44">
        <v>4613102</v>
      </c>
      <c r="D1118" s="31" t="s">
        <v>1085</v>
      </c>
      <c r="E1118" s="31" t="s">
        <v>1085</v>
      </c>
      <c r="F1118" s="29" t="s">
        <v>1159</v>
      </c>
      <c r="G1118" s="44" t="s">
        <v>1086</v>
      </c>
      <c r="H1118" s="9">
        <v>124</v>
      </c>
      <c r="I1118" s="82">
        <v>1262631.940184874</v>
      </c>
      <c r="J1118" s="82">
        <f t="shared" si="524"/>
        <v>239900.06863512605</v>
      </c>
      <c r="K1118" s="10">
        <f t="shared" si="532"/>
        <v>1502532.0088200001</v>
      </c>
      <c r="L1118" s="122">
        <f t="shared" si="529"/>
        <v>1502532.0088200001</v>
      </c>
      <c r="M1118" s="95">
        <v>1036217.6470588236</v>
      </c>
      <c r="N1118" s="95">
        <v>196881.35294117648</v>
      </c>
      <c r="O1118" s="96">
        <v>1233099</v>
      </c>
      <c r="P1118" s="125">
        <f t="shared" si="530"/>
        <v>1233099</v>
      </c>
      <c r="Q1118" s="95">
        <v>959461.3445378152</v>
      </c>
      <c r="R1118" s="95">
        <v>182297.65546218489</v>
      </c>
      <c r="S1118" s="96">
        <v>1141759</v>
      </c>
      <c r="T1118" s="122">
        <f t="shared" si="531"/>
        <v>1141759</v>
      </c>
      <c r="U1118" s="104"/>
      <c r="V1118" s="101">
        <f t="shared" si="538"/>
        <v>0</v>
      </c>
      <c r="W1118" s="102">
        <f t="shared" si="539"/>
        <v>0</v>
      </c>
      <c r="X1118" s="102">
        <f t="shared" si="540"/>
        <v>0</v>
      </c>
      <c r="Y1118" s="102">
        <f t="shared" si="541"/>
        <v>0</v>
      </c>
      <c r="Z1118" s="110">
        <f t="shared" si="547"/>
        <v>1141759</v>
      </c>
      <c r="AA1118" s="111">
        <f t="shared" si="525"/>
        <v>1502532.0088200001</v>
      </c>
      <c r="AB1118" s="110">
        <f t="shared" si="526"/>
        <v>1187429</v>
      </c>
      <c r="AC1118" s="114">
        <f t="shared" si="527"/>
        <v>969347.50220500003</v>
      </c>
      <c r="AD1118" s="110">
        <f t="shared" si="536"/>
        <v>1164594</v>
      </c>
      <c r="AE1118" s="110">
        <f t="shared" si="542"/>
        <v>1344980.5044100001</v>
      </c>
      <c r="AF1118" s="102">
        <f t="shared" si="548"/>
        <v>1275320.5900444661</v>
      </c>
      <c r="AG1118" s="119">
        <f t="shared" si="528"/>
        <v>664131.23082876101</v>
      </c>
      <c r="AH1118" s="137">
        <f t="shared" si="543"/>
        <v>0.55930184527138971</v>
      </c>
      <c r="AI1118" s="102">
        <f t="shared" si="549"/>
        <v>1275320.5900444661</v>
      </c>
      <c r="AJ1118" s="112" t="s">
        <v>2114</v>
      </c>
    </row>
    <row r="1119" spans="1:36">
      <c r="A1119" s="5">
        <v>1074</v>
      </c>
      <c r="B1119" s="46">
        <v>26101401</v>
      </c>
      <c r="C1119" s="44">
        <v>4613102</v>
      </c>
      <c r="D1119" s="31" t="s">
        <v>1085</v>
      </c>
      <c r="E1119" s="31" t="s">
        <v>1085</v>
      </c>
      <c r="F1119" s="29" t="s">
        <v>669</v>
      </c>
      <c r="G1119" s="44" t="s">
        <v>1086</v>
      </c>
      <c r="H1119" s="9">
        <v>125</v>
      </c>
      <c r="I1119" s="82">
        <v>2951620.3889243701</v>
      </c>
      <c r="J1119" s="82">
        <f t="shared" si="524"/>
        <v>560807.87389563036</v>
      </c>
      <c r="K1119" s="10">
        <f t="shared" si="532"/>
        <v>3512428.2628200003</v>
      </c>
      <c r="L1119" s="122">
        <f t="shared" si="529"/>
        <v>3512428.2628200003</v>
      </c>
      <c r="M1119" s="95">
        <v>2444768.9075630251</v>
      </c>
      <c r="N1119" s="95">
        <v>464506.09243697475</v>
      </c>
      <c r="O1119" s="96">
        <v>2909275</v>
      </c>
      <c r="P1119" s="125">
        <f t="shared" si="530"/>
        <v>2909275</v>
      </c>
      <c r="Q1119" s="95">
        <v>2242906.7226890759</v>
      </c>
      <c r="R1119" s="95">
        <v>426152.27731092443</v>
      </c>
      <c r="S1119" s="96">
        <v>2669059.0000000005</v>
      </c>
      <c r="T1119" s="122">
        <f t="shared" si="531"/>
        <v>2669059.0000000005</v>
      </c>
      <c r="U1119" s="104"/>
      <c r="V1119" s="101">
        <f t="shared" si="538"/>
        <v>0</v>
      </c>
      <c r="W1119" s="102">
        <f t="shared" si="539"/>
        <v>0</v>
      </c>
      <c r="X1119" s="102">
        <f t="shared" si="540"/>
        <v>0</v>
      </c>
      <c r="Y1119" s="102">
        <f t="shared" si="541"/>
        <v>0</v>
      </c>
      <c r="Z1119" s="110">
        <f t="shared" si="547"/>
        <v>2669059.0000000005</v>
      </c>
      <c r="AA1119" s="111">
        <f t="shared" si="525"/>
        <v>3512428.2628200003</v>
      </c>
      <c r="AB1119" s="110">
        <f t="shared" si="526"/>
        <v>2789167</v>
      </c>
      <c r="AC1119" s="114">
        <f t="shared" si="527"/>
        <v>2272690.565705</v>
      </c>
      <c r="AD1119" s="110">
        <f t="shared" si="536"/>
        <v>2729113</v>
      </c>
      <c r="AE1119" s="110">
        <f t="shared" si="542"/>
        <v>3150797.6314099999</v>
      </c>
      <c r="AF1119" s="102">
        <f t="shared" si="548"/>
        <v>2990742.3018984618</v>
      </c>
      <c r="AG1119" s="119">
        <f t="shared" si="528"/>
        <v>1556108.3555657556</v>
      </c>
      <c r="AH1119" s="137">
        <f t="shared" si="543"/>
        <v>0.55791150388834931</v>
      </c>
      <c r="AI1119" s="102">
        <f t="shared" si="549"/>
        <v>2990742.3018984618</v>
      </c>
      <c r="AJ1119" s="112" t="s">
        <v>2114</v>
      </c>
    </row>
    <row r="1120" spans="1:36">
      <c r="A1120" s="5">
        <v>1075</v>
      </c>
      <c r="B1120" s="46">
        <v>26101401</v>
      </c>
      <c r="C1120" s="44">
        <v>4613102</v>
      </c>
      <c r="D1120" s="31" t="s">
        <v>1085</v>
      </c>
      <c r="E1120" s="31" t="s">
        <v>1085</v>
      </c>
      <c r="F1120" s="29" t="s">
        <v>670</v>
      </c>
      <c r="G1120" s="44" t="s">
        <v>1086</v>
      </c>
      <c r="H1120" s="9">
        <v>126</v>
      </c>
      <c r="I1120" s="82">
        <v>3531984.1569075631</v>
      </c>
      <c r="J1120" s="82">
        <f t="shared" ref="J1120:J1183" si="550">+I1120*0.19</f>
        <v>671076.98981243698</v>
      </c>
      <c r="K1120" s="10">
        <f t="shared" si="532"/>
        <v>4203061.1467199996</v>
      </c>
      <c r="L1120" s="122">
        <f t="shared" si="529"/>
        <v>4203061.1467199996</v>
      </c>
      <c r="M1120" s="95">
        <v>2844954.6218487397</v>
      </c>
      <c r="N1120" s="95">
        <v>540541.37815126055</v>
      </c>
      <c r="O1120" s="96">
        <v>3385496</v>
      </c>
      <c r="P1120" s="125">
        <f t="shared" si="530"/>
        <v>3385496</v>
      </c>
      <c r="Q1120" s="95">
        <v>2683919.3277310925</v>
      </c>
      <c r="R1120" s="95">
        <v>509944.6722689076</v>
      </c>
      <c r="S1120" s="96">
        <v>3193864</v>
      </c>
      <c r="T1120" s="122">
        <f t="shared" si="531"/>
        <v>3193864</v>
      </c>
      <c r="U1120" s="104"/>
      <c r="V1120" s="101">
        <f t="shared" si="538"/>
        <v>0</v>
      </c>
      <c r="W1120" s="102">
        <f t="shared" si="539"/>
        <v>0</v>
      </c>
      <c r="X1120" s="102">
        <f t="shared" si="540"/>
        <v>0</v>
      </c>
      <c r="Y1120" s="102">
        <f t="shared" si="541"/>
        <v>0</v>
      </c>
      <c r="Z1120" s="110">
        <f t="shared" si="547"/>
        <v>3193864</v>
      </c>
      <c r="AA1120" s="111">
        <f t="shared" ref="AA1120:AA1183" si="551">MAX(L1120,P1120,T1120,Y1120)</f>
        <v>4203061.1467199996</v>
      </c>
      <c r="AB1120" s="110">
        <f t="shared" ref="AB1120:AB1183" si="552">MEDIAN(L1120,P1120,T1120,Y1120)</f>
        <v>3289680</v>
      </c>
      <c r="AC1120" s="114">
        <f t="shared" ref="AC1120:AC1183" si="553">AVERAGE(L1120,P1120,T1120,Y1120)</f>
        <v>2695605.2866799999</v>
      </c>
      <c r="AD1120" s="110">
        <f t="shared" si="536"/>
        <v>3241772</v>
      </c>
      <c r="AE1120" s="110">
        <f t="shared" si="542"/>
        <v>3746370.5733599998</v>
      </c>
      <c r="AF1120" s="102">
        <f t="shared" si="548"/>
        <v>3544423.8860329548</v>
      </c>
      <c r="AG1120" s="119">
        <f t="shared" ref="AG1120:AG1183" si="554">STDEVA(L1120,P1120,T1120,Y1120)</f>
        <v>1849587.5191756114</v>
      </c>
      <c r="AH1120" s="137">
        <f t="shared" si="543"/>
        <v>0.56223934217784444</v>
      </c>
      <c r="AI1120" s="102">
        <f t="shared" si="549"/>
        <v>3544423.8860329548</v>
      </c>
      <c r="AJ1120" s="112" t="s">
        <v>2114</v>
      </c>
    </row>
    <row r="1121" spans="1:37">
      <c r="A1121" s="5">
        <v>1076</v>
      </c>
      <c r="B1121" s="46">
        <v>26101302</v>
      </c>
      <c r="C1121" s="44">
        <v>4611201</v>
      </c>
      <c r="D1121" s="31" t="s">
        <v>1085</v>
      </c>
      <c r="E1121" s="31" t="s">
        <v>1085</v>
      </c>
      <c r="F1121" s="29" t="s">
        <v>1160</v>
      </c>
      <c r="G1121" s="44" t="s">
        <v>1086</v>
      </c>
      <c r="H1121" s="9">
        <v>127</v>
      </c>
      <c r="I1121" s="82">
        <v>6729479.3737815134</v>
      </c>
      <c r="J1121" s="82">
        <f t="shared" si="550"/>
        <v>1278601.0810184875</v>
      </c>
      <c r="K1121" s="10">
        <f t="shared" si="532"/>
        <v>8008080.4548000004</v>
      </c>
      <c r="L1121" s="122">
        <f t="shared" ref="L1121:L1184" si="555">+K1121</f>
        <v>8008080.4548000004</v>
      </c>
      <c r="M1121" s="95">
        <v>5369347.0588235296</v>
      </c>
      <c r="N1121" s="95">
        <v>1020175.9411764706</v>
      </c>
      <c r="O1121" s="96">
        <v>6389523</v>
      </c>
      <c r="P1121" s="125">
        <f t="shared" ref="P1121:P1184" si="556">+O1121</f>
        <v>6389523</v>
      </c>
      <c r="Q1121" s="95">
        <v>5113663.8655462191</v>
      </c>
      <c r="R1121" s="95">
        <v>971596.13445378165</v>
      </c>
      <c r="S1121" s="96">
        <v>6085260.0000000009</v>
      </c>
      <c r="T1121" s="122">
        <f t="shared" ref="T1121:T1184" si="557">+S1121</f>
        <v>6085260.0000000009</v>
      </c>
      <c r="U1121" s="104"/>
      <c r="V1121" s="101">
        <f t="shared" si="538"/>
        <v>0</v>
      </c>
      <c r="W1121" s="102">
        <f t="shared" si="539"/>
        <v>0</v>
      </c>
      <c r="X1121" s="102">
        <f t="shared" si="540"/>
        <v>0</v>
      </c>
      <c r="Y1121" s="102">
        <f t="shared" si="541"/>
        <v>0</v>
      </c>
      <c r="Z1121" s="110">
        <f t="shared" si="547"/>
        <v>6085260.0000000009</v>
      </c>
      <c r="AA1121" s="111">
        <f t="shared" si="551"/>
        <v>8008080.4548000004</v>
      </c>
      <c r="AB1121" s="110">
        <f t="shared" si="552"/>
        <v>6237391.5</v>
      </c>
      <c r="AC1121" s="114">
        <f t="shared" si="553"/>
        <v>5120715.8637000006</v>
      </c>
      <c r="AD1121" s="110">
        <f t="shared" si="536"/>
        <v>6161325.75</v>
      </c>
      <c r="AE1121" s="110">
        <f t="shared" si="542"/>
        <v>7122735.9774000002</v>
      </c>
      <c r="AF1121" s="102">
        <f t="shared" si="548"/>
        <v>6730809.9140366297</v>
      </c>
      <c r="AG1121" s="119">
        <f t="shared" si="554"/>
        <v>3516571.3499886696</v>
      </c>
      <c r="AH1121" s="137">
        <f t="shared" si="543"/>
        <v>0.56378878093329077</v>
      </c>
      <c r="AI1121" s="102">
        <f t="shared" si="549"/>
        <v>6730809.9140366297</v>
      </c>
      <c r="AJ1121" s="112" t="s">
        <v>2114</v>
      </c>
    </row>
    <row r="1122" spans="1:37">
      <c r="A1122" s="5">
        <v>1077</v>
      </c>
      <c r="B1122" s="55">
        <v>25171508</v>
      </c>
      <c r="C1122" s="56">
        <v>4611201</v>
      </c>
      <c r="D1122" s="31" t="s">
        <v>1085</v>
      </c>
      <c r="E1122" s="31" t="s">
        <v>1085</v>
      </c>
      <c r="F1122" s="29" t="s">
        <v>1161</v>
      </c>
      <c r="G1122" s="56" t="s">
        <v>1086</v>
      </c>
      <c r="H1122" s="9">
        <v>128</v>
      </c>
      <c r="I1122" s="82">
        <v>6594917.6541176476</v>
      </c>
      <c r="J1122" s="82">
        <f t="shared" si="550"/>
        <v>1253034.3542823531</v>
      </c>
      <c r="K1122" s="10">
        <f t="shared" si="532"/>
        <v>7847952.0084000006</v>
      </c>
      <c r="L1122" s="122">
        <f t="shared" si="555"/>
        <v>7847952.0084000006</v>
      </c>
      <c r="M1122" s="95">
        <v>5261982.3529411769</v>
      </c>
      <c r="N1122" s="95">
        <v>999776.64705882361</v>
      </c>
      <c r="O1122" s="96">
        <v>6261759</v>
      </c>
      <c r="P1122" s="125">
        <f t="shared" si="556"/>
        <v>6261759</v>
      </c>
      <c r="Q1122" s="95">
        <v>5011411.7647058824</v>
      </c>
      <c r="R1122" s="95">
        <v>952168.23529411771</v>
      </c>
      <c r="S1122" s="96">
        <v>5963580</v>
      </c>
      <c r="T1122" s="122">
        <f t="shared" si="557"/>
        <v>5963580</v>
      </c>
      <c r="U1122" s="104"/>
      <c r="V1122" s="101">
        <f t="shared" si="538"/>
        <v>0</v>
      </c>
      <c r="W1122" s="102">
        <f t="shared" si="539"/>
        <v>0</v>
      </c>
      <c r="X1122" s="102">
        <f t="shared" si="540"/>
        <v>0</v>
      </c>
      <c r="Y1122" s="102">
        <f t="shared" si="541"/>
        <v>0</v>
      </c>
      <c r="Z1122" s="110">
        <f t="shared" si="547"/>
        <v>5963580</v>
      </c>
      <c r="AA1122" s="111">
        <f t="shared" si="551"/>
        <v>7847952.0084000006</v>
      </c>
      <c r="AB1122" s="110">
        <f t="shared" si="552"/>
        <v>6112669.5</v>
      </c>
      <c r="AC1122" s="114">
        <f t="shared" si="553"/>
        <v>5018322.7521000002</v>
      </c>
      <c r="AD1122" s="110">
        <f t="shared" si="536"/>
        <v>6038124.75</v>
      </c>
      <c r="AE1122" s="110">
        <f t="shared" si="542"/>
        <v>6980310.7542000003</v>
      </c>
      <c r="AF1122" s="102">
        <f t="shared" si="548"/>
        <v>6596221.5890776338</v>
      </c>
      <c r="AG1122" s="119">
        <f t="shared" si="554"/>
        <v>3446254.4856531085</v>
      </c>
      <c r="AH1122" s="137">
        <f t="shared" si="543"/>
        <v>0.56378878093329088</v>
      </c>
      <c r="AI1122" s="102">
        <f t="shared" si="549"/>
        <v>6596221.5890776338</v>
      </c>
      <c r="AJ1122" s="112" t="s">
        <v>2114</v>
      </c>
    </row>
    <row r="1123" spans="1:37">
      <c r="A1123" s="5">
        <v>1078</v>
      </c>
      <c r="B1123" s="44">
        <v>39121623</v>
      </c>
      <c r="C1123" s="44">
        <v>4621201</v>
      </c>
      <c r="D1123" s="31" t="s">
        <v>1085</v>
      </c>
      <c r="E1123" s="31" t="s">
        <v>1085</v>
      </c>
      <c r="F1123" s="29" t="s">
        <v>1162</v>
      </c>
      <c r="G1123" s="44" t="s">
        <v>1086</v>
      </c>
      <c r="H1123" s="9">
        <v>129</v>
      </c>
      <c r="I1123" s="82">
        <v>12734.041764705882</v>
      </c>
      <c r="J1123" s="82">
        <f t="shared" si="550"/>
        <v>2419.4679352941175</v>
      </c>
      <c r="K1123" s="10">
        <f t="shared" si="532"/>
        <v>15153.509699999999</v>
      </c>
      <c r="L1123" s="122">
        <f t="shared" si="555"/>
        <v>15153.509699999999</v>
      </c>
      <c r="M1123" s="95">
        <v>10547.058823529413</v>
      </c>
      <c r="N1123" s="95">
        <v>2003.9411764705885</v>
      </c>
      <c r="O1123" s="96">
        <v>12551.000000000002</v>
      </c>
      <c r="P1123" s="125">
        <f t="shared" si="556"/>
        <v>12551.000000000002</v>
      </c>
      <c r="Q1123" s="95">
        <v>9676.4705882352937</v>
      </c>
      <c r="R1123" s="95">
        <v>1838.5294117647059</v>
      </c>
      <c r="S1123" s="96">
        <v>11515</v>
      </c>
      <c r="T1123" s="122">
        <f t="shared" si="557"/>
        <v>11515</v>
      </c>
      <c r="U1123" s="104">
        <v>82302.52</v>
      </c>
      <c r="V1123" s="101">
        <f t="shared" si="538"/>
        <v>15637.478800000001</v>
      </c>
      <c r="W1123" s="102">
        <f t="shared" si="539"/>
        <v>97939.998800000001</v>
      </c>
      <c r="X1123" s="102">
        <f t="shared" si="540"/>
        <v>4994.9399388000002</v>
      </c>
      <c r="Y1123" s="102">
        <f t="shared" si="541"/>
        <v>102934.9387388</v>
      </c>
      <c r="Z1123" s="110">
        <f>MIN(L1123,P1123,T1123,Y1123)</f>
        <v>11515</v>
      </c>
      <c r="AA1123" s="111">
        <f t="shared" si="551"/>
        <v>102934.9387388</v>
      </c>
      <c r="AB1123" s="110">
        <f t="shared" si="552"/>
        <v>13852.254850000001</v>
      </c>
      <c r="AC1123" s="114">
        <f t="shared" si="553"/>
        <v>35538.6121097</v>
      </c>
      <c r="AD1123" s="110">
        <f t="shared" si="536"/>
        <v>12683.627425000001</v>
      </c>
      <c r="AE1123" s="110">
        <f t="shared" si="542"/>
        <v>58393.5967944</v>
      </c>
      <c r="AF1123" s="102">
        <f t="shared" si="548"/>
        <v>12902.699313690806</v>
      </c>
      <c r="AG1123" s="119">
        <f>STDEVA(L1123,P1123,T1123)</f>
        <v>1874.6157639895109</v>
      </c>
      <c r="AH1123" s="137">
        <f t="shared" si="543"/>
        <v>0.13532928640780173</v>
      </c>
      <c r="AI1123" s="102">
        <f>+Z1123</f>
        <v>11515</v>
      </c>
      <c r="AJ1123" s="112" t="s">
        <v>2117</v>
      </c>
      <c r="AK1123" t="s">
        <v>2122</v>
      </c>
    </row>
    <row r="1124" spans="1:37">
      <c r="A1124" s="5">
        <v>1079</v>
      </c>
      <c r="B1124" s="46">
        <v>26111548</v>
      </c>
      <c r="C1124" s="46">
        <v>4621214</v>
      </c>
      <c r="D1124" s="31" t="s">
        <v>1085</v>
      </c>
      <c r="E1124" s="31" t="s">
        <v>1085</v>
      </c>
      <c r="F1124" s="29" t="s">
        <v>1163</v>
      </c>
      <c r="G1124" s="44" t="s">
        <v>394</v>
      </c>
      <c r="H1124" s="9">
        <v>130</v>
      </c>
      <c r="I1124" s="82">
        <v>5079836.5153109245</v>
      </c>
      <c r="J1124" s="82">
        <f t="shared" si="550"/>
        <v>965168.93790907564</v>
      </c>
      <c r="K1124" s="10">
        <f t="shared" ref="K1124:K1187" si="558">+I1124+J1124</f>
        <v>6045005.4532200005</v>
      </c>
      <c r="L1124" s="122">
        <f t="shared" si="555"/>
        <v>6045005.4532200005</v>
      </c>
      <c r="M1124" s="95">
        <v>4168926.0504201683</v>
      </c>
      <c r="N1124" s="95">
        <v>792095.94957983203</v>
      </c>
      <c r="O1124" s="96">
        <v>4961022</v>
      </c>
      <c r="P1124" s="125">
        <f t="shared" si="556"/>
        <v>4961022</v>
      </c>
      <c r="Q1124" s="95">
        <v>3860116.8067226894</v>
      </c>
      <c r="R1124" s="95">
        <v>733422.19327731105</v>
      </c>
      <c r="S1124" s="96">
        <v>4593539</v>
      </c>
      <c r="T1124" s="122">
        <f t="shared" si="557"/>
        <v>4593539</v>
      </c>
      <c r="U1124" s="104"/>
      <c r="V1124" s="101">
        <f t="shared" si="538"/>
        <v>0</v>
      </c>
      <c r="W1124" s="102">
        <f t="shared" si="539"/>
        <v>0</v>
      </c>
      <c r="X1124" s="102">
        <f t="shared" si="540"/>
        <v>0</v>
      </c>
      <c r="Y1124" s="102">
        <f t="shared" si="541"/>
        <v>0</v>
      </c>
      <c r="Z1124" s="110">
        <f t="shared" ref="Z1124:Z1155" si="559">MIN(L1124,P1124,T1124)</f>
        <v>4593539</v>
      </c>
      <c r="AA1124" s="111">
        <f t="shared" si="551"/>
        <v>6045005.4532200005</v>
      </c>
      <c r="AB1124" s="110">
        <f t="shared" si="552"/>
        <v>4777280.5</v>
      </c>
      <c r="AC1124" s="114">
        <f t="shared" si="553"/>
        <v>3899891.6133050001</v>
      </c>
      <c r="AD1124" s="110">
        <f t="shared" si="536"/>
        <v>4685409.75</v>
      </c>
      <c r="AE1124" s="110">
        <f t="shared" si="542"/>
        <v>5411142.9766100002</v>
      </c>
      <c r="AF1124" s="102">
        <f t="shared" si="548"/>
        <v>5130886.6391756209</v>
      </c>
      <c r="AG1124" s="119">
        <f t="shared" si="554"/>
        <v>2671941.3900980838</v>
      </c>
      <c r="AH1124" s="137">
        <f t="shared" si="543"/>
        <v>0.55930175967228291</v>
      </c>
      <c r="AI1124" s="102">
        <f t="shared" ref="AI1124:AI1187" si="560">+AF1124</f>
        <v>5130886.6391756209</v>
      </c>
      <c r="AJ1124" s="112" t="s">
        <v>2114</v>
      </c>
    </row>
    <row r="1125" spans="1:37">
      <c r="A1125" s="5">
        <v>1080</v>
      </c>
      <c r="B1125" s="46">
        <v>39122216</v>
      </c>
      <c r="C1125" s="44">
        <v>4621214</v>
      </c>
      <c r="D1125" s="31" t="s">
        <v>1085</v>
      </c>
      <c r="E1125" s="31" t="s">
        <v>1085</v>
      </c>
      <c r="F1125" s="29" t="s">
        <v>1164</v>
      </c>
      <c r="G1125" s="44" t="s">
        <v>1086</v>
      </c>
      <c r="H1125" s="9">
        <v>131</v>
      </c>
      <c r="I1125" s="82">
        <v>1969236.8954621851</v>
      </c>
      <c r="J1125" s="82">
        <f t="shared" si="550"/>
        <v>374155.0101378152</v>
      </c>
      <c r="K1125" s="10">
        <f t="shared" si="558"/>
        <v>2343391.9056000002</v>
      </c>
      <c r="L1125" s="122">
        <f t="shared" si="555"/>
        <v>2343391.9056000002</v>
      </c>
      <c r="M1125" s="95">
        <v>1571223.5294117648</v>
      </c>
      <c r="N1125" s="95">
        <v>298532.4705882353</v>
      </c>
      <c r="O1125" s="96">
        <v>1869756</v>
      </c>
      <c r="P1125" s="125">
        <f t="shared" si="556"/>
        <v>1869756</v>
      </c>
      <c r="Q1125" s="95">
        <v>1496403.3613445379</v>
      </c>
      <c r="R1125" s="95">
        <v>284316.63865546219</v>
      </c>
      <c r="S1125" s="96">
        <v>1780720</v>
      </c>
      <c r="T1125" s="122">
        <f t="shared" si="557"/>
        <v>1780720</v>
      </c>
      <c r="U1125" s="104"/>
      <c r="V1125" s="101">
        <f t="shared" si="538"/>
        <v>0</v>
      </c>
      <c r="W1125" s="102">
        <f t="shared" si="539"/>
        <v>0</v>
      </c>
      <c r="X1125" s="102">
        <f t="shared" si="540"/>
        <v>0</v>
      </c>
      <c r="Y1125" s="102">
        <f t="shared" si="541"/>
        <v>0</v>
      </c>
      <c r="Z1125" s="110">
        <f t="shared" si="559"/>
        <v>1780720</v>
      </c>
      <c r="AA1125" s="111">
        <f t="shared" si="551"/>
        <v>2343391.9056000002</v>
      </c>
      <c r="AB1125" s="110">
        <f t="shared" si="552"/>
        <v>1825238</v>
      </c>
      <c r="AC1125" s="114">
        <f t="shared" si="553"/>
        <v>1498466.9764</v>
      </c>
      <c r="AD1125" s="110">
        <f t="shared" si="536"/>
        <v>1802979</v>
      </c>
      <c r="AE1125" s="110">
        <f t="shared" si="542"/>
        <v>2084314.9528000001</v>
      </c>
      <c r="AF1125" s="102">
        <f t="shared" si="548"/>
        <v>1969626.2493506121</v>
      </c>
      <c r="AG1125" s="119">
        <f t="shared" si="554"/>
        <v>1029048.7069331183</v>
      </c>
      <c r="AH1125" s="137">
        <f t="shared" si="543"/>
        <v>0.5637887809332911</v>
      </c>
      <c r="AI1125" s="102">
        <f t="shared" si="560"/>
        <v>1969626.2493506121</v>
      </c>
      <c r="AJ1125" s="112" t="s">
        <v>2114</v>
      </c>
    </row>
    <row r="1126" spans="1:37">
      <c r="A1126" s="5">
        <v>1081</v>
      </c>
      <c r="B1126" s="46">
        <v>39121633</v>
      </c>
      <c r="C1126" s="44">
        <v>4621214</v>
      </c>
      <c r="D1126" s="31" t="s">
        <v>1085</v>
      </c>
      <c r="E1126" s="31" t="s">
        <v>1085</v>
      </c>
      <c r="F1126" s="29" t="s">
        <v>930</v>
      </c>
      <c r="G1126" s="44" t="s">
        <v>1086</v>
      </c>
      <c r="H1126" s="9">
        <v>132</v>
      </c>
      <c r="I1126" s="82">
        <v>2932826.2039663866</v>
      </c>
      <c r="J1126" s="82">
        <f t="shared" si="550"/>
        <v>557236.97875361342</v>
      </c>
      <c r="K1126" s="10">
        <f t="shared" si="558"/>
        <v>3490063.1827199999</v>
      </c>
      <c r="L1126" s="122">
        <f t="shared" si="555"/>
        <v>3490063.1827199999</v>
      </c>
      <c r="M1126" s="95">
        <v>2406915.9663865548</v>
      </c>
      <c r="N1126" s="95">
        <v>457314.03361344541</v>
      </c>
      <c r="O1126" s="96">
        <v>2864230</v>
      </c>
      <c r="P1126" s="125">
        <f t="shared" si="556"/>
        <v>2864230</v>
      </c>
      <c r="Q1126" s="95">
        <v>2228625.2100840337</v>
      </c>
      <c r="R1126" s="95">
        <v>423438.78991596639</v>
      </c>
      <c r="S1126" s="96">
        <v>2652064</v>
      </c>
      <c r="T1126" s="122">
        <f t="shared" si="557"/>
        <v>2652064</v>
      </c>
      <c r="U1126" s="104"/>
      <c r="V1126" s="101">
        <f t="shared" si="538"/>
        <v>0</v>
      </c>
      <c r="W1126" s="102">
        <f t="shared" si="539"/>
        <v>0</v>
      </c>
      <c r="X1126" s="102">
        <f t="shared" si="540"/>
        <v>0</v>
      </c>
      <c r="Y1126" s="102">
        <f t="shared" si="541"/>
        <v>0</v>
      </c>
      <c r="Z1126" s="110">
        <f t="shared" si="559"/>
        <v>2652064</v>
      </c>
      <c r="AA1126" s="111">
        <f t="shared" si="551"/>
        <v>3490063.1827199999</v>
      </c>
      <c r="AB1126" s="110">
        <f t="shared" si="552"/>
        <v>2758147</v>
      </c>
      <c r="AC1126" s="114">
        <f t="shared" si="553"/>
        <v>2251589.29568</v>
      </c>
      <c r="AD1126" s="110">
        <f t="shared" si="536"/>
        <v>2705105.5</v>
      </c>
      <c r="AE1126" s="110">
        <f t="shared" si="542"/>
        <v>3124105.09136</v>
      </c>
      <c r="AF1126" s="102">
        <f t="shared" si="548"/>
        <v>2962300.1565023609</v>
      </c>
      <c r="AG1126" s="119">
        <f t="shared" si="554"/>
        <v>1542636.3307328378</v>
      </c>
      <c r="AH1126" s="137">
        <f t="shared" si="543"/>
        <v>0.5593017089853578</v>
      </c>
      <c r="AI1126" s="102">
        <f t="shared" si="560"/>
        <v>2962300.1565023609</v>
      </c>
      <c r="AJ1126" s="112" t="s">
        <v>2114</v>
      </c>
    </row>
    <row r="1127" spans="1:37">
      <c r="A1127" s="5">
        <v>1082</v>
      </c>
      <c r="B1127" s="46">
        <v>39121633</v>
      </c>
      <c r="C1127" s="44">
        <v>4621214</v>
      </c>
      <c r="D1127" s="31" t="s">
        <v>1085</v>
      </c>
      <c r="E1127" s="31" t="s">
        <v>1085</v>
      </c>
      <c r="F1127" s="29" t="s">
        <v>929</v>
      </c>
      <c r="G1127" s="44" t="s">
        <v>1086</v>
      </c>
      <c r="H1127" s="9">
        <v>133</v>
      </c>
      <c r="I1127" s="82">
        <v>3723931.4514957988</v>
      </c>
      <c r="J1127" s="82">
        <f t="shared" si="550"/>
        <v>707546.97578420176</v>
      </c>
      <c r="K1127" s="10">
        <f t="shared" si="558"/>
        <v>4431478.4272800004</v>
      </c>
      <c r="L1127" s="122">
        <f t="shared" si="555"/>
        <v>4431478.4272800004</v>
      </c>
      <c r="M1127" s="95">
        <v>3056159.6638655462</v>
      </c>
      <c r="N1127" s="95">
        <v>580670.33613445377</v>
      </c>
      <c r="O1127" s="96">
        <v>3636830</v>
      </c>
      <c r="P1127" s="125">
        <f t="shared" si="556"/>
        <v>3636830</v>
      </c>
      <c r="Q1127" s="95">
        <v>2829778.1512605045</v>
      </c>
      <c r="R1127" s="95">
        <v>537657.84873949585</v>
      </c>
      <c r="S1127" s="96">
        <v>3367436.0000000005</v>
      </c>
      <c r="T1127" s="122">
        <f t="shared" si="557"/>
        <v>3367436.0000000005</v>
      </c>
      <c r="U1127" s="104"/>
      <c r="V1127" s="101">
        <f t="shared" si="538"/>
        <v>0</v>
      </c>
      <c r="W1127" s="102">
        <f t="shared" si="539"/>
        <v>0</v>
      </c>
      <c r="X1127" s="102">
        <f t="shared" si="540"/>
        <v>0</v>
      </c>
      <c r="Y1127" s="102">
        <f t="shared" si="541"/>
        <v>0</v>
      </c>
      <c r="Z1127" s="110">
        <f t="shared" si="559"/>
        <v>3367436.0000000005</v>
      </c>
      <c r="AA1127" s="111">
        <f t="shared" si="551"/>
        <v>4431478.4272800004</v>
      </c>
      <c r="AB1127" s="110">
        <f t="shared" si="552"/>
        <v>3502133</v>
      </c>
      <c r="AC1127" s="114">
        <f t="shared" si="553"/>
        <v>2858936.1068200003</v>
      </c>
      <c r="AD1127" s="110">
        <f t="shared" si="536"/>
        <v>3434784.5</v>
      </c>
      <c r="AE1127" s="110">
        <f t="shared" si="542"/>
        <v>3966805.7136400002</v>
      </c>
      <c r="AF1127" s="102">
        <f t="shared" si="548"/>
        <v>3761355.0431308537</v>
      </c>
      <c r="AG1127" s="119">
        <f t="shared" si="554"/>
        <v>1958749.2661498415</v>
      </c>
      <c r="AH1127" s="137">
        <f t="shared" si="543"/>
        <v>0.55930179297869087</v>
      </c>
      <c r="AI1127" s="102">
        <f t="shared" si="560"/>
        <v>3761355.0431308537</v>
      </c>
      <c r="AJ1127" s="112" t="s">
        <v>2114</v>
      </c>
    </row>
    <row r="1128" spans="1:37">
      <c r="A1128" s="5">
        <v>1083</v>
      </c>
      <c r="B1128" s="46">
        <v>39121633</v>
      </c>
      <c r="C1128" s="44">
        <v>4621214</v>
      </c>
      <c r="D1128" s="31" t="s">
        <v>1085</v>
      </c>
      <c r="E1128" s="31" t="s">
        <v>1085</v>
      </c>
      <c r="F1128" s="29" t="s">
        <v>1165</v>
      </c>
      <c r="G1128" s="44" t="s">
        <v>1086</v>
      </c>
      <c r="H1128" s="9">
        <v>134</v>
      </c>
      <c r="I1128" s="82">
        <v>3028849.6152100842</v>
      </c>
      <c r="J1128" s="82">
        <f t="shared" si="550"/>
        <v>575481.42688991607</v>
      </c>
      <c r="K1128" s="10">
        <f t="shared" si="558"/>
        <v>3604331.0421000002</v>
      </c>
      <c r="L1128" s="122">
        <f t="shared" si="555"/>
        <v>3604331.0421000002</v>
      </c>
      <c r="M1128" s="95">
        <v>2508735.2941176472</v>
      </c>
      <c r="N1128" s="95">
        <v>476659.70588235295</v>
      </c>
      <c r="O1128" s="96">
        <v>2985395</v>
      </c>
      <c r="P1128" s="125">
        <f t="shared" si="556"/>
        <v>2985395</v>
      </c>
      <c r="Q1128" s="95">
        <v>2301592.4369747899</v>
      </c>
      <c r="R1128" s="95">
        <v>437302.56302521011</v>
      </c>
      <c r="S1128" s="96">
        <v>2738895</v>
      </c>
      <c r="T1128" s="122">
        <f t="shared" si="557"/>
        <v>2738895</v>
      </c>
      <c r="U1128" s="104"/>
      <c r="V1128" s="101">
        <f t="shared" si="538"/>
        <v>0</v>
      </c>
      <c r="W1128" s="102">
        <f t="shared" si="539"/>
        <v>0</v>
      </c>
      <c r="X1128" s="102">
        <f t="shared" si="540"/>
        <v>0</v>
      </c>
      <c r="Y1128" s="102">
        <f t="shared" si="541"/>
        <v>0</v>
      </c>
      <c r="Z1128" s="110">
        <f t="shared" si="559"/>
        <v>2738895</v>
      </c>
      <c r="AA1128" s="111">
        <f t="shared" si="551"/>
        <v>3604331.0421000002</v>
      </c>
      <c r="AB1128" s="110">
        <f t="shared" si="552"/>
        <v>2862145</v>
      </c>
      <c r="AC1128" s="114">
        <f t="shared" si="553"/>
        <v>2332155.2605250003</v>
      </c>
      <c r="AD1128" s="110">
        <f t="shared" si="536"/>
        <v>2800520</v>
      </c>
      <c r="AE1128" s="110">
        <f t="shared" si="542"/>
        <v>3233238.0210500001</v>
      </c>
      <c r="AF1128" s="102">
        <f t="shared" si="548"/>
        <v>3068994.7109156051</v>
      </c>
      <c r="AG1128" s="119">
        <f t="shared" si="554"/>
        <v>1596823.8006866365</v>
      </c>
      <c r="AH1128" s="137">
        <f t="shared" si="543"/>
        <v>0.55791156656515883</v>
      </c>
      <c r="AI1128" s="102">
        <f t="shared" si="560"/>
        <v>3068994.7109156051</v>
      </c>
      <c r="AJ1128" s="112" t="s">
        <v>2114</v>
      </c>
    </row>
    <row r="1129" spans="1:37" ht="25.5">
      <c r="A1129" s="5">
        <v>1084</v>
      </c>
      <c r="B1129" s="46">
        <v>39121633</v>
      </c>
      <c r="C1129" s="44">
        <v>4621214</v>
      </c>
      <c r="D1129" s="31" t="s">
        <v>1085</v>
      </c>
      <c r="E1129" s="31" t="s">
        <v>1085</v>
      </c>
      <c r="F1129" s="29" t="s">
        <v>1166</v>
      </c>
      <c r="G1129" s="44" t="s">
        <v>1086</v>
      </c>
      <c r="H1129" s="9">
        <v>135</v>
      </c>
      <c r="I1129" s="82">
        <v>2621573.7107899161</v>
      </c>
      <c r="J1129" s="82">
        <f t="shared" si="550"/>
        <v>498099.00505008409</v>
      </c>
      <c r="K1129" s="10">
        <f t="shared" si="558"/>
        <v>3119672.7158400002</v>
      </c>
      <c r="L1129" s="122">
        <f t="shared" si="555"/>
        <v>3119672.7158400002</v>
      </c>
      <c r="M1129" s="95">
        <v>2171397.478991597</v>
      </c>
      <c r="N1129" s="95">
        <v>412565.52100840345</v>
      </c>
      <c r="O1129" s="96">
        <v>2583963.0000000005</v>
      </c>
      <c r="P1129" s="125">
        <f t="shared" si="556"/>
        <v>2583963.0000000005</v>
      </c>
      <c r="Q1129" s="95">
        <v>1992107.5630252103</v>
      </c>
      <c r="R1129" s="95">
        <v>378500.43697478995</v>
      </c>
      <c r="S1129" s="96">
        <v>2370608</v>
      </c>
      <c r="T1129" s="122">
        <f t="shared" si="557"/>
        <v>2370608</v>
      </c>
      <c r="U1129" s="104"/>
      <c r="V1129" s="101">
        <f t="shared" si="538"/>
        <v>0</v>
      </c>
      <c r="W1129" s="102">
        <f t="shared" si="539"/>
        <v>0</v>
      </c>
      <c r="X1129" s="102">
        <f t="shared" si="540"/>
        <v>0</v>
      </c>
      <c r="Y1129" s="102">
        <f t="shared" si="541"/>
        <v>0</v>
      </c>
      <c r="Z1129" s="110">
        <f t="shared" si="559"/>
        <v>2370608</v>
      </c>
      <c r="AA1129" s="111">
        <f t="shared" si="551"/>
        <v>3119672.7158400002</v>
      </c>
      <c r="AB1129" s="110">
        <f t="shared" si="552"/>
        <v>2477285.5</v>
      </c>
      <c r="AC1129" s="114">
        <f t="shared" si="553"/>
        <v>2018560.9289600002</v>
      </c>
      <c r="AD1129" s="110">
        <f t="shared" si="536"/>
        <v>2423946.75</v>
      </c>
      <c r="AE1129" s="110">
        <f t="shared" si="542"/>
        <v>2798479.1079200003</v>
      </c>
      <c r="AF1129" s="102">
        <f t="shared" si="548"/>
        <v>2656320.9407788701</v>
      </c>
      <c r="AG1129" s="119">
        <f t="shared" si="554"/>
        <v>1382106.1263272667</v>
      </c>
      <c r="AH1129" s="137">
        <f t="shared" si="543"/>
        <v>0.5579115230470072</v>
      </c>
      <c r="AI1129" s="102">
        <f t="shared" si="560"/>
        <v>2656320.9407788701</v>
      </c>
      <c r="AJ1129" s="112" t="s">
        <v>2114</v>
      </c>
    </row>
    <row r="1130" spans="1:37">
      <c r="A1130" s="5">
        <v>1085</v>
      </c>
      <c r="B1130" s="46">
        <v>39121633</v>
      </c>
      <c r="C1130" s="44">
        <v>4621214</v>
      </c>
      <c r="D1130" s="31" t="s">
        <v>1085</v>
      </c>
      <c r="E1130" s="31" t="s">
        <v>1085</v>
      </c>
      <c r="F1130" s="29" t="s">
        <v>1167</v>
      </c>
      <c r="G1130" s="44" t="s">
        <v>1086</v>
      </c>
      <c r="H1130" s="9">
        <v>136</v>
      </c>
      <c r="I1130" s="82">
        <v>2888538.5005714288</v>
      </c>
      <c r="J1130" s="82">
        <f t="shared" si="550"/>
        <v>548822.31510857143</v>
      </c>
      <c r="K1130" s="10">
        <f t="shared" si="558"/>
        <v>3437360.81568</v>
      </c>
      <c r="L1130" s="122">
        <f t="shared" si="555"/>
        <v>3437360.81568</v>
      </c>
      <c r="M1130" s="95">
        <v>2392519.3277310925</v>
      </c>
      <c r="N1130" s="95">
        <v>454578.6722689076</v>
      </c>
      <c r="O1130" s="96">
        <v>2847098</v>
      </c>
      <c r="P1130" s="125">
        <f t="shared" si="556"/>
        <v>2847098</v>
      </c>
      <c r="Q1130" s="95">
        <v>2194971.4285714286</v>
      </c>
      <c r="R1130" s="95">
        <v>417044.57142857142</v>
      </c>
      <c r="S1130" s="96">
        <v>2612016</v>
      </c>
      <c r="T1130" s="122">
        <f t="shared" si="557"/>
        <v>2612016</v>
      </c>
      <c r="U1130" s="104"/>
      <c r="V1130" s="101">
        <f t="shared" si="538"/>
        <v>0</v>
      </c>
      <c r="W1130" s="102">
        <f t="shared" si="539"/>
        <v>0</v>
      </c>
      <c r="X1130" s="102">
        <f t="shared" si="540"/>
        <v>0</v>
      </c>
      <c r="Y1130" s="102">
        <f t="shared" si="541"/>
        <v>0</v>
      </c>
      <c r="Z1130" s="110">
        <f t="shared" si="559"/>
        <v>2612016</v>
      </c>
      <c r="AA1130" s="111">
        <f t="shared" si="551"/>
        <v>3437360.81568</v>
      </c>
      <c r="AB1130" s="110">
        <f t="shared" si="552"/>
        <v>2729557</v>
      </c>
      <c r="AC1130" s="114">
        <f t="shared" si="553"/>
        <v>2224118.7039200002</v>
      </c>
      <c r="AD1130" s="110">
        <f t="shared" si="536"/>
        <v>2670786.5</v>
      </c>
      <c r="AE1130" s="110">
        <f t="shared" si="542"/>
        <v>3083458.90784</v>
      </c>
      <c r="AF1130" s="102">
        <f t="shared" si="548"/>
        <v>2926824.2613119944</v>
      </c>
      <c r="AG1130" s="119">
        <f t="shared" si="554"/>
        <v>1522851.2672533223</v>
      </c>
      <c r="AH1130" s="137">
        <f t="shared" si="543"/>
        <v>0.55791150990923521</v>
      </c>
      <c r="AI1130" s="102">
        <f t="shared" si="560"/>
        <v>2926824.2613119944</v>
      </c>
      <c r="AJ1130" s="112" t="s">
        <v>2114</v>
      </c>
    </row>
    <row r="1131" spans="1:37">
      <c r="A1131" s="5">
        <v>1086</v>
      </c>
      <c r="B1131" s="44">
        <v>39121633</v>
      </c>
      <c r="C1131" s="44">
        <v>4621214</v>
      </c>
      <c r="D1131" s="31" t="s">
        <v>1085</v>
      </c>
      <c r="E1131" s="31" t="s">
        <v>1085</v>
      </c>
      <c r="F1131" s="29" t="s">
        <v>1168</v>
      </c>
      <c r="G1131" s="44" t="s">
        <v>1086</v>
      </c>
      <c r="H1131" s="9">
        <v>137</v>
      </c>
      <c r="I1131" s="82">
        <v>3499783.5639327732</v>
      </c>
      <c r="J1131" s="82">
        <f t="shared" si="550"/>
        <v>664958.87714722694</v>
      </c>
      <c r="K1131" s="10">
        <f t="shared" si="558"/>
        <v>4164742.4410800003</v>
      </c>
      <c r="L1131" s="122">
        <f t="shared" si="555"/>
        <v>4164742.4410800003</v>
      </c>
      <c r="M1131" s="95">
        <v>2792422.6890756302</v>
      </c>
      <c r="N1131" s="95">
        <v>530560.31092436973</v>
      </c>
      <c r="O1131" s="96">
        <v>3322983</v>
      </c>
      <c r="P1131" s="125">
        <f t="shared" si="556"/>
        <v>3322983</v>
      </c>
      <c r="Q1131" s="95">
        <v>2659450.4201680673</v>
      </c>
      <c r="R1131" s="95">
        <v>505295.57983193279</v>
      </c>
      <c r="S1131" s="96">
        <v>3164746</v>
      </c>
      <c r="T1131" s="122">
        <f t="shared" si="557"/>
        <v>3164746</v>
      </c>
      <c r="U1131" s="104"/>
      <c r="V1131" s="101">
        <f t="shared" si="538"/>
        <v>0</v>
      </c>
      <c r="W1131" s="102">
        <f t="shared" si="539"/>
        <v>0</v>
      </c>
      <c r="X1131" s="102">
        <f t="shared" si="540"/>
        <v>0</v>
      </c>
      <c r="Y1131" s="102">
        <f t="shared" si="541"/>
        <v>0</v>
      </c>
      <c r="Z1131" s="110">
        <f t="shared" si="559"/>
        <v>3164746</v>
      </c>
      <c r="AA1131" s="111">
        <f t="shared" si="551"/>
        <v>4164742.4410800003</v>
      </c>
      <c r="AB1131" s="110">
        <f t="shared" si="552"/>
        <v>3243864.5</v>
      </c>
      <c r="AC1131" s="114">
        <f t="shared" si="553"/>
        <v>2663117.8602700001</v>
      </c>
      <c r="AD1131" s="110">
        <f t="shared" si="536"/>
        <v>3204305.25</v>
      </c>
      <c r="AE1131" s="110">
        <f t="shared" si="542"/>
        <v>3704303.4705400001</v>
      </c>
      <c r="AF1131" s="102">
        <f t="shared" si="548"/>
        <v>3500475.4237187179</v>
      </c>
      <c r="AG1131" s="119">
        <f t="shared" si="554"/>
        <v>1828854.4604553005</v>
      </c>
      <c r="AH1131" s="137">
        <f t="shared" si="543"/>
        <v>0.56378879588074671</v>
      </c>
      <c r="AI1131" s="102">
        <f t="shared" si="560"/>
        <v>3500475.4237187179</v>
      </c>
      <c r="AJ1131" s="112" t="s">
        <v>2114</v>
      </c>
    </row>
    <row r="1132" spans="1:37">
      <c r="A1132" s="5">
        <v>1087</v>
      </c>
      <c r="B1132" s="46">
        <v>39121633</v>
      </c>
      <c r="C1132" s="44">
        <v>4621214</v>
      </c>
      <c r="D1132" s="31" t="s">
        <v>1085</v>
      </c>
      <c r="E1132" s="31" t="s">
        <v>1085</v>
      </c>
      <c r="F1132" s="29" t="s">
        <v>1169</v>
      </c>
      <c r="G1132" s="44" t="s">
        <v>1086</v>
      </c>
      <c r="H1132" s="9">
        <v>138</v>
      </c>
      <c r="I1132" s="82">
        <v>4701229.069310925</v>
      </c>
      <c r="J1132" s="82">
        <f t="shared" si="550"/>
        <v>893233.52316907572</v>
      </c>
      <c r="K1132" s="10">
        <f t="shared" si="558"/>
        <v>5594462.592480001</v>
      </c>
      <c r="L1132" s="122">
        <f t="shared" si="555"/>
        <v>5594462.592480001</v>
      </c>
      <c r="M1132" s="95">
        <v>3893934.4537815126</v>
      </c>
      <c r="N1132" s="95">
        <v>739847.54621848743</v>
      </c>
      <c r="O1132" s="96">
        <v>4633782</v>
      </c>
      <c r="P1132" s="125">
        <f t="shared" si="556"/>
        <v>4633782</v>
      </c>
      <c r="Q1132" s="95">
        <v>3572416.8067226894</v>
      </c>
      <c r="R1132" s="95">
        <v>678759.19327731105</v>
      </c>
      <c r="S1132" s="96">
        <v>4251176</v>
      </c>
      <c r="T1132" s="122">
        <f t="shared" si="557"/>
        <v>4251176</v>
      </c>
      <c r="U1132" s="104"/>
      <c r="V1132" s="101">
        <f t="shared" si="538"/>
        <v>0</v>
      </c>
      <c r="W1132" s="102">
        <f t="shared" si="539"/>
        <v>0</v>
      </c>
      <c r="X1132" s="102">
        <f t="shared" si="540"/>
        <v>0</v>
      </c>
      <c r="Y1132" s="102">
        <f t="shared" si="541"/>
        <v>0</v>
      </c>
      <c r="Z1132" s="110">
        <f t="shared" si="559"/>
        <v>4251176</v>
      </c>
      <c r="AA1132" s="111">
        <f t="shared" si="551"/>
        <v>5594462.592480001</v>
      </c>
      <c r="AB1132" s="110">
        <f t="shared" si="552"/>
        <v>4442479</v>
      </c>
      <c r="AC1132" s="114">
        <f t="shared" si="553"/>
        <v>3619855.14812</v>
      </c>
      <c r="AD1132" s="110">
        <f t="shared" si="536"/>
        <v>4346827.5</v>
      </c>
      <c r="AE1132" s="110">
        <f t="shared" si="542"/>
        <v>5018470.7962400001</v>
      </c>
      <c r="AF1132" s="102">
        <f t="shared" si="548"/>
        <v>4763540.638536538</v>
      </c>
      <c r="AG1132" s="119">
        <f t="shared" si="554"/>
        <v>2478510.2737783566</v>
      </c>
      <c r="AH1132" s="137">
        <f t="shared" si="543"/>
        <v>0.55791153402826588</v>
      </c>
      <c r="AI1132" s="102">
        <f t="shared" si="560"/>
        <v>4763540.638536538</v>
      </c>
      <c r="AJ1132" s="112" t="s">
        <v>2114</v>
      </c>
    </row>
    <row r="1133" spans="1:37">
      <c r="A1133" s="5">
        <v>1088</v>
      </c>
      <c r="B1133" s="46">
        <v>39122202</v>
      </c>
      <c r="C1133" s="44">
        <v>4621214</v>
      </c>
      <c r="D1133" s="31" t="s">
        <v>1085</v>
      </c>
      <c r="E1133" s="31" t="s">
        <v>1085</v>
      </c>
      <c r="F1133" s="29" t="s">
        <v>1170</v>
      </c>
      <c r="G1133" s="44" t="s">
        <v>1086</v>
      </c>
      <c r="H1133" s="9">
        <v>139</v>
      </c>
      <c r="I1133" s="82">
        <v>2332306.9305378152</v>
      </c>
      <c r="J1133" s="82">
        <f t="shared" si="550"/>
        <v>443138.31680218491</v>
      </c>
      <c r="K1133" s="10">
        <f t="shared" si="558"/>
        <v>2775445.2473400002</v>
      </c>
      <c r="L1133" s="122">
        <f t="shared" si="555"/>
        <v>2775445.2473400002</v>
      </c>
      <c r="M1133" s="95">
        <v>1860911.7647058824</v>
      </c>
      <c r="N1133" s="95">
        <v>353573.23529411765</v>
      </c>
      <c r="O1133" s="96">
        <v>2214485</v>
      </c>
      <c r="P1133" s="125">
        <f t="shared" si="556"/>
        <v>2214485</v>
      </c>
      <c r="Q1133" s="95">
        <v>1772296.6386554623</v>
      </c>
      <c r="R1133" s="95">
        <v>336736.36134453781</v>
      </c>
      <c r="S1133" s="96">
        <v>2109033</v>
      </c>
      <c r="T1133" s="122">
        <f t="shared" si="557"/>
        <v>2109033</v>
      </c>
      <c r="U1133" s="104"/>
      <c r="V1133" s="101">
        <f t="shared" si="538"/>
        <v>0</v>
      </c>
      <c r="W1133" s="102">
        <f t="shared" si="539"/>
        <v>0</v>
      </c>
      <c r="X1133" s="102">
        <f t="shared" si="540"/>
        <v>0</v>
      </c>
      <c r="Y1133" s="102">
        <f t="shared" si="541"/>
        <v>0</v>
      </c>
      <c r="Z1133" s="110">
        <f t="shared" si="559"/>
        <v>2109033</v>
      </c>
      <c r="AA1133" s="111">
        <f t="shared" si="551"/>
        <v>2775445.2473400002</v>
      </c>
      <c r="AB1133" s="110">
        <f t="shared" si="552"/>
        <v>2161759</v>
      </c>
      <c r="AC1133" s="114">
        <f t="shared" si="553"/>
        <v>1774740.8118350001</v>
      </c>
      <c r="AD1133" s="110">
        <f t="shared" si="536"/>
        <v>2135396</v>
      </c>
      <c r="AE1133" s="110">
        <f t="shared" si="542"/>
        <v>2468602.1236700001</v>
      </c>
      <c r="AF1133" s="102">
        <f t="shared" si="548"/>
        <v>2332768.1994268689</v>
      </c>
      <c r="AG1133" s="119">
        <f t="shared" si="554"/>
        <v>1218775.4147128141</v>
      </c>
      <c r="AH1133" s="137">
        <f t="shared" si="543"/>
        <v>0.56378875476536194</v>
      </c>
      <c r="AI1133" s="102">
        <f t="shared" si="560"/>
        <v>2332768.1994268689</v>
      </c>
      <c r="AJ1133" s="112" t="s">
        <v>2114</v>
      </c>
    </row>
    <row r="1134" spans="1:37">
      <c r="A1134" s="5">
        <v>1089</v>
      </c>
      <c r="B1134" s="44">
        <v>39121623</v>
      </c>
      <c r="C1134" s="44">
        <v>4621201</v>
      </c>
      <c r="D1134" s="31" t="s">
        <v>1085</v>
      </c>
      <c r="E1134" s="31" t="s">
        <v>1085</v>
      </c>
      <c r="F1134" s="29" t="s">
        <v>1171</v>
      </c>
      <c r="G1134" s="44" t="s">
        <v>1086</v>
      </c>
      <c r="H1134" s="9">
        <v>140</v>
      </c>
      <c r="I1134" s="82">
        <v>19782.828756302522</v>
      </c>
      <c r="J1134" s="82">
        <f t="shared" si="550"/>
        <v>3758.7374636974791</v>
      </c>
      <c r="K1134" s="10">
        <f t="shared" si="558"/>
        <v>23541.566220000001</v>
      </c>
      <c r="L1134" s="122">
        <f t="shared" si="555"/>
        <v>23541.566220000001</v>
      </c>
      <c r="M1134" s="95">
        <v>16385.714285714286</v>
      </c>
      <c r="N1134" s="95">
        <v>3113.2857142857142</v>
      </c>
      <c r="O1134" s="96">
        <v>19499</v>
      </c>
      <c r="P1134" s="125">
        <f t="shared" si="556"/>
        <v>19499</v>
      </c>
      <c r="Q1134" s="95">
        <v>15032.773109243699</v>
      </c>
      <c r="R1134" s="95">
        <v>2856.226890756303</v>
      </c>
      <c r="S1134" s="96">
        <v>17889</v>
      </c>
      <c r="T1134" s="122">
        <f t="shared" si="557"/>
        <v>17889</v>
      </c>
      <c r="U1134" s="104"/>
      <c r="V1134" s="101">
        <f t="shared" si="538"/>
        <v>0</v>
      </c>
      <c r="W1134" s="102">
        <f t="shared" si="539"/>
        <v>0</v>
      </c>
      <c r="X1134" s="102">
        <f t="shared" si="540"/>
        <v>0</v>
      </c>
      <c r="Y1134" s="102">
        <f t="shared" si="541"/>
        <v>0</v>
      </c>
      <c r="Z1134" s="110">
        <f t="shared" si="559"/>
        <v>17889</v>
      </c>
      <c r="AA1134" s="111">
        <f t="shared" si="551"/>
        <v>23541.566220000001</v>
      </c>
      <c r="AB1134" s="110">
        <f t="shared" si="552"/>
        <v>18694</v>
      </c>
      <c r="AC1134" s="114">
        <f t="shared" si="553"/>
        <v>15232.391555</v>
      </c>
      <c r="AD1134" s="110">
        <f t="shared" si="536"/>
        <v>18291.5</v>
      </c>
      <c r="AE1134" s="110">
        <f t="shared" si="542"/>
        <v>21117.78311</v>
      </c>
      <c r="AF1134" s="102">
        <f t="shared" si="548"/>
        <v>20045.032833075631</v>
      </c>
      <c r="AG1134" s="119">
        <f t="shared" si="554"/>
        <v>10429.599739064834</v>
      </c>
      <c r="AH1134" s="137">
        <f t="shared" si="543"/>
        <v>0.55791161544157664</v>
      </c>
      <c r="AI1134" s="102">
        <f t="shared" si="560"/>
        <v>20045.032833075631</v>
      </c>
      <c r="AJ1134" s="112" t="s">
        <v>2114</v>
      </c>
    </row>
    <row r="1135" spans="1:37">
      <c r="A1135" s="5">
        <v>1090</v>
      </c>
      <c r="B1135" s="44">
        <v>39121623</v>
      </c>
      <c r="C1135" s="44">
        <v>4621201</v>
      </c>
      <c r="D1135" s="31" t="s">
        <v>1085</v>
      </c>
      <c r="E1135" s="31" t="s">
        <v>1085</v>
      </c>
      <c r="F1135" s="29" t="s">
        <v>1172</v>
      </c>
      <c r="G1135" s="44" t="s">
        <v>1086</v>
      </c>
      <c r="H1135" s="9">
        <v>141</v>
      </c>
      <c r="I1135" s="82">
        <v>24957.173647058822</v>
      </c>
      <c r="J1135" s="82">
        <f t="shared" si="550"/>
        <v>4741.8629929411763</v>
      </c>
      <c r="K1135" s="10">
        <f t="shared" si="558"/>
        <v>29699.036639999998</v>
      </c>
      <c r="L1135" s="122">
        <f t="shared" si="555"/>
        <v>29699.036639999998</v>
      </c>
      <c r="M1135" s="95">
        <v>20481.512605042019</v>
      </c>
      <c r="N1135" s="95">
        <v>3891.4873949579837</v>
      </c>
      <c r="O1135" s="96">
        <v>24373.000000000004</v>
      </c>
      <c r="P1135" s="125">
        <f t="shared" si="556"/>
        <v>24373.000000000004</v>
      </c>
      <c r="Q1135" s="95">
        <v>18964.705882352941</v>
      </c>
      <c r="R1135" s="95">
        <v>3603.2941176470586</v>
      </c>
      <c r="S1135" s="96">
        <v>22568</v>
      </c>
      <c r="T1135" s="122">
        <f t="shared" si="557"/>
        <v>22568</v>
      </c>
      <c r="U1135" s="104"/>
      <c r="V1135" s="101">
        <f t="shared" si="538"/>
        <v>0</v>
      </c>
      <c r="W1135" s="102">
        <f t="shared" si="539"/>
        <v>0</v>
      </c>
      <c r="X1135" s="102">
        <f t="shared" si="540"/>
        <v>0</v>
      </c>
      <c r="Y1135" s="102">
        <f t="shared" si="541"/>
        <v>0</v>
      </c>
      <c r="Z1135" s="110">
        <f t="shared" si="559"/>
        <v>22568</v>
      </c>
      <c r="AA1135" s="111">
        <f t="shared" si="551"/>
        <v>29699.036639999998</v>
      </c>
      <c r="AB1135" s="110">
        <f t="shared" si="552"/>
        <v>23470.5</v>
      </c>
      <c r="AC1135" s="114">
        <f t="shared" si="553"/>
        <v>19160.009160000001</v>
      </c>
      <c r="AD1135" s="110">
        <f t="shared" si="536"/>
        <v>23019.25</v>
      </c>
      <c r="AE1135" s="110">
        <f t="shared" si="542"/>
        <v>26584.768319999999</v>
      </c>
      <c r="AF1135" s="102">
        <f t="shared" si="548"/>
        <v>25207.825597003659</v>
      </c>
      <c r="AG1135" s="119">
        <f t="shared" si="554"/>
        <v>13127.156664702463</v>
      </c>
      <c r="AH1135" s="137">
        <f t="shared" si="543"/>
        <v>0.55930451693412853</v>
      </c>
      <c r="AI1135" s="102">
        <f t="shared" si="560"/>
        <v>25207.825597003659</v>
      </c>
      <c r="AJ1135" s="112" t="s">
        <v>2114</v>
      </c>
    </row>
    <row r="1136" spans="1:37">
      <c r="A1136" s="5">
        <v>1091</v>
      </c>
      <c r="B1136" s="44">
        <v>39121623</v>
      </c>
      <c r="C1136" s="44">
        <v>4621201</v>
      </c>
      <c r="D1136" s="31" t="s">
        <v>1085</v>
      </c>
      <c r="E1136" s="31" t="s">
        <v>1085</v>
      </c>
      <c r="F1136" s="29" t="s">
        <v>1173</v>
      </c>
      <c r="G1136" s="44" t="s">
        <v>1086</v>
      </c>
      <c r="H1136" s="9">
        <v>142</v>
      </c>
      <c r="I1136" s="82">
        <v>27790.40117647059</v>
      </c>
      <c r="J1136" s="82">
        <f t="shared" si="550"/>
        <v>5280.1762235294118</v>
      </c>
      <c r="K1136" s="10">
        <f t="shared" si="558"/>
        <v>33070.577400000002</v>
      </c>
      <c r="L1136" s="122">
        <f t="shared" si="555"/>
        <v>33070.577400000002</v>
      </c>
      <c r="M1136" s="95">
        <v>22384.873949579833</v>
      </c>
      <c r="N1136" s="95">
        <v>4253.1260504201682</v>
      </c>
      <c r="O1136" s="96">
        <v>26638</v>
      </c>
      <c r="P1136" s="125">
        <f t="shared" si="556"/>
        <v>26638</v>
      </c>
      <c r="Q1136" s="95">
        <v>21117.647058823532</v>
      </c>
      <c r="R1136" s="95">
        <v>4012.3529411764712</v>
      </c>
      <c r="S1136" s="96">
        <v>25130.000000000004</v>
      </c>
      <c r="T1136" s="122">
        <f t="shared" si="557"/>
        <v>25130.000000000004</v>
      </c>
      <c r="U1136" s="104"/>
      <c r="V1136" s="101">
        <f t="shared" si="538"/>
        <v>0</v>
      </c>
      <c r="W1136" s="102">
        <f t="shared" si="539"/>
        <v>0</v>
      </c>
      <c r="X1136" s="102">
        <f t="shared" si="540"/>
        <v>0</v>
      </c>
      <c r="Y1136" s="102">
        <f t="shared" si="541"/>
        <v>0</v>
      </c>
      <c r="Z1136" s="110">
        <f t="shared" si="559"/>
        <v>25130.000000000004</v>
      </c>
      <c r="AA1136" s="111">
        <f t="shared" si="551"/>
        <v>33070.577400000002</v>
      </c>
      <c r="AB1136" s="110">
        <f t="shared" si="552"/>
        <v>25884</v>
      </c>
      <c r="AC1136" s="114">
        <f t="shared" si="553"/>
        <v>21209.644350000002</v>
      </c>
      <c r="AD1136" s="110">
        <f t="shared" si="536"/>
        <v>25507</v>
      </c>
      <c r="AE1136" s="110">
        <f t="shared" si="542"/>
        <v>29477.288700000001</v>
      </c>
      <c r="AF1136" s="102">
        <f t="shared" ref="AF1136:AF1167" si="561">HARMEAN(L1136,P1136,T1136)</f>
        <v>27888.352218581178</v>
      </c>
      <c r="AG1136" s="119">
        <f t="shared" si="554"/>
        <v>14552.971973168036</v>
      </c>
      <c r="AH1136" s="137">
        <f t="shared" si="543"/>
        <v>0.56223813835450609</v>
      </c>
      <c r="AI1136" s="102">
        <f t="shared" si="560"/>
        <v>27888.352218581178</v>
      </c>
      <c r="AJ1136" s="112" t="s">
        <v>2114</v>
      </c>
    </row>
    <row r="1137" spans="1:36">
      <c r="A1137" s="5">
        <v>1092</v>
      </c>
      <c r="B1137" s="44">
        <v>39121623</v>
      </c>
      <c r="C1137" s="44">
        <v>4621201</v>
      </c>
      <c r="D1137" s="31" t="s">
        <v>1085</v>
      </c>
      <c r="E1137" s="31" t="s">
        <v>1085</v>
      </c>
      <c r="F1137" s="29" t="s">
        <v>1174</v>
      </c>
      <c r="G1137" s="44" t="s">
        <v>1086</v>
      </c>
      <c r="H1137" s="9">
        <v>143</v>
      </c>
      <c r="I1137" s="82">
        <v>33534.266823529411</v>
      </c>
      <c r="J1137" s="82">
        <f t="shared" si="550"/>
        <v>6371.5106964705883</v>
      </c>
      <c r="K1137" s="10">
        <f t="shared" si="558"/>
        <v>39905.777520000003</v>
      </c>
      <c r="L1137" s="122">
        <f t="shared" si="555"/>
        <v>39905.777520000003</v>
      </c>
      <c r="M1137" s="95">
        <v>27521.008403361346</v>
      </c>
      <c r="N1137" s="95">
        <v>5228.9915966386561</v>
      </c>
      <c r="O1137" s="96">
        <v>32750</v>
      </c>
      <c r="P1137" s="125">
        <f t="shared" si="556"/>
        <v>32750</v>
      </c>
      <c r="Q1137" s="95">
        <v>25482.352941176472</v>
      </c>
      <c r="R1137" s="95">
        <v>4841.6470588235297</v>
      </c>
      <c r="S1137" s="96">
        <v>30324</v>
      </c>
      <c r="T1137" s="122">
        <f t="shared" si="557"/>
        <v>30324</v>
      </c>
      <c r="U1137" s="104"/>
      <c r="V1137" s="101">
        <f t="shared" si="538"/>
        <v>0</v>
      </c>
      <c r="W1137" s="102">
        <f t="shared" si="539"/>
        <v>0</v>
      </c>
      <c r="X1137" s="102">
        <f t="shared" si="540"/>
        <v>0</v>
      </c>
      <c r="Y1137" s="102">
        <f t="shared" si="541"/>
        <v>0</v>
      </c>
      <c r="Z1137" s="110">
        <f t="shared" si="559"/>
        <v>30324</v>
      </c>
      <c r="AA1137" s="111">
        <f t="shared" si="551"/>
        <v>39905.777520000003</v>
      </c>
      <c r="AB1137" s="110">
        <f t="shared" si="552"/>
        <v>31537</v>
      </c>
      <c r="AC1137" s="114">
        <f t="shared" si="553"/>
        <v>25744.944380000001</v>
      </c>
      <c r="AD1137" s="110">
        <f t="shared" si="536"/>
        <v>30930.5</v>
      </c>
      <c r="AE1137" s="110">
        <f t="shared" si="542"/>
        <v>35721.388760000002</v>
      </c>
      <c r="AF1137" s="102">
        <f t="shared" si="561"/>
        <v>33871.300269781532</v>
      </c>
      <c r="AG1137" s="119">
        <f t="shared" si="554"/>
        <v>17638.6876964488</v>
      </c>
      <c r="AH1137" s="137">
        <f t="shared" si="543"/>
        <v>0.55930138239048732</v>
      </c>
      <c r="AI1137" s="102">
        <f t="shared" si="560"/>
        <v>33871.300269781532</v>
      </c>
      <c r="AJ1137" s="112" t="s">
        <v>2114</v>
      </c>
    </row>
    <row r="1138" spans="1:36">
      <c r="A1138" s="5">
        <v>1093</v>
      </c>
      <c r="B1138" s="44">
        <v>39121623</v>
      </c>
      <c r="C1138" s="44">
        <v>4621201</v>
      </c>
      <c r="D1138" s="31" t="s">
        <v>1085</v>
      </c>
      <c r="E1138" s="31" t="s">
        <v>1085</v>
      </c>
      <c r="F1138" s="29" t="s">
        <v>1175</v>
      </c>
      <c r="G1138" s="44" t="s">
        <v>1086</v>
      </c>
      <c r="H1138" s="9">
        <v>144</v>
      </c>
      <c r="I1138" s="82">
        <v>38142.408554621848</v>
      </c>
      <c r="J1138" s="82">
        <f t="shared" si="550"/>
        <v>7247.057625378151</v>
      </c>
      <c r="K1138" s="10">
        <f t="shared" si="558"/>
        <v>45389.466180000003</v>
      </c>
      <c r="L1138" s="122">
        <f t="shared" si="555"/>
        <v>45389.466180000003</v>
      </c>
      <c r="M1138" s="95">
        <v>31302.521008403364</v>
      </c>
      <c r="N1138" s="95">
        <v>5947.4789915966394</v>
      </c>
      <c r="O1138" s="96">
        <v>37250</v>
      </c>
      <c r="P1138" s="125">
        <f t="shared" si="556"/>
        <v>37250</v>
      </c>
      <c r="Q1138" s="95">
        <v>28984.033613445379</v>
      </c>
      <c r="R1138" s="95">
        <v>5506.9663865546217</v>
      </c>
      <c r="S1138" s="96">
        <v>34491</v>
      </c>
      <c r="T1138" s="122">
        <f t="shared" si="557"/>
        <v>34491</v>
      </c>
      <c r="U1138" s="104"/>
      <c r="V1138" s="101">
        <f t="shared" si="538"/>
        <v>0</v>
      </c>
      <c r="W1138" s="102">
        <f t="shared" si="539"/>
        <v>0</v>
      </c>
      <c r="X1138" s="102">
        <f t="shared" si="540"/>
        <v>0</v>
      </c>
      <c r="Y1138" s="102">
        <f t="shared" si="541"/>
        <v>0</v>
      </c>
      <c r="Z1138" s="110">
        <f t="shared" si="559"/>
        <v>34491</v>
      </c>
      <c r="AA1138" s="111">
        <f t="shared" si="551"/>
        <v>45389.466180000003</v>
      </c>
      <c r="AB1138" s="110">
        <f t="shared" si="552"/>
        <v>35870.5</v>
      </c>
      <c r="AC1138" s="114">
        <f t="shared" si="553"/>
        <v>29282.616545000001</v>
      </c>
      <c r="AD1138" s="110">
        <f t="shared" ref="AD1138:AD1201" si="562">AVERAGE(Z1138,AB1138)</f>
        <v>35180.75</v>
      </c>
      <c r="AE1138" s="110">
        <f t="shared" si="542"/>
        <v>40629.983090000002</v>
      </c>
      <c r="AF1138" s="102">
        <f t="shared" si="561"/>
        <v>38525.623479639522</v>
      </c>
      <c r="AG1138" s="119">
        <f t="shared" si="554"/>
        <v>20062.474874080486</v>
      </c>
      <c r="AH1138" s="137">
        <f t="shared" si="543"/>
        <v>0.55930290556531093</v>
      </c>
      <c r="AI1138" s="102">
        <f t="shared" si="560"/>
        <v>38525.623479639522</v>
      </c>
      <c r="AJ1138" s="112" t="s">
        <v>2114</v>
      </c>
    </row>
    <row r="1139" spans="1:36">
      <c r="A1139" s="5">
        <v>1094</v>
      </c>
      <c r="B1139" s="46">
        <v>39121402</v>
      </c>
      <c r="C1139" s="44">
        <v>4621212</v>
      </c>
      <c r="D1139" s="31" t="s">
        <v>1085</v>
      </c>
      <c r="E1139" s="31" t="s">
        <v>1085</v>
      </c>
      <c r="F1139" s="29" t="s">
        <v>690</v>
      </c>
      <c r="G1139" s="44" t="s">
        <v>1086</v>
      </c>
      <c r="H1139" s="9">
        <v>145</v>
      </c>
      <c r="I1139" s="82">
        <v>102419.73756302522</v>
      </c>
      <c r="J1139" s="82">
        <f t="shared" si="550"/>
        <v>19459.750136974792</v>
      </c>
      <c r="K1139" s="10">
        <f t="shared" si="558"/>
        <v>121879.48770000001</v>
      </c>
      <c r="L1139" s="122">
        <f t="shared" si="555"/>
        <v>121879.48770000001</v>
      </c>
      <c r="M1139" s="95">
        <v>81718.487394957992</v>
      </c>
      <c r="N1139" s="95">
        <v>15526.512605042019</v>
      </c>
      <c r="O1139" s="96">
        <v>97245.000000000015</v>
      </c>
      <c r="P1139" s="125">
        <f t="shared" si="556"/>
        <v>97245.000000000015</v>
      </c>
      <c r="Q1139" s="95">
        <v>77827.731092436981</v>
      </c>
      <c r="R1139" s="95">
        <v>14787.268907563026</v>
      </c>
      <c r="S1139" s="96">
        <v>92615</v>
      </c>
      <c r="T1139" s="122">
        <f t="shared" si="557"/>
        <v>92615</v>
      </c>
      <c r="U1139" s="104"/>
      <c r="V1139" s="101">
        <f t="shared" si="538"/>
        <v>0</v>
      </c>
      <c r="W1139" s="102">
        <f t="shared" si="539"/>
        <v>0</v>
      </c>
      <c r="X1139" s="102">
        <f t="shared" si="540"/>
        <v>0</v>
      </c>
      <c r="Y1139" s="102">
        <f t="shared" si="541"/>
        <v>0</v>
      </c>
      <c r="Z1139" s="110">
        <f t="shared" si="559"/>
        <v>92615</v>
      </c>
      <c r="AA1139" s="111">
        <f t="shared" si="551"/>
        <v>121879.48770000001</v>
      </c>
      <c r="AB1139" s="110">
        <f t="shared" si="552"/>
        <v>94930</v>
      </c>
      <c r="AC1139" s="114">
        <f t="shared" si="553"/>
        <v>77934.871925000014</v>
      </c>
      <c r="AD1139" s="110">
        <f t="shared" si="562"/>
        <v>93772.5</v>
      </c>
      <c r="AE1139" s="110">
        <f t="shared" si="542"/>
        <v>108404.74385</v>
      </c>
      <c r="AF1139" s="102">
        <f t="shared" si="561"/>
        <v>102439.71038331282</v>
      </c>
      <c r="AG1139" s="119">
        <f t="shared" si="554"/>
        <v>53520.590194023571</v>
      </c>
      <c r="AH1139" s="137">
        <f t="shared" si="543"/>
        <v>0.56379005787447145</v>
      </c>
      <c r="AI1139" s="102">
        <f t="shared" si="560"/>
        <v>102439.71038331282</v>
      </c>
      <c r="AJ1139" s="112" t="s">
        <v>2114</v>
      </c>
    </row>
    <row r="1140" spans="1:36">
      <c r="A1140" s="5">
        <v>1095</v>
      </c>
      <c r="B1140" s="46">
        <v>39121308</v>
      </c>
      <c r="C1140" s="44">
        <v>4621213</v>
      </c>
      <c r="D1140" s="31" t="s">
        <v>1085</v>
      </c>
      <c r="E1140" s="31" t="s">
        <v>1085</v>
      </c>
      <c r="F1140" s="29" t="s">
        <v>691</v>
      </c>
      <c r="G1140" s="44" t="s">
        <v>1086</v>
      </c>
      <c r="H1140" s="9">
        <v>146</v>
      </c>
      <c r="I1140" s="82">
        <v>117507.06121008404</v>
      </c>
      <c r="J1140" s="82">
        <f t="shared" si="550"/>
        <v>22326.341629915969</v>
      </c>
      <c r="K1140" s="10">
        <f t="shared" si="558"/>
        <v>139833.40284</v>
      </c>
      <c r="L1140" s="122">
        <f t="shared" si="555"/>
        <v>139833.40284</v>
      </c>
      <c r="M1140" s="95">
        <v>93757.142857142855</v>
      </c>
      <c r="N1140" s="95">
        <v>17813.857142857141</v>
      </c>
      <c r="O1140" s="96">
        <v>111571</v>
      </c>
      <c r="P1140" s="125">
        <f t="shared" si="556"/>
        <v>111571</v>
      </c>
      <c r="Q1140" s="95">
        <v>89292.436974789918</v>
      </c>
      <c r="R1140" s="95">
        <v>16965.563025210085</v>
      </c>
      <c r="S1140" s="96">
        <v>106258</v>
      </c>
      <c r="T1140" s="122">
        <f t="shared" si="557"/>
        <v>106258</v>
      </c>
      <c r="U1140" s="104"/>
      <c r="V1140" s="101">
        <f t="shared" si="538"/>
        <v>0</v>
      </c>
      <c r="W1140" s="102">
        <f t="shared" si="539"/>
        <v>0</v>
      </c>
      <c r="X1140" s="102">
        <f t="shared" si="540"/>
        <v>0</v>
      </c>
      <c r="Y1140" s="102">
        <f t="shared" si="541"/>
        <v>0</v>
      </c>
      <c r="Z1140" s="110">
        <f t="shared" si="559"/>
        <v>106258</v>
      </c>
      <c r="AA1140" s="111">
        <f t="shared" si="551"/>
        <v>139833.40284</v>
      </c>
      <c r="AB1140" s="110">
        <f t="shared" si="552"/>
        <v>108914.5</v>
      </c>
      <c r="AC1140" s="114">
        <f t="shared" si="553"/>
        <v>89415.600709999999</v>
      </c>
      <c r="AD1140" s="110">
        <f t="shared" si="562"/>
        <v>107586.25</v>
      </c>
      <c r="AE1140" s="110">
        <f t="shared" si="542"/>
        <v>124373.95142</v>
      </c>
      <c r="AF1140" s="102">
        <f t="shared" si="561"/>
        <v>117530.33147890026</v>
      </c>
      <c r="AG1140" s="119">
        <f t="shared" si="554"/>
        <v>61404.757018472956</v>
      </c>
      <c r="AH1140" s="137">
        <f t="shared" si="543"/>
        <v>0.5637886325372008</v>
      </c>
      <c r="AI1140" s="102">
        <f t="shared" si="560"/>
        <v>117530.33147890026</v>
      </c>
      <c r="AJ1140" s="112" t="s">
        <v>2114</v>
      </c>
    </row>
    <row r="1141" spans="1:36">
      <c r="A1141" s="5">
        <v>1096</v>
      </c>
      <c r="B1141" s="46">
        <v>39121633</v>
      </c>
      <c r="C1141" s="44">
        <v>4621214</v>
      </c>
      <c r="D1141" s="31" t="s">
        <v>1085</v>
      </c>
      <c r="E1141" s="31" t="s">
        <v>1085</v>
      </c>
      <c r="F1141" s="29" t="s">
        <v>1176</v>
      </c>
      <c r="G1141" s="44" t="s">
        <v>1086</v>
      </c>
      <c r="H1141" s="9">
        <v>147</v>
      </c>
      <c r="I1141" s="82">
        <v>2894012.5350252101</v>
      </c>
      <c r="J1141" s="82">
        <f t="shared" si="550"/>
        <v>549862.3816547899</v>
      </c>
      <c r="K1141" s="10">
        <f t="shared" si="558"/>
        <v>3443874.9166799998</v>
      </c>
      <c r="L1141" s="122">
        <f t="shared" si="555"/>
        <v>3443874.9166799998</v>
      </c>
      <c r="M1141" s="95">
        <v>2309087.3949579834</v>
      </c>
      <c r="N1141" s="95">
        <v>438726.60504201683</v>
      </c>
      <c r="O1141" s="96">
        <v>2747814</v>
      </c>
      <c r="P1141" s="125">
        <f t="shared" si="556"/>
        <v>2747814</v>
      </c>
      <c r="Q1141" s="95">
        <v>2199131.0924369749</v>
      </c>
      <c r="R1141" s="95">
        <v>417834.90756302525</v>
      </c>
      <c r="S1141" s="96">
        <v>2616966</v>
      </c>
      <c r="T1141" s="122">
        <f t="shared" si="557"/>
        <v>2616966</v>
      </c>
      <c r="U1141" s="104"/>
      <c r="V1141" s="101">
        <f t="shared" si="538"/>
        <v>0</v>
      </c>
      <c r="W1141" s="102">
        <f t="shared" si="539"/>
        <v>0</v>
      </c>
      <c r="X1141" s="102">
        <f t="shared" si="540"/>
        <v>0</v>
      </c>
      <c r="Y1141" s="102">
        <f t="shared" si="541"/>
        <v>0</v>
      </c>
      <c r="Z1141" s="110">
        <f t="shared" si="559"/>
        <v>2616966</v>
      </c>
      <c r="AA1141" s="111">
        <f t="shared" si="551"/>
        <v>3443874.9166799998</v>
      </c>
      <c r="AB1141" s="110">
        <f t="shared" si="552"/>
        <v>2682390</v>
      </c>
      <c r="AC1141" s="114">
        <f t="shared" si="553"/>
        <v>2202163.7291700002</v>
      </c>
      <c r="AD1141" s="110">
        <f t="shared" si="562"/>
        <v>2649678</v>
      </c>
      <c r="AE1141" s="110">
        <f t="shared" si="542"/>
        <v>3063132.4583399999</v>
      </c>
      <c r="AF1141" s="102">
        <f t="shared" si="561"/>
        <v>2894584.6228801361</v>
      </c>
      <c r="AG1141" s="119">
        <f t="shared" si="554"/>
        <v>1512301.4365751722</v>
      </c>
      <c r="AH1141" s="137">
        <f t="shared" si="543"/>
        <v>0.56378879900952961</v>
      </c>
      <c r="AI1141" s="102">
        <f t="shared" si="560"/>
        <v>2894584.6228801361</v>
      </c>
      <c r="AJ1141" s="112" t="s">
        <v>2114</v>
      </c>
    </row>
    <row r="1142" spans="1:36">
      <c r="A1142" s="5">
        <v>1097</v>
      </c>
      <c r="B1142" s="46">
        <v>39121633</v>
      </c>
      <c r="C1142" s="44">
        <v>4621214</v>
      </c>
      <c r="D1142" s="31" t="s">
        <v>1085</v>
      </c>
      <c r="E1142" s="31" t="s">
        <v>1085</v>
      </c>
      <c r="F1142" s="29" t="s">
        <v>1177</v>
      </c>
      <c r="G1142" s="44" t="s">
        <v>1086</v>
      </c>
      <c r="H1142" s="9">
        <v>148</v>
      </c>
      <c r="I1142" s="82">
        <v>2837468.5237815129</v>
      </c>
      <c r="J1142" s="82">
        <f t="shared" si="550"/>
        <v>539119.0195184875</v>
      </c>
      <c r="K1142" s="10">
        <f t="shared" si="558"/>
        <v>3376587.5433000005</v>
      </c>
      <c r="L1142" s="122">
        <f t="shared" si="555"/>
        <v>3376587.5433000005</v>
      </c>
      <c r="M1142" s="95">
        <v>2307094.9579831935</v>
      </c>
      <c r="N1142" s="95">
        <v>438348.04201680678</v>
      </c>
      <c r="O1142" s="96">
        <v>2745443</v>
      </c>
      <c r="P1142" s="125">
        <f t="shared" si="556"/>
        <v>2745443</v>
      </c>
      <c r="Q1142" s="95">
        <v>2156163.8655462186</v>
      </c>
      <c r="R1142" s="95">
        <v>409671.13445378153</v>
      </c>
      <c r="S1142" s="96">
        <v>2565835</v>
      </c>
      <c r="T1142" s="122">
        <f t="shared" si="557"/>
        <v>2565835</v>
      </c>
      <c r="U1142" s="104"/>
      <c r="V1142" s="101">
        <f t="shared" si="538"/>
        <v>0</v>
      </c>
      <c r="W1142" s="102">
        <f t="shared" si="539"/>
        <v>0</v>
      </c>
      <c r="X1142" s="102">
        <f t="shared" si="540"/>
        <v>0</v>
      </c>
      <c r="Y1142" s="102">
        <f t="shared" si="541"/>
        <v>0</v>
      </c>
      <c r="Z1142" s="110">
        <f t="shared" si="559"/>
        <v>2565835</v>
      </c>
      <c r="AA1142" s="111">
        <f t="shared" si="551"/>
        <v>3376587.5433000005</v>
      </c>
      <c r="AB1142" s="110">
        <f t="shared" si="552"/>
        <v>2655639</v>
      </c>
      <c r="AC1142" s="114">
        <f t="shared" si="553"/>
        <v>2171966.3858250002</v>
      </c>
      <c r="AD1142" s="110">
        <f t="shared" si="562"/>
        <v>2610737</v>
      </c>
      <c r="AE1142" s="110">
        <f t="shared" si="542"/>
        <v>3016113.2716500005</v>
      </c>
      <c r="AF1142" s="102">
        <f t="shared" si="561"/>
        <v>2856779.3502714452</v>
      </c>
      <c r="AG1142" s="119">
        <f t="shared" si="554"/>
        <v>1489133.7556252717</v>
      </c>
      <c r="AH1142" s="137">
        <f t="shared" si="543"/>
        <v>0.56074404526566735</v>
      </c>
      <c r="AI1142" s="102">
        <f t="shared" si="560"/>
        <v>2856779.3502714452</v>
      </c>
      <c r="AJ1142" s="112" t="s">
        <v>2114</v>
      </c>
    </row>
    <row r="1143" spans="1:36">
      <c r="A1143" s="5">
        <v>1098</v>
      </c>
      <c r="B1143" s="46">
        <v>39121633</v>
      </c>
      <c r="C1143" s="44">
        <v>4621214</v>
      </c>
      <c r="D1143" s="31" t="s">
        <v>1085</v>
      </c>
      <c r="E1143" s="31" t="s">
        <v>1085</v>
      </c>
      <c r="F1143" s="29" t="s">
        <v>1178</v>
      </c>
      <c r="G1143" s="44" t="s">
        <v>1086</v>
      </c>
      <c r="H1143" s="9">
        <v>149</v>
      </c>
      <c r="I1143" s="82">
        <v>2970723.1103697475</v>
      </c>
      <c r="J1143" s="82">
        <f t="shared" si="550"/>
        <v>564437.39097025199</v>
      </c>
      <c r="K1143" s="10">
        <f t="shared" si="558"/>
        <v>3535160.5013399995</v>
      </c>
      <c r="L1143" s="122">
        <f t="shared" si="555"/>
        <v>3535160.5013399995</v>
      </c>
      <c r="M1143" s="95">
        <v>2392868.0672268909</v>
      </c>
      <c r="N1143" s="95">
        <v>454644.93277310929</v>
      </c>
      <c r="O1143" s="96">
        <v>2847513</v>
      </c>
      <c r="P1143" s="125">
        <f t="shared" si="556"/>
        <v>2847513</v>
      </c>
      <c r="Q1143" s="95">
        <v>2257422.6890756302</v>
      </c>
      <c r="R1143" s="95">
        <v>428910.31092436973</v>
      </c>
      <c r="S1143" s="96">
        <v>2686333</v>
      </c>
      <c r="T1143" s="122">
        <f t="shared" si="557"/>
        <v>2686333</v>
      </c>
      <c r="U1143" s="104"/>
      <c r="V1143" s="101">
        <f t="shared" si="538"/>
        <v>0</v>
      </c>
      <c r="W1143" s="102">
        <f t="shared" si="539"/>
        <v>0</v>
      </c>
      <c r="X1143" s="102">
        <f t="shared" si="540"/>
        <v>0</v>
      </c>
      <c r="Y1143" s="102">
        <f t="shared" si="541"/>
        <v>0</v>
      </c>
      <c r="Z1143" s="110">
        <f t="shared" si="559"/>
        <v>2686333</v>
      </c>
      <c r="AA1143" s="111">
        <f t="shared" si="551"/>
        <v>3535160.5013399995</v>
      </c>
      <c r="AB1143" s="110">
        <f t="shared" si="552"/>
        <v>2766923</v>
      </c>
      <c r="AC1143" s="114">
        <f t="shared" si="553"/>
        <v>2267251.625335</v>
      </c>
      <c r="AD1143" s="110">
        <f t="shared" si="562"/>
        <v>2726628</v>
      </c>
      <c r="AE1143" s="110">
        <f t="shared" si="542"/>
        <v>3151041.75067</v>
      </c>
      <c r="AF1143" s="102">
        <f t="shared" si="561"/>
        <v>2981186.0233681886</v>
      </c>
      <c r="AG1143" s="119">
        <f t="shared" si="554"/>
        <v>1555672.9853406081</v>
      </c>
      <c r="AH1143" s="137">
        <f t="shared" si="543"/>
        <v>0.56223934867020442</v>
      </c>
      <c r="AI1143" s="102">
        <f t="shared" si="560"/>
        <v>2981186.0233681886</v>
      </c>
      <c r="AJ1143" s="112" t="s">
        <v>2114</v>
      </c>
    </row>
    <row r="1144" spans="1:36">
      <c r="A1144" s="5">
        <v>1099</v>
      </c>
      <c r="B1144" s="46">
        <v>25174217</v>
      </c>
      <c r="C1144" s="44">
        <v>4621214</v>
      </c>
      <c r="D1144" s="31" t="s">
        <v>1085</v>
      </c>
      <c r="E1144" s="31" t="s">
        <v>1085</v>
      </c>
      <c r="F1144" s="29" t="s">
        <v>1179</v>
      </c>
      <c r="G1144" s="44" t="s">
        <v>1086</v>
      </c>
      <c r="H1144" s="9">
        <v>150</v>
      </c>
      <c r="I1144" s="82">
        <v>5229453.4885210088</v>
      </c>
      <c r="J1144" s="82">
        <f t="shared" si="550"/>
        <v>993596.1628189917</v>
      </c>
      <c r="K1144" s="10">
        <f t="shared" si="558"/>
        <v>6223049.6513400003</v>
      </c>
      <c r="L1144" s="122">
        <f t="shared" si="555"/>
        <v>6223049.6513400003</v>
      </c>
      <c r="M1144" s="95">
        <v>4291714.2857142854</v>
      </c>
      <c r="N1144" s="95">
        <v>815425.7142857142</v>
      </c>
      <c r="O1144" s="96">
        <v>5107140</v>
      </c>
      <c r="P1144" s="125">
        <f t="shared" si="556"/>
        <v>5107140</v>
      </c>
      <c r="Q1144" s="95">
        <v>3973809.2436974794</v>
      </c>
      <c r="R1144" s="95">
        <v>755023.7563025211</v>
      </c>
      <c r="S1144" s="96">
        <v>4728833</v>
      </c>
      <c r="T1144" s="122">
        <f t="shared" si="557"/>
        <v>4728833</v>
      </c>
      <c r="U1144" s="104"/>
      <c r="V1144" s="101">
        <f t="shared" si="538"/>
        <v>0</v>
      </c>
      <c r="W1144" s="102">
        <f t="shared" si="539"/>
        <v>0</v>
      </c>
      <c r="X1144" s="102">
        <f t="shared" si="540"/>
        <v>0</v>
      </c>
      <c r="Y1144" s="102">
        <f t="shared" si="541"/>
        <v>0</v>
      </c>
      <c r="Z1144" s="110">
        <f t="shared" si="559"/>
        <v>4728833</v>
      </c>
      <c r="AA1144" s="111">
        <f t="shared" si="551"/>
        <v>6223049.6513400003</v>
      </c>
      <c r="AB1144" s="110">
        <f t="shared" si="552"/>
        <v>4917986.5</v>
      </c>
      <c r="AC1144" s="114">
        <f t="shared" si="553"/>
        <v>4014755.6628350001</v>
      </c>
      <c r="AD1144" s="110">
        <f t="shared" si="562"/>
        <v>4823409.75</v>
      </c>
      <c r="AE1144" s="110">
        <f t="shared" si="542"/>
        <v>5570518.0756700002</v>
      </c>
      <c r="AF1144" s="102">
        <f t="shared" si="561"/>
        <v>5282007.3695988171</v>
      </c>
      <c r="AG1144" s="119">
        <f t="shared" si="554"/>
        <v>2750638.4322837428</v>
      </c>
      <c r="AH1144" s="137">
        <f t="shared" si="543"/>
        <v>0.55930174519261955</v>
      </c>
      <c r="AI1144" s="102">
        <f t="shared" si="560"/>
        <v>5282007.3695988171</v>
      </c>
      <c r="AJ1144" s="112" t="s">
        <v>2114</v>
      </c>
    </row>
    <row r="1145" spans="1:36">
      <c r="A1145" s="5">
        <v>1100</v>
      </c>
      <c r="B1145" s="46">
        <v>39121544</v>
      </c>
      <c r="C1145" s="44">
        <v>4621214</v>
      </c>
      <c r="D1145" s="31" t="s">
        <v>1085</v>
      </c>
      <c r="E1145" s="31" t="s">
        <v>1085</v>
      </c>
      <c r="F1145" s="29" t="s">
        <v>1180</v>
      </c>
      <c r="G1145" s="44" t="s">
        <v>1086</v>
      </c>
      <c r="H1145" s="9">
        <v>151</v>
      </c>
      <c r="I1145" s="82">
        <v>5371114.8649915969</v>
      </c>
      <c r="J1145" s="82">
        <f t="shared" si="550"/>
        <v>1020511.8243484034</v>
      </c>
      <c r="K1145" s="10">
        <f t="shared" si="558"/>
        <v>6391626.68934</v>
      </c>
      <c r="L1145" s="122">
        <f t="shared" si="555"/>
        <v>6391626.68934</v>
      </c>
      <c r="M1145" s="95">
        <v>4448787.3949579829</v>
      </c>
      <c r="N1145" s="95">
        <v>845269.60504201672</v>
      </c>
      <c r="O1145" s="96">
        <v>5294057</v>
      </c>
      <c r="P1145" s="125">
        <f t="shared" si="556"/>
        <v>5294057</v>
      </c>
      <c r="Q1145" s="95">
        <v>4081456.3025210085</v>
      </c>
      <c r="R1145" s="95">
        <v>775476.69747899158</v>
      </c>
      <c r="S1145" s="96">
        <v>4856933</v>
      </c>
      <c r="T1145" s="122">
        <f t="shared" si="557"/>
        <v>4856933</v>
      </c>
      <c r="U1145" s="104"/>
      <c r="V1145" s="101">
        <f t="shared" si="538"/>
        <v>0</v>
      </c>
      <c r="W1145" s="102">
        <f t="shared" si="539"/>
        <v>0</v>
      </c>
      <c r="X1145" s="102">
        <f t="shared" si="540"/>
        <v>0</v>
      </c>
      <c r="Y1145" s="102">
        <f t="shared" si="541"/>
        <v>0</v>
      </c>
      <c r="Z1145" s="110">
        <f t="shared" si="559"/>
        <v>4856933</v>
      </c>
      <c r="AA1145" s="111">
        <f t="shared" si="551"/>
        <v>6391626.68934</v>
      </c>
      <c r="AB1145" s="110">
        <f t="shared" si="552"/>
        <v>5075495</v>
      </c>
      <c r="AC1145" s="114">
        <f t="shared" si="553"/>
        <v>4135654.1723349998</v>
      </c>
      <c r="AD1145" s="110">
        <f t="shared" si="562"/>
        <v>4966214</v>
      </c>
      <c r="AE1145" s="110">
        <f t="shared" si="542"/>
        <v>5733560.8446699996</v>
      </c>
      <c r="AF1145" s="102">
        <f t="shared" si="561"/>
        <v>5442305.25749302</v>
      </c>
      <c r="AG1145" s="119">
        <f t="shared" si="554"/>
        <v>2831677.2231908683</v>
      </c>
      <c r="AH1145" s="137">
        <f t="shared" si="543"/>
        <v>0.55791153832106388</v>
      </c>
      <c r="AI1145" s="102">
        <f t="shared" si="560"/>
        <v>5442305.25749302</v>
      </c>
      <c r="AJ1145" s="112" t="s">
        <v>2114</v>
      </c>
    </row>
    <row r="1146" spans="1:36" ht="25.5">
      <c r="A1146" s="5">
        <v>1101</v>
      </c>
      <c r="B1146" s="46">
        <v>39101605</v>
      </c>
      <c r="C1146" s="44">
        <v>4621214</v>
      </c>
      <c r="D1146" s="31" t="s">
        <v>1085</v>
      </c>
      <c r="E1146" s="31" t="s">
        <v>1085</v>
      </c>
      <c r="F1146" s="29" t="s">
        <v>1181</v>
      </c>
      <c r="G1146" s="44" t="s">
        <v>1086</v>
      </c>
      <c r="H1146" s="9">
        <v>152</v>
      </c>
      <c r="I1146" s="82">
        <v>5227792.4784705881</v>
      </c>
      <c r="J1146" s="82">
        <f t="shared" si="550"/>
        <v>993280.57090941176</v>
      </c>
      <c r="K1146" s="10">
        <f t="shared" si="558"/>
        <v>6221073.0493799997</v>
      </c>
      <c r="L1146" s="122">
        <f t="shared" si="555"/>
        <v>6221073.0493799997</v>
      </c>
      <c r="M1146" s="95">
        <v>4250625.2100840341</v>
      </c>
      <c r="N1146" s="95">
        <v>807618.78991596645</v>
      </c>
      <c r="O1146" s="96">
        <v>5058244.0000000009</v>
      </c>
      <c r="P1146" s="125">
        <f t="shared" si="556"/>
        <v>5058244.0000000009</v>
      </c>
      <c r="Q1146" s="95">
        <v>3972547.0588235296</v>
      </c>
      <c r="R1146" s="95">
        <v>754783.9411764706</v>
      </c>
      <c r="S1146" s="96">
        <v>4727331</v>
      </c>
      <c r="T1146" s="122">
        <f t="shared" si="557"/>
        <v>4727331</v>
      </c>
      <c r="U1146" s="104"/>
      <c r="V1146" s="101">
        <f t="shared" si="538"/>
        <v>0</v>
      </c>
      <c r="W1146" s="102">
        <f t="shared" si="539"/>
        <v>0</v>
      </c>
      <c r="X1146" s="102">
        <f t="shared" si="540"/>
        <v>0</v>
      </c>
      <c r="Y1146" s="102">
        <f t="shared" si="541"/>
        <v>0</v>
      </c>
      <c r="Z1146" s="110">
        <f t="shared" si="559"/>
        <v>4727331</v>
      </c>
      <c r="AA1146" s="111">
        <f t="shared" si="551"/>
        <v>6221073.0493799997</v>
      </c>
      <c r="AB1146" s="110">
        <f t="shared" si="552"/>
        <v>4892787.5</v>
      </c>
      <c r="AC1146" s="114">
        <f t="shared" si="553"/>
        <v>4001662.0123450002</v>
      </c>
      <c r="AD1146" s="110">
        <f t="shared" si="562"/>
        <v>4810059.25</v>
      </c>
      <c r="AE1146" s="110">
        <f t="shared" si="542"/>
        <v>5556930.2746900003</v>
      </c>
      <c r="AF1146" s="102">
        <f t="shared" si="561"/>
        <v>5263371.2584975986</v>
      </c>
      <c r="AG1146" s="119">
        <f t="shared" si="554"/>
        <v>2743601.3551922976</v>
      </c>
      <c r="AH1146" s="137">
        <f t="shared" si="543"/>
        <v>0.5607440247900195</v>
      </c>
      <c r="AI1146" s="102">
        <f t="shared" si="560"/>
        <v>5263371.2584975986</v>
      </c>
      <c r="AJ1146" s="112" t="s">
        <v>2114</v>
      </c>
    </row>
    <row r="1147" spans="1:36" ht="25.5">
      <c r="A1147" s="5">
        <v>1102</v>
      </c>
      <c r="B1147" s="46">
        <v>26112103</v>
      </c>
      <c r="C1147" s="44">
        <v>4621214</v>
      </c>
      <c r="D1147" s="31" t="s">
        <v>1085</v>
      </c>
      <c r="E1147" s="31" t="s">
        <v>1085</v>
      </c>
      <c r="F1147" s="29" t="s">
        <v>1182</v>
      </c>
      <c r="G1147" s="44" t="s">
        <v>1086</v>
      </c>
      <c r="H1147" s="9">
        <v>153</v>
      </c>
      <c r="I1147" s="82">
        <v>2338197.8763025207</v>
      </c>
      <c r="J1147" s="82">
        <f t="shared" si="550"/>
        <v>444257.59649747895</v>
      </c>
      <c r="K1147" s="10">
        <f t="shared" si="558"/>
        <v>2782455.4727999996</v>
      </c>
      <c r="L1147" s="122">
        <f t="shared" si="555"/>
        <v>2782455.4727999996</v>
      </c>
      <c r="M1147" s="95">
        <v>1936682.3529411766</v>
      </c>
      <c r="N1147" s="95">
        <v>367969.64705882355</v>
      </c>
      <c r="O1147" s="96">
        <v>2304652</v>
      </c>
      <c r="P1147" s="125">
        <f t="shared" si="556"/>
        <v>2304652</v>
      </c>
      <c r="Q1147" s="95">
        <v>1776773.1092436975</v>
      </c>
      <c r="R1147" s="95">
        <v>337586.89075630251</v>
      </c>
      <c r="S1147" s="96">
        <v>2114360</v>
      </c>
      <c r="T1147" s="122">
        <f t="shared" si="557"/>
        <v>2114360</v>
      </c>
      <c r="U1147" s="104"/>
      <c r="V1147" s="101">
        <f t="shared" si="538"/>
        <v>0</v>
      </c>
      <c r="W1147" s="102">
        <f t="shared" si="539"/>
        <v>0</v>
      </c>
      <c r="X1147" s="102">
        <f t="shared" si="540"/>
        <v>0</v>
      </c>
      <c r="Y1147" s="102">
        <f t="shared" si="541"/>
        <v>0</v>
      </c>
      <c r="Z1147" s="110">
        <f t="shared" si="559"/>
        <v>2114360</v>
      </c>
      <c r="AA1147" s="111">
        <f t="shared" si="551"/>
        <v>2782455.4727999996</v>
      </c>
      <c r="AB1147" s="110">
        <f t="shared" si="552"/>
        <v>2209506</v>
      </c>
      <c r="AC1147" s="114">
        <f t="shared" si="553"/>
        <v>1800366.8681999999</v>
      </c>
      <c r="AD1147" s="110">
        <f t="shared" si="562"/>
        <v>2161933</v>
      </c>
      <c r="AE1147" s="110">
        <f t="shared" si="542"/>
        <v>2495980.7363999998</v>
      </c>
      <c r="AF1147" s="102">
        <f t="shared" si="561"/>
        <v>2369188.9176813755</v>
      </c>
      <c r="AG1147" s="119">
        <f t="shared" si="554"/>
        <v>1232708.9502892355</v>
      </c>
      <c r="AH1147" s="137">
        <f t="shared" si="543"/>
        <v>0.55791156497843208</v>
      </c>
      <c r="AI1147" s="102">
        <f t="shared" si="560"/>
        <v>2369188.9176813755</v>
      </c>
      <c r="AJ1147" s="112" t="s">
        <v>2114</v>
      </c>
    </row>
    <row r="1148" spans="1:36">
      <c r="A1148" s="5">
        <v>1103</v>
      </c>
      <c r="B1148" s="46">
        <v>26121542</v>
      </c>
      <c r="C1148" s="44">
        <v>4631004</v>
      </c>
      <c r="D1148" s="31" t="s">
        <v>1085</v>
      </c>
      <c r="E1148" s="31" t="s">
        <v>1085</v>
      </c>
      <c r="F1148" s="29" t="s">
        <v>694</v>
      </c>
      <c r="G1148" s="44" t="s">
        <v>950</v>
      </c>
      <c r="H1148" s="9">
        <v>154</v>
      </c>
      <c r="I1148" s="82">
        <v>183423.2829579832</v>
      </c>
      <c r="J1148" s="82">
        <f t="shared" si="550"/>
        <v>34850.423762016806</v>
      </c>
      <c r="K1148" s="10">
        <f t="shared" si="558"/>
        <v>218273.70672000002</v>
      </c>
      <c r="L1148" s="122">
        <f t="shared" si="555"/>
        <v>218273.70672000002</v>
      </c>
      <c r="M1148" s="95">
        <v>147744.53781512607</v>
      </c>
      <c r="N1148" s="95">
        <v>28071.462184873952</v>
      </c>
      <c r="O1148" s="96">
        <v>175816.00000000003</v>
      </c>
      <c r="P1148" s="125">
        <f t="shared" si="556"/>
        <v>175816.00000000003</v>
      </c>
      <c r="Q1148" s="95">
        <v>139381.51260504202</v>
      </c>
      <c r="R1148" s="95">
        <v>26482.487394957985</v>
      </c>
      <c r="S1148" s="96">
        <v>165864</v>
      </c>
      <c r="T1148" s="122">
        <f t="shared" si="557"/>
        <v>165864</v>
      </c>
      <c r="U1148" s="104"/>
      <c r="V1148" s="101">
        <f t="shared" si="538"/>
        <v>0</v>
      </c>
      <c r="W1148" s="102">
        <f t="shared" si="539"/>
        <v>0</v>
      </c>
      <c r="X1148" s="102">
        <f t="shared" si="540"/>
        <v>0</v>
      </c>
      <c r="Y1148" s="102">
        <f t="shared" si="541"/>
        <v>0</v>
      </c>
      <c r="Z1148" s="110">
        <f t="shared" si="559"/>
        <v>165864</v>
      </c>
      <c r="AA1148" s="111">
        <f t="shared" si="551"/>
        <v>218273.70672000002</v>
      </c>
      <c r="AB1148" s="110">
        <f t="shared" si="552"/>
        <v>170840</v>
      </c>
      <c r="AC1148" s="114">
        <f t="shared" si="553"/>
        <v>139988.42668</v>
      </c>
      <c r="AD1148" s="110">
        <f t="shared" si="562"/>
        <v>168352</v>
      </c>
      <c r="AE1148" s="110">
        <f t="shared" si="542"/>
        <v>194556.85336000001</v>
      </c>
      <c r="AF1148" s="102">
        <f t="shared" si="561"/>
        <v>184069.35938546396</v>
      </c>
      <c r="AG1148" s="119">
        <f t="shared" si="554"/>
        <v>96052.945434487061</v>
      </c>
      <c r="AH1148" s="137">
        <f t="shared" si="543"/>
        <v>0.56223920296468666</v>
      </c>
      <c r="AI1148" s="102">
        <f t="shared" si="560"/>
        <v>184069.35938546396</v>
      </c>
      <c r="AJ1148" s="112" t="s">
        <v>2114</v>
      </c>
    </row>
    <row r="1149" spans="1:36">
      <c r="A1149" s="5">
        <v>1104</v>
      </c>
      <c r="B1149" s="46">
        <v>26121542</v>
      </c>
      <c r="C1149" s="44">
        <v>4631004</v>
      </c>
      <c r="D1149" s="31" t="s">
        <v>1085</v>
      </c>
      <c r="E1149" s="31" t="s">
        <v>1085</v>
      </c>
      <c r="F1149" s="29" t="s">
        <v>695</v>
      </c>
      <c r="G1149" s="44" t="s">
        <v>950</v>
      </c>
      <c r="H1149" s="9">
        <v>155</v>
      </c>
      <c r="I1149" s="82">
        <v>149182.36805042019</v>
      </c>
      <c r="J1149" s="82">
        <f t="shared" si="550"/>
        <v>28344.649929579835</v>
      </c>
      <c r="K1149" s="10">
        <f t="shared" si="558"/>
        <v>177527.01798000003</v>
      </c>
      <c r="L1149" s="122">
        <f t="shared" si="555"/>
        <v>177527.01798000003</v>
      </c>
      <c r="M1149" s="95">
        <v>119030.25210084034</v>
      </c>
      <c r="N1149" s="95">
        <v>22615.747899159665</v>
      </c>
      <c r="O1149" s="96">
        <v>141646</v>
      </c>
      <c r="P1149" s="125">
        <f t="shared" si="556"/>
        <v>141646</v>
      </c>
      <c r="Q1149" s="95">
        <v>113362.18487394959</v>
      </c>
      <c r="R1149" s="95">
        <v>21538.815126050424</v>
      </c>
      <c r="S1149" s="96">
        <v>134901</v>
      </c>
      <c r="T1149" s="122">
        <f t="shared" si="557"/>
        <v>134901</v>
      </c>
      <c r="U1149" s="104"/>
      <c r="V1149" s="101">
        <f t="shared" si="538"/>
        <v>0</v>
      </c>
      <c r="W1149" s="102">
        <f t="shared" si="539"/>
        <v>0</v>
      </c>
      <c r="X1149" s="102">
        <f t="shared" si="540"/>
        <v>0</v>
      </c>
      <c r="Y1149" s="102">
        <f t="shared" si="541"/>
        <v>0</v>
      </c>
      <c r="Z1149" s="110">
        <f t="shared" si="559"/>
        <v>134901</v>
      </c>
      <c r="AA1149" s="111">
        <f t="shared" si="551"/>
        <v>177527.01798000003</v>
      </c>
      <c r="AB1149" s="110">
        <f t="shared" si="552"/>
        <v>138273.5</v>
      </c>
      <c r="AC1149" s="114">
        <f t="shared" si="553"/>
        <v>113518.504495</v>
      </c>
      <c r="AD1149" s="110">
        <f t="shared" si="562"/>
        <v>136587.25</v>
      </c>
      <c r="AE1149" s="110">
        <f t="shared" si="542"/>
        <v>157900.25899</v>
      </c>
      <c r="AF1149" s="102">
        <f t="shared" si="561"/>
        <v>149211.84561852243</v>
      </c>
      <c r="AG1149" s="119">
        <f t="shared" si="554"/>
        <v>77957.056081635747</v>
      </c>
      <c r="AH1149" s="137">
        <f t="shared" si="543"/>
        <v>0.5637888393772903</v>
      </c>
      <c r="AI1149" s="102">
        <f t="shared" si="560"/>
        <v>149211.84561852243</v>
      </c>
      <c r="AJ1149" s="112" t="s">
        <v>2114</v>
      </c>
    </row>
    <row r="1150" spans="1:36">
      <c r="A1150" s="5">
        <v>1105</v>
      </c>
      <c r="B1150" s="46">
        <v>26121542</v>
      </c>
      <c r="C1150" s="44">
        <v>4631004</v>
      </c>
      <c r="D1150" s="31" t="s">
        <v>1085</v>
      </c>
      <c r="E1150" s="31" t="s">
        <v>1085</v>
      </c>
      <c r="F1150" s="29" t="s">
        <v>696</v>
      </c>
      <c r="G1150" s="44" t="s">
        <v>950</v>
      </c>
      <c r="H1150" s="9">
        <v>156</v>
      </c>
      <c r="I1150" s="82">
        <v>76251.641142857145</v>
      </c>
      <c r="J1150" s="82">
        <f t="shared" si="550"/>
        <v>14487.811817142858</v>
      </c>
      <c r="K1150" s="10">
        <f t="shared" si="558"/>
        <v>90739.452959999995</v>
      </c>
      <c r="L1150" s="122">
        <f t="shared" si="555"/>
        <v>90739.452959999995</v>
      </c>
      <c r="M1150" s="95">
        <v>60840.336134453784</v>
      </c>
      <c r="N1150" s="95">
        <v>11559.663865546219</v>
      </c>
      <c r="O1150" s="96">
        <v>72400</v>
      </c>
      <c r="P1150" s="125">
        <f t="shared" si="556"/>
        <v>72400</v>
      </c>
      <c r="Q1150" s="95">
        <v>57942.857142857145</v>
      </c>
      <c r="R1150" s="95">
        <v>11009.142857142857</v>
      </c>
      <c r="S1150" s="96">
        <v>68952</v>
      </c>
      <c r="T1150" s="122">
        <f t="shared" si="557"/>
        <v>68952</v>
      </c>
      <c r="U1150" s="104"/>
      <c r="V1150" s="101">
        <f t="shared" si="538"/>
        <v>0</v>
      </c>
      <c r="W1150" s="102">
        <f t="shared" si="539"/>
        <v>0</v>
      </c>
      <c r="X1150" s="102">
        <f t="shared" si="540"/>
        <v>0</v>
      </c>
      <c r="Y1150" s="102">
        <f t="shared" si="541"/>
        <v>0</v>
      </c>
      <c r="Z1150" s="110">
        <f t="shared" si="559"/>
        <v>68952</v>
      </c>
      <c r="AA1150" s="111">
        <f t="shared" si="551"/>
        <v>90739.452959999995</v>
      </c>
      <c r="AB1150" s="110">
        <f t="shared" si="552"/>
        <v>70676</v>
      </c>
      <c r="AC1150" s="114">
        <f t="shared" si="553"/>
        <v>58022.863239999999</v>
      </c>
      <c r="AD1150" s="110">
        <f t="shared" si="562"/>
        <v>69814</v>
      </c>
      <c r="AE1150" s="110">
        <f t="shared" si="542"/>
        <v>80707.726479999998</v>
      </c>
      <c r="AF1150" s="102">
        <f t="shared" si="561"/>
        <v>76266.865433572893</v>
      </c>
      <c r="AG1150" s="119">
        <f t="shared" si="554"/>
        <v>39846.271231693601</v>
      </c>
      <c r="AH1150" s="137">
        <f t="shared" si="543"/>
        <v>0.56378786620201482</v>
      </c>
      <c r="AI1150" s="102">
        <f t="shared" si="560"/>
        <v>76266.865433572893</v>
      </c>
      <c r="AJ1150" s="112" t="s">
        <v>2114</v>
      </c>
    </row>
    <row r="1151" spans="1:36">
      <c r="A1151" s="5">
        <v>1106</v>
      </c>
      <c r="B1151" s="46">
        <v>26121542</v>
      </c>
      <c r="C1151" s="44">
        <v>4631004</v>
      </c>
      <c r="D1151" s="31" t="s">
        <v>1085</v>
      </c>
      <c r="E1151" s="31" t="s">
        <v>1085</v>
      </c>
      <c r="F1151" s="29" t="s">
        <v>697</v>
      </c>
      <c r="G1151" s="44" t="s">
        <v>950</v>
      </c>
      <c r="H1151" s="9">
        <v>157</v>
      </c>
      <c r="I1151" s="82">
        <v>63799.595092436983</v>
      </c>
      <c r="J1151" s="82">
        <f t="shared" si="550"/>
        <v>12121.923067563026</v>
      </c>
      <c r="K1151" s="10">
        <f t="shared" si="558"/>
        <v>75921.518160000007</v>
      </c>
      <c r="L1151" s="122">
        <f t="shared" si="555"/>
        <v>75921.518160000007</v>
      </c>
      <c r="M1151" s="95">
        <v>51874.789915966387</v>
      </c>
      <c r="N1151" s="95">
        <v>9856.2100840336134</v>
      </c>
      <c r="O1151" s="96">
        <v>61731</v>
      </c>
      <c r="P1151" s="125">
        <f t="shared" si="556"/>
        <v>61731</v>
      </c>
      <c r="Q1151" s="95">
        <v>48480.672268907569</v>
      </c>
      <c r="R1151" s="95">
        <v>9211.3277310924386</v>
      </c>
      <c r="S1151" s="96">
        <v>57692.000000000007</v>
      </c>
      <c r="T1151" s="122">
        <f t="shared" si="557"/>
        <v>57692.000000000007</v>
      </c>
      <c r="U1151" s="104"/>
      <c r="V1151" s="101">
        <f t="shared" si="538"/>
        <v>0</v>
      </c>
      <c r="W1151" s="102">
        <f t="shared" si="539"/>
        <v>0</v>
      </c>
      <c r="X1151" s="102">
        <f t="shared" si="540"/>
        <v>0</v>
      </c>
      <c r="Y1151" s="102">
        <f t="shared" si="541"/>
        <v>0</v>
      </c>
      <c r="Z1151" s="110">
        <f t="shared" si="559"/>
        <v>57692.000000000007</v>
      </c>
      <c r="AA1151" s="111">
        <f t="shared" si="551"/>
        <v>75921.518160000007</v>
      </c>
      <c r="AB1151" s="110">
        <f t="shared" si="552"/>
        <v>59711.5</v>
      </c>
      <c r="AC1151" s="114">
        <f t="shared" si="553"/>
        <v>48836.129540000002</v>
      </c>
      <c r="AD1151" s="110">
        <f t="shared" si="562"/>
        <v>58701.75</v>
      </c>
      <c r="AE1151" s="110">
        <f t="shared" si="542"/>
        <v>67816.509080000003</v>
      </c>
      <c r="AF1151" s="102">
        <f t="shared" si="561"/>
        <v>64233.998769389342</v>
      </c>
      <c r="AG1151" s="119">
        <f t="shared" si="554"/>
        <v>33482.781400438085</v>
      </c>
      <c r="AH1151" s="137">
        <f t="shared" si="543"/>
        <v>0.56074259398002202</v>
      </c>
      <c r="AI1151" s="102">
        <f t="shared" si="560"/>
        <v>64233.998769389342</v>
      </c>
      <c r="AJ1151" s="112" t="s">
        <v>2114</v>
      </c>
    </row>
    <row r="1152" spans="1:36">
      <c r="A1152" s="5">
        <v>1107</v>
      </c>
      <c r="B1152" s="46">
        <v>26121542</v>
      </c>
      <c r="C1152" s="44">
        <v>4631004</v>
      </c>
      <c r="D1152" s="31" t="s">
        <v>1085</v>
      </c>
      <c r="E1152" s="31" t="s">
        <v>1085</v>
      </c>
      <c r="F1152" s="29" t="s">
        <v>698</v>
      </c>
      <c r="G1152" s="44" t="s">
        <v>950</v>
      </c>
      <c r="H1152" s="9">
        <v>158</v>
      </c>
      <c r="I1152" s="82">
        <v>50991.460336134456</v>
      </c>
      <c r="J1152" s="82">
        <f t="shared" si="550"/>
        <v>9688.3774638655468</v>
      </c>
      <c r="K1152" s="10">
        <f t="shared" si="558"/>
        <v>60679.837800000001</v>
      </c>
      <c r="L1152" s="122">
        <f t="shared" si="555"/>
        <v>60679.837800000001</v>
      </c>
      <c r="M1152" s="95">
        <v>42235.294117647063</v>
      </c>
      <c r="N1152" s="95">
        <v>8024.7058823529424</v>
      </c>
      <c r="O1152" s="96">
        <v>50260.000000000007</v>
      </c>
      <c r="P1152" s="125">
        <f t="shared" si="556"/>
        <v>50260.000000000007</v>
      </c>
      <c r="Q1152" s="95">
        <v>38747.899159663866</v>
      </c>
      <c r="R1152" s="95">
        <v>7362.1008403361348</v>
      </c>
      <c r="S1152" s="96">
        <v>46110</v>
      </c>
      <c r="T1152" s="122">
        <f t="shared" si="557"/>
        <v>46110</v>
      </c>
      <c r="U1152" s="104"/>
      <c r="V1152" s="101">
        <f t="shared" si="538"/>
        <v>0</v>
      </c>
      <c r="W1152" s="102">
        <f t="shared" si="539"/>
        <v>0</v>
      </c>
      <c r="X1152" s="102">
        <f t="shared" si="540"/>
        <v>0</v>
      </c>
      <c r="Y1152" s="102">
        <f t="shared" si="541"/>
        <v>0</v>
      </c>
      <c r="Z1152" s="110">
        <f t="shared" si="559"/>
        <v>46110</v>
      </c>
      <c r="AA1152" s="111">
        <f t="shared" si="551"/>
        <v>60679.837800000001</v>
      </c>
      <c r="AB1152" s="110">
        <f t="shared" si="552"/>
        <v>48185</v>
      </c>
      <c r="AC1152" s="114">
        <f t="shared" si="553"/>
        <v>39262.459450000002</v>
      </c>
      <c r="AD1152" s="110">
        <f t="shared" si="562"/>
        <v>47147.5</v>
      </c>
      <c r="AE1152" s="110">
        <f t="shared" si="542"/>
        <v>54432.418900000004</v>
      </c>
      <c r="AF1152" s="102">
        <f t="shared" si="561"/>
        <v>51667.351809750362</v>
      </c>
      <c r="AG1152" s="119">
        <f t="shared" si="554"/>
        <v>26882.953255317341</v>
      </c>
      <c r="AH1152" s="137">
        <f t="shared" si="543"/>
        <v>0.55791124323580665</v>
      </c>
      <c r="AI1152" s="102">
        <f t="shared" si="560"/>
        <v>51667.351809750362</v>
      </c>
      <c r="AJ1152" s="112" t="s">
        <v>2114</v>
      </c>
    </row>
    <row r="1153" spans="1:36">
      <c r="A1153" s="5">
        <v>1108</v>
      </c>
      <c r="B1153" s="46">
        <v>26121542</v>
      </c>
      <c r="C1153" s="44">
        <v>4631004</v>
      </c>
      <c r="D1153" s="31" t="s">
        <v>1085</v>
      </c>
      <c r="E1153" s="31" t="s">
        <v>1085</v>
      </c>
      <c r="F1153" s="29" t="s">
        <v>699</v>
      </c>
      <c r="G1153" s="44" t="s">
        <v>950</v>
      </c>
      <c r="H1153" s="9">
        <v>159</v>
      </c>
      <c r="I1153" s="82">
        <v>44569.699109243702</v>
      </c>
      <c r="J1153" s="82">
        <f t="shared" si="550"/>
        <v>8468.2428307563041</v>
      </c>
      <c r="K1153" s="10">
        <f t="shared" si="558"/>
        <v>53037.941940000004</v>
      </c>
      <c r="L1153" s="122">
        <f t="shared" si="555"/>
        <v>53037.941940000004</v>
      </c>
      <c r="M1153" s="95">
        <v>35900</v>
      </c>
      <c r="N1153" s="95">
        <v>6821</v>
      </c>
      <c r="O1153" s="96">
        <v>42721</v>
      </c>
      <c r="P1153" s="125">
        <f t="shared" si="556"/>
        <v>42721</v>
      </c>
      <c r="Q1153" s="95">
        <v>33868.067226890758</v>
      </c>
      <c r="R1153" s="95">
        <v>6434.9327731092444</v>
      </c>
      <c r="S1153" s="96">
        <v>40303</v>
      </c>
      <c r="T1153" s="122">
        <f t="shared" si="557"/>
        <v>40303</v>
      </c>
      <c r="U1153" s="104"/>
      <c r="V1153" s="101">
        <f t="shared" si="538"/>
        <v>0</v>
      </c>
      <c r="W1153" s="102">
        <f t="shared" si="539"/>
        <v>0</v>
      </c>
      <c r="X1153" s="102">
        <f t="shared" si="540"/>
        <v>0</v>
      </c>
      <c r="Y1153" s="102">
        <f t="shared" si="541"/>
        <v>0</v>
      </c>
      <c r="Z1153" s="110">
        <f t="shared" si="559"/>
        <v>40303</v>
      </c>
      <c r="AA1153" s="111">
        <f t="shared" si="551"/>
        <v>53037.941940000004</v>
      </c>
      <c r="AB1153" s="110">
        <f t="shared" si="552"/>
        <v>41512</v>
      </c>
      <c r="AC1153" s="114">
        <f t="shared" si="553"/>
        <v>34015.485484999997</v>
      </c>
      <c r="AD1153" s="110">
        <f t="shared" si="562"/>
        <v>40907.5</v>
      </c>
      <c r="AE1153" s="110">
        <f t="shared" si="542"/>
        <v>47274.970970000002</v>
      </c>
      <c r="AF1153" s="102">
        <f t="shared" si="561"/>
        <v>44726.608107351727</v>
      </c>
      <c r="AG1153" s="119">
        <f t="shared" si="554"/>
        <v>23339.708110927109</v>
      </c>
      <c r="AH1153" s="137">
        <f t="shared" si="543"/>
        <v>0.56224002965232001</v>
      </c>
      <c r="AI1153" s="102">
        <f t="shared" si="560"/>
        <v>44726.608107351727</v>
      </c>
      <c r="AJ1153" s="112" t="s">
        <v>2114</v>
      </c>
    </row>
    <row r="1154" spans="1:36">
      <c r="A1154" s="5">
        <v>1109</v>
      </c>
      <c r="B1154" s="46">
        <v>26121542</v>
      </c>
      <c r="C1154" s="44">
        <v>4631004</v>
      </c>
      <c r="D1154" s="31" t="s">
        <v>1085</v>
      </c>
      <c r="E1154" s="31" t="s">
        <v>1085</v>
      </c>
      <c r="F1154" s="29" t="s">
        <v>700</v>
      </c>
      <c r="G1154" s="44" t="s">
        <v>950</v>
      </c>
      <c r="H1154" s="9">
        <v>160</v>
      </c>
      <c r="I1154" s="82">
        <v>37501.006537815127</v>
      </c>
      <c r="J1154" s="82">
        <f t="shared" si="550"/>
        <v>7125.1912421848738</v>
      </c>
      <c r="K1154" s="10">
        <f t="shared" si="558"/>
        <v>44626.197780000002</v>
      </c>
      <c r="L1154" s="122">
        <f t="shared" si="555"/>
        <v>44626.197780000002</v>
      </c>
      <c r="M1154" s="95">
        <v>30491.596638655465</v>
      </c>
      <c r="N1154" s="95">
        <v>5793.4033613445381</v>
      </c>
      <c r="O1154" s="96">
        <v>36285</v>
      </c>
      <c r="P1154" s="125">
        <f t="shared" si="556"/>
        <v>36285</v>
      </c>
      <c r="Q1154" s="95">
        <v>28496.638655462186</v>
      </c>
      <c r="R1154" s="95">
        <v>5414.3613445378151</v>
      </c>
      <c r="S1154" s="96">
        <v>33911</v>
      </c>
      <c r="T1154" s="122">
        <f t="shared" si="557"/>
        <v>33911</v>
      </c>
      <c r="U1154" s="104"/>
      <c r="V1154" s="101">
        <f t="shared" si="538"/>
        <v>0</v>
      </c>
      <c r="W1154" s="102">
        <f t="shared" si="539"/>
        <v>0</v>
      </c>
      <c r="X1154" s="102">
        <f t="shared" si="540"/>
        <v>0</v>
      </c>
      <c r="Y1154" s="102">
        <f t="shared" si="541"/>
        <v>0</v>
      </c>
      <c r="Z1154" s="110">
        <f t="shared" si="559"/>
        <v>33911</v>
      </c>
      <c r="AA1154" s="111">
        <f t="shared" si="551"/>
        <v>44626.197780000002</v>
      </c>
      <c r="AB1154" s="110">
        <f t="shared" si="552"/>
        <v>35098</v>
      </c>
      <c r="AC1154" s="114">
        <f t="shared" si="553"/>
        <v>28705.549445000001</v>
      </c>
      <c r="AD1154" s="110">
        <f t="shared" si="562"/>
        <v>34504.5</v>
      </c>
      <c r="AE1154" s="110">
        <f t="shared" si="542"/>
        <v>39862.098890000001</v>
      </c>
      <c r="AF1154" s="102">
        <f t="shared" si="561"/>
        <v>37756.310536714227</v>
      </c>
      <c r="AG1154" s="119">
        <f t="shared" si="554"/>
        <v>19680.958636393683</v>
      </c>
      <c r="AH1154" s="137">
        <f t="shared" si="543"/>
        <v>0.56074302343135463</v>
      </c>
      <c r="AI1154" s="102">
        <f t="shared" si="560"/>
        <v>37756.310536714227</v>
      </c>
      <c r="AJ1154" s="112" t="s">
        <v>2114</v>
      </c>
    </row>
    <row r="1155" spans="1:36">
      <c r="A1155" s="5">
        <v>1110</v>
      </c>
      <c r="B1155" s="46">
        <v>39121432</v>
      </c>
      <c r="C1155" s="44">
        <v>4633002</v>
      </c>
      <c r="D1155" s="31" t="s">
        <v>1085</v>
      </c>
      <c r="E1155" s="31" t="s">
        <v>1085</v>
      </c>
      <c r="F1155" s="29" t="s">
        <v>701</v>
      </c>
      <c r="G1155" s="44" t="s">
        <v>1086</v>
      </c>
      <c r="H1155" s="9">
        <v>161</v>
      </c>
      <c r="I1155" s="82">
        <v>18800.820151260505</v>
      </c>
      <c r="J1155" s="82">
        <f t="shared" si="550"/>
        <v>3572.155828739496</v>
      </c>
      <c r="K1155" s="10">
        <f t="shared" si="558"/>
        <v>22372.975979999999</v>
      </c>
      <c r="L1155" s="122">
        <f t="shared" si="555"/>
        <v>22372.975979999999</v>
      </c>
      <c r="M1155" s="95">
        <v>15000.840336134455</v>
      </c>
      <c r="N1155" s="95">
        <v>2850.1596638655465</v>
      </c>
      <c r="O1155" s="96">
        <v>17851</v>
      </c>
      <c r="P1155" s="125">
        <f t="shared" si="556"/>
        <v>17851</v>
      </c>
      <c r="Q1155" s="95">
        <v>14286.55462184874</v>
      </c>
      <c r="R1155" s="95">
        <v>2714.4453781512607</v>
      </c>
      <c r="S1155" s="96">
        <v>17001</v>
      </c>
      <c r="T1155" s="122">
        <f t="shared" si="557"/>
        <v>17001</v>
      </c>
      <c r="U1155" s="104"/>
      <c r="V1155" s="101">
        <f t="shared" si="538"/>
        <v>0</v>
      </c>
      <c r="W1155" s="102">
        <f t="shared" si="539"/>
        <v>0</v>
      </c>
      <c r="X1155" s="102">
        <f t="shared" si="540"/>
        <v>0</v>
      </c>
      <c r="Y1155" s="102">
        <f t="shared" si="541"/>
        <v>0</v>
      </c>
      <c r="Z1155" s="110">
        <f t="shared" si="559"/>
        <v>17001</v>
      </c>
      <c r="AA1155" s="111">
        <f t="shared" si="551"/>
        <v>22372.975979999999</v>
      </c>
      <c r="AB1155" s="110">
        <f t="shared" si="552"/>
        <v>17426</v>
      </c>
      <c r="AC1155" s="114">
        <f t="shared" si="553"/>
        <v>14306.243995000001</v>
      </c>
      <c r="AD1155" s="110">
        <f t="shared" si="562"/>
        <v>17213.5</v>
      </c>
      <c r="AE1155" s="110">
        <f t="shared" si="542"/>
        <v>19899.487990000001</v>
      </c>
      <c r="AF1155" s="102">
        <f t="shared" si="561"/>
        <v>18804.518920058046</v>
      </c>
      <c r="AG1155" s="119">
        <f t="shared" si="554"/>
        <v>9824.5913778260601</v>
      </c>
      <c r="AH1155" s="137">
        <f t="shared" si="543"/>
        <v>0.5637892446818582</v>
      </c>
      <c r="AI1155" s="102">
        <f t="shared" si="560"/>
        <v>18804.518920058046</v>
      </c>
      <c r="AJ1155" s="112" t="s">
        <v>2114</v>
      </c>
    </row>
    <row r="1156" spans="1:36">
      <c r="A1156" s="5">
        <v>1111</v>
      </c>
      <c r="B1156" s="46">
        <v>39121432</v>
      </c>
      <c r="C1156" s="44">
        <v>4633002</v>
      </c>
      <c r="D1156" s="31" t="s">
        <v>1085</v>
      </c>
      <c r="E1156" s="31" t="s">
        <v>1085</v>
      </c>
      <c r="F1156" s="29" t="s">
        <v>957</v>
      </c>
      <c r="G1156" s="44" t="s">
        <v>1086</v>
      </c>
      <c r="H1156" s="9">
        <v>162</v>
      </c>
      <c r="I1156" s="82">
        <v>18800.820151260505</v>
      </c>
      <c r="J1156" s="82">
        <f t="shared" si="550"/>
        <v>3572.155828739496</v>
      </c>
      <c r="K1156" s="10">
        <f t="shared" si="558"/>
        <v>22372.975979999999</v>
      </c>
      <c r="L1156" s="122">
        <f t="shared" si="555"/>
        <v>22372.975979999999</v>
      </c>
      <c r="M1156" s="95">
        <v>15430.252100840336</v>
      </c>
      <c r="N1156" s="95">
        <v>2931.747899159664</v>
      </c>
      <c r="O1156" s="96">
        <v>18362</v>
      </c>
      <c r="P1156" s="125">
        <f t="shared" si="556"/>
        <v>18362</v>
      </c>
      <c r="Q1156" s="95">
        <v>14286.55462184874</v>
      </c>
      <c r="R1156" s="95">
        <v>2714.4453781512607</v>
      </c>
      <c r="S1156" s="96">
        <v>17001</v>
      </c>
      <c r="T1156" s="122">
        <f t="shared" si="557"/>
        <v>17001</v>
      </c>
      <c r="U1156" s="104"/>
      <c r="V1156" s="101">
        <f t="shared" si="538"/>
        <v>0</v>
      </c>
      <c r="W1156" s="102">
        <f t="shared" si="539"/>
        <v>0</v>
      </c>
      <c r="X1156" s="102">
        <f t="shared" si="540"/>
        <v>0</v>
      </c>
      <c r="Y1156" s="102">
        <f t="shared" si="541"/>
        <v>0</v>
      </c>
      <c r="Z1156" s="110">
        <f t="shared" ref="Z1156:Z1187" si="563">MIN(L1156,P1156,T1156)</f>
        <v>17001</v>
      </c>
      <c r="AA1156" s="111">
        <f t="shared" si="551"/>
        <v>22372.975979999999</v>
      </c>
      <c r="AB1156" s="110">
        <f t="shared" si="552"/>
        <v>17681.5</v>
      </c>
      <c r="AC1156" s="114">
        <f t="shared" si="553"/>
        <v>14433.993995000001</v>
      </c>
      <c r="AD1156" s="110">
        <f t="shared" si="562"/>
        <v>17341.25</v>
      </c>
      <c r="AE1156" s="110">
        <f t="shared" si="542"/>
        <v>20027.237990000001</v>
      </c>
      <c r="AF1156" s="102">
        <f t="shared" si="561"/>
        <v>18990.088303080396</v>
      </c>
      <c r="AG1156" s="119">
        <f t="shared" si="554"/>
        <v>9889.1585184799296</v>
      </c>
      <c r="AH1156" s="137">
        <f t="shared" si="543"/>
        <v>0.55929409374091166</v>
      </c>
      <c r="AI1156" s="102">
        <f t="shared" si="560"/>
        <v>18990.088303080396</v>
      </c>
      <c r="AJ1156" s="112" t="s">
        <v>2114</v>
      </c>
    </row>
    <row r="1157" spans="1:36">
      <c r="A1157" s="5">
        <v>1112</v>
      </c>
      <c r="B1157" s="46">
        <v>39121432</v>
      </c>
      <c r="C1157" s="44">
        <v>4633002</v>
      </c>
      <c r="D1157" s="31" t="s">
        <v>1085</v>
      </c>
      <c r="E1157" s="31" t="s">
        <v>1085</v>
      </c>
      <c r="F1157" s="29" t="s">
        <v>703</v>
      </c>
      <c r="G1157" s="44" t="s">
        <v>1086</v>
      </c>
      <c r="H1157" s="9">
        <v>163</v>
      </c>
      <c r="I1157" s="82">
        <v>36454.857731092437</v>
      </c>
      <c r="J1157" s="82">
        <f t="shared" si="550"/>
        <v>6926.4229689075628</v>
      </c>
      <c r="K1157" s="10">
        <f t="shared" si="558"/>
        <v>43381.280700000003</v>
      </c>
      <c r="L1157" s="122">
        <f t="shared" si="555"/>
        <v>43381.280700000003</v>
      </c>
      <c r="M1157" s="95">
        <v>30194.957983193279</v>
      </c>
      <c r="N1157" s="95">
        <v>5737.042016806723</v>
      </c>
      <c r="O1157" s="96">
        <v>35932</v>
      </c>
      <c r="P1157" s="125">
        <f t="shared" si="556"/>
        <v>35932</v>
      </c>
      <c r="Q1157" s="95">
        <v>27701.680672268907</v>
      </c>
      <c r="R1157" s="95">
        <v>5263.319327731092</v>
      </c>
      <c r="S1157" s="96">
        <v>32965</v>
      </c>
      <c r="T1157" s="122">
        <f t="shared" si="557"/>
        <v>32965</v>
      </c>
      <c r="U1157" s="104"/>
      <c r="V1157" s="101">
        <f t="shared" ref="V1157:V1220" si="564">+U1157*19%</f>
        <v>0</v>
      </c>
      <c r="W1157" s="102">
        <f t="shared" ref="W1157:W1220" si="565">+U1157+V1157</f>
        <v>0</v>
      </c>
      <c r="X1157" s="102">
        <f t="shared" ref="X1157:X1220" si="566">+W1157*5.1%</f>
        <v>0</v>
      </c>
      <c r="Y1157" s="102">
        <f t="shared" ref="Y1157:Y1220" si="567">+W1157+X1157</f>
        <v>0</v>
      </c>
      <c r="Z1157" s="110">
        <f t="shared" si="563"/>
        <v>32965</v>
      </c>
      <c r="AA1157" s="111">
        <f t="shared" si="551"/>
        <v>43381.280700000003</v>
      </c>
      <c r="AB1157" s="110">
        <f t="shared" si="552"/>
        <v>34448.5</v>
      </c>
      <c r="AC1157" s="114">
        <f t="shared" si="553"/>
        <v>28069.570175000001</v>
      </c>
      <c r="AD1157" s="110">
        <f t="shared" si="562"/>
        <v>33706.75</v>
      </c>
      <c r="AE1157" s="110">
        <f t="shared" ref="AE1157:AE1220" si="568">AVERAGE(AA1157,AB1157)</f>
        <v>38914.890350000001</v>
      </c>
      <c r="AF1157" s="102">
        <f t="shared" si="561"/>
        <v>36938.094287489927</v>
      </c>
      <c r="AG1157" s="119">
        <f t="shared" si="554"/>
        <v>19219.194268015803</v>
      </c>
      <c r="AH1157" s="137">
        <f t="shared" ref="AH1157:AH1220" si="569">+AG1157/AB1157</f>
        <v>0.55791091826975925</v>
      </c>
      <c r="AI1157" s="102">
        <f t="shared" si="560"/>
        <v>36938.094287489927</v>
      </c>
      <c r="AJ1157" s="112" t="s">
        <v>2114</v>
      </c>
    </row>
    <row r="1158" spans="1:36">
      <c r="A1158" s="5">
        <v>1113</v>
      </c>
      <c r="B1158" s="46">
        <v>39121432</v>
      </c>
      <c r="C1158" s="44">
        <v>4633002</v>
      </c>
      <c r="D1158" s="31" t="s">
        <v>1085</v>
      </c>
      <c r="E1158" s="31" t="s">
        <v>1085</v>
      </c>
      <c r="F1158" s="29" t="s">
        <v>704</v>
      </c>
      <c r="G1158" s="44" t="s">
        <v>1086</v>
      </c>
      <c r="H1158" s="9">
        <v>164</v>
      </c>
      <c r="I1158" s="82">
        <v>9463.9973445378164</v>
      </c>
      <c r="J1158" s="82">
        <f t="shared" si="550"/>
        <v>1798.1594954621851</v>
      </c>
      <c r="K1158" s="10">
        <f t="shared" si="558"/>
        <v>11262.156840000001</v>
      </c>
      <c r="L1158" s="122">
        <f t="shared" si="555"/>
        <v>11262.156840000001</v>
      </c>
      <c r="M1158" s="95">
        <v>7767.226890756303</v>
      </c>
      <c r="N1158" s="95">
        <v>1475.7731092436975</v>
      </c>
      <c r="O1158" s="96">
        <v>9243</v>
      </c>
      <c r="P1158" s="125">
        <f t="shared" si="556"/>
        <v>9243</v>
      </c>
      <c r="Q1158" s="95">
        <v>7191.5966386554628</v>
      </c>
      <c r="R1158" s="95">
        <v>1366.4033613445379</v>
      </c>
      <c r="S1158" s="96">
        <v>8558</v>
      </c>
      <c r="T1158" s="122">
        <f t="shared" si="557"/>
        <v>8558</v>
      </c>
      <c r="U1158" s="104"/>
      <c r="V1158" s="101">
        <f t="shared" si="564"/>
        <v>0</v>
      </c>
      <c r="W1158" s="102">
        <f t="shared" si="565"/>
        <v>0</v>
      </c>
      <c r="X1158" s="102">
        <f t="shared" si="566"/>
        <v>0</v>
      </c>
      <c r="Y1158" s="102">
        <f t="shared" si="567"/>
        <v>0</v>
      </c>
      <c r="Z1158" s="110">
        <f t="shared" si="563"/>
        <v>8558</v>
      </c>
      <c r="AA1158" s="111">
        <f t="shared" si="551"/>
        <v>11262.156840000001</v>
      </c>
      <c r="AB1158" s="110">
        <f t="shared" si="552"/>
        <v>8900.5</v>
      </c>
      <c r="AC1158" s="114">
        <f t="shared" si="553"/>
        <v>7265.7892100000008</v>
      </c>
      <c r="AD1158" s="110">
        <f t="shared" si="562"/>
        <v>8729.25</v>
      </c>
      <c r="AE1158" s="110">
        <f t="shared" si="568"/>
        <v>10081.328420000002</v>
      </c>
      <c r="AF1158" s="102">
        <f t="shared" si="561"/>
        <v>9559.2347921238743</v>
      </c>
      <c r="AG1158" s="119">
        <f t="shared" si="554"/>
        <v>4978.0122643530822</v>
      </c>
      <c r="AH1158" s="137">
        <f t="shared" si="569"/>
        <v>0.55929579960149234</v>
      </c>
      <c r="AI1158" s="102">
        <f t="shared" si="560"/>
        <v>9559.2347921238743</v>
      </c>
      <c r="AJ1158" s="112" t="s">
        <v>2114</v>
      </c>
    </row>
    <row r="1159" spans="1:36">
      <c r="A1159" s="5">
        <v>1114</v>
      </c>
      <c r="B1159" s="46">
        <v>39121432</v>
      </c>
      <c r="C1159" s="44">
        <v>4633002</v>
      </c>
      <c r="D1159" s="31" t="s">
        <v>1085</v>
      </c>
      <c r="E1159" s="31" t="s">
        <v>1085</v>
      </c>
      <c r="F1159" s="29" t="s">
        <v>705</v>
      </c>
      <c r="G1159" s="44" t="s">
        <v>1086</v>
      </c>
      <c r="H1159" s="9">
        <v>165</v>
      </c>
      <c r="I1159" s="82">
        <v>9375.5281008403363</v>
      </c>
      <c r="J1159" s="82">
        <f t="shared" si="550"/>
        <v>1781.3503391596639</v>
      </c>
      <c r="K1159" s="10">
        <f t="shared" si="558"/>
        <v>11156.87844</v>
      </c>
      <c r="L1159" s="122">
        <f t="shared" si="555"/>
        <v>11156.87844</v>
      </c>
      <c r="M1159" s="95">
        <v>7480.6722689075632</v>
      </c>
      <c r="N1159" s="95">
        <v>1421.327731092437</v>
      </c>
      <c r="O1159" s="96">
        <v>8902</v>
      </c>
      <c r="P1159" s="125">
        <f t="shared" si="556"/>
        <v>8902</v>
      </c>
      <c r="Q1159" s="95">
        <v>7124.3697478991598</v>
      </c>
      <c r="R1159" s="95">
        <v>1353.6302521008404</v>
      </c>
      <c r="S1159" s="96">
        <v>8478</v>
      </c>
      <c r="T1159" s="122">
        <f t="shared" si="557"/>
        <v>8478</v>
      </c>
      <c r="U1159" s="104"/>
      <c r="V1159" s="101">
        <f t="shared" si="564"/>
        <v>0</v>
      </c>
      <c r="W1159" s="102">
        <f t="shared" si="565"/>
        <v>0</v>
      </c>
      <c r="X1159" s="102">
        <f t="shared" si="566"/>
        <v>0</v>
      </c>
      <c r="Y1159" s="102">
        <f t="shared" si="567"/>
        <v>0</v>
      </c>
      <c r="Z1159" s="110">
        <f t="shared" si="563"/>
        <v>8478</v>
      </c>
      <c r="AA1159" s="111">
        <f t="shared" si="551"/>
        <v>11156.87844</v>
      </c>
      <c r="AB1159" s="110">
        <f t="shared" si="552"/>
        <v>8690</v>
      </c>
      <c r="AC1159" s="114">
        <f t="shared" si="553"/>
        <v>7134.2196100000001</v>
      </c>
      <c r="AD1159" s="110">
        <f t="shared" si="562"/>
        <v>8584</v>
      </c>
      <c r="AE1159" s="110">
        <f t="shared" si="568"/>
        <v>9923.4392200000002</v>
      </c>
      <c r="AF1159" s="102">
        <f t="shared" si="561"/>
        <v>9377.4188020366164</v>
      </c>
      <c r="AG1159" s="119">
        <f t="shared" si="554"/>
        <v>4899.3083440455357</v>
      </c>
      <c r="AH1159" s="137">
        <f t="shared" si="569"/>
        <v>0.56378692106392814</v>
      </c>
      <c r="AI1159" s="102">
        <f t="shared" si="560"/>
        <v>9377.4188020366164</v>
      </c>
      <c r="AJ1159" s="112" t="s">
        <v>2114</v>
      </c>
    </row>
    <row r="1160" spans="1:36">
      <c r="A1160" s="5">
        <v>1115</v>
      </c>
      <c r="B1160" s="46">
        <v>39121432</v>
      </c>
      <c r="C1160" s="44">
        <v>4633002</v>
      </c>
      <c r="D1160" s="31" t="s">
        <v>1085</v>
      </c>
      <c r="E1160" s="31" t="s">
        <v>1085</v>
      </c>
      <c r="F1160" s="29" t="s">
        <v>706</v>
      </c>
      <c r="G1160" s="44" t="s">
        <v>1086</v>
      </c>
      <c r="H1160" s="9">
        <v>166</v>
      </c>
      <c r="I1160" s="82">
        <v>9375.5281008403363</v>
      </c>
      <c r="J1160" s="82">
        <f t="shared" si="550"/>
        <v>1781.3503391596639</v>
      </c>
      <c r="K1160" s="10">
        <f t="shared" si="558"/>
        <v>11156.87844</v>
      </c>
      <c r="L1160" s="122">
        <f t="shared" si="555"/>
        <v>11156.87844</v>
      </c>
      <c r="M1160" s="95">
        <v>7694.9579831932779</v>
      </c>
      <c r="N1160" s="95">
        <v>1462.0420168067228</v>
      </c>
      <c r="O1160" s="96">
        <v>9157</v>
      </c>
      <c r="P1160" s="125">
        <f t="shared" si="556"/>
        <v>9157</v>
      </c>
      <c r="Q1160" s="95">
        <v>7124.3697478991598</v>
      </c>
      <c r="R1160" s="95">
        <v>1353.6302521008404</v>
      </c>
      <c r="S1160" s="96">
        <v>8478</v>
      </c>
      <c r="T1160" s="122">
        <f t="shared" si="557"/>
        <v>8478</v>
      </c>
      <c r="U1160" s="104"/>
      <c r="V1160" s="101">
        <f t="shared" si="564"/>
        <v>0</v>
      </c>
      <c r="W1160" s="102">
        <f t="shared" si="565"/>
        <v>0</v>
      </c>
      <c r="X1160" s="102">
        <f t="shared" si="566"/>
        <v>0</v>
      </c>
      <c r="Y1160" s="102">
        <f t="shared" si="567"/>
        <v>0</v>
      </c>
      <c r="Z1160" s="110">
        <f t="shared" si="563"/>
        <v>8478</v>
      </c>
      <c r="AA1160" s="111">
        <f t="shared" si="551"/>
        <v>11156.87844</v>
      </c>
      <c r="AB1160" s="110">
        <f t="shared" si="552"/>
        <v>8817.5</v>
      </c>
      <c r="AC1160" s="114">
        <f t="shared" si="553"/>
        <v>7197.9696100000001</v>
      </c>
      <c r="AD1160" s="110">
        <f t="shared" si="562"/>
        <v>8647.75</v>
      </c>
      <c r="AE1160" s="110">
        <f t="shared" si="568"/>
        <v>9987.1892200000002</v>
      </c>
      <c r="AF1160" s="102">
        <f t="shared" si="561"/>
        <v>9470.0190794826613</v>
      </c>
      <c r="AG1160" s="119">
        <f t="shared" si="554"/>
        <v>4931.5313206279252</v>
      </c>
      <c r="AH1160" s="137">
        <f t="shared" si="569"/>
        <v>0.55928906386480581</v>
      </c>
      <c r="AI1160" s="102">
        <f t="shared" si="560"/>
        <v>9470.0190794826613</v>
      </c>
      <c r="AJ1160" s="112" t="s">
        <v>2114</v>
      </c>
    </row>
    <row r="1161" spans="1:36">
      <c r="A1161" s="5">
        <v>1116</v>
      </c>
      <c r="B1161" s="46">
        <v>39121432</v>
      </c>
      <c r="C1161" s="44">
        <v>4633002</v>
      </c>
      <c r="D1161" s="31" t="s">
        <v>1085</v>
      </c>
      <c r="E1161" s="31" t="s">
        <v>1085</v>
      </c>
      <c r="F1161" s="29" t="s">
        <v>707</v>
      </c>
      <c r="G1161" s="44" t="s">
        <v>1086</v>
      </c>
      <c r="H1161" s="9">
        <v>167</v>
      </c>
      <c r="I1161" s="82">
        <v>9375.5281008403363</v>
      </c>
      <c r="J1161" s="82">
        <f t="shared" si="550"/>
        <v>1781.3503391596639</v>
      </c>
      <c r="K1161" s="10">
        <f t="shared" si="558"/>
        <v>11156.87844</v>
      </c>
      <c r="L1161" s="122">
        <f t="shared" si="555"/>
        <v>11156.87844</v>
      </c>
      <c r="M1161" s="95">
        <v>7765.546218487395</v>
      </c>
      <c r="N1161" s="95">
        <v>1475.453781512605</v>
      </c>
      <c r="O1161" s="96">
        <v>9241</v>
      </c>
      <c r="P1161" s="125">
        <f t="shared" si="556"/>
        <v>9241</v>
      </c>
      <c r="Q1161" s="95">
        <v>7124.3697478991598</v>
      </c>
      <c r="R1161" s="95">
        <v>1353.6302521008404</v>
      </c>
      <c r="S1161" s="96">
        <v>8478</v>
      </c>
      <c r="T1161" s="122">
        <f t="shared" si="557"/>
        <v>8478</v>
      </c>
      <c r="U1161" s="104"/>
      <c r="V1161" s="101">
        <f t="shared" si="564"/>
        <v>0</v>
      </c>
      <c r="W1161" s="102">
        <f t="shared" si="565"/>
        <v>0</v>
      </c>
      <c r="X1161" s="102">
        <f t="shared" si="566"/>
        <v>0</v>
      </c>
      <c r="Y1161" s="102">
        <f t="shared" si="567"/>
        <v>0</v>
      </c>
      <c r="Z1161" s="110">
        <f t="shared" si="563"/>
        <v>8478</v>
      </c>
      <c r="AA1161" s="111">
        <f t="shared" si="551"/>
        <v>11156.87844</v>
      </c>
      <c r="AB1161" s="110">
        <f t="shared" si="552"/>
        <v>8859.5</v>
      </c>
      <c r="AC1161" s="114">
        <f t="shared" si="553"/>
        <v>7218.9696100000001</v>
      </c>
      <c r="AD1161" s="110">
        <f t="shared" si="562"/>
        <v>8668.75</v>
      </c>
      <c r="AE1161" s="110">
        <f t="shared" si="568"/>
        <v>10008.18922</v>
      </c>
      <c r="AF1161" s="102">
        <f t="shared" si="561"/>
        <v>9499.7871424217738</v>
      </c>
      <c r="AG1161" s="119">
        <f t="shared" si="554"/>
        <v>4942.8201330995462</v>
      </c>
      <c r="AH1161" s="137">
        <f t="shared" si="569"/>
        <v>0.55791186106434298</v>
      </c>
      <c r="AI1161" s="102">
        <f t="shared" si="560"/>
        <v>9499.7871424217738</v>
      </c>
      <c r="AJ1161" s="112" t="s">
        <v>2114</v>
      </c>
    </row>
    <row r="1162" spans="1:36">
      <c r="A1162" s="5">
        <v>1117</v>
      </c>
      <c r="B1162" s="46">
        <v>39121409</v>
      </c>
      <c r="C1162" s="44">
        <v>4633002</v>
      </c>
      <c r="D1162" s="31" t="s">
        <v>1085</v>
      </c>
      <c r="E1162" s="31" t="s">
        <v>1085</v>
      </c>
      <c r="F1162" s="29" t="s">
        <v>708</v>
      </c>
      <c r="G1162" s="44" t="s">
        <v>1086</v>
      </c>
      <c r="H1162" s="9">
        <v>168</v>
      </c>
      <c r="I1162" s="82">
        <v>22891.416806722693</v>
      </c>
      <c r="J1162" s="82">
        <f t="shared" si="550"/>
        <v>4349.3691932773118</v>
      </c>
      <c r="K1162" s="10">
        <f t="shared" si="558"/>
        <v>27240.786000000004</v>
      </c>
      <c r="L1162" s="122">
        <f t="shared" si="555"/>
        <v>27240.786000000004</v>
      </c>
      <c r="M1162" s="95">
        <v>18438.655462184874</v>
      </c>
      <c r="N1162" s="95">
        <v>3503.3445378151259</v>
      </c>
      <c r="O1162" s="96">
        <v>21942</v>
      </c>
      <c r="P1162" s="125">
        <f t="shared" si="556"/>
        <v>21942</v>
      </c>
      <c r="Q1162" s="95">
        <v>17394.957983193279</v>
      </c>
      <c r="R1162" s="95">
        <v>3305.042016806723</v>
      </c>
      <c r="S1162" s="96">
        <v>20700</v>
      </c>
      <c r="T1162" s="122">
        <f t="shared" si="557"/>
        <v>20700</v>
      </c>
      <c r="U1162" s="104"/>
      <c r="V1162" s="101">
        <f t="shared" si="564"/>
        <v>0</v>
      </c>
      <c r="W1162" s="102">
        <f t="shared" si="565"/>
        <v>0</v>
      </c>
      <c r="X1162" s="102">
        <f t="shared" si="566"/>
        <v>0</v>
      </c>
      <c r="Y1162" s="102">
        <f t="shared" si="567"/>
        <v>0</v>
      </c>
      <c r="Z1162" s="110">
        <f t="shared" si="563"/>
        <v>20700</v>
      </c>
      <c r="AA1162" s="111">
        <f t="shared" si="551"/>
        <v>27240.786000000004</v>
      </c>
      <c r="AB1162" s="110">
        <f t="shared" si="552"/>
        <v>21321</v>
      </c>
      <c r="AC1162" s="114">
        <f t="shared" si="553"/>
        <v>17470.696500000002</v>
      </c>
      <c r="AD1162" s="110">
        <f t="shared" si="562"/>
        <v>21010.5</v>
      </c>
      <c r="AE1162" s="110">
        <f t="shared" si="568"/>
        <v>24280.893000000004</v>
      </c>
      <c r="AF1162" s="102">
        <f t="shared" si="561"/>
        <v>22972.040522325751</v>
      </c>
      <c r="AG1162" s="119">
        <f t="shared" si="554"/>
        <v>11987.505177160467</v>
      </c>
      <c r="AH1162" s="137">
        <f t="shared" si="569"/>
        <v>0.56223934980350199</v>
      </c>
      <c r="AI1162" s="102">
        <f t="shared" si="560"/>
        <v>22972.040522325751</v>
      </c>
      <c r="AJ1162" s="112" t="s">
        <v>2114</v>
      </c>
    </row>
    <row r="1163" spans="1:36">
      <c r="A1163" s="5">
        <v>1118</v>
      </c>
      <c r="B1163" s="46">
        <v>39121409</v>
      </c>
      <c r="C1163" s="44">
        <v>4633002</v>
      </c>
      <c r="D1163" s="31" t="s">
        <v>1085</v>
      </c>
      <c r="E1163" s="31" t="s">
        <v>1085</v>
      </c>
      <c r="F1163" s="29" t="s">
        <v>709</v>
      </c>
      <c r="G1163" s="44" t="s">
        <v>1086</v>
      </c>
      <c r="H1163" s="9">
        <v>169</v>
      </c>
      <c r="I1163" s="82">
        <v>30286.339714285714</v>
      </c>
      <c r="J1163" s="82">
        <f t="shared" si="550"/>
        <v>5754.4045457142856</v>
      </c>
      <c r="K1163" s="10">
        <f t="shared" si="558"/>
        <v>36040.744259999999</v>
      </c>
      <c r="L1163" s="122">
        <f t="shared" si="555"/>
        <v>36040.744259999999</v>
      </c>
      <c r="M1163" s="95">
        <v>24164.705882352941</v>
      </c>
      <c r="N1163" s="95">
        <v>4591.2941176470586</v>
      </c>
      <c r="O1163" s="96">
        <v>28756</v>
      </c>
      <c r="P1163" s="125">
        <f t="shared" si="556"/>
        <v>28756</v>
      </c>
      <c r="Q1163" s="95">
        <v>23014.285714285714</v>
      </c>
      <c r="R1163" s="95">
        <v>4372.7142857142853</v>
      </c>
      <c r="S1163" s="96">
        <v>27387</v>
      </c>
      <c r="T1163" s="122">
        <f t="shared" si="557"/>
        <v>27387</v>
      </c>
      <c r="U1163" s="104"/>
      <c r="V1163" s="101">
        <f t="shared" si="564"/>
        <v>0</v>
      </c>
      <c r="W1163" s="102">
        <f t="shared" si="565"/>
        <v>0</v>
      </c>
      <c r="X1163" s="102">
        <f t="shared" si="566"/>
        <v>0</v>
      </c>
      <c r="Y1163" s="102">
        <f t="shared" si="567"/>
        <v>0</v>
      </c>
      <c r="Z1163" s="110">
        <f t="shared" si="563"/>
        <v>27387</v>
      </c>
      <c r="AA1163" s="111">
        <f t="shared" si="551"/>
        <v>36040.744259999999</v>
      </c>
      <c r="AB1163" s="110">
        <f t="shared" si="552"/>
        <v>28071.5</v>
      </c>
      <c r="AC1163" s="114">
        <f t="shared" si="553"/>
        <v>23045.936065000002</v>
      </c>
      <c r="AD1163" s="110">
        <f t="shared" si="562"/>
        <v>27729.25</v>
      </c>
      <c r="AE1163" s="110">
        <f t="shared" si="568"/>
        <v>32056.12213</v>
      </c>
      <c r="AF1163" s="102">
        <f t="shared" si="561"/>
        <v>30292.198409842997</v>
      </c>
      <c r="AG1163" s="119">
        <f t="shared" si="554"/>
        <v>15826.453333648404</v>
      </c>
      <c r="AH1163" s="137">
        <f t="shared" si="569"/>
        <v>0.56379079613303185</v>
      </c>
      <c r="AI1163" s="102">
        <f t="shared" si="560"/>
        <v>30292.198409842997</v>
      </c>
      <c r="AJ1163" s="112" t="s">
        <v>2114</v>
      </c>
    </row>
    <row r="1164" spans="1:36">
      <c r="A1164" s="5">
        <v>1119</v>
      </c>
      <c r="B1164" s="46">
        <v>39121409</v>
      </c>
      <c r="C1164" s="44">
        <v>4633002</v>
      </c>
      <c r="D1164" s="31" t="s">
        <v>1085</v>
      </c>
      <c r="E1164" s="31" t="s">
        <v>1085</v>
      </c>
      <c r="F1164" s="29" t="s">
        <v>710</v>
      </c>
      <c r="G1164" s="44" t="s">
        <v>1086</v>
      </c>
      <c r="H1164" s="9">
        <v>170</v>
      </c>
      <c r="I1164" s="82">
        <v>36950.285495798322</v>
      </c>
      <c r="J1164" s="82">
        <f t="shared" si="550"/>
        <v>7020.5542442016813</v>
      </c>
      <c r="K1164" s="10">
        <f t="shared" si="558"/>
        <v>43970.839740000003</v>
      </c>
      <c r="L1164" s="122">
        <f t="shared" si="555"/>
        <v>43970.839740000003</v>
      </c>
      <c r="M1164" s="95">
        <v>30605.042016806725</v>
      </c>
      <c r="N1164" s="95">
        <v>5814.9579831932779</v>
      </c>
      <c r="O1164" s="96">
        <v>36420</v>
      </c>
      <c r="P1164" s="125">
        <f t="shared" si="556"/>
        <v>36420</v>
      </c>
      <c r="Q1164" s="95">
        <v>28078.151260504204</v>
      </c>
      <c r="R1164" s="95">
        <v>5334.8487394957992</v>
      </c>
      <c r="S1164" s="96">
        <v>33413</v>
      </c>
      <c r="T1164" s="122">
        <f t="shared" si="557"/>
        <v>33413</v>
      </c>
      <c r="U1164" s="104"/>
      <c r="V1164" s="101">
        <f t="shared" si="564"/>
        <v>0</v>
      </c>
      <c r="W1164" s="102">
        <f t="shared" si="565"/>
        <v>0</v>
      </c>
      <c r="X1164" s="102">
        <f t="shared" si="566"/>
        <v>0</v>
      </c>
      <c r="Y1164" s="102">
        <f t="shared" si="567"/>
        <v>0</v>
      </c>
      <c r="Z1164" s="110">
        <f t="shared" si="563"/>
        <v>33413</v>
      </c>
      <c r="AA1164" s="111">
        <f t="shared" si="551"/>
        <v>43970.839740000003</v>
      </c>
      <c r="AB1164" s="110">
        <f t="shared" si="552"/>
        <v>34916.5</v>
      </c>
      <c r="AC1164" s="114">
        <f t="shared" si="553"/>
        <v>28450.959934999999</v>
      </c>
      <c r="AD1164" s="110">
        <f t="shared" si="562"/>
        <v>34164.75</v>
      </c>
      <c r="AE1164" s="110">
        <f t="shared" si="568"/>
        <v>39443.669869999998</v>
      </c>
      <c r="AF1164" s="102">
        <f t="shared" si="561"/>
        <v>37439.975877451754</v>
      </c>
      <c r="AG1164" s="119">
        <f t="shared" si="554"/>
        <v>19480.342498262729</v>
      </c>
      <c r="AH1164" s="137">
        <f t="shared" si="569"/>
        <v>0.55791223342152652</v>
      </c>
      <c r="AI1164" s="102">
        <f t="shared" si="560"/>
        <v>37439.975877451754</v>
      </c>
      <c r="AJ1164" s="112" t="s">
        <v>2114</v>
      </c>
    </row>
    <row r="1165" spans="1:36">
      <c r="A1165" s="5">
        <v>1120</v>
      </c>
      <c r="B1165" s="46">
        <v>39121409</v>
      </c>
      <c r="C1165" s="44">
        <v>4633002</v>
      </c>
      <c r="D1165" s="31" t="s">
        <v>1085</v>
      </c>
      <c r="E1165" s="31" t="s">
        <v>1085</v>
      </c>
      <c r="F1165" s="29" t="s">
        <v>711</v>
      </c>
      <c r="G1165" s="44" t="s">
        <v>1086</v>
      </c>
      <c r="H1165" s="9">
        <v>171</v>
      </c>
      <c r="I1165" s="82">
        <v>39998.050941176472</v>
      </c>
      <c r="J1165" s="82">
        <f t="shared" si="550"/>
        <v>7599.6296788235295</v>
      </c>
      <c r="K1165" s="10">
        <f t="shared" si="558"/>
        <v>47597.680619999999</v>
      </c>
      <c r="L1165" s="122">
        <f t="shared" si="555"/>
        <v>47597.680619999999</v>
      </c>
      <c r="M1165" s="95">
        <v>33129.411764705881</v>
      </c>
      <c r="N1165" s="95">
        <v>6294.5882352941171</v>
      </c>
      <c r="O1165" s="96">
        <v>39424</v>
      </c>
      <c r="P1165" s="125">
        <f t="shared" si="556"/>
        <v>39424</v>
      </c>
      <c r="Q1165" s="95">
        <v>30394.117647058825</v>
      </c>
      <c r="R1165" s="95">
        <v>5774.8823529411766</v>
      </c>
      <c r="S1165" s="96">
        <v>36169</v>
      </c>
      <c r="T1165" s="122">
        <f t="shared" si="557"/>
        <v>36169</v>
      </c>
      <c r="U1165" s="104"/>
      <c r="V1165" s="101">
        <f t="shared" si="564"/>
        <v>0</v>
      </c>
      <c r="W1165" s="102">
        <f t="shared" si="565"/>
        <v>0</v>
      </c>
      <c r="X1165" s="102">
        <f t="shared" si="566"/>
        <v>0</v>
      </c>
      <c r="Y1165" s="102">
        <f t="shared" si="567"/>
        <v>0</v>
      </c>
      <c r="Z1165" s="110">
        <f t="shared" si="563"/>
        <v>36169</v>
      </c>
      <c r="AA1165" s="111">
        <f t="shared" si="551"/>
        <v>47597.680619999999</v>
      </c>
      <c r="AB1165" s="110">
        <f t="shared" si="552"/>
        <v>37796.5</v>
      </c>
      <c r="AC1165" s="114">
        <f t="shared" si="553"/>
        <v>30797.670155</v>
      </c>
      <c r="AD1165" s="110">
        <f t="shared" si="562"/>
        <v>36982.75</v>
      </c>
      <c r="AE1165" s="110">
        <f t="shared" si="568"/>
        <v>42697.09031</v>
      </c>
      <c r="AF1165" s="102">
        <f t="shared" si="561"/>
        <v>40528.123237813321</v>
      </c>
      <c r="AG1165" s="119">
        <f t="shared" si="554"/>
        <v>21087.133434860327</v>
      </c>
      <c r="AH1165" s="137">
        <f t="shared" si="569"/>
        <v>0.55791233142910923</v>
      </c>
      <c r="AI1165" s="102">
        <f t="shared" si="560"/>
        <v>40528.123237813321</v>
      </c>
      <c r="AJ1165" s="112" t="s">
        <v>2114</v>
      </c>
    </row>
    <row r="1166" spans="1:36">
      <c r="A1166" s="5">
        <v>1121</v>
      </c>
      <c r="B1166" s="46">
        <v>39121409</v>
      </c>
      <c r="C1166" s="44">
        <v>4633002</v>
      </c>
      <c r="D1166" s="31" t="s">
        <v>1085</v>
      </c>
      <c r="E1166" s="31" t="s">
        <v>1085</v>
      </c>
      <c r="F1166" s="29" t="s">
        <v>712</v>
      </c>
      <c r="G1166" s="44" t="s">
        <v>1086</v>
      </c>
      <c r="H1166" s="9">
        <v>172</v>
      </c>
      <c r="I1166" s="82">
        <v>47213.823630252096</v>
      </c>
      <c r="J1166" s="82">
        <f t="shared" si="550"/>
        <v>8970.6264897478977</v>
      </c>
      <c r="K1166" s="10">
        <f t="shared" si="558"/>
        <v>56184.450119999994</v>
      </c>
      <c r="L1166" s="122">
        <f t="shared" si="555"/>
        <v>56184.450119999994</v>
      </c>
      <c r="M1166" s="95">
        <v>38747.058823529413</v>
      </c>
      <c r="N1166" s="95">
        <v>7361.9411764705883</v>
      </c>
      <c r="O1166" s="96">
        <v>46109</v>
      </c>
      <c r="P1166" s="125">
        <f t="shared" si="556"/>
        <v>46109</v>
      </c>
      <c r="Q1166" s="95">
        <v>35877.310924369747</v>
      </c>
      <c r="R1166" s="95">
        <v>6816.6890756302519</v>
      </c>
      <c r="S1166" s="96">
        <v>42694</v>
      </c>
      <c r="T1166" s="122">
        <f t="shared" si="557"/>
        <v>42694</v>
      </c>
      <c r="U1166" s="104"/>
      <c r="V1166" s="101">
        <f t="shared" si="564"/>
        <v>0</v>
      </c>
      <c r="W1166" s="102">
        <f t="shared" si="565"/>
        <v>0</v>
      </c>
      <c r="X1166" s="102">
        <f t="shared" si="566"/>
        <v>0</v>
      </c>
      <c r="Y1166" s="102">
        <f t="shared" si="567"/>
        <v>0</v>
      </c>
      <c r="Z1166" s="110">
        <f t="shared" si="563"/>
        <v>42694</v>
      </c>
      <c r="AA1166" s="111">
        <f t="shared" si="551"/>
        <v>56184.450119999994</v>
      </c>
      <c r="AB1166" s="110">
        <f t="shared" si="552"/>
        <v>44401.5</v>
      </c>
      <c r="AC1166" s="114">
        <f t="shared" si="553"/>
        <v>36246.862529999999</v>
      </c>
      <c r="AD1166" s="110">
        <f t="shared" si="562"/>
        <v>43547.75</v>
      </c>
      <c r="AE1166" s="110">
        <f t="shared" si="568"/>
        <v>50292.975059999997</v>
      </c>
      <c r="AF1166" s="102">
        <f t="shared" si="561"/>
        <v>47688.116792318906</v>
      </c>
      <c r="AG1166" s="119">
        <f t="shared" si="554"/>
        <v>24833.913500237908</v>
      </c>
      <c r="AH1166" s="137">
        <f t="shared" si="569"/>
        <v>0.55930348074362146</v>
      </c>
      <c r="AI1166" s="102">
        <f t="shared" si="560"/>
        <v>47688.116792318906</v>
      </c>
      <c r="AJ1166" s="112" t="s">
        <v>2114</v>
      </c>
    </row>
    <row r="1167" spans="1:36">
      <c r="A1167" s="5">
        <v>1122</v>
      </c>
      <c r="B1167" s="46">
        <v>39121409</v>
      </c>
      <c r="C1167" s="44">
        <v>4633002</v>
      </c>
      <c r="D1167" s="31" t="s">
        <v>1085</v>
      </c>
      <c r="E1167" s="31" t="s">
        <v>1085</v>
      </c>
      <c r="F1167" s="29" t="s">
        <v>713</v>
      </c>
      <c r="G1167" s="44" t="s">
        <v>1086</v>
      </c>
      <c r="H1167" s="9">
        <v>173</v>
      </c>
      <c r="I1167" s="82">
        <v>52164.78368067227</v>
      </c>
      <c r="J1167" s="82">
        <f t="shared" si="550"/>
        <v>9911.3088993277306</v>
      </c>
      <c r="K1167" s="10">
        <f t="shared" si="558"/>
        <v>62076.092579999997</v>
      </c>
      <c r="L1167" s="122">
        <f t="shared" si="555"/>
        <v>62076.092579999997</v>
      </c>
      <c r="M1167" s="95">
        <v>43206.722689075636</v>
      </c>
      <c r="N1167" s="95">
        <v>8209.2773109243717</v>
      </c>
      <c r="O1167" s="96">
        <v>51416.000000000007</v>
      </c>
      <c r="P1167" s="125">
        <f t="shared" si="556"/>
        <v>51416.000000000007</v>
      </c>
      <c r="Q1167" s="95">
        <v>39639.495798319331</v>
      </c>
      <c r="R1167" s="95">
        <v>7531.5042016806728</v>
      </c>
      <c r="S1167" s="96">
        <v>47171</v>
      </c>
      <c r="T1167" s="122">
        <f t="shared" si="557"/>
        <v>47171</v>
      </c>
      <c r="U1167" s="104"/>
      <c r="V1167" s="101">
        <f t="shared" si="564"/>
        <v>0</v>
      </c>
      <c r="W1167" s="102">
        <f t="shared" si="565"/>
        <v>0</v>
      </c>
      <c r="X1167" s="102">
        <f t="shared" si="566"/>
        <v>0</v>
      </c>
      <c r="Y1167" s="102">
        <f t="shared" si="567"/>
        <v>0</v>
      </c>
      <c r="Z1167" s="110">
        <f t="shared" si="563"/>
        <v>47171</v>
      </c>
      <c r="AA1167" s="111">
        <f t="shared" si="551"/>
        <v>62076.092579999997</v>
      </c>
      <c r="AB1167" s="110">
        <f t="shared" si="552"/>
        <v>49293.5</v>
      </c>
      <c r="AC1167" s="114">
        <f t="shared" si="553"/>
        <v>40165.773144999999</v>
      </c>
      <c r="AD1167" s="110">
        <f t="shared" si="562"/>
        <v>48232.25</v>
      </c>
      <c r="AE1167" s="110">
        <f t="shared" si="568"/>
        <v>55684.796289999998</v>
      </c>
      <c r="AF1167" s="102">
        <f t="shared" si="561"/>
        <v>52856.054127367432</v>
      </c>
      <c r="AG1167" s="119">
        <f t="shared" si="554"/>
        <v>27501.468067834241</v>
      </c>
      <c r="AH1167" s="137">
        <f t="shared" si="569"/>
        <v>0.55791266734628786</v>
      </c>
      <c r="AI1167" s="102">
        <f t="shared" si="560"/>
        <v>52856.054127367432</v>
      </c>
      <c r="AJ1167" s="112" t="s">
        <v>2114</v>
      </c>
    </row>
    <row r="1168" spans="1:36">
      <c r="A1168" s="5">
        <v>1123</v>
      </c>
      <c r="B1168" s="46">
        <v>39121409</v>
      </c>
      <c r="C1168" s="44">
        <v>4633002</v>
      </c>
      <c r="D1168" s="31" t="s">
        <v>1085</v>
      </c>
      <c r="E1168" s="31" t="s">
        <v>1085</v>
      </c>
      <c r="F1168" s="29" t="s">
        <v>714</v>
      </c>
      <c r="G1168" s="44" t="s">
        <v>1086</v>
      </c>
      <c r="H1168" s="9">
        <v>174</v>
      </c>
      <c r="I1168" s="82">
        <v>61857.695193277308</v>
      </c>
      <c r="J1168" s="82">
        <f t="shared" si="550"/>
        <v>11752.962086722689</v>
      </c>
      <c r="K1168" s="10">
        <f t="shared" si="558"/>
        <v>73610.657279999999</v>
      </c>
      <c r="L1168" s="122">
        <f t="shared" si="555"/>
        <v>73610.657279999999</v>
      </c>
      <c r="M1168" s="95">
        <v>49826.050420168067</v>
      </c>
      <c r="N1168" s="95">
        <v>9466.9495798319331</v>
      </c>
      <c r="O1168" s="96">
        <v>59293</v>
      </c>
      <c r="P1168" s="125">
        <f t="shared" si="556"/>
        <v>59293</v>
      </c>
      <c r="Q1168" s="95">
        <v>47005.042016806721</v>
      </c>
      <c r="R1168" s="95">
        <v>8930.957983193277</v>
      </c>
      <c r="S1168" s="96">
        <v>55936</v>
      </c>
      <c r="T1168" s="122">
        <f t="shared" si="557"/>
        <v>55936</v>
      </c>
      <c r="U1168" s="104"/>
      <c r="V1168" s="101">
        <f t="shared" si="564"/>
        <v>0</v>
      </c>
      <c r="W1168" s="102">
        <f t="shared" si="565"/>
        <v>0</v>
      </c>
      <c r="X1168" s="102">
        <f t="shared" si="566"/>
        <v>0</v>
      </c>
      <c r="Y1168" s="102">
        <f t="shared" si="567"/>
        <v>0</v>
      </c>
      <c r="Z1168" s="110">
        <f t="shared" si="563"/>
        <v>55936</v>
      </c>
      <c r="AA1168" s="111">
        <f t="shared" si="551"/>
        <v>73610.657279999999</v>
      </c>
      <c r="AB1168" s="110">
        <f t="shared" si="552"/>
        <v>57614.5</v>
      </c>
      <c r="AC1168" s="114">
        <f t="shared" si="553"/>
        <v>47209.914319999996</v>
      </c>
      <c r="AD1168" s="110">
        <f t="shared" si="562"/>
        <v>56775.25</v>
      </c>
      <c r="AE1168" s="110">
        <f t="shared" si="568"/>
        <v>65612.578639999992</v>
      </c>
      <c r="AF1168" s="102">
        <f t="shared" ref="AF1168:AF1193" si="570">HARMEAN(L1168,P1168,T1168)</f>
        <v>62075.865291948139</v>
      </c>
      <c r="AG1168" s="119">
        <f t="shared" si="554"/>
        <v>32393.007320442139</v>
      </c>
      <c r="AH1168" s="137">
        <f t="shared" si="569"/>
        <v>0.56223706394123252</v>
      </c>
      <c r="AI1168" s="102">
        <f t="shared" si="560"/>
        <v>62075.865291948139</v>
      </c>
      <c r="AJ1168" s="112" t="s">
        <v>2114</v>
      </c>
    </row>
    <row r="1169" spans="1:36">
      <c r="A1169" s="5">
        <v>1124</v>
      </c>
      <c r="B1169" s="46">
        <v>39121409</v>
      </c>
      <c r="C1169" s="44">
        <v>4633002</v>
      </c>
      <c r="D1169" s="31" t="s">
        <v>1085</v>
      </c>
      <c r="E1169" s="31" t="s">
        <v>1085</v>
      </c>
      <c r="F1169" s="29" t="s">
        <v>715</v>
      </c>
      <c r="G1169" s="44" t="s">
        <v>1086</v>
      </c>
      <c r="H1169" s="9">
        <v>175</v>
      </c>
      <c r="I1169" s="82">
        <v>75021.918655462185</v>
      </c>
      <c r="J1169" s="82">
        <f t="shared" si="550"/>
        <v>14254.164544537814</v>
      </c>
      <c r="K1169" s="10">
        <f t="shared" si="558"/>
        <v>89276.083199999994</v>
      </c>
      <c r="L1169" s="122">
        <f t="shared" si="555"/>
        <v>89276.083199999994</v>
      </c>
      <c r="M1169" s="95">
        <v>60428.571428571435</v>
      </c>
      <c r="N1169" s="95">
        <v>11481.428571428572</v>
      </c>
      <c r="O1169" s="96">
        <v>71910</v>
      </c>
      <c r="P1169" s="125">
        <f t="shared" si="556"/>
        <v>71910</v>
      </c>
      <c r="Q1169" s="95">
        <v>57008.403361344543</v>
      </c>
      <c r="R1169" s="95">
        <v>10831.596638655463</v>
      </c>
      <c r="S1169" s="96">
        <v>67840</v>
      </c>
      <c r="T1169" s="122">
        <f t="shared" si="557"/>
        <v>67840</v>
      </c>
      <c r="U1169" s="104"/>
      <c r="V1169" s="101">
        <f t="shared" si="564"/>
        <v>0</v>
      </c>
      <c r="W1169" s="102">
        <f t="shared" si="565"/>
        <v>0</v>
      </c>
      <c r="X1169" s="102">
        <f t="shared" si="566"/>
        <v>0</v>
      </c>
      <c r="Y1169" s="102">
        <f t="shared" si="567"/>
        <v>0</v>
      </c>
      <c r="Z1169" s="110">
        <f t="shared" si="563"/>
        <v>67840</v>
      </c>
      <c r="AA1169" s="111">
        <f t="shared" si="551"/>
        <v>89276.083199999994</v>
      </c>
      <c r="AB1169" s="110">
        <f t="shared" si="552"/>
        <v>69875</v>
      </c>
      <c r="AC1169" s="114">
        <f t="shared" si="553"/>
        <v>57256.520799999998</v>
      </c>
      <c r="AD1169" s="110">
        <f t="shared" si="562"/>
        <v>68857.5</v>
      </c>
      <c r="AE1169" s="110">
        <f t="shared" si="568"/>
        <v>79575.541599999997</v>
      </c>
      <c r="AF1169" s="102">
        <f t="shared" si="570"/>
        <v>75286.000184138582</v>
      </c>
      <c r="AG1169" s="119">
        <f t="shared" si="554"/>
        <v>39286.537282933583</v>
      </c>
      <c r="AH1169" s="137">
        <f t="shared" si="569"/>
        <v>0.56224024734073108</v>
      </c>
      <c r="AI1169" s="102">
        <f t="shared" si="560"/>
        <v>75286.000184138582</v>
      </c>
      <c r="AJ1169" s="112" t="s">
        <v>2114</v>
      </c>
    </row>
    <row r="1170" spans="1:36">
      <c r="A1170" s="5">
        <v>1125</v>
      </c>
      <c r="B1170" s="46">
        <v>39121409</v>
      </c>
      <c r="C1170" s="44">
        <v>4633002</v>
      </c>
      <c r="D1170" s="31" t="s">
        <v>1085</v>
      </c>
      <c r="E1170" s="31" t="s">
        <v>1085</v>
      </c>
      <c r="F1170" s="29" t="s">
        <v>716</v>
      </c>
      <c r="G1170" s="44" t="s">
        <v>1086</v>
      </c>
      <c r="H1170" s="9">
        <v>176</v>
      </c>
      <c r="I1170" s="82">
        <v>171625.90931092438</v>
      </c>
      <c r="J1170" s="82">
        <f t="shared" si="550"/>
        <v>32608.922769075634</v>
      </c>
      <c r="K1170" s="10">
        <f t="shared" si="558"/>
        <v>204234.83208000002</v>
      </c>
      <c r="L1170" s="122">
        <f t="shared" si="555"/>
        <v>204234.83208000002</v>
      </c>
      <c r="M1170" s="95">
        <v>140850.42016806724</v>
      </c>
      <c r="N1170" s="95">
        <v>26761.579831932777</v>
      </c>
      <c r="O1170" s="96">
        <v>167612.00000000003</v>
      </c>
      <c r="P1170" s="125">
        <f t="shared" si="556"/>
        <v>167612.00000000003</v>
      </c>
      <c r="Q1170" s="95">
        <v>130416.80672268909</v>
      </c>
      <c r="R1170" s="95">
        <v>24779.193277310926</v>
      </c>
      <c r="S1170" s="96">
        <v>155196</v>
      </c>
      <c r="T1170" s="122">
        <f t="shared" si="557"/>
        <v>155196</v>
      </c>
      <c r="U1170" s="104"/>
      <c r="V1170" s="101">
        <f t="shared" si="564"/>
        <v>0</v>
      </c>
      <c r="W1170" s="102">
        <f t="shared" si="565"/>
        <v>0</v>
      </c>
      <c r="X1170" s="102">
        <f t="shared" si="566"/>
        <v>0</v>
      </c>
      <c r="Y1170" s="102">
        <f t="shared" si="567"/>
        <v>0</v>
      </c>
      <c r="Z1170" s="110">
        <f t="shared" si="563"/>
        <v>155196</v>
      </c>
      <c r="AA1170" s="111">
        <f t="shared" si="551"/>
        <v>204234.83208000002</v>
      </c>
      <c r="AB1170" s="110">
        <f t="shared" si="552"/>
        <v>161404</v>
      </c>
      <c r="AC1170" s="114">
        <f t="shared" si="553"/>
        <v>131760.70802000002</v>
      </c>
      <c r="AD1170" s="110">
        <f t="shared" si="562"/>
        <v>158300</v>
      </c>
      <c r="AE1170" s="110">
        <f t="shared" si="568"/>
        <v>182819.41604000001</v>
      </c>
      <c r="AF1170" s="102">
        <f t="shared" si="570"/>
        <v>173350.78979377184</v>
      </c>
      <c r="AG1170" s="119">
        <f t="shared" si="554"/>
        <v>90273.493494342008</v>
      </c>
      <c r="AH1170" s="137">
        <f t="shared" si="569"/>
        <v>0.5593014639930981</v>
      </c>
      <c r="AI1170" s="102">
        <f t="shared" si="560"/>
        <v>173350.78979377184</v>
      </c>
      <c r="AJ1170" s="112" t="s">
        <v>2114</v>
      </c>
    </row>
    <row r="1171" spans="1:36">
      <c r="A1171" s="5">
        <v>1126</v>
      </c>
      <c r="B1171" s="46">
        <v>39121432</v>
      </c>
      <c r="C1171" s="44">
        <v>4633002</v>
      </c>
      <c r="D1171" s="31" t="s">
        <v>1085</v>
      </c>
      <c r="E1171" s="31" t="s">
        <v>1085</v>
      </c>
      <c r="F1171" s="29" t="s">
        <v>717</v>
      </c>
      <c r="G1171" s="44" t="s">
        <v>1086</v>
      </c>
      <c r="H1171" s="9">
        <v>177</v>
      </c>
      <c r="I1171" s="82">
        <v>14489.050386554623</v>
      </c>
      <c r="J1171" s="82">
        <f t="shared" si="550"/>
        <v>2752.9195734453783</v>
      </c>
      <c r="K1171" s="10">
        <f t="shared" si="558"/>
        <v>17241.969960000002</v>
      </c>
      <c r="L1171" s="122">
        <f t="shared" si="555"/>
        <v>17241.969960000002</v>
      </c>
      <c r="M1171" s="95">
        <v>11560.504201680673</v>
      </c>
      <c r="N1171" s="95">
        <v>2196.4957983193281</v>
      </c>
      <c r="O1171" s="96">
        <v>13757</v>
      </c>
      <c r="P1171" s="125">
        <f t="shared" si="556"/>
        <v>13757</v>
      </c>
      <c r="Q1171" s="95">
        <v>11010.084033613446</v>
      </c>
      <c r="R1171" s="95">
        <v>2091.9159663865548</v>
      </c>
      <c r="S1171" s="96">
        <v>13102</v>
      </c>
      <c r="T1171" s="122">
        <f t="shared" si="557"/>
        <v>13102</v>
      </c>
      <c r="U1171" s="104"/>
      <c r="V1171" s="101">
        <f t="shared" si="564"/>
        <v>0</v>
      </c>
      <c r="W1171" s="102">
        <f t="shared" si="565"/>
        <v>0</v>
      </c>
      <c r="X1171" s="102">
        <f t="shared" si="566"/>
        <v>0</v>
      </c>
      <c r="Y1171" s="102">
        <f t="shared" si="567"/>
        <v>0</v>
      </c>
      <c r="Z1171" s="110">
        <f t="shared" si="563"/>
        <v>13102</v>
      </c>
      <c r="AA1171" s="111">
        <f t="shared" si="551"/>
        <v>17241.969960000002</v>
      </c>
      <c r="AB1171" s="110">
        <f t="shared" si="552"/>
        <v>13429.5</v>
      </c>
      <c r="AC1171" s="114">
        <f t="shared" si="553"/>
        <v>11025.242490000001</v>
      </c>
      <c r="AD1171" s="110">
        <f t="shared" si="562"/>
        <v>13265.75</v>
      </c>
      <c r="AE1171" s="110">
        <f t="shared" si="568"/>
        <v>15335.734980000001</v>
      </c>
      <c r="AF1171" s="102">
        <f t="shared" si="570"/>
        <v>14491.878145375345</v>
      </c>
      <c r="AG1171" s="119">
        <f t="shared" si="554"/>
        <v>7571.4175962043118</v>
      </c>
      <c r="AH1171" s="137">
        <f t="shared" si="569"/>
        <v>0.56378998445245998</v>
      </c>
      <c r="AI1171" s="102">
        <f t="shared" si="560"/>
        <v>14491.878145375345</v>
      </c>
      <c r="AJ1171" s="112" t="s">
        <v>2114</v>
      </c>
    </row>
    <row r="1172" spans="1:36">
      <c r="A1172" s="5">
        <v>1127</v>
      </c>
      <c r="B1172" s="46">
        <v>39121432</v>
      </c>
      <c r="C1172" s="44">
        <v>4633002</v>
      </c>
      <c r="D1172" s="31" t="s">
        <v>1085</v>
      </c>
      <c r="E1172" s="31" t="s">
        <v>1085</v>
      </c>
      <c r="F1172" s="29" t="s">
        <v>718</v>
      </c>
      <c r="G1172" s="44" t="s">
        <v>1086</v>
      </c>
      <c r="H1172" s="9">
        <v>178</v>
      </c>
      <c r="I1172" s="82">
        <v>24591.132151260506</v>
      </c>
      <c r="J1172" s="82">
        <f t="shared" si="550"/>
        <v>4672.3151087394963</v>
      </c>
      <c r="K1172" s="10">
        <f t="shared" si="558"/>
        <v>29263.447260000001</v>
      </c>
      <c r="L1172" s="122">
        <f t="shared" si="555"/>
        <v>29263.447260000001</v>
      </c>
      <c r="M1172" s="95">
        <v>20368.067226890758</v>
      </c>
      <c r="N1172" s="95">
        <v>3869.932773109244</v>
      </c>
      <c r="O1172" s="96">
        <v>24238.000000000004</v>
      </c>
      <c r="P1172" s="125">
        <f t="shared" si="556"/>
        <v>24238.000000000004</v>
      </c>
      <c r="Q1172" s="95">
        <v>18686.55462184874</v>
      </c>
      <c r="R1172" s="95">
        <v>3550.4453781512607</v>
      </c>
      <c r="S1172" s="96">
        <v>22237</v>
      </c>
      <c r="T1172" s="122">
        <f t="shared" si="557"/>
        <v>22237</v>
      </c>
      <c r="U1172" s="104"/>
      <c r="V1172" s="101">
        <f t="shared" si="564"/>
        <v>0</v>
      </c>
      <c r="W1172" s="102">
        <f t="shared" si="565"/>
        <v>0</v>
      </c>
      <c r="X1172" s="102">
        <f t="shared" si="566"/>
        <v>0</v>
      </c>
      <c r="Y1172" s="102">
        <f t="shared" si="567"/>
        <v>0</v>
      </c>
      <c r="Z1172" s="110">
        <f t="shared" si="563"/>
        <v>22237</v>
      </c>
      <c r="AA1172" s="111">
        <f t="shared" si="551"/>
        <v>29263.447260000001</v>
      </c>
      <c r="AB1172" s="110">
        <f t="shared" si="552"/>
        <v>23237.5</v>
      </c>
      <c r="AC1172" s="114">
        <f t="shared" si="553"/>
        <v>18934.611815</v>
      </c>
      <c r="AD1172" s="110">
        <f t="shared" si="562"/>
        <v>22737.25</v>
      </c>
      <c r="AE1172" s="110">
        <f t="shared" si="568"/>
        <v>26250.47363</v>
      </c>
      <c r="AF1172" s="102">
        <f t="shared" si="570"/>
        <v>24916.954211140161</v>
      </c>
      <c r="AG1172" s="119">
        <f t="shared" si="554"/>
        <v>12964.516448108805</v>
      </c>
      <c r="AH1172" s="137">
        <f t="shared" si="569"/>
        <v>0.55791356420048654</v>
      </c>
      <c r="AI1172" s="102">
        <f t="shared" si="560"/>
        <v>24916.954211140161</v>
      </c>
      <c r="AJ1172" s="112" t="s">
        <v>2114</v>
      </c>
    </row>
    <row r="1173" spans="1:36">
      <c r="A1173" s="5">
        <v>1128</v>
      </c>
      <c r="B1173" s="46">
        <v>39131709</v>
      </c>
      <c r="C1173" s="44">
        <v>4631007</v>
      </c>
      <c r="D1173" s="31" t="s">
        <v>1085</v>
      </c>
      <c r="E1173" s="31" t="s">
        <v>1085</v>
      </c>
      <c r="F1173" s="29" t="s">
        <v>719</v>
      </c>
      <c r="G1173" s="44" t="s">
        <v>950</v>
      </c>
      <c r="H1173" s="9">
        <v>179</v>
      </c>
      <c r="I1173" s="82">
        <v>26160.35536134454</v>
      </c>
      <c r="J1173" s="82">
        <f t="shared" si="550"/>
        <v>4970.4675186554623</v>
      </c>
      <c r="K1173" s="10">
        <f t="shared" si="558"/>
        <v>31130.822880000003</v>
      </c>
      <c r="L1173" s="122">
        <f t="shared" si="555"/>
        <v>31130.822880000003</v>
      </c>
      <c r="M1173" s="95">
        <v>21072.268907563026</v>
      </c>
      <c r="N1173" s="95">
        <v>4003.7310924369749</v>
      </c>
      <c r="O1173" s="96">
        <v>25076</v>
      </c>
      <c r="P1173" s="125">
        <f t="shared" si="556"/>
        <v>25076</v>
      </c>
      <c r="Q1173" s="95">
        <v>19878.991596638658</v>
      </c>
      <c r="R1173" s="95">
        <v>3777.0084033613452</v>
      </c>
      <c r="S1173" s="96">
        <v>23656.000000000004</v>
      </c>
      <c r="T1173" s="122">
        <f t="shared" si="557"/>
        <v>23656.000000000004</v>
      </c>
      <c r="U1173" s="104"/>
      <c r="V1173" s="101">
        <f t="shared" si="564"/>
        <v>0</v>
      </c>
      <c r="W1173" s="102">
        <f t="shared" si="565"/>
        <v>0</v>
      </c>
      <c r="X1173" s="102">
        <f t="shared" si="566"/>
        <v>0</v>
      </c>
      <c r="Y1173" s="102">
        <f t="shared" si="567"/>
        <v>0</v>
      </c>
      <c r="Z1173" s="110">
        <f t="shared" si="563"/>
        <v>23656.000000000004</v>
      </c>
      <c r="AA1173" s="111">
        <f t="shared" si="551"/>
        <v>31130.822880000003</v>
      </c>
      <c r="AB1173" s="110">
        <f t="shared" si="552"/>
        <v>24366</v>
      </c>
      <c r="AC1173" s="114">
        <f t="shared" si="553"/>
        <v>19965.705720000002</v>
      </c>
      <c r="AD1173" s="110">
        <f t="shared" si="562"/>
        <v>24011</v>
      </c>
      <c r="AE1173" s="110">
        <f t="shared" si="568"/>
        <v>27748.411440000003</v>
      </c>
      <c r="AF1173" s="102">
        <f t="shared" si="570"/>
        <v>26252.726128253184</v>
      </c>
      <c r="AG1173" s="119">
        <f t="shared" si="554"/>
        <v>13699.423656920371</v>
      </c>
      <c r="AH1173" s="137">
        <f t="shared" si="569"/>
        <v>0.56223523175409884</v>
      </c>
      <c r="AI1173" s="102">
        <f t="shared" si="560"/>
        <v>26252.726128253184</v>
      </c>
      <c r="AJ1173" s="112" t="s">
        <v>2114</v>
      </c>
    </row>
    <row r="1174" spans="1:36">
      <c r="A1174" s="5">
        <v>1129</v>
      </c>
      <c r="B1174" s="46">
        <v>39131709</v>
      </c>
      <c r="C1174" s="44">
        <v>4631007</v>
      </c>
      <c r="D1174" s="31" t="s">
        <v>1085</v>
      </c>
      <c r="E1174" s="31" t="s">
        <v>1085</v>
      </c>
      <c r="F1174" s="29" t="s">
        <v>720</v>
      </c>
      <c r="G1174" s="44" t="s">
        <v>950</v>
      </c>
      <c r="H1174" s="9">
        <v>180</v>
      </c>
      <c r="I1174" s="82">
        <v>35423.085176470588</v>
      </c>
      <c r="J1174" s="82">
        <f t="shared" si="550"/>
        <v>6730.3861835294119</v>
      </c>
      <c r="K1174" s="10">
        <f t="shared" si="558"/>
        <v>42153.471359999996</v>
      </c>
      <c r="L1174" s="122">
        <f t="shared" si="555"/>
        <v>42153.471359999996</v>
      </c>
      <c r="M1174" s="95">
        <v>29070.588235294119</v>
      </c>
      <c r="N1174" s="95">
        <v>5523.4117647058829</v>
      </c>
      <c r="O1174" s="96">
        <v>34594</v>
      </c>
      <c r="P1174" s="125">
        <f t="shared" si="556"/>
        <v>34594</v>
      </c>
      <c r="Q1174" s="95">
        <v>26917.647058823532</v>
      </c>
      <c r="R1174" s="95">
        <v>5114.3529411764712</v>
      </c>
      <c r="S1174" s="96">
        <v>32032.000000000004</v>
      </c>
      <c r="T1174" s="122">
        <f t="shared" si="557"/>
        <v>32032.000000000004</v>
      </c>
      <c r="U1174" s="104"/>
      <c r="V1174" s="101">
        <f t="shared" si="564"/>
        <v>0</v>
      </c>
      <c r="W1174" s="102">
        <f t="shared" si="565"/>
        <v>0</v>
      </c>
      <c r="X1174" s="102">
        <f t="shared" si="566"/>
        <v>0</v>
      </c>
      <c r="Y1174" s="102">
        <f t="shared" si="567"/>
        <v>0</v>
      </c>
      <c r="Z1174" s="110">
        <f t="shared" si="563"/>
        <v>32032.000000000004</v>
      </c>
      <c r="AA1174" s="111">
        <f t="shared" si="551"/>
        <v>42153.471359999996</v>
      </c>
      <c r="AB1174" s="110">
        <f t="shared" si="552"/>
        <v>33313</v>
      </c>
      <c r="AC1174" s="114">
        <f t="shared" si="553"/>
        <v>27194.867839999999</v>
      </c>
      <c r="AD1174" s="110">
        <f t="shared" si="562"/>
        <v>32672.5</v>
      </c>
      <c r="AE1174" s="110">
        <f t="shared" si="568"/>
        <v>37733.235679999998</v>
      </c>
      <c r="AF1174" s="102">
        <f t="shared" si="570"/>
        <v>35778.872238242366</v>
      </c>
      <c r="AG1174" s="119">
        <f t="shared" si="554"/>
        <v>18632.101870678965</v>
      </c>
      <c r="AH1174" s="137">
        <f t="shared" si="569"/>
        <v>0.55930423170170696</v>
      </c>
      <c r="AI1174" s="102">
        <f t="shared" si="560"/>
        <v>35778.872238242366</v>
      </c>
      <c r="AJ1174" s="112" t="s">
        <v>2114</v>
      </c>
    </row>
    <row r="1175" spans="1:36">
      <c r="A1175" s="5">
        <v>1130</v>
      </c>
      <c r="B1175" s="46">
        <v>24101604</v>
      </c>
      <c r="C1175" s="46">
        <v>4693999</v>
      </c>
      <c r="D1175" s="31" t="s">
        <v>1085</v>
      </c>
      <c r="E1175" s="31" t="s">
        <v>1085</v>
      </c>
      <c r="F1175" s="29" t="s">
        <v>765</v>
      </c>
      <c r="G1175" s="44" t="s">
        <v>1086</v>
      </c>
      <c r="H1175" s="9">
        <v>181</v>
      </c>
      <c r="I1175" s="82">
        <v>634345.48875630251</v>
      </c>
      <c r="J1175" s="82">
        <f t="shared" si="550"/>
        <v>120525.64286369747</v>
      </c>
      <c r="K1175" s="10">
        <f t="shared" si="558"/>
        <v>754871.13162</v>
      </c>
      <c r="L1175" s="122">
        <f t="shared" si="555"/>
        <v>754871.13162</v>
      </c>
      <c r="M1175" s="95">
        <v>506134.45378151262</v>
      </c>
      <c r="N1175" s="95">
        <v>96165.546218487405</v>
      </c>
      <c r="O1175" s="96">
        <v>602300</v>
      </c>
      <c r="P1175" s="125">
        <f t="shared" si="556"/>
        <v>602300</v>
      </c>
      <c r="Q1175" s="95">
        <v>482032.77310924372</v>
      </c>
      <c r="R1175" s="95">
        <v>91586.226890756312</v>
      </c>
      <c r="S1175" s="96">
        <v>573619</v>
      </c>
      <c r="T1175" s="122">
        <f t="shared" si="557"/>
        <v>573619</v>
      </c>
      <c r="U1175" s="104"/>
      <c r="V1175" s="101">
        <f t="shared" si="564"/>
        <v>0</v>
      </c>
      <c r="W1175" s="102">
        <f t="shared" si="565"/>
        <v>0</v>
      </c>
      <c r="X1175" s="102">
        <f t="shared" si="566"/>
        <v>0</v>
      </c>
      <c r="Y1175" s="102">
        <f t="shared" si="567"/>
        <v>0</v>
      </c>
      <c r="Z1175" s="110">
        <f t="shared" si="563"/>
        <v>573619</v>
      </c>
      <c r="AA1175" s="111">
        <f t="shared" si="551"/>
        <v>754871.13162</v>
      </c>
      <c r="AB1175" s="110">
        <f t="shared" si="552"/>
        <v>587959.5</v>
      </c>
      <c r="AC1175" s="114">
        <f t="shared" si="553"/>
        <v>482697.53290500003</v>
      </c>
      <c r="AD1175" s="110">
        <f t="shared" si="562"/>
        <v>580789.25</v>
      </c>
      <c r="AE1175" s="110">
        <f t="shared" si="568"/>
        <v>671415.31581000006</v>
      </c>
      <c r="AF1175" s="102">
        <f t="shared" si="570"/>
        <v>634470.92887150764</v>
      </c>
      <c r="AG1175" s="119">
        <f t="shared" si="554"/>
        <v>331484.9616618955</v>
      </c>
      <c r="AH1175" s="137">
        <f t="shared" si="569"/>
        <v>0.56378876718871884</v>
      </c>
      <c r="AI1175" s="102">
        <f t="shared" si="560"/>
        <v>634470.92887150764</v>
      </c>
      <c r="AJ1175" s="112" t="s">
        <v>2114</v>
      </c>
    </row>
    <row r="1176" spans="1:36">
      <c r="A1176" s="5">
        <v>1131</v>
      </c>
      <c r="B1176" s="46">
        <v>24101604</v>
      </c>
      <c r="C1176" s="46">
        <v>4693999</v>
      </c>
      <c r="D1176" s="31" t="s">
        <v>1085</v>
      </c>
      <c r="E1176" s="31" t="s">
        <v>1085</v>
      </c>
      <c r="F1176" s="29" t="s">
        <v>1183</v>
      </c>
      <c r="G1176" s="44" t="s">
        <v>1086</v>
      </c>
      <c r="H1176" s="9">
        <v>182</v>
      </c>
      <c r="I1176" s="82">
        <v>599520.67684033618</v>
      </c>
      <c r="J1176" s="82">
        <f t="shared" si="550"/>
        <v>113908.92859966388</v>
      </c>
      <c r="K1176" s="10">
        <f t="shared" si="558"/>
        <v>713429.60544000007</v>
      </c>
      <c r="L1176" s="122">
        <f t="shared" si="555"/>
        <v>713429.60544000007</v>
      </c>
      <c r="M1176" s="95">
        <v>482904.2016806723</v>
      </c>
      <c r="N1176" s="95">
        <v>91751.798319327732</v>
      </c>
      <c r="O1176" s="96">
        <v>574656</v>
      </c>
      <c r="P1176" s="125">
        <f t="shared" si="556"/>
        <v>574656</v>
      </c>
      <c r="Q1176" s="95">
        <v>455569.74789915967</v>
      </c>
      <c r="R1176" s="95">
        <v>86558.252100840342</v>
      </c>
      <c r="S1176" s="96">
        <v>542128</v>
      </c>
      <c r="T1176" s="122">
        <f t="shared" si="557"/>
        <v>542128</v>
      </c>
      <c r="U1176" s="104"/>
      <c r="V1176" s="101">
        <f t="shared" si="564"/>
        <v>0</v>
      </c>
      <c r="W1176" s="102">
        <f t="shared" si="565"/>
        <v>0</v>
      </c>
      <c r="X1176" s="102">
        <f t="shared" si="566"/>
        <v>0</v>
      </c>
      <c r="Y1176" s="102">
        <f t="shared" si="567"/>
        <v>0</v>
      </c>
      <c r="Z1176" s="110">
        <f t="shared" si="563"/>
        <v>542128</v>
      </c>
      <c r="AA1176" s="111">
        <f t="shared" si="551"/>
        <v>713429.60544000007</v>
      </c>
      <c r="AB1176" s="110">
        <f t="shared" si="552"/>
        <v>558392</v>
      </c>
      <c r="AC1176" s="114">
        <f t="shared" si="553"/>
        <v>457553.40136000002</v>
      </c>
      <c r="AD1176" s="110">
        <f t="shared" si="562"/>
        <v>550260</v>
      </c>
      <c r="AE1176" s="110">
        <f t="shared" si="568"/>
        <v>635910.80272000004</v>
      </c>
      <c r="AF1176" s="102">
        <f t="shared" si="570"/>
        <v>601632.30939401465</v>
      </c>
      <c r="AG1176" s="119">
        <f t="shared" si="554"/>
        <v>313949.90484356636</v>
      </c>
      <c r="AH1176" s="137">
        <f t="shared" si="569"/>
        <v>0.56223925995280444</v>
      </c>
      <c r="AI1176" s="102">
        <f t="shared" si="560"/>
        <v>601632.30939401465</v>
      </c>
      <c r="AJ1176" s="112" t="s">
        <v>2114</v>
      </c>
    </row>
    <row r="1177" spans="1:36" ht="25.5">
      <c r="A1177" s="5">
        <v>1132</v>
      </c>
      <c r="B1177" s="46">
        <v>31251510</v>
      </c>
      <c r="C1177" s="44">
        <v>4693999</v>
      </c>
      <c r="D1177" s="31" t="s">
        <v>1085</v>
      </c>
      <c r="E1177" s="31" t="s">
        <v>1085</v>
      </c>
      <c r="F1177" s="29" t="s">
        <v>1184</v>
      </c>
      <c r="G1177" s="44" t="s">
        <v>1086</v>
      </c>
      <c r="H1177" s="9">
        <v>183</v>
      </c>
      <c r="I1177" s="82">
        <v>11186931.442084033</v>
      </c>
      <c r="J1177" s="82">
        <f t="shared" si="550"/>
        <v>2125516.9739959664</v>
      </c>
      <c r="K1177" s="10">
        <f t="shared" si="558"/>
        <v>13312448.41608</v>
      </c>
      <c r="L1177" s="122">
        <f t="shared" si="555"/>
        <v>13312448.41608</v>
      </c>
      <c r="M1177" s="95">
        <v>9180904.2016806733</v>
      </c>
      <c r="N1177" s="95">
        <v>1744371.7983193279</v>
      </c>
      <c r="O1177" s="96">
        <v>10925276.000000002</v>
      </c>
      <c r="P1177" s="125">
        <f t="shared" si="556"/>
        <v>10925276.000000002</v>
      </c>
      <c r="Q1177" s="95">
        <v>8500836.9747899156</v>
      </c>
      <c r="R1177" s="95">
        <v>1615159.0252100839</v>
      </c>
      <c r="S1177" s="96">
        <v>10115996</v>
      </c>
      <c r="T1177" s="122">
        <f t="shared" si="557"/>
        <v>10115996</v>
      </c>
      <c r="U1177" s="104"/>
      <c r="V1177" s="101">
        <f t="shared" si="564"/>
        <v>0</v>
      </c>
      <c r="W1177" s="102">
        <f t="shared" si="565"/>
        <v>0</v>
      </c>
      <c r="X1177" s="102">
        <f t="shared" si="566"/>
        <v>0</v>
      </c>
      <c r="Y1177" s="102">
        <f t="shared" si="567"/>
        <v>0</v>
      </c>
      <c r="Z1177" s="110">
        <f t="shared" si="563"/>
        <v>10115996</v>
      </c>
      <c r="AA1177" s="111">
        <f t="shared" si="551"/>
        <v>13312448.41608</v>
      </c>
      <c r="AB1177" s="110">
        <f t="shared" si="552"/>
        <v>10520636</v>
      </c>
      <c r="AC1177" s="114">
        <f t="shared" si="553"/>
        <v>8588430.1040199995</v>
      </c>
      <c r="AD1177" s="110">
        <f t="shared" si="562"/>
        <v>10318316</v>
      </c>
      <c r="AE1177" s="110">
        <f t="shared" si="568"/>
        <v>11916542.208039999</v>
      </c>
      <c r="AF1177" s="102">
        <f t="shared" si="570"/>
        <v>11299355.393582873</v>
      </c>
      <c r="AG1177" s="119">
        <f t="shared" si="554"/>
        <v>5884210.1416257787</v>
      </c>
      <c r="AH1177" s="137">
        <f t="shared" si="569"/>
        <v>0.55930175149351991</v>
      </c>
      <c r="AI1177" s="102">
        <f t="shared" si="560"/>
        <v>11299355.393582873</v>
      </c>
      <c r="AJ1177" s="112" t="s">
        <v>2114</v>
      </c>
    </row>
    <row r="1178" spans="1:36">
      <c r="A1178" s="5">
        <v>1133</v>
      </c>
      <c r="B1178" s="39">
        <v>31251510</v>
      </c>
      <c r="C1178" s="44">
        <v>4693999</v>
      </c>
      <c r="D1178" s="31" t="s">
        <v>1085</v>
      </c>
      <c r="E1178" s="31" t="s">
        <v>1085</v>
      </c>
      <c r="F1178" s="29" t="s">
        <v>1185</v>
      </c>
      <c r="G1178" s="26" t="s">
        <v>1086</v>
      </c>
      <c r="H1178" s="9">
        <v>184</v>
      </c>
      <c r="I1178" s="82">
        <v>3284688.2917310921</v>
      </c>
      <c r="J1178" s="82">
        <f t="shared" si="550"/>
        <v>624090.77542890748</v>
      </c>
      <c r="K1178" s="10">
        <f t="shared" si="558"/>
        <v>3908779.0671599996</v>
      </c>
      <c r="L1178" s="122">
        <f t="shared" si="555"/>
        <v>3908779.0671599996</v>
      </c>
      <c r="M1178" s="95">
        <v>2645761.3445378151</v>
      </c>
      <c r="N1178" s="95">
        <v>502694.65546218486</v>
      </c>
      <c r="O1178" s="96">
        <v>3148456</v>
      </c>
      <c r="P1178" s="125">
        <f t="shared" si="556"/>
        <v>3148456</v>
      </c>
      <c r="Q1178" s="95">
        <v>2496001.6806722688</v>
      </c>
      <c r="R1178" s="95">
        <v>474240.31932773109</v>
      </c>
      <c r="S1178" s="96">
        <v>2970242</v>
      </c>
      <c r="T1178" s="122">
        <f t="shared" si="557"/>
        <v>2970242</v>
      </c>
      <c r="U1178" s="104"/>
      <c r="V1178" s="101">
        <f t="shared" si="564"/>
        <v>0</v>
      </c>
      <c r="W1178" s="102">
        <f t="shared" si="565"/>
        <v>0</v>
      </c>
      <c r="X1178" s="102">
        <f t="shared" si="566"/>
        <v>0</v>
      </c>
      <c r="Y1178" s="102">
        <f t="shared" si="567"/>
        <v>0</v>
      </c>
      <c r="Z1178" s="110">
        <f t="shared" si="563"/>
        <v>2970242</v>
      </c>
      <c r="AA1178" s="111">
        <f t="shared" si="551"/>
        <v>3908779.0671599996</v>
      </c>
      <c r="AB1178" s="110">
        <f t="shared" si="552"/>
        <v>3059349</v>
      </c>
      <c r="AC1178" s="114">
        <f t="shared" si="553"/>
        <v>2506869.2667899998</v>
      </c>
      <c r="AD1178" s="110">
        <f t="shared" si="562"/>
        <v>3014795.5</v>
      </c>
      <c r="AE1178" s="110">
        <f t="shared" si="568"/>
        <v>3484064.0335799996</v>
      </c>
      <c r="AF1178" s="102">
        <f t="shared" si="570"/>
        <v>3296256.7947989334</v>
      </c>
      <c r="AG1178" s="119">
        <f t="shared" si="554"/>
        <v>1720086.4741114296</v>
      </c>
      <c r="AH1178" s="137">
        <f t="shared" si="569"/>
        <v>0.56223937645277788</v>
      </c>
      <c r="AI1178" s="102">
        <f t="shared" si="560"/>
        <v>3296256.7947989334</v>
      </c>
      <c r="AJ1178" s="112" t="s">
        <v>2114</v>
      </c>
    </row>
    <row r="1179" spans="1:36">
      <c r="A1179" s="5">
        <v>1134</v>
      </c>
      <c r="B1179" s="39">
        <v>31251510</v>
      </c>
      <c r="C1179" s="44">
        <v>4693999</v>
      </c>
      <c r="D1179" s="31" t="s">
        <v>1085</v>
      </c>
      <c r="E1179" s="31" t="s">
        <v>1085</v>
      </c>
      <c r="F1179" s="29" t="s">
        <v>1186</v>
      </c>
      <c r="G1179" s="26" t="s">
        <v>1086</v>
      </c>
      <c r="H1179" s="9">
        <v>185</v>
      </c>
      <c r="I1179" s="82">
        <v>3203506.7019831939</v>
      </c>
      <c r="J1179" s="82">
        <f t="shared" si="550"/>
        <v>608666.27337680687</v>
      </c>
      <c r="K1179" s="10">
        <f t="shared" si="558"/>
        <v>3812172.9753600005</v>
      </c>
      <c r="L1179" s="122">
        <f t="shared" si="555"/>
        <v>3812172.9753600005</v>
      </c>
      <c r="M1179" s="95">
        <v>2653400.8403361347</v>
      </c>
      <c r="N1179" s="95">
        <v>504146.15966386558</v>
      </c>
      <c r="O1179" s="96">
        <v>3157547</v>
      </c>
      <c r="P1179" s="125">
        <f t="shared" si="556"/>
        <v>3157547</v>
      </c>
      <c r="Q1179" s="95">
        <v>2434312.6050420171</v>
      </c>
      <c r="R1179" s="95">
        <v>462519.39495798323</v>
      </c>
      <c r="S1179" s="96">
        <v>2896832.0000000005</v>
      </c>
      <c r="T1179" s="122">
        <f t="shared" si="557"/>
        <v>2896832.0000000005</v>
      </c>
      <c r="U1179" s="104"/>
      <c r="V1179" s="101">
        <f t="shared" si="564"/>
        <v>0</v>
      </c>
      <c r="W1179" s="102">
        <f t="shared" si="565"/>
        <v>0</v>
      </c>
      <c r="X1179" s="102">
        <f t="shared" si="566"/>
        <v>0</v>
      </c>
      <c r="Y1179" s="102">
        <f t="shared" si="567"/>
        <v>0</v>
      </c>
      <c r="Z1179" s="110">
        <f t="shared" si="563"/>
        <v>2896832.0000000005</v>
      </c>
      <c r="AA1179" s="111">
        <f t="shared" si="551"/>
        <v>3812172.9753600005</v>
      </c>
      <c r="AB1179" s="110">
        <f t="shared" si="552"/>
        <v>3027189.5</v>
      </c>
      <c r="AC1179" s="114">
        <f t="shared" si="553"/>
        <v>2466637.9938400001</v>
      </c>
      <c r="AD1179" s="110">
        <f t="shared" si="562"/>
        <v>2962010.75</v>
      </c>
      <c r="AE1179" s="110">
        <f t="shared" si="568"/>
        <v>3419681.2376800003</v>
      </c>
      <c r="AF1179" s="102">
        <f t="shared" si="570"/>
        <v>3245966.9915913735</v>
      </c>
      <c r="AG1179" s="119">
        <f t="shared" si="554"/>
        <v>1688903.9361745869</v>
      </c>
      <c r="AH1179" s="137">
        <f t="shared" si="569"/>
        <v>0.557911533511393</v>
      </c>
      <c r="AI1179" s="102">
        <f t="shared" si="560"/>
        <v>3245966.9915913735</v>
      </c>
      <c r="AJ1179" s="112" t="s">
        <v>2114</v>
      </c>
    </row>
    <row r="1180" spans="1:36">
      <c r="A1180" s="5">
        <v>1135</v>
      </c>
      <c r="B1180" s="39">
        <v>31251510</v>
      </c>
      <c r="C1180" s="44">
        <v>4693999</v>
      </c>
      <c r="D1180" s="31" t="s">
        <v>1085</v>
      </c>
      <c r="E1180" s="31" t="s">
        <v>1085</v>
      </c>
      <c r="F1180" s="29" t="s">
        <v>1187</v>
      </c>
      <c r="G1180" s="26" t="s">
        <v>1086</v>
      </c>
      <c r="H1180" s="9">
        <v>186</v>
      </c>
      <c r="I1180" s="82">
        <v>4162888.192084034</v>
      </c>
      <c r="J1180" s="82">
        <f t="shared" si="550"/>
        <v>790948.75649596646</v>
      </c>
      <c r="K1180" s="10">
        <f t="shared" si="558"/>
        <v>4953836.9485800005</v>
      </c>
      <c r="L1180" s="122">
        <f t="shared" si="555"/>
        <v>4953836.9485800005</v>
      </c>
      <c r="M1180" s="95">
        <v>3448036.9747899161</v>
      </c>
      <c r="N1180" s="95">
        <v>655127.02521008404</v>
      </c>
      <c r="O1180" s="96">
        <v>4103164</v>
      </c>
      <c r="P1180" s="125">
        <f t="shared" si="556"/>
        <v>4103164</v>
      </c>
      <c r="Q1180" s="95">
        <v>3163336.9747899161</v>
      </c>
      <c r="R1180" s="95">
        <v>601034.02521008404</v>
      </c>
      <c r="S1180" s="96">
        <v>3764371</v>
      </c>
      <c r="T1180" s="122">
        <f t="shared" si="557"/>
        <v>3764371</v>
      </c>
      <c r="U1180" s="104"/>
      <c r="V1180" s="101">
        <f t="shared" si="564"/>
        <v>0</v>
      </c>
      <c r="W1180" s="102">
        <f t="shared" si="565"/>
        <v>0</v>
      </c>
      <c r="X1180" s="102">
        <f t="shared" si="566"/>
        <v>0</v>
      </c>
      <c r="Y1180" s="102">
        <f t="shared" si="567"/>
        <v>0</v>
      </c>
      <c r="Z1180" s="110">
        <f t="shared" si="563"/>
        <v>3764371</v>
      </c>
      <c r="AA1180" s="111">
        <f t="shared" si="551"/>
        <v>4953836.9485800005</v>
      </c>
      <c r="AB1180" s="110">
        <f t="shared" si="552"/>
        <v>3933767.5</v>
      </c>
      <c r="AC1180" s="114">
        <f t="shared" si="553"/>
        <v>3205342.9871450001</v>
      </c>
      <c r="AD1180" s="110">
        <f t="shared" si="562"/>
        <v>3849069.25</v>
      </c>
      <c r="AE1180" s="110">
        <f t="shared" si="568"/>
        <v>4443802.2242900003</v>
      </c>
      <c r="AF1180" s="102">
        <f t="shared" si="570"/>
        <v>4218064.2346547414</v>
      </c>
      <c r="AG1180" s="119">
        <f t="shared" si="554"/>
        <v>2194694.3362493459</v>
      </c>
      <c r="AH1180" s="137">
        <f t="shared" si="569"/>
        <v>0.55791155330083586</v>
      </c>
      <c r="AI1180" s="102">
        <f t="shared" si="560"/>
        <v>4218064.2346547414</v>
      </c>
      <c r="AJ1180" s="112" t="s">
        <v>2114</v>
      </c>
    </row>
    <row r="1181" spans="1:36">
      <c r="A1181" s="5">
        <v>1136</v>
      </c>
      <c r="B1181" s="44">
        <v>25172900</v>
      </c>
      <c r="C1181" s="44">
        <v>4691203</v>
      </c>
      <c r="D1181" s="31" t="s">
        <v>1085</v>
      </c>
      <c r="E1181" s="31" t="s">
        <v>1085</v>
      </c>
      <c r="F1181" s="29" t="s">
        <v>1188</v>
      </c>
      <c r="G1181" s="44" t="s">
        <v>1189</v>
      </c>
      <c r="H1181" s="9">
        <v>187</v>
      </c>
      <c r="I1181" s="82">
        <v>4553354.9402016811</v>
      </c>
      <c r="J1181" s="82">
        <f t="shared" si="550"/>
        <v>865137.43863831938</v>
      </c>
      <c r="K1181" s="10">
        <f t="shared" si="558"/>
        <v>5418492.3788400004</v>
      </c>
      <c r="L1181" s="122">
        <f t="shared" si="555"/>
        <v>5418492.3788400004</v>
      </c>
      <c r="M1181" s="95">
        <v>3771452.9411764708</v>
      </c>
      <c r="N1181" s="95">
        <v>716576.05882352951</v>
      </c>
      <c r="O1181" s="96">
        <v>4488029</v>
      </c>
      <c r="P1181" s="125">
        <f t="shared" si="556"/>
        <v>4488029</v>
      </c>
      <c r="Q1181" s="95">
        <v>3460048.7394957985</v>
      </c>
      <c r="R1181" s="95">
        <v>657409.26050420175</v>
      </c>
      <c r="S1181" s="96">
        <v>4117458</v>
      </c>
      <c r="T1181" s="122">
        <f t="shared" si="557"/>
        <v>4117458</v>
      </c>
      <c r="U1181" s="104"/>
      <c r="V1181" s="101">
        <f t="shared" si="564"/>
        <v>0</v>
      </c>
      <c r="W1181" s="102">
        <f t="shared" si="565"/>
        <v>0</v>
      </c>
      <c r="X1181" s="102">
        <f t="shared" si="566"/>
        <v>0</v>
      </c>
      <c r="Y1181" s="102">
        <f t="shared" si="567"/>
        <v>0</v>
      </c>
      <c r="Z1181" s="110">
        <f t="shared" si="563"/>
        <v>4117458</v>
      </c>
      <c r="AA1181" s="111">
        <f t="shared" si="551"/>
        <v>5418492.3788400004</v>
      </c>
      <c r="AB1181" s="110">
        <f t="shared" si="552"/>
        <v>4302743.5</v>
      </c>
      <c r="AC1181" s="114">
        <f t="shared" si="553"/>
        <v>3505994.8447099999</v>
      </c>
      <c r="AD1181" s="110">
        <f t="shared" si="562"/>
        <v>4210100.75</v>
      </c>
      <c r="AE1181" s="110">
        <f t="shared" si="568"/>
        <v>4860617.9394199997</v>
      </c>
      <c r="AF1181" s="102">
        <f t="shared" si="570"/>
        <v>4613706.4071074584</v>
      </c>
      <c r="AG1181" s="119">
        <f t="shared" si="554"/>
        <v>2400550.2800830058</v>
      </c>
      <c r="AH1181" s="137">
        <f t="shared" si="569"/>
        <v>0.55791154645472263</v>
      </c>
      <c r="AI1181" s="102">
        <f t="shared" si="560"/>
        <v>4613706.4071074584</v>
      </c>
      <c r="AJ1181" s="112" t="s">
        <v>2114</v>
      </c>
    </row>
    <row r="1182" spans="1:36">
      <c r="A1182" s="5">
        <v>1137</v>
      </c>
      <c r="B1182" s="46">
        <v>23153023</v>
      </c>
      <c r="C1182" s="44">
        <v>4693999</v>
      </c>
      <c r="D1182" s="31" t="s">
        <v>1085</v>
      </c>
      <c r="E1182" s="31" t="s">
        <v>1085</v>
      </c>
      <c r="F1182" s="29" t="s">
        <v>727</v>
      </c>
      <c r="G1182" s="44" t="s">
        <v>469</v>
      </c>
      <c r="H1182" s="9">
        <v>188</v>
      </c>
      <c r="I1182" s="82">
        <v>6587796.9858655464</v>
      </c>
      <c r="J1182" s="82">
        <f t="shared" si="550"/>
        <v>1251681.4273144538</v>
      </c>
      <c r="K1182" s="10">
        <f t="shared" si="558"/>
        <v>7839478.4131800001</v>
      </c>
      <c r="L1182" s="122">
        <f t="shared" si="555"/>
        <v>7839478.4131800001</v>
      </c>
      <c r="M1182" s="95">
        <v>5356420.1680672271</v>
      </c>
      <c r="N1182" s="95">
        <v>1017719.8319327731</v>
      </c>
      <c r="O1182" s="96">
        <v>6374140</v>
      </c>
      <c r="P1182" s="125">
        <f t="shared" si="556"/>
        <v>6374140</v>
      </c>
      <c r="Q1182" s="95">
        <v>5006000.8403361347</v>
      </c>
      <c r="R1182" s="95">
        <v>951140.15966386558</v>
      </c>
      <c r="S1182" s="96">
        <v>5957141</v>
      </c>
      <c r="T1182" s="122">
        <f t="shared" si="557"/>
        <v>5957141</v>
      </c>
      <c r="U1182" s="104"/>
      <c r="V1182" s="101">
        <f t="shared" si="564"/>
        <v>0</v>
      </c>
      <c r="W1182" s="102">
        <f t="shared" si="565"/>
        <v>0</v>
      </c>
      <c r="X1182" s="102">
        <f t="shared" si="566"/>
        <v>0</v>
      </c>
      <c r="Y1182" s="102">
        <f t="shared" si="567"/>
        <v>0</v>
      </c>
      <c r="Z1182" s="110">
        <f t="shared" si="563"/>
        <v>5957141</v>
      </c>
      <c r="AA1182" s="111">
        <f t="shared" si="551"/>
        <v>7839478.4131800001</v>
      </c>
      <c r="AB1182" s="110">
        <f t="shared" si="552"/>
        <v>6165640.5</v>
      </c>
      <c r="AC1182" s="114">
        <f t="shared" si="553"/>
        <v>5042689.8532950003</v>
      </c>
      <c r="AD1182" s="110">
        <f t="shared" si="562"/>
        <v>6061390.75</v>
      </c>
      <c r="AE1182" s="110">
        <f t="shared" si="568"/>
        <v>7002559.4565900005</v>
      </c>
      <c r="AF1182" s="102">
        <f t="shared" si="570"/>
        <v>6632631.3100039158</v>
      </c>
      <c r="AG1182" s="119">
        <f t="shared" si="554"/>
        <v>3457346.1690579387</v>
      </c>
      <c r="AH1182" s="137">
        <f t="shared" si="569"/>
        <v>0.56074404095696773</v>
      </c>
      <c r="AI1182" s="102">
        <f t="shared" si="560"/>
        <v>6632631.3100039158</v>
      </c>
      <c r="AJ1182" s="112" t="s">
        <v>2114</v>
      </c>
    </row>
    <row r="1183" spans="1:36" ht="25.5">
      <c r="A1183" s="5">
        <v>1138</v>
      </c>
      <c r="B1183" s="46">
        <v>40141600</v>
      </c>
      <c r="C1183" s="44">
        <v>4693998</v>
      </c>
      <c r="D1183" s="31" t="s">
        <v>1085</v>
      </c>
      <c r="E1183" s="31" t="s">
        <v>1085</v>
      </c>
      <c r="F1183" s="29" t="s">
        <v>1190</v>
      </c>
      <c r="G1183" s="44" t="s">
        <v>1086</v>
      </c>
      <c r="H1183" s="9">
        <v>189</v>
      </c>
      <c r="I1183" s="82">
        <v>4339298.0757478997</v>
      </c>
      <c r="J1183" s="82">
        <f t="shared" si="550"/>
        <v>824466.63439210097</v>
      </c>
      <c r="K1183" s="10">
        <f t="shared" si="558"/>
        <v>5163764.710140001</v>
      </c>
      <c r="L1183" s="122">
        <f t="shared" si="555"/>
        <v>5163764.710140001</v>
      </c>
      <c r="M1183" s="95">
        <v>3528206.7226890759</v>
      </c>
      <c r="N1183" s="95">
        <v>670359.27731092437</v>
      </c>
      <c r="O1183" s="96">
        <v>4198566</v>
      </c>
      <c r="P1183" s="125">
        <f t="shared" si="556"/>
        <v>4198566</v>
      </c>
      <c r="Q1183" s="95">
        <v>3297389.0756302522</v>
      </c>
      <c r="R1183" s="95">
        <v>626503.92436974798</v>
      </c>
      <c r="S1183" s="96">
        <v>3923893</v>
      </c>
      <c r="T1183" s="122">
        <f t="shared" si="557"/>
        <v>3923893</v>
      </c>
      <c r="U1183" s="104"/>
      <c r="V1183" s="101">
        <f t="shared" si="564"/>
        <v>0</v>
      </c>
      <c r="W1183" s="102">
        <f t="shared" si="565"/>
        <v>0</v>
      </c>
      <c r="X1183" s="102">
        <f t="shared" si="566"/>
        <v>0</v>
      </c>
      <c r="Y1183" s="102">
        <f t="shared" si="567"/>
        <v>0</v>
      </c>
      <c r="Z1183" s="110">
        <f t="shared" si="563"/>
        <v>3923893</v>
      </c>
      <c r="AA1183" s="111">
        <f t="shared" si="551"/>
        <v>5163764.710140001</v>
      </c>
      <c r="AB1183" s="110">
        <f t="shared" si="552"/>
        <v>4061229.5</v>
      </c>
      <c r="AC1183" s="114">
        <f t="shared" si="553"/>
        <v>3321555.9275350003</v>
      </c>
      <c r="AD1183" s="110">
        <f t="shared" si="562"/>
        <v>3992561.25</v>
      </c>
      <c r="AE1183" s="110">
        <f t="shared" si="568"/>
        <v>4612497.1050700005</v>
      </c>
      <c r="AF1183" s="102">
        <f t="shared" si="570"/>
        <v>4368830.2584267417</v>
      </c>
      <c r="AG1183" s="119">
        <f t="shared" si="554"/>
        <v>2277310.0794958849</v>
      </c>
      <c r="AH1183" s="137">
        <f t="shared" si="569"/>
        <v>0.56074400116907575</v>
      </c>
      <c r="AI1183" s="102">
        <f t="shared" si="560"/>
        <v>4368830.2584267417</v>
      </c>
      <c r="AJ1183" s="112" t="s">
        <v>2114</v>
      </c>
    </row>
    <row r="1184" spans="1:36" ht="25.5">
      <c r="A1184" s="5">
        <v>1139</v>
      </c>
      <c r="B1184" s="46">
        <v>40141600</v>
      </c>
      <c r="C1184" s="46">
        <v>4693998</v>
      </c>
      <c r="D1184" s="31" t="s">
        <v>1085</v>
      </c>
      <c r="E1184" s="31" t="s">
        <v>1085</v>
      </c>
      <c r="F1184" s="29" t="s">
        <v>1191</v>
      </c>
      <c r="G1184" s="44" t="s">
        <v>1086</v>
      </c>
      <c r="H1184" s="9">
        <v>190</v>
      </c>
      <c r="I1184" s="82">
        <v>4416548.3134789914</v>
      </c>
      <c r="J1184" s="82">
        <f t="shared" ref="J1184:J1247" si="571">+I1184*0.19</f>
        <v>839144.17956100835</v>
      </c>
      <c r="K1184" s="10">
        <f t="shared" si="558"/>
        <v>5255692.4930400001</v>
      </c>
      <c r="L1184" s="122">
        <f t="shared" si="555"/>
        <v>5255692.4930400001</v>
      </c>
      <c r="M1184" s="95">
        <v>3591016.8067226894</v>
      </c>
      <c r="N1184" s="95">
        <v>682293.19327731105</v>
      </c>
      <c r="O1184" s="96">
        <v>4273310</v>
      </c>
      <c r="P1184" s="125">
        <f t="shared" si="556"/>
        <v>4273310</v>
      </c>
      <c r="Q1184" s="95">
        <v>3356090.7563025211</v>
      </c>
      <c r="R1184" s="95">
        <v>637657.24369747902</v>
      </c>
      <c r="S1184" s="96">
        <v>3993748</v>
      </c>
      <c r="T1184" s="122">
        <f t="shared" si="557"/>
        <v>3993748</v>
      </c>
      <c r="U1184" s="104"/>
      <c r="V1184" s="101">
        <f t="shared" si="564"/>
        <v>0</v>
      </c>
      <c r="W1184" s="102">
        <f t="shared" si="565"/>
        <v>0</v>
      </c>
      <c r="X1184" s="102">
        <f t="shared" si="566"/>
        <v>0</v>
      </c>
      <c r="Y1184" s="102">
        <f t="shared" si="567"/>
        <v>0</v>
      </c>
      <c r="Z1184" s="110">
        <f t="shared" si="563"/>
        <v>3993748</v>
      </c>
      <c r="AA1184" s="111">
        <f t="shared" ref="AA1184:AA1247" si="572">MAX(L1184,P1184,T1184,Y1184)</f>
        <v>5255692.4930400001</v>
      </c>
      <c r="AB1184" s="110">
        <f t="shared" ref="AB1184:AB1247" si="573">MEDIAN(L1184,P1184,T1184,Y1184)</f>
        <v>4133529</v>
      </c>
      <c r="AC1184" s="114">
        <f t="shared" ref="AC1184:AC1247" si="574">AVERAGE(L1184,P1184,T1184,Y1184)</f>
        <v>3380687.6232599998</v>
      </c>
      <c r="AD1184" s="110">
        <f t="shared" si="562"/>
        <v>4063638.5</v>
      </c>
      <c r="AE1184" s="110">
        <f t="shared" si="568"/>
        <v>4694610.7465199996</v>
      </c>
      <c r="AF1184" s="102">
        <f t="shared" si="570"/>
        <v>4446605.9321210319</v>
      </c>
      <c r="AG1184" s="119">
        <f t="shared" ref="AG1184:AG1247" si="575">STDEVA(L1184,P1184,T1184,Y1184)</f>
        <v>2317851.7209366974</v>
      </c>
      <c r="AH1184" s="137">
        <f t="shared" si="569"/>
        <v>0.56074403274700568</v>
      </c>
      <c r="AI1184" s="102">
        <f t="shared" si="560"/>
        <v>4446605.9321210319</v>
      </c>
      <c r="AJ1184" s="112" t="s">
        <v>2114</v>
      </c>
    </row>
    <row r="1185" spans="1:36">
      <c r="A1185" s="5">
        <v>1140</v>
      </c>
      <c r="B1185" s="46">
        <v>26111722</v>
      </c>
      <c r="C1185" s="44">
        <v>4693999</v>
      </c>
      <c r="D1185" s="31" t="s">
        <v>1085</v>
      </c>
      <c r="E1185" s="31" t="s">
        <v>1085</v>
      </c>
      <c r="F1185" s="29" t="s">
        <v>1192</v>
      </c>
      <c r="G1185" s="44" t="s">
        <v>1086</v>
      </c>
      <c r="H1185" s="9">
        <v>191</v>
      </c>
      <c r="I1185" s="82">
        <v>2291343.4589747898</v>
      </c>
      <c r="J1185" s="82">
        <f t="shared" si="571"/>
        <v>435355.25720521004</v>
      </c>
      <c r="K1185" s="10">
        <f t="shared" si="558"/>
        <v>2726698.71618</v>
      </c>
      <c r="L1185" s="122">
        <f t="shared" ref="L1185:L1248" si="576">+K1185</f>
        <v>2726698.71618</v>
      </c>
      <c r="M1185" s="95">
        <v>1863050.4201680673</v>
      </c>
      <c r="N1185" s="95">
        <v>353979.57983193279</v>
      </c>
      <c r="O1185" s="96">
        <v>2217030</v>
      </c>
      <c r="P1185" s="125">
        <f t="shared" ref="P1185:P1248" si="577">+O1185</f>
        <v>2217030</v>
      </c>
      <c r="Q1185" s="95">
        <v>1741168.9075630254</v>
      </c>
      <c r="R1185" s="95">
        <v>330822.09243697481</v>
      </c>
      <c r="S1185" s="96">
        <v>2071991.0000000002</v>
      </c>
      <c r="T1185" s="122">
        <f t="shared" ref="T1185:T1248" si="578">+S1185</f>
        <v>2071991.0000000002</v>
      </c>
      <c r="U1185" s="104"/>
      <c r="V1185" s="101">
        <f t="shared" si="564"/>
        <v>0</v>
      </c>
      <c r="W1185" s="102">
        <f t="shared" si="565"/>
        <v>0</v>
      </c>
      <c r="X1185" s="102">
        <f t="shared" si="566"/>
        <v>0</v>
      </c>
      <c r="Y1185" s="102">
        <f t="shared" si="567"/>
        <v>0</v>
      </c>
      <c r="Z1185" s="110">
        <f t="shared" si="563"/>
        <v>2071991.0000000002</v>
      </c>
      <c r="AA1185" s="111">
        <f t="shared" si="572"/>
        <v>2726698.71618</v>
      </c>
      <c r="AB1185" s="110">
        <f t="shared" si="573"/>
        <v>2144510.5</v>
      </c>
      <c r="AC1185" s="114">
        <f t="shared" si="574"/>
        <v>1753929.9290450001</v>
      </c>
      <c r="AD1185" s="110">
        <f t="shared" si="562"/>
        <v>2108250.75</v>
      </c>
      <c r="AE1185" s="110">
        <f t="shared" si="568"/>
        <v>2435604.6080900002</v>
      </c>
      <c r="AF1185" s="102">
        <f t="shared" si="570"/>
        <v>2306937.5453316551</v>
      </c>
      <c r="AG1185" s="119">
        <f t="shared" si="575"/>
        <v>1202521.4938896052</v>
      </c>
      <c r="AH1185" s="137">
        <f t="shared" si="569"/>
        <v>0.56074404573426206</v>
      </c>
      <c r="AI1185" s="102">
        <f t="shared" si="560"/>
        <v>2306937.5453316551</v>
      </c>
      <c r="AJ1185" s="112" t="s">
        <v>2114</v>
      </c>
    </row>
    <row r="1186" spans="1:36" ht="25.5">
      <c r="A1186" s="5">
        <v>1141</v>
      </c>
      <c r="B1186" s="39">
        <v>41112222</v>
      </c>
      <c r="C1186" s="26">
        <v>4693999</v>
      </c>
      <c r="D1186" s="31" t="s">
        <v>1085</v>
      </c>
      <c r="E1186" s="31" t="s">
        <v>1085</v>
      </c>
      <c r="F1186" s="29" t="s">
        <v>1193</v>
      </c>
      <c r="G1186" s="26" t="s">
        <v>1086</v>
      </c>
      <c r="H1186" s="9">
        <v>192</v>
      </c>
      <c r="I1186" s="82">
        <v>2133008.9476638655</v>
      </c>
      <c r="J1186" s="82">
        <f t="shared" si="571"/>
        <v>405271.70005613443</v>
      </c>
      <c r="K1186" s="10">
        <f t="shared" si="558"/>
        <v>2538280.6477199998</v>
      </c>
      <c r="L1186" s="122">
        <f t="shared" si="576"/>
        <v>2538280.6477199998</v>
      </c>
      <c r="M1186" s="95">
        <v>1718103.3613445379</v>
      </c>
      <c r="N1186" s="95">
        <v>326439.63865546219</v>
      </c>
      <c r="O1186" s="96">
        <v>2044543</v>
      </c>
      <c r="P1186" s="125">
        <f t="shared" si="577"/>
        <v>2044543</v>
      </c>
      <c r="Q1186" s="95">
        <v>1620852.1008403362</v>
      </c>
      <c r="R1186" s="95">
        <v>307961.89915966388</v>
      </c>
      <c r="S1186" s="96">
        <v>1928814</v>
      </c>
      <c r="T1186" s="122">
        <f t="shared" si="578"/>
        <v>1928814</v>
      </c>
      <c r="U1186" s="104"/>
      <c r="V1186" s="101">
        <f t="shared" si="564"/>
        <v>0</v>
      </c>
      <c r="W1186" s="102">
        <f t="shared" si="565"/>
        <v>0</v>
      </c>
      <c r="X1186" s="102">
        <f t="shared" si="566"/>
        <v>0</v>
      </c>
      <c r="Y1186" s="102">
        <f t="shared" si="567"/>
        <v>0</v>
      </c>
      <c r="Z1186" s="110">
        <f t="shared" si="563"/>
        <v>1928814</v>
      </c>
      <c r="AA1186" s="111">
        <f t="shared" si="572"/>
        <v>2538280.6477199998</v>
      </c>
      <c r="AB1186" s="110">
        <f t="shared" si="573"/>
        <v>1986678.5</v>
      </c>
      <c r="AC1186" s="114">
        <f t="shared" si="574"/>
        <v>1627909.4119299999</v>
      </c>
      <c r="AD1186" s="110">
        <f t="shared" si="562"/>
        <v>1957746.25</v>
      </c>
      <c r="AE1186" s="110">
        <f t="shared" si="568"/>
        <v>2262479.5738599999</v>
      </c>
      <c r="AF1186" s="102">
        <f t="shared" si="570"/>
        <v>2140521.4772035722</v>
      </c>
      <c r="AG1186" s="119">
        <f t="shared" si="575"/>
        <v>1116988.8030226247</v>
      </c>
      <c r="AH1186" s="137">
        <f t="shared" si="569"/>
        <v>0.56223933717641017</v>
      </c>
      <c r="AI1186" s="102">
        <f t="shared" si="560"/>
        <v>2140521.4772035722</v>
      </c>
      <c r="AJ1186" s="112" t="s">
        <v>2114</v>
      </c>
    </row>
    <row r="1187" spans="1:36">
      <c r="A1187" s="5">
        <v>1142</v>
      </c>
      <c r="B1187" s="46">
        <v>32101543</v>
      </c>
      <c r="C1187" s="44">
        <v>4693999</v>
      </c>
      <c r="D1187" s="31" t="s">
        <v>1085</v>
      </c>
      <c r="E1187" s="31" t="s">
        <v>1085</v>
      </c>
      <c r="F1187" s="29" t="s">
        <v>1194</v>
      </c>
      <c r="G1187" s="44" t="s">
        <v>1086</v>
      </c>
      <c r="H1187" s="9">
        <v>193</v>
      </c>
      <c r="I1187" s="82">
        <v>2255053.375210084</v>
      </c>
      <c r="J1187" s="82">
        <f t="shared" si="571"/>
        <v>428460.14128991595</v>
      </c>
      <c r="K1187" s="10">
        <f t="shared" si="558"/>
        <v>2683513.5164999999</v>
      </c>
      <c r="L1187" s="122">
        <f t="shared" si="576"/>
        <v>2683513.5164999999</v>
      </c>
      <c r="M1187" s="95">
        <v>1799272.2689075631</v>
      </c>
      <c r="N1187" s="95">
        <v>341861.731092437</v>
      </c>
      <c r="O1187" s="96">
        <v>2141134</v>
      </c>
      <c r="P1187" s="125">
        <f t="shared" si="577"/>
        <v>2141134</v>
      </c>
      <c r="Q1187" s="95">
        <v>1713592.4369747899</v>
      </c>
      <c r="R1187" s="95">
        <v>325582.56302521011</v>
      </c>
      <c r="S1187" s="96">
        <v>2039175</v>
      </c>
      <c r="T1187" s="122">
        <f t="shared" si="578"/>
        <v>2039175</v>
      </c>
      <c r="U1187" s="104"/>
      <c r="V1187" s="101">
        <f t="shared" si="564"/>
        <v>0</v>
      </c>
      <c r="W1187" s="102">
        <f t="shared" si="565"/>
        <v>0</v>
      </c>
      <c r="X1187" s="102">
        <f t="shared" si="566"/>
        <v>0</v>
      </c>
      <c r="Y1187" s="102">
        <f t="shared" si="567"/>
        <v>0</v>
      </c>
      <c r="Z1187" s="110">
        <f t="shared" si="563"/>
        <v>2039175</v>
      </c>
      <c r="AA1187" s="111">
        <f t="shared" si="572"/>
        <v>2683513.5164999999</v>
      </c>
      <c r="AB1187" s="110">
        <f t="shared" si="573"/>
        <v>2090154.5</v>
      </c>
      <c r="AC1187" s="114">
        <f t="shared" si="574"/>
        <v>1715955.629125</v>
      </c>
      <c r="AD1187" s="110">
        <f t="shared" si="562"/>
        <v>2064664.75</v>
      </c>
      <c r="AE1187" s="110">
        <f t="shared" si="568"/>
        <v>2386834.00825</v>
      </c>
      <c r="AF1187" s="102">
        <f t="shared" si="570"/>
        <v>2255499.3326792768</v>
      </c>
      <c r="AG1187" s="119">
        <f t="shared" si="575"/>
        <v>1178405.6171109756</v>
      </c>
      <c r="AH1187" s="137">
        <f t="shared" si="569"/>
        <v>0.56378876160158287</v>
      </c>
      <c r="AI1187" s="102">
        <f t="shared" si="560"/>
        <v>2255499.3326792768</v>
      </c>
      <c r="AJ1187" s="112" t="s">
        <v>2114</v>
      </c>
    </row>
    <row r="1188" spans="1:36">
      <c r="A1188" s="5">
        <v>1143</v>
      </c>
      <c r="B1188" s="46">
        <v>41112801</v>
      </c>
      <c r="C1188" s="44">
        <v>4693999</v>
      </c>
      <c r="D1188" s="31" t="s">
        <v>1085</v>
      </c>
      <c r="E1188" s="31" t="s">
        <v>1085</v>
      </c>
      <c r="F1188" s="29" t="s">
        <v>1195</v>
      </c>
      <c r="G1188" s="44" t="s">
        <v>1086</v>
      </c>
      <c r="H1188" s="9">
        <v>194</v>
      </c>
      <c r="I1188" s="82">
        <v>2391484.0076470589</v>
      </c>
      <c r="J1188" s="82">
        <f t="shared" si="571"/>
        <v>454381.96145294118</v>
      </c>
      <c r="K1188" s="10">
        <f t="shared" ref="K1188:K1251" si="579">+I1188+J1188</f>
        <v>2845865.9691000003</v>
      </c>
      <c r="L1188" s="122">
        <f t="shared" si="576"/>
        <v>2845865.9691000003</v>
      </c>
      <c r="M1188" s="95">
        <v>1926300.8403361344</v>
      </c>
      <c r="N1188" s="95">
        <v>365997.15966386552</v>
      </c>
      <c r="O1188" s="96">
        <v>2292298</v>
      </c>
      <c r="P1188" s="125">
        <f t="shared" si="577"/>
        <v>2292298</v>
      </c>
      <c r="Q1188" s="95">
        <v>1817264.705882353</v>
      </c>
      <c r="R1188" s="95">
        <v>345280.29411764705</v>
      </c>
      <c r="S1188" s="96">
        <v>2162545</v>
      </c>
      <c r="T1188" s="122">
        <f t="shared" si="578"/>
        <v>2162545</v>
      </c>
      <c r="U1188" s="104"/>
      <c r="V1188" s="101">
        <f t="shared" si="564"/>
        <v>0</v>
      </c>
      <c r="W1188" s="102">
        <f t="shared" si="565"/>
        <v>0</v>
      </c>
      <c r="X1188" s="102">
        <f t="shared" si="566"/>
        <v>0</v>
      </c>
      <c r="Y1188" s="102">
        <f t="shared" si="567"/>
        <v>0</v>
      </c>
      <c r="Z1188" s="110">
        <f t="shared" ref="Z1188:Z1193" si="580">MIN(L1188,P1188,T1188)</f>
        <v>2162545</v>
      </c>
      <c r="AA1188" s="111">
        <f t="shared" si="572"/>
        <v>2845865.9691000003</v>
      </c>
      <c r="AB1188" s="110">
        <f t="shared" si="573"/>
        <v>2227421.5</v>
      </c>
      <c r="AC1188" s="114">
        <f t="shared" si="574"/>
        <v>1825177.2422750001</v>
      </c>
      <c r="AD1188" s="110">
        <f t="shared" si="562"/>
        <v>2194983.25</v>
      </c>
      <c r="AE1188" s="110">
        <f t="shared" si="568"/>
        <v>2536643.7345500002</v>
      </c>
      <c r="AF1188" s="102">
        <f t="shared" si="570"/>
        <v>2399906.9391430784</v>
      </c>
      <c r="AG1188" s="119">
        <f t="shared" si="575"/>
        <v>1252343.9688621475</v>
      </c>
      <c r="AH1188" s="137">
        <f t="shared" si="569"/>
        <v>0.56223932868662152</v>
      </c>
      <c r="AI1188" s="102">
        <f t="shared" ref="AI1188:AI1193" si="581">+AF1188</f>
        <v>2399906.9391430784</v>
      </c>
      <c r="AJ1188" s="112" t="s">
        <v>2114</v>
      </c>
    </row>
    <row r="1189" spans="1:36">
      <c r="A1189" s="5">
        <v>1144</v>
      </c>
      <c r="B1189" s="44">
        <v>41111950</v>
      </c>
      <c r="C1189" s="44">
        <v>4693999</v>
      </c>
      <c r="D1189" s="31" t="s">
        <v>1085</v>
      </c>
      <c r="E1189" s="31" t="s">
        <v>1085</v>
      </c>
      <c r="F1189" s="29" t="s">
        <v>966</v>
      </c>
      <c r="G1189" s="44" t="s">
        <v>1086</v>
      </c>
      <c r="H1189" s="9">
        <v>195</v>
      </c>
      <c r="I1189" s="82">
        <v>2132887.3024537815</v>
      </c>
      <c r="J1189" s="82">
        <f t="shared" si="571"/>
        <v>405248.58746621851</v>
      </c>
      <c r="K1189" s="10">
        <f t="shared" si="579"/>
        <v>2538135.88992</v>
      </c>
      <c r="L1189" s="122">
        <f t="shared" si="576"/>
        <v>2538135.88992</v>
      </c>
      <c r="M1189" s="95">
        <v>1718005.0420168068</v>
      </c>
      <c r="N1189" s="95">
        <v>326420.95798319328</v>
      </c>
      <c r="O1189" s="96">
        <v>2044426</v>
      </c>
      <c r="P1189" s="125">
        <f t="shared" si="577"/>
        <v>2044426</v>
      </c>
      <c r="Q1189" s="95">
        <v>1620759.6638655462</v>
      </c>
      <c r="R1189" s="95">
        <v>307944.33613445377</v>
      </c>
      <c r="S1189" s="96">
        <v>1928704</v>
      </c>
      <c r="T1189" s="122">
        <f t="shared" si="578"/>
        <v>1928704</v>
      </c>
      <c r="U1189" s="104"/>
      <c r="V1189" s="101">
        <f t="shared" si="564"/>
        <v>0</v>
      </c>
      <c r="W1189" s="102">
        <f t="shared" si="565"/>
        <v>0</v>
      </c>
      <c r="X1189" s="102">
        <f t="shared" si="566"/>
        <v>0</v>
      </c>
      <c r="Y1189" s="102">
        <f t="shared" si="567"/>
        <v>0</v>
      </c>
      <c r="Z1189" s="110">
        <f t="shared" si="580"/>
        <v>1928704</v>
      </c>
      <c r="AA1189" s="111">
        <f t="shared" si="572"/>
        <v>2538135.88992</v>
      </c>
      <c r="AB1189" s="110">
        <f t="shared" si="573"/>
        <v>1986565</v>
      </c>
      <c r="AC1189" s="114">
        <f t="shared" si="574"/>
        <v>1627816.47248</v>
      </c>
      <c r="AD1189" s="110">
        <f t="shared" si="562"/>
        <v>1957634.5</v>
      </c>
      <c r="AE1189" s="110">
        <f t="shared" si="568"/>
        <v>2262350.44496</v>
      </c>
      <c r="AF1189" s="102">
        <f t="shared" si="570"/>
        <v>2140399.2574127754</v>
      </c>
      <c r="AG1189" s="119">
        <f t="shared" si="575"/>
        <v>1116925.051571362</v>
      </c>
      <c r="AH1189" s="137">
        <f t="shared" si="569"/>
        <v>0.56223936874522706</v>
      </c>
      <c r="AI1189" s="102">
        <f t="shared" si="581"/>
        <v>2140399.2574127754</v>
      </c>
      <c r="AJ1189" s="112" t="s">
        <v>2114</v>
      </c>
    </row>
    <row r="1190" spans="1:36">
      <c r="A1190" s="5">
        <v>1145</v>
      </c>
      <c r="B1190" s="46">
        <v>41112802</v>
      </c>
      <c r="C1190" s="44">
        <v>4693999</v>
      </c>
      <c r="D1190" s="31" t="s">
        <v>1085</v>
      </c>
      <c r="E1190" s="31" t="s">
        <v>1085</v>
      </c>
      <c r="F1190" s="29" t="s">
        <v>964</v>
      </c>
      <c r="G1190" s="44" t="s">
        <v>1086</v>
      </c>
      <c r="H1190" s="9">
        <v>196</v>
      </c>
      <c r="I1190" s="82">
        <v>2088932.4645882354</v>
      </c>
      <c r="J1190" s="82">
        <f t="shared" si="571"/>
        <v>396897.16827176471</v>
      </c>
      <c r="K1190" s="10">
        <f t="shared" si="579"/>
        <v>2485829.6328600002</v>
      </c>
      <c r="L1190" s="122">
        <f t="shared" si="576"/>
        <v>2485829.6328600002</v>
      </c>
      <c r="M1190" s="95">
        <v>1730221.0084033613</v>
      </c>
      <c r="N1190" s="95">
        <v>328741.99159663863</v>
      </c>
      <c r="O1190" s="96">
        <v>2058963</v>
      </c>
      <c r="P1190" s="125">
        <f t="shared" si="577"/>
        <v>2058963</v>
      </c>
      <c r="Q1190" s="95">
        <v>1587358.8235294118</v>
      </c>
      <c r="R1190" s="95">
        <v>301598.17647058825</v>
      </c>
      <c r="S1190" s="96">
        <v>1888957</v>
      </c>
      <c r="T1190" s="122">
        <f t="shared" si="578"/>
        <v>1888957</v>
      </c>
      <c r="U1190" s="104"/>
      <c r="V1190" s="101">
        <f t="shared" si="564"/>
        <v>0</v>
      </c>
      <c r="W1190" s="102">
        <f t="shared" si="565"/>
        <v>0</v>
      </c>
      <c r="X1190" s="102">
        <f t="shared" si="566"/>
        <v>0</v>
      </c>
      <c r="Y1190" s="102">
        <f t="shared" si="567"/>
        <v>0</v>
      </c>
      <c r="Z1190" s="110">
        <f t="shared" si="580"/>
        <v>1888957</v>
      </c>
      <c r="AA1190" s="111">
        <f t="shared" si="572"/>
        <v>2485829.6328600002</v>
      </c>
      <c r="AB1190" s="110">
        <f t="shared" si="573"/>
        <v>1973960</v>
      </c>
      <c r="AC1190" s="114">
        <f t="shared" si="574"/>
        <v>1608437.4082150001</v>
      </c>
      <c r="AD1190" s="110">
        <f t="shared" si="562"/>
        <v>1931458.5</v>
      </c>
      <c r="AE1190" s="110">
        <f t="shared" si="568"/>
        <v>2229894.8164300001</v>
      </c>
      <c r="AF1190" s="102">
        <f t="shared" si="570"/>
        <v>2116619.7618736909</v>
      </c>
      <c r="AG1190" s="119">
        <f t="shared" si="575"/>
        <v>1101295.0803851096</v>
      </c>
      <c r="AH1190" s="137">
        <f t="shared" si="569"/>
        <v>0.55791154855473746</v>
      </c>
      <c r="AI1190" s="102">
        <f t="shared" si="581"/>
        <v>2116619.7618736909</v>
      </c>
      <c r="AJ1190" s="112" t="s">
        <v>2114</v>
      </c>
    </row>
    <row r="1191" spans="1:36" ht="25.5">
      <c r="A1191" s="5">
        <v>1146</v>
      </c>
      <c r="B1191" s="46">
        <v>25174415</v>
      </c>
      <c r="C1191" s="44">
        <v>4693999</v>
      </c>
      <c r="D1191" s="31" t="s">
        <v>1085</v>
      </c>
      <c r="E1191" s="31" t="s">
        <v>1085</v>
      </c>
      <c r="F1191" s="29" t="s">
        <v>1196</v>
      </c>
      <c r="G1191" s="44" t="s">
        <v>1086</v>
      </c>
      <c r="H1191" s="9">
        <v>197</v>
      </c>
      <c r="I1191" s="82">
        <v>1681103.6273949579</v>
      </c>
      <c r="J1191" s="82">
        <f t="shared" si="571"/>
        <v>319409.68920504203</v>
      </c>
      <c r="K1191" s="10">
        <f t="shared" si="579"/>
        <v>2000513.3166</v>
      </c>
      <c r="L1191" s="122">
        <f t="shared" si="576"/>
        <v>2000513.3166</v>
      </c>
      <c r="M1191" s="95">
        <v>1392425.2100840337</v>
      </c>
      <c r="N1191" s="95">
        <v>264560.78991596639</v>
      </c>
      <c r="O1191" s="96">
        <v>1656986</v>
      </c>
      <c r="P1191" s="125">
        <f t="shared" si="577"/>
        <v>1656986</v>
      </c>
      <c r="Q1191" s="95">
        <v>1277453.781512605</v>
      </c>
      <c r="R1191" s="95">
        <v>242716.21848739494</v>
      </c>
      <c r="S1191" s="96">
        <v>1520170</v>
      </c>
      <c r="T1191" s="122">
        <f t="shared" si="578"/>
        <v>1520170</v>
      </c>
      <c r="U1191" s="104"/>
      <c r="V1191" s="101">
        <f t="shared" si="564"/>
        <v>0</v>
      </c>
      <c r="W1191" s="102">
        <f t="shared" si="565"/>
        <v>0</v>
      </c>
      <c r="X1191" s="102">
        <f t="shared" si="566"/>
        <v>0</v>
      </c>
      <c r="Y1191" s="102">
        <f t="shared" si="567"/>
        <v>0</v>
      </c>
      <c r="Z1191" s="110">
        <f t="shared" si="580"/>
        <v>1520170</v>
      </c>
      <c r="AA1191" s="111">
        <f t="shared" si="572"/>
        <v>2000513.3166</v>
      </c>
      <c r="AB1191" s="110">
        <f t="shared" si="573"/>
        <v>1588578</v>
      </c>
      <c r="AC1191" s="114">
        <f t="shared" si="574"/>
        <v>1294417.3291500001</v>
      </c>
      <c r="AD1191" s="110">
        <f t="shared" si="562"/>
        <v>1554374</v>
      </c>
      <c r="AE1191" s="110">
        <f t="shared" si="568"/>
        <v>1794545.6583</v>
      </c>
      <c r="AF1191" s="102">
        <f t="shared" si="570"/>
        <v>1703385.7302254492</v>
      </c>
      <c r="AG1191" s="119">
        <f t="shared" si="575"/>
        <v>886285.89724660374</v>
      </c>
      <c r="AH1191" s="137">
        <f t="shared" si="569"/>
        <v>0.55791147633078375</v>
      </c>
      <c r="AI1191" s="102">
        <f t="shared" si="581"/>
        <v>1703385.7302254492</v>
      </c>
      <c r="AJ1191" s="112" t="s">
        <v>2114</v>
      </c>
    </row>
    <row r="1192" spans="1:36">
      <c r="A1192" s="5">
        <v>1147</v>
      </c>
      <c r="B1192" s="39">
        <v>41112802</v>
      </c>
      <c r="C1192" s="26">
        <v>4693999</v>
      </c>
      <c r="D1192" s="31" t="s">
        <v>1085</v>
      </c>
      <c r="E1192" s="31" t="s">
        <v>1085</v>
      </c>
      <c r="F1192" s="29" t="s">
        <v>1197</v>
      </c>
      <c r="G1192" s="26" t="s">
        <v>1086</v>
      </c>
      <c r="H1192" s="9">
        <v>198</v>
      </c>
      <c r="I1192" s="82">
        <v>2406617.7776470589</v>
      </c>
      <c r="J1192" s="82">
        <f t="shared" si="571"/>
        <v>457257.37775294122</v>
      </c>
      <c r="K1192" s="10">
        <f t="shared" si="579"/>
        <v>2863875.1554</v>
      </c>
      <c r="L1192" s="122">
        <f t="shared" si="576"/>
        <v>2863875.1554</v>
      </c>
      <c r="M1192" s="95">
        <v>1975065.5462184874</v>
      </c>
      <c r="N1192" s="95">
        <v>375262.45378151262</v>
      </c>
      <c r="O1192" s="96">
        <v>2350328</v>
      </c>
      <c r="P1192" s="125">
        <f t="shared" si="577"/>
        <v>2350328</v>
      </c>
      <c r="Q1192" s="95">
        <v>1828764.705882353</v>
      </c>
      <c r="R1192" s="95">
        <v>347465.29411764705</v>
      </c>
      <c r="S1192" s="96">
        <v>2176230</v>
      </c>
      <c r="T1192" s="122">
        <f t="shared" si="578"/>
        <v>2176230</v>
      </c>
      <c r="U1192" s="104"/>
      <c r="V1192" s="101">
        <f t="shared" si="564"/>
        <v>0</v>
      </c>
      <c r="W1192" s="102">
        <f t="shared" si="565"/>
        <v>0</v>
      </c>
      <c r="X1192" s="102">
        <f t="shared" si="566"/>
        <v>0</v>
      </c>
      <c r="Y1192" s="102">
        <f t="shared" si="567"/>
        <v>0</v>
      </c>
      <c r="Z1192" s="110">
        <f t="shared" si="580"/>
        <v>2176230</v>
      </c>
      <c r="AA1192" s="111">
        <f t="shared" si="572"/>
        <v>2863875.1554</v>
      </c>
      <c r="AB1192" s="110">
        <f t="shared" si="573"/>
        <v>2263279</v>
      </c>
      <c r="AC1192" s="114">
        <f t="shared" si="574"/>
        <v>1847608.2888500001</v>
      </c>
      <c r="AD1192" s="110">
        <f t="shared" si="562"/>
        <v>2219754.5</v>
      </c>
      <c r="AE1192" s="110">
        <f t="shared" si="568"/>
        <v>2563577.0777000003</v>
      </c>
      <c r="AF1192" s="102">
        <f t="shared" si="570"/>
        <v>2430803.106004688</v>
      </c>
      <c r="AG1192" s="119">
        <f t="shared" si="575"/>
        <v>1265855.9778653695</v>
      </c>
      <c r="AH1192" s="137">
        <f t="shared" si="569"/>
        <v>0.55930178200096825</v>
      </c>
      <c r="AI1192" s="102">
        <f t="shared" si="581"/>
        <v>2430803.106004688</v>
      </c>
      <c r="AJ1192" s="112" t="s">
        <v>2114</v>
      </c>
    </row>
    <row r="1193" spans="1:36">
      <c r="A1193" s="5">
        <v>1148</v>
      </c>
      <c r="B1193" s="46">
        <v>25172908</v>
      </c>
      <c r="C1193" s="46">
        <v>4691203</v>
      </c>
      <c r="D1193" s="31" t="s">
        <v>1085</v>
      </c>
      <c r="E1193" s="31" t="s">
        <v>1085</v>
      </c>
      <c r="F1193" s="29" t="s">
        <v>738</v>
      </c>
      <c r="G1193" s="44" t="s">
        <v>1086</v>
      </c>
      <c r="H1193" s="9">
        <v>199</v>
      </c>
      <c r="I1193" s="82">
        <v>2609410.2956470586</v>
      </c>
      <c r="J1193" s="82">
        <f t="shared" si="571"/>
        <v>495787.95617294114</v>
      </c>
      <c r="K1193" s="10">
        <f t="shared" si="579"/>
        <v>3105198.2518199999</v>
      </c>
      <c r="L1193" s="122">
        <f t="shared" si="576"/>
        <v>3105198.2518199999</v>
      </c>
      <c r="M1193" s="95">
        <v>2082007.5630252103</v>
      </c>
      <c r="N1193" s="95">
        <v>395581.43697478995</v>
      </c>
      <c r="O1193" s="96">
        <v>2477589</v>
      </c>
      <c r="P1193" s="125">
        <f t="shared" si="577"/>
        <v>2477589</v>
      </c>
      <c r="Q1193" s="95">
        <v>1982864.705882353</v>
      </c>
      <c r="R1193" s="95">
        <v>376744.29411764705</v>
      </c>
      <c r="S1193" s="96">
        <v>2359609</v>
      </c>
      <c r="T1193" s="122">
        <f t="shared" si="578"/>
        <v>2359609</v>
      </c>
      <c r="U1193" s="104"/>
      <c r="V1193" s="101">
        <f t="shared" si="564"/>
        <v>0</v>
      </c>
      <c r="W1193" s="102">
        <f t="shared" si="565"/>
        <v>0</v>
      </c>
      <c r="X1193" s="102">
        <f t="shared" si="566"/>
        <v>0</v>
      </c>
      <c r="Y1193" s="102">
        <f t="shared" si="567"/>
        <v>0</v>
      </c>
      <c r="Z1193" s="110">
        <f t="shared" si="580"/>
        <v>2359609</v>
      </c>
      <c r="AA1193" s="111">
        <f t="shared" si="572"/>
        <v>3105198.2518199999</v>
      </c>
      <c r="AB1193" s="110">
        <f t="shared" si="573"/>
        <v>2418599</v>
      </c>
      <c r="AC1193" s="114">
        <f t="shared" si="574"/>
        <v>1985599.062955</v>
      </c>
      <c r="AD1193" s="110">
        <f t="shared" si="562"/>
        <v>2389104</v>
      </c>
      <c r="AE1193" s="110">
        <f t="shared" si="568"/>
        <v>2761898.6259099999</v>
      </c>
      <c r="AF1193" s="102">
        <f t="shared" si="570"/>
        <v>2609926.0569879017</v>
      </c>
      <c r="AG1193" s="119">
        <f t="shared" si="575"/>
        <v>1363579.0545077671</v>
      </c>
      <c r="AH1193" s="137">
        <f t="shared" si="569"/>
        <v>0.56378881100495248</v>
      </c>
      <c r="AI1193" s="102">
        <f t="shared" si="581"/>
        <v>2609926.0569879017</v>
      </c>
      <c r="AJ1193" s="112" t="s">
        <v>2114</v>
      </c>
    </row>
    <row r="1194" spans="1:36">
      <c r="A1194" s="5">
        <v>1149</v>
      </c>
      <c r="B1194" s="46">
        <v>25172100</v>
      </c>
      <c r="C1194" s="44">
        <v>4691202</v>
      </c>
      <c r="D1194" s="31" t="s">
        <v>1085</v>
      </c>
      <c r="E1194" s="31" t="s">
        <v>1085</v>
      </c>
      <c r="F1194" s="29" t="s">
        <v>585</v>
      </c>
      <c r="G1194" s="44" t="s">
        <v>1086</v>
      </c>
      <c r="H1194" s="9">
        <v>200</v>
      </c>
      <c r="I1194" s="82">
        <v>1870206.6357983195</v>
      </c>
      <c r="J1194" s="82">
        <f t="shared" si="571"/>
        <v>355339.26080168068</v>
      </c>
      <c r="K1194" s="10">
        <f t="shared" si="579"/>
        <v>2225545.8966000001</v>
      </c>
      <c r="L1194" s="122">
        <f t="shared" si="576"/>
        <v>2225545.8966000001</v>
      </c>
      <c r="M1194" s="95">
        <v>1492209.2436974791</v>
      </c>
      <c r="N1194" s="95">
        <v>283519.75630252104</v>
      </c>
      <c r="O1194" s="96">
        <v>1775729.0000000002</v>
      </c>
      <c r="P1194" s="125">
        <f t="shared" si="577"/>
        <v>1775729.0000000002</v>
      </c>
      <c r="Q1194" s="95">
        <v>1421151.2605042018</v>
      </c>
      <c r="R1194" s="95">
        <v>270018.73949579836</v>
      </c>
      <c r="S1194" s="96">
        <v>1691170</v>
      </c>
      <c r="T1194" s="122">
        <f t="shared" si="578"/>
        <v>1691170</v>
      </c>
      <c r="U1194" s="104">
        <v>1107000</v>
      </c>
      <c r="V1194" s="101">
        <f t="shared" si="564"/>
        <v>210330</v>
      </c>
      <c r="W1194" s="102">
        <f t="shared" si="565"/>
        <v>1317330</v>
      </c>
      <c r="X1194" s="102">
        <f t="shared" si="566"/>
        <v>67183.83</v>
      </c>
      <c r="Y1194" s="102">
        <f t="shared" si="567"/>
        <v>1384513.83</v>
      </c>
      <c r="Z1194" s="110">
        <f>MIN(L1194,P1194,T1194,Y1194)</f>
        <v>1384513.83</v>
      </c>
      <c r="AA1194" s="111">
        <f t="shared" si="572"/>
        <v>2225545.8966000001</v>
      </c>
      <c r="AB1194" s="110">
        <f t="shared" si="573"/>
        <v>1733449.5</v>
      </c>
      <c r="AC1194" s="114">
        <f t="shared" si="574"/>
        <v>1769239.6816500002</v>
      </c>
      <c r="AD1194" s="110">
        <f t="shared" si="562"/>
        <v>1558981.665</v>
      </c>
      <c r="AE1194" s="110">
        <f t="shared" si="568"/>
        <v>1979497.6983</v>
      </c>
      <c r="AF1194" s="102">
        <f>HARMEAN(L1194,P1194,T1194,Y1194)</f>
        <v>1719647.0114845841</v>
      </c>
      <c r="AG1194" s="119">
        <f t="shared" si="575"/>
        <v>347546.79741266143</v>
      </c>
      <c r="AH1194" s="137">
        <f t="shared" si="569"/>
        <v>0.20049433076225262</v>
      </c>
      <c r="AI1194" s="102">
        <f>+Z1194</f>
        <v>1384513.83</v>
      </c>
      <c r="AJ1194" s="112" t="s">
        <v>2117</v>
      </c>
    </row>
    <row r="1195" spans="1:36" ht="25.5">
      <c r="A1195" s="5">
        <v>1150</v>
      </c>
      <c r="B1195" s="46">
        <v>40141600</v>
      </c>
      <c r="C1195" s="44">
        <v>4693998</v>
      </c>
      <c r="D1195" s="31" t="s">
        <v>1085</v>
      </c>
      <c r="E1195" s="31" t="s">
        <v>1085</v>
      </c>
      <c r="F1195" s="29" t="s">
        <v>1198</v>
      </c>
      <c r="G1195" s="44" t="s">
        <v>1086</v>
      </c>
      <c r="H1195" s="9">
        <v>201</v>
      </c>
      <c r="I1195" s="82">
        <v>4046171.8247394962</v>
      </c>
      <c r="J1195" s="82">
        <f t="shared" si="571"/>
        <v>768772.64670050424</v>
      </c>
      <c r="K1195" s="10">
        <f t="shared" si="579"/>
        <v>4814944.4714400005</v>
      </c>
      <c r="L1195" s="122">
        <f t="shared" si="576"/>
        <v>4814944.4714400005</v>
      </c>
      <c r="M1195" s="95">
        <v>3289870.5882352944</v>
      </c>
      <c r="N1195" s="95">
        <v>625075.4117647059</v>
      </c>
      <c r="O1195" s="96">
        <v>3914946.0000000005</v>
      </c>
      <c r="P1195" s="125">
        <f t="shared" si="577"/>
        <v>3914946.0000000005</v>
      </c>
      <c r="Q1195" s="95">
        <v>3074645.3781512608</v>
      </c>
      <c r="R1195" s="95">
        <v>584182.62184873957</v>
      </c>
      <c r="S1195" s="96">
        <v>3658828.0000000005</v>
      </c>
      <c r="T1195" s="122">
        <f t="shared" si="578"/>
        <v>3658828.0000000005</v>
      </c>
      <c r="U1195" s="104"/>
      <c r="V1195" s="101">
        <f t="shared" si="564"/>
        <v>0</v>
      </c>
      <c r="W1195" s="102">
        <f t="shared" si="565"/>
        <v>0</v>
      </c>
      <c r="X1195" s="102">
        <f t="shared" si="566"/>
        <v>0</v>
      </c>
      <c r="Y1195" s="102">
        <f t="shared" si="567"/>
        <v>0</v>
      </c>
      <c r="Z1195" s="110">
        <f t="shared" ref="Z1195:Z1226" si="582">MIN(L1195,P1195,T1195)</f>
        <v>3658828.0000000005</v>
      </c>
      <c r="AA1195" s="111">
        <f t="shared" si="572"/>
        <v>4814944.4714400005</v>
      </c>
      <c r="AB1195" s="110">
        <f t="shared" si="573"/>
        <v>3786887.0000000005</v>
      </c>
      <c r="AC1195" s="114">
        <f t="shared" si="574"/>
        <v>3097179.6178600001</v>
      </c>
      <c r="AD1195" s="110">
        <f t="shared" si="562"/>
        <v>3722857.5000000005</v>
      </c>
      <c r="AE1195" s="110">
        <f t="shared" si="568"/>
        <v>4300915.7357200002</v>
      </c>
      <c r="AF1195" s="102">
        <f t="shared" ref="AF1195:AF1226" si="583">HARMEAN(L1195,P1195,T1195)</f>
        <v>4073708.9126451625</v>
      </c>
      <c r="AG1195" s="119">
        <f t="shared" si="575"/>
        <v>2123474.2317250567</v>
      </c>
      <c r="AH1195" s="137">
        <f t="shared" si="569"/>
        <v>0.56074401790311046</v>
      </c>
      <c r="AI1195" s="102">
        <f t="shared" ref="AI1195:AI1258" si="584">+AF1195</f>
        <v>4073708.9126451625</v>
      </c>
      <c r="AJ1195" s="112" t="s">
        <v>2114</v>
      </c>
    </row>
    <row r="1196" spans="1:36" ht="25.5">
      <c r="A1196" s="5">
        <v>1151</v>
      </c>
      <c r="B1196" s="46">
        <v>40141600</v>
      </c>
      <c r="C1196" s="44">
        <v>4693999</v>
      </c>
      <c r="D1196" s="31" t="s">
        <v>1085</v>
      </c>
      <c r="E1196" s="31" t="s">
        <v>1085</v>
      </c>
      <c r="F1196" s="29" t="s">
        <v>1199</v>
      </c>
      <c r="G1196" s="44" t="s">
        <v>469</v>
      </c>
      <c r="H1196" s="9">
        <v>202</v>
      </c>
      <c r="I1196" s="82">
        <v>24492581.837243699</v>
      </c>
      <c r="J1196" s="82">
        <f t="shared" si="571"/>
        <v>4653590.5490763029</v>
      </c>
      <c r="K1196" s="10">
        <f t="shared" si="579"/>
        <v>29146172.386320002</v>
      </c>
      <c r="L1196" s="122">
        <f t="shared" si="576"/>
        <v>29146172.386320002</v>
      </c>
      <c r="M1196" s="95">
        <v>19728367.226890758</v>
      </c>
      <c r="N1196" s="95">
        <v>3748389.7731092442</v>
      </c>
      <c r="O1196" s="96">
        <v>23476757</v>
      </c>
      <c r="P1196" s="125">
        <f t="shared" si="577"/>
        <v>23476757</v>
      </c>
      <c r="Q1196" s="95">
        <v>18611667.226890758</v>
      </c>
      <c r="R1196" s="95">
        <v>3536216.7731092442</v>
      </c>
      <c r="S1196" s="96">
        <v>22147884</v>
      </c>
      <c r="T1196" s="122">
        <f t="shared" si="578"/>
        <v>22147884</v>
      </c>
      <c r="U1196" s="104"/>
      <c r="V1196" s="101">
        <f t="shared" si="564"/>
        <v>0</v>
      </c>
      <c r="W1196" s="102">
        <f t="shared" si="565"/>
        <v>0</v>
      </c>
      <c r="X1196" s="102">
        <f t="shared" si="566"/>
        <v>0</v>
      </c>
      <c r="Y1196" s="102">
        <f t="shared" si="567"/>
        <v>0</v>
      </c>
      <c r="Z1196" s="110">
        <f t="shared" si="582"/>
        <v>22147884</v>
      </c>
      <c r="AA1196" s="111">
        <f t="shared" si="572"/>
        <v>29146172.386320002</v>
      </c>
      <c r="AB1196" s="110">
        <f t="shared" si="573"/>
        <v>22812320.5</v>
      </c>
      <c r="AC1196" s="114">
        <f t="shared" si="574"/>
        <v>18692703.346579999</v>
      </c>
      <c r="AD1196" s="110">
        <f t="shared" si="562"/>
        <v>22480102.25</v>
      </c>
      <c r="AE1196" s="110">
        <f t="shared" si="568"/>
        <v>25979246.443160001</v>
      </c>
      <c r="AF1196" s="102">
        <f t="shared" si="583"/>
        <v>24578844.851654541</v>
      </c>
      <c r="AG1196" s="119">
        <f t="shared" si="575"/>
        <v>12825984.251700599</v>
      </c>
      <c r="AH1196" s="137">
        <f t="shared" si="569"/>
        <v>0.56223935007841919</v>
      </c>
      <c r="AI1196" s="102">
        <f t="shared" si="584"/>
        <v>24578844.851654541</v>
      </c>
      <c r="AJ1196" s="112" t="s">
        <v>2114</v>
      </c>
    </row>
    <row r="1197" spans="1:36">
      <c r="A1197" s="5">
        <v>1152</v>
      </c>
      <c r="B1197" s="46">
        <v>25173902</v>
      </c>
      <c r="C1197" s="44">
        <v>4696104</v>
      </c>
      <c r="D1197" s="31" t="s">
        <v>1085</v>
      </c>
      <c r="E1197" s="31" t="s">
        <v>1085</v>
      </c>
      <c r="F1197" s="29" t="s">
        <v>748</v>
      </c>
      <c r="G1197" s="44" t="s">
        <v>1086</v>
      </c>
      <c r="H1197" s="9">
        <v>203</v>
      </c>
      <c r="I1197" s="82">
        <v>10556507.352554623</v>
      </c>
      <c r="J1197" s="82">
        <f t="shared" si="571"/>
        <v>2005736.3969853783</v>
      </c>
      <c r="K1197" s="10">
        <f t="shared" si="579"/>
        <v>12562243.749540001</v>
      </c>
      <c r="L1197" s="122">
        <f t="shared" si="576"/>
        <v>12562243.749540001</v>
      </c>
      <c r="M1197" s="95">
        <v>8583308.4033613447</v>
      </c>
      <c r="N1197" s="95">
        <v>1630828.5966386555</v>
      </c>
      <c r="O1197" s="96">
        <v>10214137</v>
      </c>
      <c r="P1197" s="125">
        <f t="shared" si="577"/>
        <v>10214137</v>
      </c>
      <c r="Q1197" s="95">
        <v>8021784.0336134462</v>
      </c>
      <c r="R1197" s="95">
        <v>1524138.9663865548</v>
      </c>
      <c r="S1197" s="96">
        <v>9545923</v>
      </c>
      <c r="T1197" s="122">
        <f t="shared" si="578"/>
        <v>9545923</v>
      </c>
      <c r="U1197" s="104"/>
      <c r="V1197" s="101">
        <f t="shared" si="564"/>
        <v>0</v>
      </c>
      <c r="W1197" s="102">
        <f t="shared" si="565"/>
        <v>0</v>
      </c>
      <c r="X1197" s="102">
        <f t="shared" si="566"/>
        <v>0</v>
      </c>
      <c r="Y1197" s="102">
        <f t="shared" si="567"/>
        <v>0</v>
      </c>
      <c r="Z1197" s="110">
        <f t="shared" si="582"/>
        <v>9545923</v>
      </c>
      <c r="AA1197" s="111">
        <f t="shared" si="572"/>
        <v>12562243.749540001</v>
      </c>
      <c r="AB1197" s="110">
        <f t="shared" si="573"/>
        <v>9880030</v>
      </c>
      <c r="AC1197" s="114">
        <f t="shared" si="574"/>
        <v>8080575.9373850003</v>
      </c>
      <c r="AD1197" s="110">
        <f t="shared" si="562"/>
        <v>9712976.5</v>
      </c>
      <c r="AE1197" s="110">
        <f t="shared" si="568"/>
        <v>11221136.874770001</v>
      </c>
      <c r="AF1197" s="102">
        <f t="shared" si="583"/>
        <v>10628351.663753541</v>
      </c>
      <c r="AG1197" s="119">
        <f t="shared" si="575"/>
        <v>5540167.8277880391</v>
      </c>
      <c r="AH1197" s="137">
        <f t="shared" si="569"/>
        <v>0.56074402889343844</v>
      </c>
      <c r="AI1197" s="102">
        <f t="shared" si="584"/>
        <v>10628351.663753541</v>
      </c>
      <c r="AJ1197" s="112" t="s">
        <v>2114</v>
      </c>
    </row>
    <row r="1198" spans="1:36">
      <c r="A1198" s="5">
        <v>1153</v>
      </c>
      <c r="B1198" s="46">
        <v>26101411</v>
      </c>
      <c r="C1198" s="44">
        <v>4696104</v>
      </c>
      <c r="D1198" s="31" t="s">
        <v>1085</v>
      </c>
      <c r="E1198" s="31" t="s">
        <v>1085</v>
      </c>
      <c r="F1198" s="29" t="s">
        <v>1200</v>
      </c>
      <c r="G1198" s="44" t="s">
        <v>1086</v>
      </c>
      <c r="H1198" s="9">
        <v>204</v>
      </c>
      <c r="I1198" s="82">
        <v>2188669.3723361348</v>
      </c>
      <c r="J1198" s="82">
        <f t="shared" si="571"/>
        <v>415847.18074386561</v>
      </c>
      <c r="K1198" s="10">
        <f t="shared" si="579"/>
        <v>2604516.5530800004</v>
      </c>
      <c r="L1198" s="122">
        <f t="shared" si="576"/>
        <v>2604516.5530800004</v>
      </c>
      <c r="M1198" s="95">
        <v>1796200</v>
      </c>
      <c r="N1198" s="95">
        <v>341278</v>
      </c>
      <c r="O1198" s="96">
        <v>2137478</v>
      </c>
      <c r="P1198" s="125">
        <f t="shared" si="577"/>
        <v>2137478</v>
      </c>
      <c r="Q1198" s="95">
        <v>1663147.8991596641</v>
      </c>
      <c r="R1198" s="95">
        <v>315998.10084033618</v>
      </c>
      <c r="S1198" s="96">
        <v>1979146.0000000002</v>
      </c>
      <c r="T1198" s="122">
        <f t="shared" si="578"/>
        <v>1979146.0000000002</v>
      </c>
      <c r="U1198" s="104"/>
      <c r="V1198" s="101">
        <f t="shared" si="564"/>
        <v>0</v>
      </c>
      <c r="W1198" s="102">
        <f t="shared" si="565"/>
        <v>0</v>
      </c>
      <c r="X1198" s="102">
        <f t="shared" si="566"/>
        <v>0</v>
      </c>
      <c r="Y1198" s="102">
        <f t="shared" si="567"/>
        <v>0</v>
      </c>
      <c r="Z1198" s="110">
        <f t="shared" si="582"/>
        <v>1979146.0000000002</v>
      </c>
      <c r="AA1198" s="111">
        <f t="shared" si="572"/>
        <v>2604516.5530800004</v>
      </c>
      <c r="AB1198" s="110">
        <f t="shared" si="573"/>
        <v>2058312</v>
      </c>
      <c r="AC1198" s="114">
        <f t="shared" si="574"/>
        <v>1680285.13827</v>
      </c>
      <c r="AD1198" s="110">
        <f t="shared" si="562"/>
        <v>2018729</v>
      </c>
      <c r="AE1198" s="110">
        <f t="shared" si="568"/>
        <v>2331414.27654</v>
      </c>
      <c r="AF1198" s="102">
        <f t="shared" si="583"/>
        <v>2210664.6699120537</v>
      </c>
      <c r="AG1198" s="119">
        <f t="shared" si="575"/>
        <v>1151217.4688134289</v>
      </c>
      <c r="AH1198" s="137">
        <f t="shared" si="569"/>
        <v>0.55930173307711795</v>
      </c>
      <c r="AI1198" s="102">
        <f t="shared" si="584"/>
        <v>2210664.6699120537</v>
      </c>
      <c r="AJ1198" s="112" t="s">
        <v>2114</v>
      </c>
    </row>
    <row r="1199" spans="1:36" ht="25.5">
      <c r="A1199" s="5">
        <v>1154</v>
      </c>
      <c r="B1199" s="46">
        <v>25174209</v>
      </c>
      <c r="C1199" s="44">
        <v>4696104</v>
      </c>
      <c r="D1199" s="31" t="s">
        <v>1085</v>
      </c>
      <c r="E1199" s="31" t="s">
        <v>1085</v>
      </c>
      <c r="F1199" s="29" t="s">
        <v>751</v>
      </c>
      <c r="G1199" s="44" t="s">
        <v>1086</v>
      </c>
      <c r="H1199" s="9">
        <v>205</v>
      </c>
      <c r="I1199" s="82">
        <v>12632638.317579832</v>
      </c>
      <c r="J1199" s="82">
        <f t="shared" si="571"/>
        <v>2400201.2803401682</v>
      </c>
      <c r="K1199" s="10">
        <f t="shared" si="579"/>
        <v>15032839.597920001</v>
      </c>
      <c r="L1199" s="122">
        <f t="shared" si="576"/>
        <v>15032839.597920001</v>
      </c>
      <c r="M1199" s="95">
        <v>10271374.789915968</v>
      </c>
      <c r="N1199" s="95">
        <v>1951561.2100840339</v>
      </c>
      <c r="O1199" s="96">
        <v>12222936.000000002</v>
      </c>
      <c r="P1199" s="125">
        <f t="shared" si="577"/>
        <v>12222936.000000002</v>
      </c>
      <c r="Q1199" s="95">
        <v>9599415.1260504201</v>
      </c>
      <c r="R1199" s="95">
        <v>1823888.8739495799</v>
      </c>
      <c r="S1199" s="96">
        <v>11423304</v>
      </c>
      <c r="T1199" s="122">
        <f t="shared" si="578"/>
        <v>11423304</v>
      </c>
      <c r="U1199" s="104"/>
      <c r="V1199" s="101">
        <f t="shared" si="564"/>
        <v>0</v>
      </c>
      <c r="W1199" s="102">
        <f t="shared" si="565"/>
        <v>0</v>
      </c>
      <c r="X1199" s="102">
        <f t="shared" si="566"/>
        <v>0</v>
      </c>
      <c r="Y1199" s="102">
        <f t="shared" si="567"/>
        <v>0</v>
      </c>
      <c r="Z1199" s="110">
        <f t="shared" si="582"/>
        <v>11423304</v>
      </c>
      <c r="AA1199" s="111">
        <f t="shared" si="572"/>
        <v>15032839.597920001</v>
      </c>
      <c r="AB1199" s="110">
        <f t="shared" si="573"/>
        <v>11823120</v>
      </c>
      <c r="AC1199" s="114">
        <f t="shared" si="574"/>
        <v>9669769.8994800001</v>
      </c>
      <c r="AD1199" s="110">
        <f t="shared" si="562"/>
        <v>11623212</v>
      </c>
      <c r="AE1199" s="110">
        <f t="shared" si="568"/>
        <v>13427979.79896</v>
      </c>
      <c r="AF1199" s="102">
        <f t="shared" si="583"/>
        <v>12718612.654796608</v>
      </c>
      <c r="AG1199" s="119">
        <f t="shared" si="575"/>
        <v>6629743.7224914869</v>
      </c>
      <c r="AH1199" s="137">
        <f t="shared" si="569"/>
        <v>0.56074401025207277</v>
      </c>
      <c r="AI1199" s="102">
        <f t="shared" si="584"/>
        <v>12718612.654796608</v>
      </c>
      <c r="AJ1199" s="112" t="s">
        <v>2114</v>
      </c>
    </row>
    <row r="1200" spans="1:36">
      <c r="A1200" s="5">
        <v>1155</v>
      </c>
      <c r="B1200" s="46">
        <v>25174209</v>
      </c>
      <c r="C1200" s="44">
        <v>4696104</v>
      </c>
      <c r="D1200" s="31" t="s">
        <v>1085</v>
      </c>
      <c r="E1200" s="31" t="s">
        <v>1085</v>
      </c>
      <c r="F1200" s="29" t="s">
        <v>752</v>
      </c>
      <c r="G1200" s="44" t="s">
        <v>1086</v>
      </c>
      <c r="H1200" s="9">
        <v>206</v>
      </c>
      <c r="I1200" s="82">
        <v>5158945.7130252104</v>
      </c>
      <c r="J1200" s="82">
        <f t="shared" si="571"/>
        <v>980199.68547478993</v>
      </c>
      <c r="K1200" s="10">
        <f t="shared" si="579"/>
        <v>6139145.3985000001</v>
      </c>
      <c r="L1200" s="122">
        <f t="shared" si="576"/>
        <v>6139145.3985000001</v>
      </c>
      <c r="M1200" s="95">
        <v>4116242.8571428573</v>
      </c>
      <c r="N1200" s="95">
        <v>782086.14285714284</v>
      </c>
      <c r="O1200" s="96">
        <v>4898329</v>
      </c>
      <c r="P1200" s="125">
        <f t="shared" si="577"/>
        <v>4898329</v>
      </c>
      <c r="Q1200" s="95">
        <v>3920231.0924369749</v>
      </c>
      <c r="R1200" s="95">
        <v>744843.90756302525</v>
      </c>
      <c r="S1200" s="96">
        <v>4665075</v>
      </c>
      <c r="T1200" s="122">
        <f t="shared" si="578"/>
        <v>4665075</v>
      </c>
      <c r="U1200" s="104"/>
      <c r="V1200" s="101">
        <f t="shared" si="564"/>
        <v>0</v>
      </c>
      <c r="W1200" s="102">
        <f t="shared" si="565"/>
        <v>0</v>
      </c>
      <c r="X1200" s="102">
        <f t="shared" si="566"/>
        <v>0</v>
      </c>
      <c r="Y1200" s="102">
        <f t="shared" si="567"/>
        <v>0</v>
      </c>
      <c r="Z1200" s="110">
        <f t="shared" si="582"/>
        <v>4665075</v>
      </c>
      <c r="AA1200" s="111">
        <f t="shared" si="572"/>
        <v>6139145.3985000001</v>
      </c>
      <c r="AB1200" s="110">
        <f t="shared" si="573"/>
        <v>4781702</v>
      </c>
      <c r="AC1200" s="114">
        <f t="shared" si="574"/>
        <v>3925637.3496249998</v>
      </c>
      <c r="AD1200" s="110">
        <f t="shared" si="562"/>
        <v>4723388.5</v>
      </c>
      <c r="AE1200" s="110">
        <f t="shared" si="568"/>
        <v>5460423.6992499996</v>
      </c>
      <c r="AF1200" s="102">
        <f t="shared" si="583"/>
        <v>5159965.8227337385</v>
      </c>
      <c r="AG1200" s="119">
        <f t="shared" si="575"/>
        <v>2695869.9009600189</v>
      </c>
      <c r="AH1200" s="137">
        <f t="shared" si="569"/>
        <v>0.56378877248310721</v>
      </c>
      <c r="AI1200" s="102">
        <f t="shared" si="584"/>
        <v>5159965.8227337385</v>
      </c>
      <c r="AJ1200" s="112" t="s">
        <v>2114</v>
      </c>
    </row>
    <row r="1201" spans="1:36" ht="25.5">
      <c r="A1201" s="5">
        <v>1156</v>
      </c>
      <c r="B1201" s="46">
        <v>25174209</v>
      </c>
      <c r="C1201" s="44">
        <v>4696104</v>
      </c>
      <c r="D1201" s="31" t="s">
        <v>1085</v>
      </c>
      <c r="E1201" s="31" t="s">
        <v>1085</v>
      </c>
      <c r="F1201" s="29" t="s">
        <v>753</v>
      </c>
      <c r="G1201" s="44" t="s">
        <v>1086</v>
      </c>
      <c r="H1201" s="9">
        <v>207</v>
      </c>
      <c r="I1201" s="82">
        <v>5568371.4200672265</v>
      </c>
      <c r="J1201" s="82">
        <f t="shared" si="571"/>
        <v>1057990.569812773</v>
      </c>
      <c r="K1201" s="10">
        <f t="shared" si="579"/>
        <v>6626361.9898799993</v>
      </c>
      <c r="L1201" s="122">
        <f t="shared" si="576"/>
        <v>6626361.9898799993</v>
      </c>
      <c r="M1201" s="95">
        <v>4485230.2521008402</v>
      </c>
      <c r="N1201" s="95">
        <v>852193.74789915967</v>
      </c>
      <c r="O1201" s="96">
        <v>5337424</v>
      </c>
      <c r="P1201" s="125">
        <f t="shared" si="577"/>
        <v>5337424</v>
      </c>
      <c r="Q1201" s="95">
        <v>4231349.5798319327</v>
      </c>
      <c r="R1201" s="95">
        <v>803956.42016806721</v>
      </c>
      <c r="S1201" s="96">
        <v>5035306</v>
      </c>
      <c r="T1201" s="122">
        <f t="shared" si="578"/>
        <v>5035306</v>
      </c>
      <c r="U1201" s="104"/>
      <c r="V1201" s="101">
        <f t="shared" si="564"/>
        <v>0</v>
      </c>
      <c r="W1201" s="102">
        <f t="shared" si="565"/>
        <v>0</v>
      </c>
      <c r="X1201" s="102">
        <f t="shared" si="566"/>
        <v>0</v>
      </c>
      <c r="Y1201" s="102">
        <f t="shared" si="567"/>
        <v>0</v>
      </c>
      <c r="Z1201" s="110">
        <f t="shared" si="582"/>
        <v>5035306</v>
      </c>
      <c r="AA1201" s="111">
        <f t="shared" si="572"/>
        <v>6626361.9898799993</v>
      </c>
      <c r="AB1201" s="110">
        <f t="shared" si="573"/>
        <v>5186365</v>
      </c>
      <c r="AC1201" s="114">
        <f t="shared" si="574"/>
        <v>4249772.9974699998</v>
      </c>
      <c r="AD1201" s="110">
        <f t="shared" si="562"/>
        <v>5110835.5</v>
      </c>
      <c r="AE1201" s="110">
        <f t="shared" si="568"/>
        <v>5906363.4949399997</v>
      </c>
      <c r="AF1201" s="102">
        <f t="shared" si="583"/>
        <v>5587983.1280975416</v>
      </c>
      <c r="AG1201" s="119">
        <f t="shared" si="575"/>
        <v>2915978.5418870873</v>
      </c>
      <c r="AH1201" s="137">
        <f t="shared" si="569"/>
        <v>0.56223936068654778</v>
      </c>
      <c r="AI1201" s="102">
        <f t="shared" si="584"/>
        <v>5587983.1280975416</v>
      </c>
      <c r="AJ1201" s="112" t="s">
        <v>2114</v>
      </c>
    </row>
    <row r="1202" spans="1:36">
      <c r="A1202" s="5">
        <v>1157</v>
      </c>
      <c r="B1202" s="46">
        <v>26101404</v>
      </c>
      <c r="C1202" s="44">
        <v>4695003</v>
      </c>
      <c r="D1202" s="31" t="s">
        <v>1085</v>
      </c>
      <c r="E1202" s="31" t="s">
        <v>1085</v>
      </c>
      <c r="F1202" s="29" t="s">
        <v>1201</v>
      </c>
      <c r="G1202" s="44" t="s">
        <v>1086</v>
      </c>
      <c r="H1202" s="9">
        <v>208</v>
      </c>
      <c r="I1202" s="82">
        <v>647350.46757983195</v>
      </c>
      <c r="J1202" s="82">
        <f t="shared" si="571"/>
        <v>122996.58884016807</v>
      </c>
      <c r="K1202" s="10">
        <f t="shared" si="579"/>
        <v>770347.05642000004</v>
      </c>
      <c r="L1202" s="122">
        <f t="shared" si="576"/>
        <v>770347.05642000004</v>
      </c>
      <c r="M1202" s="95">
        <v>521430.25210084039</v>
      </c>
      <c r="N1202" s="95">
        <v>99071.747899159673</v>
      </c>
      <c r="O1202" s="96">
        <v>620502</v>
      </c>
      <c r="P1202" s="125">
        <f t="shared" si="577"/>
        <v>620502</v>
      </c>
      <c r="Q1202" s="95">
        <v>491915.12605042016</v>
      </c>
      <c r="R1202" s="95">
        <v>93463.873949579836</v>
      </c>
      <c r="S1202" s="96">
        <v>585379</v>
      </c>
      <c r="T1202" s="122">
        <f t="shared" si="578"/>
        <v>585379</v>
      </c>
      <c r="U1202" s="104"/>
      <c r="V1202" s="101">
        <f t="shared" si="564"/>
        <v>0</v>
      </c>
      <c r="W1202" s="102">
        <f t="shared" si="565"/>
        <v>0</v>
      </c>
      <c r="X1202" s="102">
        <f t="shared" si="566"/>
        <v>0</v>
      </c>
      <c r="Y1202" s="102">
        <f t="shared" si="567"/>
        <v>0</v>
      </c>
      <c r="Z1202" s="110">
        <f t="shared" si="582"/>
        <v>585379</v>
      </c>
      <c r="AA1202" s="111">
        <f t="shared" si="572"/>
        <v>770347.05642000004</v>
      </c>
      <c r="AB1202" s="110">
        <f t="shared" si="573"/>
        <v>602940.5</v>
      </c>
      <c r="AC1202" s="114">
        <f t="shared" si="574"/>
        <v>494057.01410500001</v>
      </c>
      <c r="AD1202" s="110">
        <f t="shared" ref="AD1202:AD1265" si="585">AVERAGE(Z1202,AB1202)</f>
        <v>594159.75</v>
      </c>
      <c r="AE1202" s="110">
        <f t="shared" si="568"/>
        <v>686643.77821000002</v>
      </c>
      <c r="AF1202" s="102">
        <f t="shared" si="583"/>
        <v>649630.53503892571</v>
      </c>
      <c r="AG1202" s="119">
        <f t="shared" si="575"/>
        <v>338996.83392551326</v>
      </c>
      <c r="AH1202" s="137">
        <f t="shared" si="569"/>
        <v>0.56223928219370445</v>
      </c>
      <c r="AI1202" s="102">
        <f t="shared" si="584"/>
        <v>649630.53503892571</v>
      </c>
      <c r="AJ1202" s="112" t="s">
        <v>2114</v>
      </c>
    </row>
    <row r="1203" spans="1:36">
      <c r="A1203" s="5">
        <v>1158</v>
      </c>
      <c r="B1203" s="46">
        <v>40141645</v>
      </c>
      <c r="C1203" s="44">
        <v>4696104</v>
      </c>
      <c r="D1203" s="31" t="s">
        <v>1085</v>
      </c>
      <c r="E1203" s="31" t="s">
        <v>1085</v>
      </c>
      <c r="F1203" s="29" t="s">
        <v>1202</v>
      </c>
      <c r="G1203" s="44" t="s">
        <v>1086</v>
      </c>
      <c r="H1203" s="9">
        <v>209</v>
      </c>
      <c r="I1203" s="82">
        <v>641312.44169747899</v>
      </c>
      <c r="J1203" s="82">
        <f t="shared" si="571"/>
        <v>121849.36392252101</v>
      </c>
      <c r="K1203" s="10">
        <f t="shared" si="579"/>
        <v>763161.80562</v>
      </c>
      <c r="L1203" s="122">
        <f t="shared" si="576"/>
        <v>763161.80562</v>
      </c>
      <c r="M1203" s="95">
        <v>511693.27731092437</v>
      </c>
      <c r="N1203" s="95">
        <v>97221.722689075628</v>
      </c>
      <c r="O1203" s="96">
        <v>608915</v>
      </c>
      <c r="P1203" s="125">
        <f t="shared" si="577"/>
        <v>608915</v>
      </c>
      <c r="Q1203" s="95">
        <v>487326.89075630257</v>
      </c>
      <c r="R1203" s="95">
        <v>92592.109243697487</v>
      </c>
      <c r="S1203" s="96">
        <v>579919</v>
      </c>
      <c r="T1203" s="122">
        <f t="shared" si="578"/>
        <v>579919</v>
      </c>
      <c r="U1203" s="104"/>
      <c r="V1203" s="101">
        <f t="shared" si="564"/>
        <v>0</v>
      </c>
      <c r="W1203" s="102">
        <f t="shared" si="565"/>
        <v>0</v>
      </c>
      <c r="X1203" s="102">
        <f t="shared" si="566"/>
        <v>0</v>
      </c>
      <c r="Y1203" s="102">
        <f t="shared" si="567"/>
        <v>0</v>
      </c>
      <c r="Z1203" s="110">
        <f t="shared" si="582"/>
        <v>579919</v>
      </c>
      <c r="AA1203" s="111">
        <f t="shared" si="572"/>
        <v>763161.80562</v>
      </c>
      <c r="AB1203" s="110">
        <f t="shared" si="573"/>
        <v>594417</v>
      </c>
      <c r="AC1203" s="114">
        <f t="shared" si="574"/>
        <v>487998.951405</v>
      </c>
      <c r="AD1203" s="110">
        <f t="shared" si="585"/>
        <v>587168</v>
      </c>
      <c r="AE1203" s="110">
        <f t="shared" si="568"/>
        <v>678789.40281</v>
      </c>
      <c r="AF1203" s="102">
        <f t="shared" si="583"/>
        <v>641439.25930577517</v>
      </c>
      <c r="AG1203" s="119">
        <f t="shared" si="575"/>
        <v>335125.6277147723</v>
      </c>
      <c r="AH1203" s="137">
        <f t="shared" si="569"/>
        <v>0.56378876733803429</v>
      </c>
      <c r="AI1203" s="102">
        <f t="shared" si="584"/>
        <v>641439.25930577517</v>
      </c>
      <c r="AJ1203" s="112" t="s">
        <v>2114</v>
      </c>
    </row>
    <row r="1204" spans="1:36">
      <c r="A1204" s="5">
        <v>1159</v>
      </c>
      <c r="B1204" s="46">
        <v>31161611</v>
      </c>
      <c r="C1204" s="44">
        <v>4696104</v>
      </c>
      <c r="D1204" s="31" t="s">
        <v>1085</v>
      </c>
      <c r="E1204" s="31" t="s">
        <v>1085</v>
      </c>
      <c r="F1204" s="29" t="s">
        <v>1203</v>
      </c>
      <c r="G1204" s="44" t="s">
        <v>1086</v>
      </c>
      <c r="H1204" s="9">
        <v>210</v>
      </c>
      <c r="I1204" s="82">
        <v>584225.45047058829</v>
      </c>
      <c r="J1204" s="82">
        <f t="shared" si="571"/>
        <v>111002.83558941177</v>
      </c>
      <c r="K1204" s="10">
        <f t="shared" si="579"/>
        <v>695228.28606000007</v>
      </c>
      <c r="L1204" s="122">
        <f t="shared" si="576"/>
        <v>695228.28606000007</v>
      </c>
      <c r="M1204" s="95">
        <v>479463.02521008404</v>
      </c>
      <c r="N1204" s="95">
        <v>91097.97478991597</v>
      </c>
      <c r="O1204" s="96">
        <v>570561</v>
      </c>
      <c r="P1204" s="125">
        <f t="shared" si="577"/>
        <v>570561</v>
      </c>
      <c r="Q1204" s="95">
        <v>443947.05882352946</v>
      </c>
      <c r="R1204" s="95">
        <v>84349.941176470602</v>
      </c>
      <c r="S1204" s="96">
        <v>528297</v>
      </c>
      <c r="T1204" s="122">
        <f t="shared" si="578"/>
        <v>528297</v>
      </c>
      <c r="U1204" s="104"/>
      <c r="V1204" s="101">
        <f t="shared" si="564"/>
        <v>0</v>
      </c>
      <c r="W1204" s="102">
        <f t="shared" si="565"/>
        <v>0</v>
      </c>
      <c r="X1204" s="102">
        <f t="shared" si="566"/>
        <v>0</v>
      </c>
      <c r="Y1204" s="102">
        <f t="shared" si="567"/>
        <v>0</v>
      </c>
      <c r="Z1204" s="110">
        <f t="shared" si="582"/>
        <v>528297</v>
      </c>
      <c r="AA1204" s="111">
        <f t="shared" si="572"/>
        <v>695228.28606000007</v>
      </c>
      <c r="AB1204" s="110">
        <f t="shared" si="573"/>
        <v>549429</v>
      </c>
      <c r="AC1204" s="114">
        <f t="shared" si="574"/>
        <v>448521.57151500002</v>
      </c>
      <c r="AD1204" s="110">
        <f t="shared" si="585"/>
        <v>538863</v>
      </c>
      <c r="AE1204" s="110">
        <f t="shared" si="568"/>
        <v>622328.64303000004</v>
      </c>
      <c r="AF1204" s="102">
        <f t="shared" si="583"/>
        <v>590096.74991314509</v>
      </c>
      <c r="AG1204" s="119">
        <f t="shared" si="575"/>
        <v>307296.56913736399</v>
      </c>
      <c r="AH1204" s="137">
        <f t="shared" si="569"/>
        <v>0.55930169164234866</v>
      </c>
      <c r="AI1204" s="102">
        <f t="shared" si="584"/>
        <v>590096.74991314509</v>
      </c>
      <c r="AJ1204" s="112" t="s">
        <v>2114</v>
      </c>
    </row>
    <row r="1205" spans="1:36" ht="25.5">
      <c r="A1205" s="5">
        <v>1160</v>
      </c>
      <c r="B1205" s="46">
        <v>40141645</v>
      </c>
      <c r="C1205" s="44">
        <v>4696104</v>
      </c>
      <c r="D1205" s="31" t="s">
        <v>1085</v>
      </c>
      <c r="E1205" s="31" t="s">
        <v>1085</v>
      </c>
      <c r="F1205" s="29" t="s">
        <v>1204</v>
      </c>
      <c r="G1205" s="44" t="s">
        <v>1086</v>
      </c>
      <c r="H1205" s="9">
        <v>211</v>
      </c>
      <c r="I1205" s="82">
        <v>1265732.7871764707</v>
      </c>
      <c r="J1205" s="82">
        <f t="shared" si="571"/>
        <v>240489.22956352943</v>
      </c>
      <c r="K1205" s="10">
        <f t="shared" si="579"/>
        <v>1506222.0167400001</v>
      </c>
      <c r="L1205" s="122">
        <f t="shared" si="576"/>
        <v>1506222.0167400001</v>
      </c>
      <c r="M1205" s="95">
        <v>1048381.5126050421</v>
      </c>
      <c r="N1205" s="95">
        <v>199192.48739495801</v>
      </c>
      <c r="O1205" s="96">
        <v>1247574</v>
      </c>
      <c r="P1205" s="125">
        <f t="shared" si="577"/>
        <v>1247574</v>
      </c>
      <c r="Q1205" s="95">
        <v>961817.64705882361</v>
      </c>
      <c r="R1205" s="95">
        <v>182745.35294117648</v>
      </c>
      <c r="S1205" s="96">
        <v>1144563</v>
      </c>
      <c r="T1205" s="122">
        <f t="shared" si="578"/>
        <v>1144563</v>
      </c>
      <c r="U1205" s="104"/>
      <c r="V1205" s="101">
        <f t="shared" si="564"/>
        <v>0</v>
      </c>
      <c r="W1205" s="102">
        <f t="shared" si="565"/>
        <v>0</v>
      </c>
      <c r="X1205" s="102">
        <f t="shared" si="566"/>
        <v>0</v>
      </c>
      <c r="Y1205" s="102">
        <f t="shared" si="567"/>
        <v>0</v>
      </c>
      <c r="Z1205" s="110">
        <f t="shared" si="582"/>
        <v>1144563</v>
      </c>
      <c r="AA1205" s="111">
        <f t="shared" si="572"/>
        <v>1506222.0167400001</v>
      </c>
      <c r="AB1205" s="110">
        <f t="shared" si="573"/>
        <v>1196068.5</v>
      </c>
      <c r="AC1205" s="114">
        <f t="shared" si="574"/>
        <v>974589.75418499997</v>
      </c>
      <c r="AD1205" s="110">
        <f t="shared" si="585"/>
        <v>1170315.75</v>
      </c>
      <c r="AE1205" s="110">
        <f t="shared" si="568"/>
        <v>1351145.2583699999</v>
      </c>
      <c r="AF1205" s="102">
        <f t="shared" si="583"/>
        <v>1282509.3088456248</v>
      </c>
      <c r="AG1205" s="119">
        <f t="shared" si="575"/>
        <v>667300.3707246579</v>
      </c>
      <c r="AH1205" s="137">
        <f t="shared" si="569"/>
        <v>0.55791149982183952</v>
      </c>
      <c r="AI1205" s="102">
        <f t="shared" si="584"/>
        <v>1282509.3088456248</v>
      </c>
      <c r="AJ1205" s="112" t="s">
        <v>2114</v>
      </c>
    </row>
    <row r="1206" spans="1:36">
      <c r="A1206" s="5">
        <v>1161</v>
      </c>
      <c r="B1206" s="46">
        <v>26101700</v>
      </c>
      <c r="C1206" s="44">
        <v>4696101</v>
      </c>
      <c r="D1206" s="31" t="s">
        <v>1085</v>
      </c>
      <c r="E1206" s="31" t="s">
        <v>1085</v>
      </c>
      <c r="F1206" s="29" t="s">
        <v>749</v>
      </c>
      <c r="G1206" s="44" t="s">
        <v>1086</v>
      </c>
      <c r="H1206" s="9">
        <v>212</v>
      </c>
      <c r="I1206" s="82">
        <v>2640784.8070588233</v>
      </c>
      <c r="J1206" s="82">
        <f t="shared" si="571"/>
        <v>501749.11334117642</v>
      </c>
      <c r="K1206" s="10">
        <f t="shared" si="579"/>
        <v>3142533.9203999997</v>
      </c>
      <c r="L1206" s="122">
        <f t="shared" si="576"/>
        <v>3142533.9203999997</v>
      </c>
      <c r="M1206" s="95">
        <v>2127108.4033613447</v>
      </c>
      <c r="N1206" s="95">
        <v>404150.59663865552</v>
      </c>
      <c r="O1206" s="96">
        <v>2531259</v>
      </c>
      <c r="P1206" s="125">
        <f t="shared" si="577"/>
        <v>2531259</v>
      </c>
      <c r="Q1206" s="95">
        <v>2006705.8823529412</v>
      </c>
      <c r="R1206" s="95">
        <v>381274.11764705885</v>
      </c>
      <c r="S1206" s="96">
        <v>2387980</v>
      </c>
      <c r="T1206" s="122">
        <f t="shared" si="578"/>
        <v>2387980</v>
      </c>
      <c r="U1206" s="104"/>
      <c r="V1206" s="101">
        <f t="shared" si="564"/>
        <v>0</v>
      </c>
      <c r="W1206" s="102">
        <f t="shared" si="565"/>
        <v>0</v>
      </c>
      <c r="X1206" s="102">
        <f t="shared" si="566"/>
        <v>0</v>
      </c>
      <c r="Y1206" s="102">
        <f t="shared" si="567"/>
        <v>0</v>
      </c>
      <c r="Z1206" s="110">
        <f t="shared" si="582"/>
        <v>2387980</v>
      </c>
      <c r="AA1206" s="111">
        <f t="shared" si="572"/>
        <v>3142533.9203999997</v>
      </c>
      <c r="AB1206" s="110">
        <f t="shared" si="573"/>
        <v>2459619.5</v>
      </c>
      <c r="AC1206" s="114">
        <f t="shared" si="574"/>
        <v>2015443.2300999998</v>
      </c>
      <c r="AD1206" s="110">
        <f t="shared" si="585"/>
        <v>2423799.75</v>
      </c>
      <c r="AE1206" s="110">
        <f t="shared" si="568"/>
        <v>2801076.7101999996</v>
      </c>
      <c r="AF1206" s="102">
        <f t="shared" si="583"/>
        <v>2650085.7410197752</v>
      </c>
      <c r="AG1206" s="119">
        <f t="shared" si="575"/>
        <v>1382894.8370865504</v>
      </c>
      <c r="AH1206" s="137">
        <f t="shared" si="569"/>
        <v>0.56223933705459339</v>
      </c>
      <c r="AI1206" s="102">
        <f t="shared" si="584"/>
        <v>2650085.7410197752</v>
      </c>
      <c r="AJ1206" s="112" t="s">
        <v>2114</v>
      </c>
    </row>
    <row r="1207" spans="1:36">
      <c r="A1207" s="5">
        <v>1162</v>
      </c>
      <c r="B1207" s="46">
        <v>26101721</v>
      </c>
      <c r="C1207" s="44">
        <v>4696101</v>
      </c>
      <c r="D1207" s="31" t="s">
        <v>1085</v>
      </c>
      <c r="E1207" s="31" t="s">
        <v>1085</v>
      </c>
      <c r="F1207" s="29" t="s">
        <v>759</v>
      </c>
      <c r="G1207" s="44" t="s">
        <v>1086</v>
      </c>
      <c r="H1207" s="9">
        <v>213</v>
      </c>
      <c r="I1207" s="82">
        <v>1951223.451579832</v>
      </c>
      <c r="J1207" s="82">
        <f t="shared" si="571"/>
        <v>370732.4558001681</v>
      </c>
      <c r="K1207" s="10">
        <f t="shared" si="579"/>
        <v>2321955.9073800002</v>
      </c>
      <c r="L1207" s="122">
        <f t="shared" si="576"/>
        <v>2321955.9073800002</v>
      </c>
      <c r="M1207" s="95">
        <v>1601331.9327731093</v>
      </c>
      <c r="N1207" s="95">
        <v>304253.06722689077</v>
      </c>
      <c r="O1207" s="96">
        <v>1905585</v>
      </c>
      <c r="P1207" s="125">
        <f t="shared" si="577"/>
        <v>1905585</v>
      </c>
      <c r="Q1207" s="95">
        <v>1482715.1260504203</v>
      </c>
      <c r="R1207" s="95">
        <v>281715.87394957989</v>
      </c>
      <c r="S1207" s="96">
        <v>1764431.0000000002</v>
      </c>
      <c r="T1207" s="122">
        <f t="shared" si="578"/>
        <v>1764431.0000000002</v>
      </c>
      <c r="U1207" s="104"/>
      <c r="V1207" s="101">
        <f t="shared" si="564"/>
        <v>0</v>
      </c>
      <c r="W1207" s="102">
        <f t="shared" si="565"/>
        <v>0</v>
      </c>
      <c r="X1207" s="102">
        <f t="shared" si="566"/>
        <v>0</v>
      </c>
      <c r="Y1207" s="102">
        <f t="shared" si="567"/>
        <v>0</v>
      </c>
      <c r="Z1207" s="110">
        <f t="shared" si="582"/>
        <v>1764431.0000000002</v>
      </c>
      <c r="AA1207" s="111">
        <f t="shared" si="572"/>
        <v>2321955.9073800002</v>
      </c>
      <c r="AB1207" s="110">
        <f t="shared" si="573"/>
        <v>1835008</v>
      </c>
      <c r="AC1207" s="114">
        <f t="shared" si="574"/>
        <v>1497992.9768449999</v>
      </c>
      <c r="AD1207" s="110">
        <f t="shared" si="585"/>
        <v>1799719.5</v>
      </c>
      <c r="AE1207" s="110">
        <f t="shared" si="568"/>
        <v>2078481.9536900001</v>
      </c>
      <c r="AF1207" s="102">
        <f t="shared" si="583"/>
        <v>1970832.2347937203</v>
      </c>
      <c r="AG1207" s="119">
        <f t="shared" si="575"/>
        <v>1026323.2673147874</v>
      </c>
      <c r="AH1207" s="137">
        <f t="shared" si="569"/>
        <v>0.55930179449614792</v>
      </c>
      <c r="AI1207" s="102">
        <f t="shared" si="584"/>
        <v>1970832.2347937203</v>
      </c>
      <c r="AJ1207" s="112" t="s">
        <v>2114</v>
      </c>
    </row>
    <row r="1208" spans="1:36">
      <c r="A1208" s="5">
        <v>1163</v>
      </c>
      <c r="B1208" s="46">
        <v>25171705</v>
      </c>
      <c r="C1208" s="44">
        <v>4696101</v>
      </c>
      <c r="D1208" s="31" t="s">
        <v>1085</v>
      </c>
      <c r="E1208" s="31" t="s">
        <v>1085</v>
      </c>
      <c r="F1208" s="29" t="s">
        <v>760</v>
      </c>
      <c r="G1208" s="44" t="s">
        <v>1086</v>
      </c>
      <c r="H1208" s="9">
        <v>214</v>
      </c>
      <c r="I1208" s="82">
        <v>3830081.2735462184</v>
      </c>
      <c r="J1208" s="82">
        <f t="shared" si="571"/>
        <v>727715.44197378156</v>
      </c>
      <c r="K1208" s="10">
        <f t="shared" si="579"/>
        <v>4557796.7155200001</v>
      </c>
      <c r="L1208" s="122">
        <f t="shared" si="576"/>
        <v>4557796.7155200001</v>
      </c>
      <c r="M1208" s="95">
        <v>3055962.1848739497</v>
      </c>
      <c r="N1208" s="95">
        <v>580632.8151260505</v>
      </c>
      <c r="O1208" s="96">
        <v>3636595</v>
      </c>
      <c r="P1208" s="125">
        <f t="shared" si="577"/>
        <v>3636595</v>
      </c>
      <c r="Q1208" s="95">
        <v>2910440.3361344538</v>
      </c>
      <c r="R1208" s="95">
        <v>552983.66386554623</v>
      </c>
      <c r="S1208" s="96">
        <v>3463424</v>
      </c>
      <c r="T1208" s="122">
        <f t="shared" si="578"/>
        <v>3463424</v>
      </c>
      <c r="U1208" s="104"/>
      <c r="V1208" s="101">
        <f t="shared" si="564"/>
        <v>0</v>
      </c>
      <c r="W1208" s="102">
        <f t="shared" si="565"/>
        <v>0</v>
      </c>
      <c r="X1208" s="102">
        <f t="shared" si="566"/>
        <v>0</v>
      </c>
      <c r="Y1208" s="102">
        <f t="shared" si="567"/>
        <v>0</v>
      </c>
      <c r="Z1208" s="110">
        <f t="shared" si="582"/>
        <v>3463424</v>
      </c>
      <c r="AA1208" s="111">
        <f t="shared" si="572"/>
        <v>4557796.7155200001</v>
      </c>
      <c r="AB1208" s="110">
        <f t="shared" si="573"/>
        <v>3550009.5</v>
      </c>
      <c r="AC1208" s="114">
        <f t="shared" si="574"/>
        <v>2914453.92888</v>
      </c>
      <c r="AD1208" s="110">
        <f t="shared" si="585"/>
        <v>3506716.75</v>
      </c>
      <c r="AE1208" s="110">
        <f t="shared" si="568"/>
        <v>4053903.10776</v>
      </c>
      <c r="AF1208" s="102">
        <f t="shared" si="583"/>
        <v>3830838.4761756994</v>
      </c>
      <c r="AG1208" s="119">
        <f t="shared" si="575"/>
        <v>2001455.5606316146</v>
      </c>
      <c r="AH1208" s="137">
        <f t="shared" si="569"/>
        <v>0.56378879003890403</v>
      </c>
      <c r="AI1208" s="102">
        <f t="shared" si="584"/>
        <v>3830838.4761756994</v>
      </c>
      <c r="AJ1208" s="112" t="s">
        <v>2114</v>
      </c>
    </row>
    <row r="1209" spans="1:36">
      <c r="A1209" s="5">
        <v>1164</v>
      </c>
      <c r="B1209" s="46">
        <v>26101404</v>
      </c>
      <c r="C1209" s="44">
        <v>4696101</v>
      </c>
      <c r="D1209" s="31" t="s">
        <v>1085</v>
      </c>
      <c r="E1209" s="31" t="s">
        <v>1085</v>
      </c>
      <c r="F1209" s="29" t="s">
        <v>761</v>
      </c>
      <c r="G1209" s="44" t="s">
        <v>1086</v>
      </c>
      <c r="H1209" s="9">
        <v>215</v>
      </c>
      <c r="I1209" s="82">
        <v>680492.15213445388</v>
      </c>
      <c r="J1209" s="82">
        <f t="shared" si="571"/>
        <v>129293.50890554624</v>
      </c>
      <c r="K1209" s="10">
        <f t="shared" si="579"/>
        <v>809785.66104000015</v>
      </c>
      <c r="L1209" s="122">
        <f t="shared" si="576"/>
        <v>809785.66104000015</v>
      </c>
      <c r="M1209" s="95">
        <v>558467.22689075628</v>
      </c>
      <c r="N1209" s="95">
        <v>106108.77310924369</v>
      </c>
      <c r="O1209" s="96">
        <v>664576</v>
      </c>
      <c r="P1209" s="125">
        <f t="shared" si="577"/>
        <v>664576</v>
      </c>
      <c r="Q1209" s="95">
        <v>517099.15966386558</v>
      </c>
      <c r="R1209" s="95">
        <v>98248.840336134454</v>
      </c>
      <c r="S1209" s="96">
        <v>615348</v>
      </c>
      <c r="T1209" s="122">
        <f t="shared" si="578"/>
        <v>615348</v>
      </c>
      <c r="U1209" s="104"/>
      <c r="V1209" s="101">
        <f t="shared" si="564"/>
        <v>0</v>
      </c>
      <c r="W1209" s="102">
        <f t="shared" si="565"/>
        <v>0</v>
      </c>
      <c r="X1209" s="102">
        <f t="shared" si="566"/>
        <v>0</v>
      </c>
      <c r="Y1209" s="102">
        <f t="shared" si="567"/>
        <v>0</v>
      </c>
      <c r="Z1209" s="110">
        <f t="shared" si="582"/>
        <v>615348</v>
      </c>
      <c r="AA1209" s="111">
        <f t="shared" si="572"/>
        <v>809785.66104000015</v>
      </c>
      <c r="AB1209" s="110">
        <f t="shared" si="573"/>
        <v>639962</v>
      </c>
      <c r="AC1209" s="114">
        <f t="shared" si="574"/>
        <v>522427.41526000004</v>
      </c>
      <c r="AD1209" s="110">
        <f t="shared" si="585"/>
        <v>627655</v>
      </c>
      <c r="AE1209" s="110">
        <f t="shared" si="568"/>
        <v>724873.83052000008</v>
      </c>
      <c r="AF1209" s="102">
        <f t="shared" si="583"/>
        <v>687330.86189633724</v>
      </c>
      <c r="AG1209" s="119">
        <f t="shared" si="575"/>
        <v>357931.84679256653</v>
      </c>
      <c r="AH1209" s="137">
        <f t="shared" si="569"/>
        <v>0.5593017191529599</v>
      </c>
      <c r="AI1209" s="102">
        <f t="shared" si="584"/>
        <v>687330.86189633724</v>
      </c>
      <c r="AJ1209" s="112" t="s">
        <v>2114</v>
      </c>
    </row>
    <row r="1210" spans="1:36">
      <c r="A1210" s="5">
        <v>1165</v>
      </c>
      <c r="B1210" s="46">
        <v>26101766</v>
      </c>
      <c r="C1210" s="44">
        <v>4696101</v>
      </c>
      <c r="D1210" s="31" t="s">
        <v>1085</v>
      </c>
      <c r="E1210" s="31" t="s">
        <v>1085</v>
      </c>
      <c r="F1210" s="29" t="s">
        <v>762</v>
      </c>
      <c r="G1210" s="44" t="s">
        <v>1086</v>
      </c>
      <c r="H1210" s="9">
        <v>216</v>
      </c>
      <c r="I1210" s="82">
        <v>1229798.7921176471</v>
      </c>
      <c r="J1210" s="82">
        <f t="shared" si="571"/>
        <v>233661.77050235297</v>
      </c>
      <c r="K1210" s="10">
        <f t="shared" si="579"/>
        <v>1463460.56262</v>
      </c>
      <c r="L1210" s="122">
        <f t="shared" si="576"/>
        <v>1463460.56262</v>
      </c>
      <c r="M1210" s="95">
        <v>1018617.6470588236</v>
      </c>
      <c r="N1210" s="95">
        <v>193537.35294117648</v>
      </c>
      <c r="O1210" s="96">
        <v>1212155</v>
      </c>
      <c r="P1210" s="125">
        <f t="shared" si="577"/>
        <v>1212155</v>
      </c>
      <c r="Q1210" s="95">
        <v>934511.76470588241</v>
      </c>
      <c r="R1210" s="95">
        <v>177557.23529411765</v>
      </c>
      <c r="S1210" s="96">
        <v>1112069</v>
      </c>
      <c r="T1210" s="122">
        <f t="shared" si="578"/>
        <v>1112069</v>
      </c>
      <c r="U1210" s="104"/>
      <c r="V1210" s="101">
        <f t="shared" si="564"/>
        <v>0</v>
      </c>
      <c r="W1210" s="102">
        <f t="shared" si="565"/>
        <v>0</v>
      </c>
      <c r="X1210" s="102">
        <f t="shared" si="566"/>
        <v>0</v>
      </c>
      <c r="Y1210" s="102">
        <f t="shared" si="567"/>
        <v>0</v>
      </c>
      <c r="Z1210" s="110">
        <f t="shared" si="582"/>
        <v>1112069</v>
      </c>
      <c r="AA1210" s="111">
        <f t="shared" si="572"/>
        <v>1463460.56262</v>
      </c>
      <c r="AB1210" s="110">
        <f t="shared" si="573"/>
        <v>1162112</v>
      </c>
      <c r="AC1210" s="114">
        <f t="shared" si="574"/>
        <v>946921.140655</v>
      </c>
      <c r="AD1210" s="110">
        <f t="shared" si="585"/>
        <v>1137090.5</v>
      </c>
      <c r="AE1210" s="110">
        <f t="shared" si="568"/>
        <v>1312786.28131</v>
      </c>
      <c r="AF1210" s="102">
        <f t="shared" si="583"/>
        <v>1246098.8435191014</v>
      </c>
      <c r="AG1210" s="119">
        <f t="shared" si="575"/>
        <v>648355.72454545391</v>
      </c>
      <c r="AH1210" s="137">
        <f t="shared" si="569"/>
        <v>0.55791156493130944</v>
      </c>
      <c r="AI1210" s="102">
        <f t="shared" si="584"/>
        <v>1246098.8435191014</v>
      </c>
      <c r="AJ1210" s="112" t="s">
        <v>2114</v>
      </c>
    </row>
    <row r="1211" spans="1:36" ht="25.5">
      <c r="A1211" s="5">
        <v>1166</v>
      </c>
      <c r="B1211" s="46">
        <v>32121708</v>
      </c>
      <c r="C1211" s="44">
        <v>4696101</v>
      </c>
      <c r="D1211" s="31" t="s">
        <v>1085</v>
      </c>
      <c r="E1211" s="31" t="s">
        <v>1085</v>
      </c>
      <c r="F1211" s="29" t="s">
        <v>1205</v>
      </c>
      <c r="G1211" s="44" t="s">
        <v>1086</v>
      </c>
      <c r="H1211" s="9">
        <v>217</v>
      </c>
      <c r="I1211" s="82">
        <v>1171010.9796806723</v>
      </c>
      <c r="J1211" s="82">
        <f t="shared" si="571"/>
        <v>222492.08613932773</v>
      </c>
      <c r="K1211" s="10">
        <f t="shared" si="579"/>
        <v>1393503.0658200001</v>
      </c>
      <c r="L1211" s="122">
        <f t="shared" si="576"/>
        <v>1393503.0658200001</v>
      </c>
      <c r="M1211" s="95">
        <v>961026.89075630251</v>
      </c>
      <c r="N1211" s="95">
        <v>182595.10924369749</v>
      </c>
      <c r="O1211" s="96">
        <v>1143622</v>
      </c>
      <c r="P1211" s="125">
        <f t="shared" si="577"/>
        <v>1143622</v>
      </c>
      <c r="Q1211" s="95">
        <v>889839.49579831935</v>
      </c>
      <c r="R1211" s="95">
        <v>169069.50420168068</v>
      </c>
      <c r="S1211" s="96">
        <v>1058909</v>
      </c>
      <c r="T1211" s="122">
        <f t="shared" si="578"/>
        <v>1058909</v>
      </c>
      <c r="U1211" s="104"/>
      <c r="V1211" s="101">
        <f t="shared" si="564"/>
        <v>0</v>
      </c>
      <c r="W1211" s="102">
        <f t="shared" si="565"/>
        <v>0</v>
      </c>
      <c r="X1211" s="102">
        <f t="shared" si="566"/>
        <v>0</v>
      </c>
      <c r="Y1211" s="102">
        <f t="shared" si="567"/>
        <v>0</v>
      </c>
      <c r="Z1211" s="110">
        <f t="shared" si="582"/>
        <v>1058909</v>
      </c>
      <c r="AA1211" s="111">
        <f t="shared" si="572"/>
        <v>1393503.0658200001</v>
      </c>
      <c r="AB1211" s="110">
        <f t="shared" si="573"/>
        <v>1101265.5</v>
      </c>
      <c r="AC1211" s="114">
        <f t="shared" si="574"/>
        <v>899008.51645500003</v>
      </c>
      <c r="AD1211" s="110">
        <f t="shared" si="585"/>
        <v>1080087.25</v>
      </c>
      <c r="AE1211" s="110">
        <f t="shared" si="568"/>
        <v>1247384.2829100001</v>
      </c>
      <c r="AF1211" s="102">
        <f t="shared" si="583"/>
        <v>1182779.2349431571</v>
      </c>
      <c r="AG1211" s="119">
        <f t="shared" si="575"/>
        <v>615939.6867064879</v>
      </c>
      <c r="AH1211" s="137">
        <f t="shared" si="569"/>
        <v>0.55930171852880883</v>
      </c>
      <c r="AI1211" s="102">
        <f t="shared" si="584"/>
        <v>1182779.2349431571</v>
      </c>
      <c r="AJ1211" s="112" t="s">
        <v>2114</v>
      </c>
    </row>
    <row r="1212" spans="1:36">
      <c r="A1212" s="5">
        <v>1167</v>
      </c>
      <c r="B1212" s="46">
        <v>25172110</v>
      </c>
      <c r="C1212" s="46">
        <v>4691202</v>
      </c>
      <c r="D1212" s="31" t="s">
        <v>1085</v>
      </c>
      <c r="E1212" s="31" t="s">
        <v>1085</v>
      </c>
      <c r="F1212" s="29" t="s">
        <v>1206</v>
      </c>
      <c r="G1212" s="44" t="s">
        <v>1086</v>
      </c>
      <c r="H1212" s="9">
        <v>218</v>
      </c>
      <c r="I1212" s="82">
        <v>1171185.7064369749</v>
      </c>
      <c r="J1212" s="82">
        <f t="shared" si="571"/>
        <v>222525.28422302523</v>
      </c>
      <c r="K1212" s="10">
        <f t="shared" si="579"/>
        <v>1393710.9906600001</v>
      </c>
      <c r="L1212" s="122">
        <f t="shared" si="576"/>
        <v>1393710.9906600001</v>
      </c>
      <c r="M1212" s="95">
        <v>961170.58823529421</v>
      </c>
      <c r="N1212" s="95">
        <v>182622.4117647059</v>
      </c>
      <c r="O1212" s="96">
        <v>1143793</v>
      </c>
      <c r="P1212" s="125">
        <f t="shared" si="577"/>
        <v>1143793</v>
      </c>
      <c r="Q1212" s="95">
        <v>889972.26890756306</v>
      </c>
      <c r="R1212" s="95">
        <v>169094.731092437</v>
      </c>
      <c r="S1212" s="96">
        <v>1059067</v>
      </c>
      <c r="T1212" s="122">
        <f t="shared" si="578"/>
        <v>1059067</v>
      </c>
      <c r="U1212" s="104"/>
      <c r="V1212" s="101">
        <f t="shared" si="564"/>
        <v>0</v>
      </c>
      <c r="W1212" s="102">
        <f t="shared" si="565"/>
        <v>0</v>
      </c>
      <c r="X1212" s="102">
        <f t="shared" si="566"/>
        <v>0</v>
      </c>
      <c r="Y1212" s="102">
        <f t="shared" si="567"/>
        <v>0</v>
      </c>
      <c r="Z1212" s="110">
        <f t="shared" si="582"/>
        <v>1059067</v>
      </c>
      <c r="AA1212" s="111">
        <f t="shared" si="572"/>
        <v>1393710.9906600001</v>
      </c>
      <c r="AB1212" s="110">
        <f t="shared" si="573"/>
        <v>1101430</v>
      </c>
      <c r="AC1212" s="114">
        <f t="shared" si="574"/>
        <v>899142.74766500003</v>
      </c>
      <c r="AD1212" s="110">
        <f t="shared" si="585"/>
        <v>1080248.5</v>
      </c>
      <c r="AE1212" s="110">
        <f t="shared" si="568"/>
        <v>1247570.4953300001</v>
      </c>
      <c r="AF1212" s="102">
        <f t="shared" si="583"/>
        <v>1182955.8459861972</v>
      </c>
      <c r="AG1212" s="119">
        <f t="shared" si="575"/>
        <v>616031.63882769726</v>
      </c>
      <c r="AH1212" s="137">
        <f t="shared" si="569"/>
        <v>0.55930167039911505</v>
      </c>
      <c r="AI1212" s="102">
        <f t="shared" si="584"/>
        <v>1182955.8459861972</v>
      </c>
      <c r="AJ1212" s="112" t="s">
        <v>2114</v>
      </c>
    </row>
    <row r="1213" spans="1:36">
      <c r="A1213" s="5">
        <v>1168</v>
      </c>
      <c r="B1213" s="46">
        <v>25174406</v>
      </c>
      <c r="C1213" s="44">
        <v>4693999</v>
      </c>
      <c r="D1213" s="31" t="s">
        <v>1085</v>
      </c>
      <c r="E1213" s="31" t="s">
        <v>1085</v>
      </c>
      <c r="F1213" s="29" t="s">
        <v>1207</v>
      </c>
      <c r="G1213" s="44" t="s">
        <v>1086</v>
      </c>
      <c r="H1213" s="9">
        <v>219</v>
      </c>
      <c r="I1213" s="82">
        <v>5982447.2917310931</v>
      </c>
      <c r="J1213" s="82">
        <f t="shared" si="571"/>
        <v>1136664.9854289077</v>
      </c>
      <c r="K1213" s="10">
        <f t="shared" si="579"/>
        <v>7119112.277160001</v>
      </c>
      <c r="L1213" s="122">
        <f t="shared" si="576"/>
        <v>7119112.277160001</v>
      </c>
      <c r="M1213" s="95">
        <v>4955142.0168067226</v>
      </c>
      <c r="N1213" s="95">
        <v>941476.98319327726</v>
      </c>
      <c r="O1213" s="96">
        <v>5896619</v>
      </c>
      <c r="P1213" s="125">
        <f t="shared" si="577"/>
        <v>5896619</v>
      </c>
      <c r="Q1213" s="95">
        <v>4546001.6806722693</v>
      </c>
      <c r="R1213" s="95">
        <v>863740.31932773115</v>
      </c>
      <c r="S1213" s="96">
        <v>5409742</v>
      </c>
      <c r="T1213" s="122">
        <f t="shared" si="578"/>
        <v>5409742</v>
      </c>
      <c r="U1213" s="104"/>
      <c r="V1213" s="101">
        <f t="shared" si="564"/>
        <v>0</v>
      </c>
      <c r="W1213" s="102">
        <f t="shared" si="565"/>
        <v>0</v>
      </c>
      <c r="X1213" s="102">
        <f t="shared" si="566"/>
        <v>0</v>
      </c>
      <c r="Y1213" s="102">
        <f t="shared" si="567"/>
        <v>0</v>
      </c>
      <c r="Z1213" s="110">
        <f t="shared" si="582"/>
        <v>5409742</v>
      </c>
      <c r="AA1213" s="111">
        <f t="shared" si="572"/>
        <v>7119112.277160001</v>
      </c>
      <c r="AB1213" s="110">
        <f t="shared" si="573"/>
        <v>5653180.5</v>
      </c>
      <c r="AC1213" s="114">
        <f t="shared" si="574"/>
        <v>4606368.31929</v>
      </c>
      <c r="AD1213" s="110">
        <f t="shared" si="585"/>
        <v>5531461.25</v>
      </c>
      <c r="AE1213" s="110">
        <f t="shared" si="568"/>
        <v>6386146.38858</v>
      </c>
      <c r="AF1213" s="102">
        <f t="shared" si="583"/>
        <v>6061740.5361600351</v>
      </c>
      <c r="AG1213" s="119">
        <f t="shared" si="575"/>
        <v>3153974.6025557942</v>
      </c>
      <c r="AH1213" s="137">
        <f t="shared" si="569"/>
        <v>0.55791153361471368</v>
      </c>
      <c r="AI1213" s="102">
        <f t="shared" si="584"/>
        <v>6061740.5361600351</v>
      </c>
      <c r="AJ1213" s="112" t="s">
        <v>2114</v>
      </c>
    </row>
    <row r="1214" spans="1:36" ht="25.5">
      <c r="A1214" s="5">
        <v>1169</v>
      </c>
      <c r="B1214" s="46">
        <v>39121534</v>
      </c>
      <c r="C1214" s="44">
        <v>4693999</v>
      </c>
      <c r="D1214" s="31" t="s">
        <v>1085</v>
      </c>
      <c r="E1214" s="31" t="s">
        <v>1085</v>
      </c>
      <c r="F1214" s="29" t="s">
        <v>1208</v>
      </c>
      <c r="G1214" s="44" t="s">
        <v>1086</v>
      </c>
      <c r="H1214" s="9">
        <v>220</v>
      </c>
      <c r="I1214" s="82">
        <v>6114124.9140504207</v>
      </c>
      <c r="J1214" s="82">
        <f t="shared" si="571"/>
        <v>1161683.73366958</v>
      </c>
      <c r="K1214" s="10">
        <f t="shared" si="579"/>
        <v>7275808.6477200007</v>
      </c>
      <c r="L1214" s="122">
        <f t="shared" si="576"/>
        <v>7275808.6477200007</v>
      </c>
      <c r="M1214" s="95">
        <v>5017747.0588235296</v>
      </c>
      <c r="N1214" s="95">
        <v>953371.9411764706</v>
      </c>
      <c r="O1214" s="96">
        <v>5971119</v>
      </c>
      <c r="P1214" s="125">
        <f t="shared" si="577"/>
        <v>5971119</v>
      </c>
      <c r="Q1214" s="95">
        <v>4646062.1848739497</v>
      </c>
      <c r="R1214" s="95">
        <v>882751.8151260505</v>
      </c>
      <c r="S1214" s="96">
        <v>5528814</v>
      </c>
      <c r="T1214" s="122">
        <f t="shared" si="578"/>
        <v>5528814</v>
      </c>
      <c r="U1214" s="104"/>
      <c r="V1214" s="101">
        <f t="shared" si="564"/>
        <v>0</v>
      </c>
      <c r="W1214" s="102">
        <f t="shared" si="565"/>
        <v>0</v>
      </c>
      <c r="X1214" s="102">
        <f t="shared" si="566"/>
        <v>0</v>
      </c>
      <c r="Y1214" s="102">
        <f t="shared" si="567"/>
        <v>0</v>
      </c>
      <c r="Z1214" s="110">
        <f t="shared" si="582"/>
        <v>5528814</v>
      </c>
      <c r="AA1214" s="111">
        <f t="shared" si="572"/>
        <v>7275808.6477200007</v>
      </c>
      <c r="AB1214" s="110">
        <f t="shared" si="573"/>
        <v>5749966.5</v>
      </c>
      <c r="AC1214" s="114">
        <f t="shared" si="574"/>
        <v>4693935.4119300004</v>
      </c>
      <c r="AD1214" s="110">
        <f t="shared" si="585"/>
        <v>5639390.25</v>
      </c>
      <c r="AE1214" s="110">
        <f t="shared" si="568"/>
        <v>6512887.5738600008</v>
      </c>
      <c r="AF1214" s="102">
        <f t="shared" si="583"/>
        <v>6175569.1903571235</v>
      </c>
      <c r="AG1214" s="119">
        <f t="shared" si="575"/>
        <v>3215966.3779084254</v>
      </c>
      <c r="AH1214" s="137">
        <f t="shared" si="569"/>
        <v>0.55930175904649626</v>
      </c>
      <c r="AI1214" s="102">
        <f t="shared" si="584"/>
        <v>6175569.1903571235</v>
      </c>
      <c r="AJ1214" s="112" t="s">
        <v>2114</v>
      </c>
    </row>
    <row r="1215" spans="1:36">
      <c r="A1215" s="5">
        <v>1170</v>
      </c>
      <c r="B1215" s="39">
        <v>39120000</v>
      </c>
      <c r="C1215" s="26">
        <v>4693999</v>
      </c>
      <c r="D1215" s="31" t="s">
        <v>1085</v>
      </c>
      <c r="E1215" s="31" t="s">
        <v>1085</v>
      </c>
      <c r="F1215" s="29" t="s">
        <v>1209</v>
      </c>
      <c r="G1215" s="26" t="s">
        <v>1086</v>
      </c>
      <c r="H1215" s="9">
        <v>221</v>
      </c>
      <c r="I1215" s="82">
        <v>2132964.7130420171</v>
      </c>
      <c r="J1215" s="82">
        <f t="shared" si="571"/>
        <v>405263.29547798325</v>
      </c>
      <c r="K1215" s="10">
        <f t="shared" si="579"/>
        <v>2538228.0085200001</v>
      </c>
      <c r="L1215" s="122">
        <f t="shared" si="576"/>
        <v>2538228.0085200001</v>
      </c>
      <c r="M1215" s="95">
        <v>1701859.6638655462</v>
      </c>
      <c r="N1215" s="95">
        <v>323353.33613445377</v>
      </c>
      <c r="O1215" s="96">
        <v>2025213</v>
      </c>
      <c r="P1215" s="125">
        <f t="shared" si="577"/>
        <v>2025213</v>
      </c>
      <c r="Q1215" s="95">
        <v>1620818.487394958</v>
      </c>
      <c r="R1215" s="95">
        <v>307955.51260504202</v>
      </c>
      <c r="S1215" s="96">
        <v>1928774</v>
      </c>
      <c r="T1215" s="122">
        <f t="shared" si="578"/>
        <v>1928774</v>
      </c>
      <c r="U1215" s="104"/>
      <c r="V1215" s="101">
        <f t="shared" si="564"/>
        <v>0</v>
      </c>
      <c r="W1215" s="102">
        <f t="shared" si="565"/>
        <v>0</v>
      </c>
      <c r="X1215" s="102">
        <f t="shared" si="566"/>
        <v>0</v>
      </c>
      <c r="Y1215" s="102">
        <f t="shared" si="567"/>
        <v>0</v>
      </c>
      <c r="Z1215" s="110">
        <f t="shared" si="582"/>
        <v>1928774</v>
      </c>
      <c r="AA1215" s="111">
        <f t="shared" si="572"/>
        <v>2538228.0085200001</v>
      </c>
      <c r="AB1215" s="110">
        <f t="shared" si="573"/>
        <v>1976993.5</v>
      </c>
      <c r="AC1215" s="114">
        <f t="shared" si="574"/>
        <v>1623053.7521299999</v>
      </c>
      <c r="AD1215" s="110">
        <f t="shared" si="585"/>
        <v>1952883.75</v>
      </c>
      <c r="AE1215" s="110">
        <f t="shared" si="568"/>
        <v>2257610.7542599998</v>
      </c>
      <c r="AF1215" s="102">
        <f t="shared" si="583"/>
        <v>2133386.5498606758</v>
      </c>
      <c r="AG1215" s="119">
        <f t="shared" si="575"/>
        <v>1114606.7067905345</v>
      </c>
      <c r="AH1215" s="137">
        <f t="shared" si="569"/>
        <v>0.56378875640741077</v>
      </c>
      <c r="AI1215" s="102">
        <f t="shared" si="584"/>
        <v>2133386.5498606758</v>
      </c>
      <c r="AJ1215" s="112" t="s">
        <v>2114</v>
      </c>
    </row>
    <row r="1216" spans="1:36">
      <c r="A1216" s="5">
        <v>1171</v>
      </c>
      <c r="B1216" s="44">
        <v>26111548</v>
      </c>
      <c r="C1216" s="44">
        <v>4693999</v>
      </c>
      <c r="D1216" s="31" t="s">
        <v>1085</v>
      </c>
      <c r="E1216" s="31" t="s">
        <v>1085</v>
      </c>
      <c r="F1216" s="29" t="s">
        <v>1210</v>
      </c>
      <c r="G1216" s="44" t="s">
        <v>1086</v>
      </c>
      <c r="H1216" s="9">
        <v>222</v>
      </c>
      <c r="I1216" s="82">
        <v>17785554.85164706</v>
      </c>
      <c r="J1216" s="82">
        <f t="shared" si="571"/>
        <v>3379255.4218129413</v>
      </c>
      <c r="K1216" s="10">
        <f t="shared" si="579"/>
        <v>21164810.273460001</v>
      </c>
      <c r="L1216" s="122">
        <f t="shared" si="576"/>
        <v>21164810.273460001</v>
      </c>
      <c r="M1216" s="95">
        <v>14190818.487394959</v>
      </c>
      <c r="N1216" s="95">
        <v>2696255.5126050422</v>
      </c>
      <c r="O1216" s="96">
        <v>16887074</v>
      </c>
      <c r="P1216" s="125">
        <f t="shared" si="577"/>
        <v>16887074</v>
      </c>
      <c r="Q1216" s="95">
        <v>13515064.705882354</v>
      </c>
      <c r="R1216" s="95">
        <v>2567862.2941176472</v>
      </c>
      <c r="S1216" s="96">
        <v>16082927</v>
      </c>
      <c r="T1216" s="122">
        <f t="shared" si="578"/>
        <v>16082927</v>
      </c>
      <c r="U1216" s="104"/>
      <c r="V1216" s="101">
        <f t="shared" si="564"/>
        <v>0</v>
      </c>
      <c r="W1216" s="102">
        <f t="shared" si="565"/>
        <v>0</v>
      </c>
      <c r="X1216" s="102">
        <f t="shared" si="566"/>
        <v>0</v>
      </c>
      <c r="Y1216" s="102">
        <f t="shared" si="567"/>
        <v>0</v>
      </c>
      <c r="Z1216" s="110">
        <f t="shared" si="582"/>
        <v>16082927</v>
      </c>
      <c r="AA1216" s="111">
        <f t="shared" si="572"/>
        <v>21164810.273460001</v>
      </c>
      <c r="AB1216" s="110">
        <f t="shared" si="573"/>
        <v>16485000.5</v>
      </c>
      <c r="AC1216" s="114">
        <f t="shared" si="574"/>
        <v>13533702.818365</v>
      </c>
      <c r="AD1216" s="110">
        <f t="shared" si="585"/>
        <v>16283963.75</v>
      </c>
      <c r="AE1216" s="110">
        <f t="shared" si="568"/>
        <v>18824905.38673</v>
      </c>
      <c r="AF1216" s="102">
        <f t="shared" si="583"/>
        <v>17789071.619193017</v>
      </c>
      <c r="AG1216" s="119">
        <f t="shared" si="575"/>
        <v>9294058.230523413</v>
      </c>
      <c r="AH1216" s="137">
        <f t="shared" si="569"/>
        <v>0.5637887745604504</v>
      </c>
      <c r="AI1216" s="102">
        <f t="shared" si="584"/>
        <v>17789071.619193017</v>
      </c>
      <c r="AJ1216" s="112" t="s">
        <v>2114</v>
      </c>
    </row>
    <row r="1217" spans="1:36">
      <c r="A1217" s="5">
        <v>1172</v>
      </c>
      <c r="B1217" s="44">
        <v>39121552</v>
      </c>
      <c r="C1217" s="44">
        <v>4693999</v>
      </c>
      <c r="D1217" s="31" t="s">
        <v>1085</v>
      </c>
      <c r="E1217" s="31" t="s">
        <v>1085</v>
      </c>
      <c r="F1217" s="29" t="s">
        <v>1211</v>
      </c>
      <c r="G1217" s="44" t="s">
        <v>1086</v>
      </c>
      <c r="H1217" s="9">
        <v>223</v>
      </c>
      <c r="I1217" s="82">
        <v>16473677.612823531</v>
      </c>
      <c r="J1217" s="82">
        <f t="shared" si="571"/>
        <v>3129998.7464364711</v>
      </c>
      <c r="K1217" s="10">
        <f t="shared" si="579"/>
        <v>19603676.35926</v>
      </c>
      <c r="L1217" s="122">
        <f t="shared" si="576"/>
        <v>19603676.35926</v>
      </c>
      <c r="M1217" s="95">
        <v>13269273.949579833</v>
      </c>
      <c r="N1217" s="95">
        <v>2521162.0504201683</v>
      </c>
      <c r="O1217" s="96">
        <v>15790436.000000002</v>
      </c>
      <c r="P1217" s="125">
        <f t="shared" si="577"/>
        <v>15790436.000000002</v>
      </c>
      <c r="Q1217" s="95">
        <v>12518182.352941178</v>
      </c>
      <c r="R1217" s="95">
        <v>2378454.6470588236</v>
      </c>
      <c r="S1217" s="96">
        <v>14896637.000000002</v>
      </c>
      <c r="T1217" s="122">
        <f t="shared" si="578"/>
        <v>14896637.000000002</v>
      </c>
      <c r="U1217" s="104"/>
      <c r="V1217" s="101">
        <f t="shared" si="564"/>
        <v>0</v>
      </c>
      <c r="W1217" s="102">
        <f t="shared" si="565"/>
        <v>0</v>
      </c>
      <c r="X1217" s="102">
        <f t="shared" si="566"/>
        <v>0</v>
      </c>
      <c r="Y1217" s="102">
        <f t="shared" si="567"/>
        <v>0</v>
      </c>
      <c r="Z1217" s="110">
        <f t="shared" si="582"/>
        <v>14896637.000000002</v>
      </c>
      <c r="AA1217" s="111">
        <f t="shared" si="572"/>
        <v>19603676.35926</v>
      </c>
      <c r="AB1217" s="110">
        <f t="shared" si="573"/>
        <v>15343536.500000002</v>
      </c>
      <c r="AC1217" s="114">
        <f t="shared" si="574"/>
        <v>12572687.339815</v>
      </c>
      <c r="AD1217" s="110">
        <f t="shared" si="585"/>
        <v>15120086.750000002</v>
      </c>
      <c r="AE1217" s="110">
        <f t="shared" si="568"/>
        <v>17473606.42963</v>
      </c>
      <c r="AF1217" s="102">
        <f t="shared" si="583"/>
        <v>16531698.295146873</v>
      </c>
      <c r="AG1217" s="119">
        <f t="shared" si="575"/>
        <v>8626739.8631521855</v>
      </c>
      <c r="AH1217" s="137">
        <f t="shared" si="569"/>
        <v>0.56223934183310242</v>
      </c>
      <c r="AI1217" s="102">
        <f t="shared" si="584"/>
        <v>16531698.295146873</v>
      </c>
      <c r="AJ1217" s="112" t="s">
        <v>2114</v>
      </c>
    </row>
    <row r="1218" spans="1:36">
      <c r="A1218" s="5">
        <v>1173</v>
      </c>
      <c r="B1218" s="46">
        <v>39121552</v>
      </c>
      <c r="C1218" s="44">
        <v>4693999</v>
      </c>
      <c r="D1218" s="31" t="s">
        <v>1085</v>
      </c>
      <c r="E1218" s="31" t="s">
        <v>1085</v>
      </c>
      <c r="F1218" s="29" t="s">
        <v>1212</v>
      </c>
      <c r="G1218" s="44" t="s">
        <v>1086</v>
      </c>
      <c r="H1218" s="9">
        <v>224</v>
      </c>
      <c r="I1218" s="82">
        <v>36951239.857764706</v>
      </c>
      <c r="J1218" s="82">
        <f t="shared" si="571"/>
        <v>7020735.5729752947</v>
      </c>
      <c r="K1218" s="10">
        <f t="shared" si="579"/>
        <v>43971975.430739999</v>
      </c>
      <c r="L1218" s="122">
        <f t="shared" si="576"/>
        <v>43971975.430739999</v>
      </c>
      <c r="M1218" s="95">
        <v>30605975.630252101</v>
      </c>
      <c r="N1218" s="95">
        <v>5815135.3697478995</v>
      </c>
      <c r="O1218" s="96">
        <v>36421111</v>
      </c>
      <c r="P1218" s="125">
        <f t="shared" si="577"/>
        <v>36421111</v>
      </c>
      <c r="Q1218" s="95">
        <v>28078876.470588237</v>
      </c>
      <c r="R1218" s="95">
        <v>5334986.5294117648</v>
      </c>
      <c r="S1218" s="96">
        <v>33413863</v>
      </c>
      <c r="T1218" s="122">
        <f t="shared" si="578"/>
        <v>33413863</v>
      </c>
      <c r="U1218" s="104"/>
      <c r="V1218" s="101">
        <f t="shared" si="564"/>
        <v>0</v>
      </c>
      <c r="W1218" s="102">
        <f t="shared" si="565"/>
        <v>0</v>
      </c>
      <c r="X1218" s="102">
        <f t="shared" si="566"/>
        <v>0</v>
      </c>
      <c r="Y1218" s="102">
        <f t="shared" si="567"/>
        <v>0</v>
      </c>
      <c r="Z1218" s="110">
        <f t="shared" si="582"/>
        <v>33413863</v>
      </c>
      <c r="AA1218" s="111">
        <f t="shared" si="572"/>
        <v>43971975.430739999</v>
      </c>
      <c r="AB1218" s="110">
        <f t="shared" si="573"/>
        <v>34917487</v>
      </c>
      <c r="AC1218" s="114">
        <f t="shared" si="574"/>
        <v>28451737.357685</v>
      </c>
      <c r="AD1218" s="110">
        <f t="shared" si="585"/>
        <v>34165675</v>
      </c>
      <c r="AE1218" s="110">
        <f t="shared" si="568"/>
        <v>39444731.215369999</v>
      </c>
      <c r="AF1218" s="102">
        <f t="shared" si="583"/>
        <v>37441002.890000843</v>
      </c>
      <c r="AG1218" s="119">
        <f t="shared" si="575"/>
        <v>19480868.868849587</v>
      </c>
      <c r="AH1218" s="137">
        <f t="shared" si="569"/>
        <v>0.55791153781626912</v>
      </c>
      <c r="AI1218" s="102">
        <f t="shared" si="584"/>
        <v>37441002.890000843</v>
      </c>
      <c r="AJ1218" s="112" t="s">
        <v>2114</v>
      </c>
    </row>
    <row r="1219" spans="1:36">
      <c r="A1219" s="5">
        <v>1174</v>
      </c>
      <c r="B1219" s="46">
        <v>39121552</v>
      </c>
      <c r="C1219" s="44">
        <v>4693999</v>
      </c>
      <c r="D1219" s="31" t="s">
        <v>1085</v>
      </c>
      <c r="E1219" s="31" t="s">
        <v>1085</v>
      </c>
      <c r="F1219" s="29" t="s">
        <v>1213</v>
      </c>
      <c r="G1219" s="44" t="s">
        <v>1086</v>
      </c>
      <c r="H1219" s="9">
        <v>225</v>
      </c>
      <c r="I1219" s="82">
        <v>26337634.455327731</v>
      </c>
      <c r="J1219" s="82">
        <f t="shared" si="571"/>
        <v>5004150.5465122685</v>
      </c>
      <c r="K1219" s="10">
        <f t="shared" si="579"/>
        <v>31341785.001839999</v>
      </c>
      <c r="L1219" s="122">
        <f t="shared" si="576"/>
        <v>31341785.001839999</v>
      </c>
      <c r="M1219" s="95">
        <v>21414663.865546219</v>
      </c>
      <c r="N1219" s="95">
        <v>4068786.1344537819</v>
      </c>
      <c r="O1219" s="96">
        <v>25483450</v>
      </c>
      <c r="P1219" s="125">
        <f t="shared" si="577"/>
        <v>25483450</v>
      </c>
      <c r="Q1219" s="95">
        <v>20013704.201680671</v>
      </c>
      <c r="R1219" s="95">
        <v>3802603.7983193276</v>
      </c>
      <c r="S1219" s="96">
        <v>23816308</v>
      </c>
      <c r="T1219" s="122">
        <f t="shared" si="578"/>
        <v>23816308</v>
      </c>
      <c r="U1219" s="104"/>
      <c r="V1219" s="101">
        <f t="shared" si="564"/>
        <v>0</v>
      </c>
      <c r="W1219" s="102">
        <f t="shared" si="565"/>
        <v>0</v>
      </c>
      <c r="X1219" s="102">
        <f t="shared" si="566"/>
        <v>0</v>
      </c>
      <c r="Y1219" s="102">
        <f t="shared" si="567"/>
        <v>0</v>
      </c>
      <c r="Z1219" s="110">
        <f t="shared" si="582"/>
        <v>23816308</v>
      </c>
      <c r="AA1219" s="111">
        <f t="shared" si="572"/>
        <v>31341785.001839999</v>
      </c>
      <c r="AB1219" s="110">
        <f t="shared" si="573"/>
        <v>24649879</v>
      </c>
      <c r="AC1219" s="114">
        <f t="shared" si="574"/>
        <v>20160385.750459999</v>
      </c>
      <c r="AD1219" s="110">
        <f t="shared" si="585"/>
        <v>24233093.5</v>
      </c>
      <c r="AE1219" s="110">
        <f t="shared" si="568"/>
        <v>27995832.000919998</v>
      </c>
      <c r="AF1219" s="102">
        <f t="shared" si="583"/>
        <v>26516880.92556097</v>
      </c>
      <c r="AG1219" s="119">
        <f t="shared" si="575"/>
        <v>13822272.163981393</v>
      </c>
      <c r="AH1219" s="137">
        <f t="shared" si="569"/>
        <v>0.56074401679543306</v>
      </c>
      <c r="AI1219" s="102">
        <f t="shared" si="584"/>
        <v>26516880.92556097</v>
      </c>
      <c r="AJ1219" s="112" t="s">
        <v>2114</v>
      </c>
    </row>
    <row r="1220" spans="1:36">
      <c r="A1220" s="5">
        <v>1175</v>
      </c>
      <c r="B1220" s="46">
        <v>39121552</v>
      </c>
      <c r="C1220" s="44">
        <v>4693999</v>
      </c>
      <c r="D1220" s="31" t="s">
        <v>1085</v>
      </c>
      <c r="E1220" s="31" t="s">
        <v>1085</v>
      </c>
      <c r="F1220" s="29" t="s">
        <v>1214</v>
      </c>
      <c r="G1220" s="44" t="s">
        <v>1086</v>
      </c>
      <c r="H1220" s="9">
        <v>226</v>
      </c>
      <c r="I1220" s="82">
        <v>6835070.7337310929</v>
      </c>
      <c r="J1220" s="82">
        <f t="shared" si="571"/>
        <v>1298663.4394089077</v>
      </c>
      <c r="K1220" s="10">
        <f t="shared" si="579"/>
        <v>8133734.1731400006</v>
      </c>
      <c r="L1220" s="122">
        <f t="shared" si="576"/>
        <v>8133734.1731400006</v>
      </c>
      <c r="M1220" s="95">
        <v>5453597.478991597</v>
      </c>
      <c r="N1220" s="95">
        <v>1036183.5210084034</v>
      </c>
      <c r="O1220" s="96">
        <v>6489781</v>
      </c>
      <c r="P1220" s="125">
        <f t="shared" si="577"/>
        <v>6489781</v>
      </c>
      <c r="Q1220" s="95">
        <v>5193901.6806722693</v>
      </c>
      <c r="R1220" s="95">
        <v>986841.31932773115</v>
      </c>
      <c r="S1220" s="96">
        <v>6180743</v>
      </c>
      <c r="T1220" s="122">
        <f t="shared" si="578"/>
        <v>6180743</v>
      </c>
      <c r="U1220" s="104"/>
      <c r="V1220" s="101">
        <f t="shared" si="564"/>
        <v>0</v>
      </c>
      <c r="W1220" s="102">
        <f t="shared" si="565"/>
        <v>0</v>
      </c>
      <c r="X1220" s="102">
        <f t="shared" si="566"/>
        <v>0</v>
      </c>
      <c r="Y1220" s="102">
        <f t="shared" si="567"/>
        <v>0</v>
      </c>
      <c r="Z1220" s="110">
        <f t="shared" si="582"/>
        <v>6180743</v>
      </c>
      <c r="AA1220" s="111">
        <f t="shared" si="572"/>
        <v>8133734.1731400006</v>
      </c>
      <c r="AB1220" s="110">
        <f t="shared" si="573"/>
        <v>6335262</v>
      </c>
      <c r="AC1220" s="114">
        <f t="shared" si="574"/>
        <v>5201064.5432850001</v>
      </c>
      <c r="AD1220" s="110">
        <f t="shared" si="585"/>
        <v>6258002.5</v>
      </c>
      <c r="AE1220" s="110">
        <f t="shared" si="568"/>
        <v>7234498.0865700003</v>
      </c>
      <c r="AF1220" s="102">
        <f t="shared" si="583"/>
        <v>6836422.4657245446</v>
      </c>
      <c r="AG1220" s="119">
        <f t="shared" si="575"/>
        <v>3571749.5024917321</v>
      </c>
      <c r="AH1220" s="137">
        <f t="shared" si="569"/>
        <v>0.56378875924811511</v>
      </c>
      <c r="AI1220" s="102">
        <f t="shared" si="584"/>
        <v>6836422.4657245446</v>
      </c>
      <c r="AJ1220" s="112" t="s">
        <v>2114</v>
      </c>
    </row>
    <row r="1221" spans="1:36">
      <c r="A1221" s="5">
        <v>1176</v>
      </c>
      <c r="B1221" s="46">
        <v>27112728</v>
      </c>
      <c r="C1221" s="44">
        <v>4693999</v>
      </c>
      <c r="D1221" s="31" t="s">
        <v>1085</v>
      </c>
      <c r="E1221" s="31" t="s">
        <v>1085</v>
      </c>
      <c r="F1221" s="29" t="s">
        <v>1215</v>
      </c>
      <c r="G1221" s="44" t="s">
        <v>1086</v>
      </c>
      <c r="H1221" s="9">
        <v>227</v>
      </c>
      <c r="I1221" s="82">
        <v>5227792.4784705881</v>
      </c>
      <c r="J1221" s="82">
        <f t="shared" si="571"/>
        <v>993280.57090941176</v>
      </c>
      <c r="K1221" s="10">
        <f t="shared" si="579"/>
        <v>6221073.0493799997</v>
      </c>
      <c r="L1221" s="122">
        <f t="shared" si="576"/>
        <v>6221073.0493799997</v>
      </c>
      <c r="M1221" s="95">
        <v>4250625.2100840341</v>
      </c>
      <c r="N1221" s="95">
        <v>807618.78991596645</v>
      </c>
      <c r="O1221" s="96">
        <v>5058244.0000000009</v>
      </c>
      <c r="P1221" s="125">
        <f t="shared" si="577"/>
        <v>5058244.0000000009</v>
      </c>
      <c r="Q1221" s="95">
        <v>3972547.0588235296</v>
      </c>
      <c r="R1221" s="95">
        <v>754783.9411764706</v>
      </c>
      <c r="S1221" s="96">
        <v>4727331</v>
      </c>
      <c r="T1221" s="122">
        <f t="shared" si="578"/>
        <v>4727331</v>
      </c>
      <c r="U1221" s="104"/>
      <c r="V1221" s="101">
        <f t="shared" ref="V1221:V1284" si="586">+U1221*19%</f>
        <v>0</v>
      </c>
      <c r="W1221" s="102">
        <f t="shared" ref="W1221:W1284" si="587">+U1221+V1221</f>
        <v>0</v>
      </c>
      <c r="X1221" s="102">
        <f t="shared" ref="X1221:X1284" si="588">+W1221*5.1%</f>
        <v>0</v>
      </c>
      <c r="Y1221" s="102">
        <f t="shared" ref="Y1221:Y1284" si="589">+W1221+X1221</f>
        <v>0</v>
      </c>
      <c r="Z1221" s="110">
        <f t="shared" si="582"/>
        <v>4727331</v>
      </c>
      <c r="AA1221" s="111">
        <f t="shared" si="572"/>
        <v>6221073.0493799997</v>
      </c>
      <c r="AB1221" s="110">
        <f t="shared" si="573"/>
        <v>4892787.5</v>
      </c>
      <c r="AC1221" s="114">
        <f t="shared" si="574"/>
        <v>4001662.0123450002</v>
      </c>
      <c r="AD1221" s="110">
        <f t="shared" si="585"/>
        <v>4810059.25</v>
      </c>
      <c r="AE1221" s="110">
        <f t="shared" ref="AE1221:AE1284" si="590">AVERAGE(AA1221,AB1221)</f>
        <v>5556930.2746900003</v>
      </c>
      <c r="AF1221" s="102">
        <f t="shared" si="583"/>
        <v>5263371.2584975986</v>
      </c>
      <c r="AG1221" s="119">
        <f t="shared" si="575"/>
        <v>2743601.3551922976</v>
      </c>
      <c r="AH1221" s="137">
        <f t="shared" ref="AH1221:AH1284" si="591">+AG1221/AB1221</f>
        <v>0.5607440247900195</v>
      </c>
      <c r="AI1221" s="102">
        <f t="shared" si="584"/>
        <v>5263371.2584975986</v>
      </c>
      <c r="AJ1221" s="112" t="s">
        <v>2114</v>
      </c>
    </row>
    <row r="1222" spans="1:36">
      <c r="A1222" s="5">
        <v>1177</v>
      </c>
      <c r="B1222" s="46">
        <v>39121116</v>
      </c>
      <c r="C1222" s="44">
        <v>4693999</v>
      </c>
      <c r="D1222" s="31" t="s">
        <v>1085</v>
      </c>
      <c r="E1222" s="31" t="s">
        <v>1085</v>
      </c>
      <c r="F1222" s="29" t="s">
        <v>1216</v>
      </c>
      <c r="G1222" s="44" t="s">
        <v>1086</v>
      </c>
      <c r="H1222" s="9">
        <v>228</v>
      </c>
      <c r="I1222" s="82">
        <v>8909353.7974285707</v>
      </c>
      <c r="J1222" s="82">
        <f t="shared" si="571"/>
        <v>1692777.2215114285</v>
      </c>
      <c r="K1222" s="10">
        <f t="shared" si="579"/>
        <v>10602131.01894</v>
      </c>
      <c r="L1222" s="122">
        <f t="shared" si="576"/>
        <v>10602131.01894</v>
      </c>
      <c r="M1222" s="95">
        <v>7176336.1344537819</v>
      </c>
      <c r="N1222" s="95">
        <v>1363503.8655462186</v>
      </c>
      <c r="O1222" s="96">
        <v>8539840</v>
      </c>
      <c r="P1222" s="125">
        <f t="shared" si="577"/>
        <v>8539840</v>
      </c>
      <c r="Q1222" s="95">
        <v>6770128.5714285718</v>
      </c>
      <c r="R1222" s="95">
        <v>1286324.4285714286</v>
      </c>
      <c r="S1222" s="96">
        <v>8056453</v>
      </c>
      <c r="T1222" s="122">
        <f t="shared" si="578"/>
        <v>8056453</v>
      </c>
      <c r="U1222" s="104"/>
      <c r="V1222" s="101">
        <f t="shared" si="586"/>
        <v>0</v>
      </c>
      <c r="W1222" s="102">
        <f t="shared" si="587"/>
        <v>0</v>
      </c>
      <c r="X1222" s="102">
        <f t="shared" si="588"/>
        <v>0</v>
      </c>
      <c r="Y1222" s="102">
        <f t="shared" si="589"/>
        <v>0</v>
      </c>
      <c r="Z1222" s="110">
        <f t="shared" si="582"/>
        <v>8056453</v>
      </c>
      <c r="AA1222" s="111">
        <f t="shared" si="572"/>
        <v>10602131.01894</v>
      </c>
      <c r="AB1222" s="110">
        <f t="shared" si="573"/>
        <v>8298146.5</v>
      </c>
      <c r="AC1222" s="114">
        <f t="shared" si="574"/>
        <v>6799606.0047350004</v>
      </c>
      <c r="AD1222" s="110">
        <f t="shared" si="585"/>
        <v>8177299.75</v>
      </c>
      <c r="AE1222" s="110">
        <f t="shared" si="590"/>
        <v>9450138.7594700009</v>
      </c>
      <c r="AF1222" s="102">
        <f t="shared" si="583"/>
        <v>8940732.5324090552</v>
      </c>
      <c r="AG1222" s="119">
        <f t="shared" si="575"/>
        <v>4665544.5209559277</v>
      </c>
      <c r="AH1222" s="137">
        <f t="shared" si="591"/>
        <v>0.56223935320446894</v>
      </c>
      <c r="AI1222" s="102">
        <f t="shared" si="584"/>
        <v>8940732.5324090552</v>
      </c>
      <c r="AJ1222" s="112" t="s">
        <v>2114</v>
      </c>
    </row>
    <row r="1223" spans="1:36">
      <c r="A1223" s="5">
        <v>1178</v>
      </c>
      <c r="B1223" s="46">
        <v>41112801</v>
      </c>
      <c r="C1223" s="44">
        <v>4693999</v>
      </c>
      <c r="D1223" s="31" t="s">
        <v>1085</v>
      </c>
      <c r="E1223" s="31" t="s">
        <v>1085</v>
      </c>
      <c r="F1223" s="29" t="s">
        <v>1217</v>
      </c>
      <c r="G1223" s="44" t="s">
        <v>1086</v>
      </c>
      <c r="H1223" s="9">
        <v>229</v>
      </c>
      <c r="I1223" s="82">
        <v>7887403.5405882355</v>
      </c>
      <c r="J1223" s="82">
        <f t="shared" si="571"/>
        <v>1498606.6727117647</v>
      </c>
      <c r="K1223" s="10">
        <f t="shared" si="579"/>
        <v>9386010.2133000009</v>
      </c>
      <c r="L1223" s="122">
        <f t="shared" si="576"/>
        <v>9386010.2133000009</v>
      </c>
      <c r="M1223" s="95">
        <v>6293236.9747899165</v>
      </c>
      <c r="N1223" s="95">
        <v>1195715.0252100842</v>
      </c>
      <c r="O1223" s="96">
        <v>7488952.0000000009</v>
      </c>
      <c r="P1223" s="125">
        <f t="shared" si="577"/>
        <v>7488952.0000000009</v>
      </c>
      <c r="Q1223" s="95">
        <v>5993558.823529412</v>
      </c>
      <c r="R1223" s="95">
        <v>1138776.1764705882</v>
      </c>
      <c r="S1223" s="96">
        <v>7132335</v>
      </c>
      <c r="T1223" s="122">
        <f t="shared" si="578"/>
        <v>7132335</v>
      </c>
      <c r="U1223" s="104"/>
      <c r="V1223" s="101">
        <f t="shared" si="586"/>
        <v>0</v>
      </c>
      <c r="W1223" s="102">
        <f t="shared" si="587"/>
        <v>0</v>
      </c>
      <c r="X1223" s="102">
        <f t="shared" si="588"/>
        <v>0</v>
      </c>
      <c r="Y1223" s="102">
        <f t="shared" si="589"/>
        <v>0</v>
      </c>
      <c r="Z1223" s="110">
        <f t="shared" si="582"/>
        <v>7132335</v>
      </c>
      <c r="AA1223" s="111">
        <f t="shared" si="572"/>
        <v>9386010.2133000009</v>
      </c>
      <c r="AB1223" s="110">
        <f t="shared" si="573"/>
        <v>7310643.5</v>
      </c>
      <c r="AC1223" s="114">
        <f t="shared" si="574"/>
        <v>6001824.3033250002</v>
      </c>
      <c r="AD1223" s="110">
        <f t="shared" si="585"/>
        <v>7221489.25</v>
      </c>
      <c r="AE1223" s="110">
        <f t="shared" si="590"/>
        <v>8348326.8566500004</v>
      </c>
      <c r="AF1223" s="102">
        <f t="shared" si="583"/>
        <v>7888963.115948163</v>
      </c>
      <c r="AG1223" s="119">
        <f t="shared" si="575"/>
        <v>4121658.7462966265</v>
      </c>
      <c r="AH1223" s="137">
        <f t="shared" si="591"/>
        <v>0.56378877540624528</v>
      </c>
      <c r="AI1223" s="102">
        <f t="shared" si="584"/>
        <v>7888963.115948163</v>
      </c>
      <c r="AJ1223" s="112" t="s">
        <v>2114</v>
      </c>
    </row>
    <row r="1224" spans="1:36">
      <c r="A1224" s="5">
        <v>1179</v>
      </c>
      <c r="B1224" s="48">
        <v>32111509</v>
      </c>
      <c r="C1224" s="47">
        <v>4715001</v>
      </c>
      <c r="D1224" s="31" t="s">
        <v>1085</v>
      </c>
      <c r="E1224" s="31" t="s">
        <v>1085</v>
      </c>
      <c r="F1224" s="29" t="s">
        <v>1218</v>
      </c>
      <c r="G1224" s="52" t="s">
        <v>1086</v>
      </c>
      <c r="H1224" s="9">
        <v>230</v>
      </c>
      <c r="I1224" s="82">
        <v>447594.65636974794</v>
      </c>
      <c r="J1224" s="82">
        <f t="shared" si="571"/>
        <v>85042.984710252116</v>
      </c>
      <c r="K1224" s="10">
        <f t="shared" si="579"/>
        <v>532637.64108000009</v>
      </c>
      <c r="L1224" s="122">
        <f t="shared" si="576"/>
        <v>532637.64108000009</v>
      </c>
      <c r="M1224" s="95">
        <v>370733.61344537814</v>
      </c>
      <c r="N1224" s="95">
        <v>70439.386554621844</v>
      </c>
      <c r="O1224" s="96">
        <v>441173</v>
      </c>
      <c r="P1224" s="125">
        <f t="shared" si="577"/>
        <v>441173</v>
      </c>
      <c r="Q1224" s="95">
        <v>340122.68907563027</v>
      </c>
      <c r="R1224" s="95">
        <v>64623.310924369755</v>
      </c>
      <c r="S1224" s="96">
        <v>404746</v>
      </c>
      <c r="T1224" s="122">
        <f t="shared" si="578"/>
        <v>404746</v>
      </c>
      <c r="U1224" s="104"/>
      <c r="V1224" s="101">
        <f t="shared" si="586"/>
        <v>0</v>
      </c>
      <c r="W1224" s="102">
        <f t="shared" si="587"/>
        <v>0</v>
      </c>
      <c r="X1224" s="102">
        <f t="shared" si="588"/>
        <v>0</v>
      </c>
      <c r="Y1224" s="102">
        <f t="shared" si="589"/>
        <v>0</v>
      </c>
      <c r="Z1224" s="110">
        <f t="shared" si="582"/>
        <v>404746</v>
      </c>
      <c r="AA1224" s="111">
        <f t="shared" si="572"/>
        <v>532637.64108000009</v>
      </c>
      <c r="AB1224" s="110">
        <f t="shared" si="573"/>
        <v>422959.5</v>
      </c>
      <c r="AC1224" s="114">
        <f t="shared" si="574"/>
        <v>344639.16026999999</v>
      </c>
      <c r="AD1224" s="110">
        <f t="shared" si="585"/>
        <v>413852.75</v>
      </c>
      <c r="AE1224" s="110">
        <f t="shared" si="590"/>
        <v>477798.57054000004</v>
      </c>
      <c r="AF1224" s="102">
        <f t="shared" si="583"/>
        <v>453527.1620883501</v>
      </c>
      <c r="AG1224" s="119">
        <f t="shared" si="575"/>
        <v>235974.00561207582</v>
      </c>
      <c r="AH1224" s="137">
        <f t="shared" si="591"/>
        <v>0.55791158636246696</v>
      </c>
      <c r="AI1224" s="102">
        <f t="shared" si="584"/>
        <v>453527.1620883501</v>
      </c>
      <c r="AJ1224" s="112" t="s">
        <v>2114</v>
      </c>
    </row>
    <row r="1225" spans="1:36">
      <c r="A1225" s="5">
        <v>1180</v>
      </c>
      <c r="B1225" s="47">
        <v>26101401</v>
      </c>
      <c r="C1225" s="48">
        <v>4717401</v>
      </c>
      <c r="D1225" s="31" t="s">
        <v>1085</v>
      </c>
      <c r="E1225" s="31" t="s">
        <v>1085</v>
      </c>
      <c r="F1225" s="29" t="s">
        <v>1219</v>
      </c>
      <c r="G1225" s="52" t="s">
        <v>1086</v>
      </c>
      <c r="H1225" s="9">
        <v>231</v>
      </c>
      <c r="I1225" s="82">
        <v>3561323.8757142858</v>
      </c>
      <c r="J1225" s="82">
        <f t="shared" si="571"/>
        <v>676651.53638571431</v>
      </c>
      <c r="K1225" s="10">
        <f t="shared" si="579"/>
        <v>4237975.4121000003</v>
      </c>
      <c r="L1225" s="122">
        <f t="shared" si="576"/>
        <v>4237975.4121000003</v>
      </c>
      <c r="M1225" s="95">
        <v>2949773.9495798321</v>
      </c>
      <c r="N1225" s="95">
        <v>560457.05042016809</v>
      </c>
      <c r="O1225" s="96">
        <v>3510231</v>
      </c>
      <c r="P1225" s="125">
        <f t="shared" si="577"/>
        <v>3510231</v>
      </c>
      <c r="Q1225" s="95">
        <v>2706214.2857142859</v>
      </c>
      <c r="R1225" s="95">
        <v>514180.71428571432</v>
      </c>
      <c r="S1225" s="96">
        <v>3220395</v>
      </c>
      <c r="T1225" s="122">
        <f t="shared" si="578"/>
        <v>3220395</v>
      </c>
      <c r="U1225" s="104"/>
      <c r="V1225" s="101">
        <f t="shared" si="586"/>
        <v>0</v>
      </c>
      <c r="W1225" s="102">
        <f t="shared" si="587"/>
        <v>0</v>
      </c>
      <c r="X1225" s="102">
        <f t="shared" si="588"/>
        <v>0</v>
      </c>
      <c r="Y1225" s="102">
        <f t="shared" si="589"/>
        <v>0</v>
      </c>
      <c r="Z1225" s="110">
        <f t="shared" si="582"/>
        <v>3220395</v>
      </c>
      <c r="AA1225" s="111">
        <f t="shared" si="572"/>
        <v>4237975.4121000003</v>
      </c>
      <c r="AB1225" s="110">
        <f t="shared" si="573"/>
        <v>3365313</v>
      </c>
      <c r="AC1225" s="114">
        <f t="shared" si="574"/>
        <v>2742150.3530250001</v>
      </c>
      <c r="AD1225" s="110">
        <f t="shared" si="585"/>
        <v>3292854</v>
      </c>
      <c r="AE1225" s="110">
        <f t="shared" si="590"/>
        <v>3801644.2060500002</v>
      </c>
      <c r="AF1225" s="102">
        <f t="shared" si="583"/>
        <v>3608526.8986796574</v>
      </c>
      <c r="AG1225" s="119">
        <f t="shared" si="575"/>
        <v>1877546.8914312669</v>
      </c>
      <c r="AH1225" s="137">
        <f t="shared" si="591"/>
        <v>0.55791152009672407</v>
      </c>
      <c r="AI1225" s="102">
        <f t="shared" si="584"/>
        <v>3608526.8986796574</v>
      </c>
      <c r="AJ1225" s="112" t="s">
        <v>2114</v>
      </c>
    </row>
    <row r="1226" spans="1:36" ht="25.5">
      <c r="A1226" s="5">
        <v>1181</v>
      </c>
      <c r="B1226" s="47">
        <v>39120000</v>
      </c>
      <c r="C1226" s="48">
        <v>4717401</v>
      </c>
      <c r="D1226" s="31" t="s">
        <v>1085</v>
      </c>
      <c r="E1226" s="31" t="s">
        <v>1085</v>
      </c>
      <c r="F1226" s="29" t="s">
        <v>1220</v>
      </c>
      <c r="G1226" s="52" t="s">
        <v>1086</v>
      </c>
      <c r="H1226" s="9">
        <v>232</v>
      </c>
      <c r="I1226" s="82">
        <v>3423214.5393781513</v>
      </c>
      <c r="J1226" s="82">
        <f t="shared" si="571"/>
        <v>650410.76248184871</v>
      </c>
      <c r="K1226" s="10">
        <f t="shared" si="579"/>
        <v>4073625.30186</v>
      </c>
      <c r="L1226" s="122">
        <f t="shared" si="576"/>
        <v>4073625.30186</v>
      </c>
      <c r="M1226" s="95">
        <v>2809368.0672268909</v>
      </c>
      <c r="N1226" s="95">
        <v>533779.93277310929</v>
      </c>
      <c r="O1226" s="96">
        <v>3343148</v>
      </c>
      <c r="P1226" s="125">
        <f t="shared" si="577"/>
        <v>3343148</v>
      </c>
      <c r="Q1226" s="95">
        <v>2601266.3865546221</v>
      </c>
      <c r="R1226" s="95">
        <v>494240.6134453782</v>
      </c>
      <c r="S1226" s="96">
        <v>3095507.0000000005</v>
      </c>
      <c r="T1226" s="122">
        <f t="shared" si="578"/>
        <v>3095507.0000000005</v>
      </c>
      <c r="U1226" s="104"/>
      <c r="V1226" s="101">
        <f t="shared" si="586"/>
        <v>0</v>
      </c>
      <c r="W1226" s="102">
        <f t="shared" si="587"/>
        <v>0</v>
      </c>
      <c r="X1226" s="102">
        <f t="shared" si="588"/>
        <v>0</v>
      </c>
      <c r="Y1226" s="102">
        <f t="shared" si="589"/>
        <v>0</v>
      </c>
      <c r="Z1226" s="110">
        <f t="shared" si="582"/>
        <v>3095507.0000000005</v>
      </c>
      <c r="AA1226" s="111">
        <f t="shared" si="572"/>
        <v>4073625.30186</v>
      </c>
      <c r="AB1226" s="110">
        <f t="shared" si="573"/>
        <v>3219327.5</v>
      </c>
      <c r="AC1226" s="114">
        <f t="shared" si="574"/>
        <v>2628070.0754650002</v>
      </c>
      <c r="AD1226" s="110">
        <f t="shared" si="585"/>
        <v>3157417.25</v>
      </c>
      <c r="AE1226" s="110">
        <f t="shared" si="590"/>
        <v>3646476.40093</v>
      </c>
      <c r="AF1226" s="102">
        <f t="shared" si="583"/>
        <v>3457616.526356719</v>
      </c>
      <c r="AG1226" s="119">
        <f t="shared" si="575"/>
        <v>1800575.4590027162</v>
      </c>
      <c r="AH1226" s="137">
        <f t="shared" si="591"/>
        <v>0.55930173584474285</v>
      </c>
      <c r="AI1226" s="102">
        <f t="shared" si="584"/>
        <v>3457616.526356719</v>
      </c>
      <c r="AJ1226" s="112" t="s">
        <v>2114</v>
      </c>
    </row>
    <row r="1227" spans="1:36">
      <c r="A1227" s="5">
        <v>1182</v>
      </c>
      <c r="B1227" s="44">
        <v>41111970</v>
      </c>
      <c r="C1227" s="44">
        <v>4826999</v>
      </c>
      <c r="D1227" s="31" t="s">
        <v>1085</v>
      </c>
      <c r="E1227" s="31" t="s">
        <v>1085</v>
      </c>
      <c r="F1227" s="29" t="s">
        <v>1221</v>
      </c>
      <c r="G1227" s="44" t="s">
        <v>1086</v>
      </c>
      <c r="H1227" s="9">
        <v>233</v>
      </c>
      <c r="I1227" s="82">
        <v>2785803.591327731</v>
      </c>
      <c r="J1227" s="82">
        <f t="shared" si="571"/>
        <v>529302.68235226895</v>
      </c>
      <c r="K1227" s="10">
        <f t="shared" si="579"/>
        <v>3315106.2736800001</v>
      </c>
      <c r="L1227" s="122">
        <f t="shared" si="576"/>
        <v>3315106.2736800001</v>
      </c>
      <c r="M1227" s="95">
        <v>2222749.5798319327</v>
      </c>
      <c r="N1227" s="95">
        <v>422322.42016806721</v>
      </c>
      <c r="O1227" s="96">
        <v>2645072</v>
      </c>
      <c r="P1227" s="125">
        <f t="shared" si="577"/>
        <v>2645072</v>
      </c>
      <c r="Q1227" s="95">
        <v>2116904.2016806724</v>
      </c>
      <c r="R1227" s="95">
        <v>402211.79831932776</v>
      </c>
      <c r="S1227" s="96">
        <v>2519116</v>
      </c>
      <c r="T1227" s="122">
        <f t="shared" si="578"/>
        <v>2519116</v>
      </c>
      <c r="U1227" s="104"/>
      <c r="V1227" s="101">
        <f t="shared" si="586"/>
        <v>0</v>
      </c>
      <c r="W1227" s="102">
        <f t="shared" si="587"/>
        <v>0</v>
      </c>
      <c r="X1227" s="102">
        <f t="shared" si="588"/>
        <v>0</v>
      </c>
      <c r="Y1227" s="102">
        <f t="shared" si="589"/>
        <v>0</v>
      </c>
      <c r="Z1227" s="110">
        <f t="shared" ref="Z1227:Z1262" si="592">MIN(L1227,P1227,T1227)</f>
        <v>2519116</v>
      </c>
      <c r="AA1227" s="111">
        <f t="shared" si="572"/>
        <v>3315106.2736800001</v>
      </c>
      <c r="AB1227" s="110">
        <f t="shared" si="573"/>
        <v>2582094</v>
      </c>
      <c r="AC1227" s="114">
        <f t="shared" si="574"/>
        <v>2119823.5684199999</v>
      </c>
      <c r="AD1227" s="110">
        <f t="shared" si="585"/>
        <v>2550605</v>
      </c>
      <c r="AE1227" s="110">
        <f t="shared" si="590"/>
        <v>2948600.1368399998</v>
      </c>
      <c r="AF1227" s="102">
        <f t="shared" ref="AF1227:AF1262" si="593">HARMEAN(L1227,P1227,T1227)</f>
        <v>2786354.4692564844</v>
      </c>
      <c r="AG1227" s="119">
        <f t="shared" si="575"/>
        <v>1455755.596190158</v>
      </c>
      <c r="AH1227" s="137">
        <f t="shared" si="591"/>
        <v>0.56378876841437919</v>
      </c>
      <c r="AI1227" s="102">
        <f t="shared" si="584"/>
        <v>2786354.4692564844</v>
      </c>
      <c r="AJ1227" s="112" t="s">
        <v>2114</v>
      </c>
    </row>
    <row r="1228" spans="1:36">
      <c r="A1228" s="5">
        <v>1183</v>
      </c>
      <c r="B1228" s="46">
        <v>41111959</v>
      </c>
      <c r="C1228" s="44">
        <v>4826999</v>
      </c>
      <c r="D1228" s="31" t="s">
        <v>1085</v>
      </c>
      <c r="E1228" s="31" t="s">
        <v>1085</v>
      </c>
      <c r="F1228" s="29" t="s">
        <v>767</v>
      </c>
      <c r="G1228" s="44" t="s">
        <v>1086</v>
      </c>
      <c r="H1228" s="9">
        <v>234</v>
      </c>
      <c r="I1228" s="82">
        <v>2725651.1408067229</v>
      </c>
      <c r="J1228" s="82">
        <f t="shared" si="571"/>
        <v>517873.71675327735</v>
      </c>
      <c r="K1228" s="10">
        <f t="shared" si="579"/>
        <v>3243524.8575600004</v>
      </c>
      <c r="L1228" s="122">
        <f t="shared" si="576"/>
        <v>3243524.8575600004</v>
      </c>
      <c r="M1228" s="95">
        <v>2257602.5210084035</v>
      </c>
      <c r="N1228" s="95">
        <v>428944.47899159667</v>
      </c>
      <c r="O1228" s="96">
        <v>2686547</v>
      </c>
      <c r="P1228" s="125">
        <f t="shared" si="577"/>
        <v>2686547</v>
      </c>
      <c r="Q1228" s="95">
        <v>2071194.9579831935</v>
      </c>
      <c r="R1228" s="95">
        <v>393527.04201680678</v>
      </c>
      <c r="S1228" s="96">
        <v>2464722</v>
      </c>
      <c r="T1228" s="122">
        <f t="shared" si="578"/>
        <v>2464722</v>
      </c>
      <c r="U1228" s="104"/>
      <c r="V1228" s="101">
        <f t="shared" si="586"/>
        <v>0</v>
      </c>
      <c r="W1228" s="102">
        <f t="shared" si="587"/>
        <v>0</v>
      </c>
      <c r="X1228" s="102">
        <f t="shared" si="588"/>
        <v>0</v>
      </c>
      <c r="Y1228" s="102">
        <f t="shared" si="589"/>
        <v>0</v>
      </c>
      <c r="Z1228" s="110">
        <f t="shared" si="592"/>
        <v>2464722</v>
      </c>
      <c r="AA1228" s="111">
        <f t="shared" si="572"/>
        <v>3243524.8575600004</v>
      </c>
      <c r="AB1228" s="110">
        <f t="shared" si="573"/>
        <v>2575634.5</v>
      </c>
      <c r="AC1228" s="114">
        <f t="shared" si="574"/>
        <v>2098698.4643900003</v>
      </c>
      <c r="AD1228" s="110">
        <f t="shared" si="585"/>
        <v>2520178.25</v>
      </c>
      <c r="AE1228" s="110">
        <f t="shared" si="590"/>
        <v>2909579.6787800002</v>
      </c>
      <c r="AF1228" s="102">
        <f t="shared" si="593"/>
        <v>2761777.7529626545</v>
      </c>
      <c r="AG1228" s="119">
        <f t="shared" si="575"/>
        <v>1436976.2053667696</v>
      </c>
      <c r="AH1228" s="137">
        <f t="shared" si="591"/>
        <v>0.55791153805664961</v>
      </c>
      <c r="AI1228" s="102">
        <f t="shared" si="584"/>
        <v>2761777.7529626545</v>
      </c>
      <c r="AJ1228" s="112" t="s">
        <v>2114</v>
      </c>
    </row>
    <row r="1229" spans="1:36" ht="25.5">
      <c r="A1229" s="5">
        <v>1184</v>
      </c>
      <c r="B1229" s="46">
        <v>41111970</v>
      </c>
      <c r="C1229" s="44">
        <v>4826999</v>
      </c>
      <c r="D1229" s="31" t="s">
        <v>1085</v>
      </c>
      <c r="E1229" s="31" t="s">
        <v>1085</v>
      </c>
      <c r="F1229" s="29" t="s">
        <v>1222</v>
      </c>
      <c r="G1229" s="44" t="s">
        <v>1086</v>
      </c>
      <c r="H1229" s="9">
        <v>235</v>
      </c>
      <c r="I1229" s="82">
        <v>3525911.8491932778</v>
      </c>
      <c r="J1229" s="82">
        <f t="shared" si="571"/>
        <v>669923.25134672283</v>
      </c>
      <c r="K1229" s="10">
        <f t="shared" si="579"/>
        <v>4195835.1005400009</v>
      </c>
      <c r="L1229" s="122">
        <f t="shared" si="576"/>
        <v>4195835.1005400009</v>
      </c>
      <c r="M1229" s="95">
        <v>2866856.3025210085</v>
      </c>
      <c r="N1229" s="95">
        <v>544702.69747899158</v>
      </c>
      <c r="O1229" s="96">
        <v>3411559</v>
      </c>
      <c r="P1229" s="125">
        <f t="shared" si="577"/>
        <v>3411559</v>
      </c>
      <c r="Q1229" s="95">
        <v>2679305.042016807</v>
      </c>
      <c r="R1229" s="95">
        <v>509067.95798319334</v>
      </c>
      <c r="S1229" s="96">
        <v>3188373.0000000005</v>
      </c>
      <c r="T1229" s="122">
        <f t="shared" si="578"/>
        <v>3188373.0000000005</v>
      </c>
      <c r="U1229" s="104"/>
      <c r="V1229" s="101">
        <f t="shared" si="586"/>
        <v>0</v>
      </c>
      <c r="W1229" s="102">
        <f t="shared" si="587"/>
        <v>0</v>
      </c>
      <c r="X1229" s="102">
        <f t="shared" si="588"/>
        <v>0</v>
      </c>
      <c r="Y1229" s="102">
        <f t="shared" si="589"/>
        <v>0</v>
      </c>
      <c r="Z1229" s="110">
        <f t="shared" si="592"/>
        <v>3188373.0000000005</v>
      </c>
      <c r="AA1229" s="111">
        <f t="shared" si="572"/>
        <v>4195835.1005400009</v>
      </c>
      <c r="AB1229" s="110">
        <f t="shared" si="573"/>
        <v>3299966</v>
      </c>
      <c r="AC1229" s="114">
        <f t="shared" si="574"/>
        <v>2698941.7751350002</v>
      </c>
      <c r="AD1229" s="110">
        <f t="shared" si="585"/>
        <v>3244169.5</v>
      </c>
      <c r="AE1229" s="110">
        <f t="shared" si="590"/>
        <v>3747900.5502700005</v>
      </c>
      <c r="AF1229" s="102">
        <f t="shared" si="593"/>
        <v>3549908.1442606985</v>
      </c>
      <c r="AG1229" s="119">
        <f t="shared" si="575"/>
        <v>1850436.2158022865</v>
      </c>
      <c r="AH1229" s="137">
        <f t="shared" si="591"/>
        <v>0.56074402457549155</v>
      </c>
      <c r="AI1229" s="102">
        <f t="shared" si="584"/>
        <v>3549908.1442606985</v>
      </c>
      <c r="AJ1229" s="112" t="s">
        <v>2114</v>
      </c>
    </row>
    <row r="1230" spans="1:36">
      <c r="A1230" s="5">
        <v>1185</v>
      </c>
      <c r="B1230" s="46">
        <v>41111927</v>
      </c>
      <c r="C1230" s="46">
        <v>4826999</v>
      </c>
      <c r="D1230" s="31" t="s">
        <v>1085</v>
      </c>
      <c r="E1230" s="31" t="s">
        <v>1085</v>
      </c>
      <c r="F1230" s="29" t="s">
        <v>1223</v>
      </c>
      <c r="G1230" s="44" t="s">
        <v>1086</v>
      </c>
      <c r="H1230" s="9">
        <v>236</v>
      </c>
      <c r="I1230" s="82">
        <v>2779869.5168067226</v>
      </c>
      <c r="J1230" s="82">
        <f t="shared" si="571"/>
        <v>528175.20819327736</v>
      </c>
      <c r="K1230" s="10">
        <f t="shared" si="579"/>
        <v>3308044.7250000001</v>
      </c>
      <c r="L1230" s="122">
        <f t="shared" si="576"/>
        <v>3308044.7250000001</v>
      </c>
      <c r="M1230" s="95">
        <v>2302510.0840336136</v>
      </c>
      <c r="N1230" s="95">
        <v>437476.91596638656</v>
      </c>
      <c r="O1230" s="96">
        <v>2739987</v>
      </c>
      <c r="P1230" s="125">
        <f t="shared" si="577"/>
        <v>2739987</v>
      </c>
      <c r="Q1230" s="95">
        <v>2112394.9579831935</v>
      </c>
      <c r="R1230" s="95">
        <v>401355.04201680678</v>
      </c>
      <c r="S1230" s="96">
        <v>2513750</v>
      </c>
      <c r="T1230" s="122">
        <f t="shared" si="578"/>
        <v>2513750</v>
      </c>
      <c r="U1230" s="104"/>
      <c r="V1230" s="101">
        <f t="shared" si="586"/>
        <v>0</v>
      </c>
      <c r="W1230" s="102">
        <f t="shared" si="587"/>
        <v>0</v>
      </c>
      <c r="X1230" s="102">
        <f t="shared" si="588"/>
        <v>0</v>
      </c>
      <c r="Y1230" s="102">
        <f t="shared" si="589"/>
        <v>0</v>
      </c>
      <c r="Z1230" s="110">
        <f t="shared" si="592"/>
        <v>2513750</v>
      </c>
      <c r="AA1230" s="111">
        <f t="shared" si="572"/>
        <v>3308044.7250000001</v>
      </c>
      <c r="AB1230" s="110">
        <f t="shared" si="573"/>
        <v>2626868.5</v>
      </c>
      <c r="AC1230" s="114">
        <f t="shared" si="574"/>
        <v>2140445.4312499999</v>
      </c>
      <c r="AD1230" s="110">
        <f t="shared" si="585"/>
        <v>2570309.25</v>
      </c>
      <c r="AE1230" s="110">
        <f t="shared" si="590"/>
        <v>2967456.6124999998</v>
      </c>
      <c r="AF1230" s="102">
        <f t="shared" si="593"/>
        <v>2816714.5725498917</v>
      </c>
      <c r="AG1230" s="119">
        <f t="shared" si="575"/>
        <v>1465560.3193128712</v>
      </c>
      <c r="AH1230" s="137">
        <f t="shared" si="591"/>
        <v>0.55791156630523042</v>
      </c>
      <c r="AI1230" s="102">
        <f t="shared" si="584"/>
        <v>2816714.5725498917</v>
      </c>
      <c r="AJ1230" s="112" t="s">
        <v>2114</v>
      </c>
    </row>
    <row r="1231" spans="1:36" ht="25.5">
      <c r="A1231" s="5">
        <v>1186</v>
      </c>
      <c r="B1231" s="44">
        <v>41111970</v>
      </c>
      <c r="C1231" s="46">
        <v>4826999</v>
      </c>
      <c r="D1231" s="31" t="s">
        <v>1085</v>
      </c>
      <c r="E1231" s="31" t="s">
        <v>1085</v>
      </c>
      <c r="F1231" s="29" t="s">
        <v>1224</v>
      </c>
      <c r="G1231" s="44" t="s">
        <v>1086</v>
      </c>
      <c r="H1231" s="9">
        <v>237</v>
      </c>
      <c r="I1231" s="82">
        <v>4359790.8701848742</v>
      </c>
      <c r="J1231" s="82">
        <f t="shared" si="571"/>
        <v>828360.26533512608</v>
      </c>
      <c r="K1231" s="10">
        <f t="shared" si="579"/>
        <v>5188151.13552</v>
      </c>
      <c r="L1231" s="122">
        <f t="shared" si="576"/>
        <v>5188151.13552</v>
      </c>
      <c r="M1231" s="95">
        <v>3544868.9075630256</v>
      </c>
      <c r="N1231" s="95">
        <v>673525.09243697487</v>
      </c>
      <c r="O1231" s="96">
        <v>4218394</v>
      </c>
      <c r="P1231" s="125">
        <f t="shared" si="577"/>
        <v>4218394</v>
      </c>
      <c r="Q1231" s="95">
        <v>3312961.3445378151</v>
      </c>
      <c r="R1231" s="95">
        <v>629462.65546218492</v>
      </c>
      <c r="S1231" s="96">
        <v>3942424</v>
      </c>
      <c r="T1231" s="122">
        <f t="shared" si="578"/>
        <v>3942424</v>
      </c>
      <c r="U1231" s="104"/>
      <c r="V1231" s="101">
        <f t="shared" si="586"/>
        <v>0</v>
      </c>
      <c r="W1231" s="102">
        <f t="shared" si="587"/>
        <v>0</v>
      </c>
      <c r="X1231" s="102">
        <f t="shared" si="588"/>
        <v>0</v>
      </c>
      <c r="Y1231" s="102">
        <f t="shared" si="589"/>
        <v>0</v>
      </c>
      <c r="Z1231" s="110">
        <f t="shared" si="592"/>
        <v>3942424</v>
      </c>
      <c r="AA1231" s="111">
        <f t="shared" si="572"/>
        <v>5188151.13552</v>
      </c>
      <c r="AB1231" s="110">
        <f t="shared" si="573"/>
        <v>4080409</v>
      </c>
      <c r="AC1231" s="114">
        <f t="shared" si="574"/>
        <v>3337242.28388</v>
      </c>
      <c r="AD1231" s="110">
        <f t="shared" si="585"/>
        <v>4011416.5</v>
      </c>
      <c r="AE1231" s="110">
        <f t="shared" si="590"/>
        <v>4634280.06776</v>
      </c>
      <c r="AF1231" s="102">
        <f t="shared" si="593"/>
        <v>4389462.4595310735</v>
      </c>
      <c r="AG1231" s="119">
        <f t="shared" si="575"/>
        <v>2288064.8952585151</v>
      </c>
      <c r="AH1231" s="137">
        <f t="shared" si="591"/>
        <v>0.56074400758809106</v>
      </c>
      <c r="AI1231" s="102">
        <f t="shared" si="584"/>
        <v>4389462.4595310735</v>
      </c>
      <c r="AJ1231" s="112" t="s">
        <v>2114</v>
      </c>
    </row>
    <row r="1232" spans="1:36">
      <c r="A1232" s="5">
        <v>1187</v>
      </c>
      <c r="B1232" s="46">
        <v>41111970</v>
      </c>
      <c r="C1232" s="44">
        <v>4826999</v>
      </c>
      <c r="D1232" s="31" t="s">
        <v>1085</v>
      </c>
      <c r="E1232" s="31" t="s">
        <v>1085</v>
      </c>
      <c r="F1232" s="29" t="s">
        <v>1225</v>
      </c>
      <c r="G1232" s="44" t="s">
        <v>1086</v>
      </c>
      <c r="H1232" s="9">
        <v>238</v>
      </c>
      <c r="I1232" s="82">
        <v>3626621.9186218493</v>
      </c>
      <c r="J1232" s="82">
        <f t="shared" si="571"/>
        <v>689058.16453815135</v>
      </c>
      <c r="K1232" s="10">
        <f t="shared" si="579"/>
        <v>4315680.0831600009</v>
      </c>
      <c r="L1232" s="122">
        <f t="shared" si="576"/>
        <v>4315680.0831600009</v>
      </c>
      <c r="M1232" s="95">
        <v>2948742.0168067226</v>
      </c>
      <c r="N1232" s="95">
        <v>560260.98319327726</v>
      </c>
      <c r="O1232" s="96">
        <v>3509003</v>
      </c>
      <c r="P1232" s="125">
        <f t="shared" si="577"/>
        <v>3509003</v>
      </c>
      <c r="Q1232" s="95">
        <v>2755833.6134453784</v>
      </c>
      <c r="R1232" s="95">
        <v>523608.38655462192</v>
      </c>
      <c r="S1232" s="96">
        <v>3279442.0000000005</v>
      </c>
      <c r="T1232" s="122">
        <f t="shared" si="578"/>
        <v>3279442.0000000005</v>
      </c>
      <c r="U1232" s="104"/>
      <c r="V1232" s="101">
        <f t="shared" si="586"/>
        <v>0</v>
      </c>
      <c r="W1232" s="102">
        <f t="shared" si="587"/>
        <v>0</v>
      </c>
      <c r="X1232" s="102">
        <f t="shared" si="588"/>
        <v>0</v>
      </c>
      <c r="Y1232" s="102">
        <f t="shared" si="589"/>
        <v>0</v>
      </c>
      <c r="Z1232" s="110">
        <f t="shared" si="592"/>
        <v>3279442.0000000005</v>
      </c>
      <c r="AA1232" s="111">
        <f t="shared" si="572"/>
        <v>4315680.0831600009</v>
      </c>
      <c r="AB1232" s="110">
        <f t="shared" si="573"/>
        <v>3394222.5</v>
      </c>
      <c r="AC1232" s="114">
        <f t="shared" si="574"/>
        <v>2776031.2707900004</v>
      </c>
      <c r="AD1232" s="110">
        <f t="shared" si="585"/>
        <v>3336832.25</v>
      </c>
      <c r="AE1232" s="110">
        <f t="shared" si="590"/>
        <v>3854951.2915800004</v>
      </c>
      <c r="AF1232" s="102">
        <f t="shared" si="593"/>
        <v>3651303.6786070857</v>
      </c>
      <c r="AG1232" s="119">
        <f t="shared" si="575"/>
        <v>1903289.9586366354</v>
      </c>
      <c r="AH1232" s="137">
        <f t="shared" si="591"/>
        <v>0.5607440168217126</v>
      </c>
      <c r="AI1232" s="102">
        <f t="shared" si="584"/>
        <v>3651303.6786070857</v>
      </c>
      <c r="AJ1232" s="112" t="s">
        <v>2114</v>
      </c>
    </row>
    <row r="1233" spans="1:36">
      <c r="A1233" s="5">
        <v>1188</v>
      </c>
      <c r="B1233" s="46">
        <v>41111959</v>
      </c>
      <c r="C1233" s="44">
        <v>4826999</v>
      </c>
      <c r="D1233" s="31" t="s">
        <v>1085</v>
      </c>
      <c r="E1233" s="31" t="s">
        <v>1085</v>
      </c>
      <c r="F1233" s="29" t="s">
        <v>1226</v>
      </c>
      <c r="G1233" s="44" t="s">
        <v>1086</v>
      </c>
      <c r="H1233" s="9">
        <v>239</v>
      </c>
      <c r="I1233" s="82">
        <v>3485026.8940840336</v>
      </c>
      <c r="J1233" s="82">
        <f t="shared" si="571"/>
        <v>662155.10987596633</v>
      </c>
      <c r="K1233" s="10">
        <f t="shared" si="579"/>
        <v>4147182.0039599999</v>
      </c>
      <c r="L1233" s="122">
        <f t="shared" si="576"/>
        <v>4147182.0039599999</v>
      </c>
      <c r="M1233" s="95">
        <v>2780648.7394957985</v>
      </c>
      <c r="N1233" s="95">
        <v>528323.26050420175</v>
      </c>
      <c r="O1233" s="96">
        <v>3308972</v>
      </c>
      <c r="P1233" s="125">
        <f t="shared" si="577"/>
        <v>3308972</v>
      </c>
      <c r="Q1233" s="95">
        <v>2648236.9747899161</v>
      </c>
      <c r="R1233" s="95">
        <v>503165.02521008404</v>
      </c>
      <c r="S1233" s="96">
        <v>3151402</v>
      </c>
      <c r="T1233" s="122">
        <f t="shared" si="578"/>
        <v>3151402</v>
      </c>
      <c r="U1233" s="104"/>
      <c r="V1233" s="101">
        <f t="shared" si="586"/>
        <v>0</v>
      </c>
      <c r="W1233" s="102">
        <f t="shared" si="587"/>
        <v>0</v>
      </c>
      <c r="X1233" s="102">
        <f t="shared" si="588"/>
        <v>0</v>
      </c>
      <c r="Y1233" s="102">
        <f t="shared" si="589"/>
        <v>0</v>
      </c>
      <c r="Z1233" s="110">
        <f t="shared" si="592"/>
        <v>3151402</v>
      </c>
      <c r="AA1233" s="111">
        <f t="shared" si="572"/>
        <v>4147182.0039599999</v>
      </c>
      <c r="AB1233" s="110">
        <f t="shared" si="573"/>
        <v>3230187</v>
      </c>
      <c r="AC1233" s="114">
        <f t="shared" si="574"/>
        <v>2651889.0009900001</v>
      </c>
      <c r="AD1233" s="110">
        <f t="shared" si="585"/>
        <v>3190794.5</v>
      </c>
      <c r="AE1233" s="110">
        <f t="shared" si="590"/>
        <v>3688684.5019800002</v>
      </c>
      <c r="AF1233" s="102">
        <f t="shared" si="593"/>
        <v>3485715.9101870968</v>
      </c>
      <c r="AG1233" s="119">
        <f t="shared" si="575"/>
        <v>1821143.2070790699</v>
      </c>
      <c r="AH1233" s="137">
        <f t="shared" si="591"/>
        <v>0.56378878593687298</v>
      </c>
      <c r="AI1233" s="102">
        <f t="shared" si="584"/>
        <v>3485715.9101870968</v>
      </c>
      <c r="AJ1233" s="112" t="s">
        <v>2114</v>
      </c>
    </row>
    <row r="1234" spans="1:36">
      <c r="A1234" s="5">
        <v>1189</v>
      </c>
      <c r="B1234" s="44">
        <v>41111970</v>
      </c>
      <c r="C1234" s="44">
        <v>4826999</v>
      </c>
      <c r="D1234" s="31" t="s">
        <v>1085</v>
      </c>
      <c r="E1234" s="31" t="s">
        <v>1085</v>
      </c>
      <c r="F1234" s="29" t="s">
        <v>1227</v>
      </c>
      <c r="G1234" s="44" t="s">
        <v>1086</v>
      </c>
      <c r="H1234" s="9">
        <v>240</v>
      </c>
      <c r="I1234" s="82">
        <v>2787519.8946554624</v>
      </c>
      <c r="J1234" s="82">
        <f t="shared" si="571"/>
        <v>529628.77998453786</v>
      </c>
      <c r="K1234" s="10">
        <f t="shared" si="579"/>
        <v>3317148.6746400003</v>
      </c>
      <c r="L1234" s="122">
        <f t="shared" si="576"/>
        <v>3317148.6746400003</v>
      </c>
      <c r="M1234" s="95">
        <v>2224118.4873949583</v>
      </c>
      <c r="N1234" s="95">
        <v>422582.51260504208</v>
      </c>
      <c r="O1234" s="96">
        <v>2646701.0000000005</v>
      </c>
      <c r="P1234" s="125">
        <f t="shared" si="577"/>
        <v>2646701.0000000005</v>
      </c>
      <c r="Q1234" s="95">
        <v>2118208.4033613447</v>
      </c>
      <c r="R1234" s="95">
        <v>402459.59663865552</v>
      </c>
      <c r="S1234" s="96">
        <v>2520668</v>
      </c>
      <c r="T1234" s="122">
        <f t="shared" si="578"/>
        <v>2520668</v>
      </c>
      <c r="U1234" s="104"/>
      <c r="V1234" s="101">
        <f t="shared" si="586"/>
        <v>0</v>
      </c>
      <c r="W1234" s="102">
        <f t="shared" si="587"/>
        <v>0</v>
      </c>
      <c r="X1234" s="102">
        <f t="shared" si="588"/>
        <v>0</v>
      </c>
      <c r="Y1234" s="102">
        <f t="shared" si="589"/>
        <v>0</v>
      </c>
      <c r="Z1234" s="110">
        <f t="shared" si="592"/>
        <v>2520668</v>
      </c>
      <c r="AA1234" s="111">
        <f t="shared" si="572"/>
        <v>3317148.6746400003</v>
      </c>
      <c r="AB1234" s="110">
        <f t="shared" si="573"/>
        <v>2583684.5</v>
      </c>
      <c r="AC1234" s="114">
        <f t="shared" si="574"/>
        <v>2121129.41866</v>
      </c>
      <c r="AD1234" s="110">
        <f t="shared" si="585"/>
        <v>2552176.25</v>
      </c>
      <c r="AE1234" s="110">
        <f t="shared" si="590"/>
        <v>2950416.5873199999</v>
      </c>
      <c r="AF1234" s="102">
        <f t="shared" si="593"/>
        <v>2788070.8899925253</v>
      </c>
      <c r="AG1234" s="119">
        <f t="shared" si="575"/>
        <v>1456652.3992212736</v>
      </c>
      <c r="AH1234" s="137">
        <f t="shared" si="591"/>
        <v>0.56378880595570924</v>
      </c>
      <c r="AI1234" s="102">
        <f t="shared" si="584"/>
        <v>2788070.8899925253</v>
      </c>
      <c r="AJ1234" s="112" t="s">
        <v>2114</v>
      </c>
    </row>
    <row r="1235" spans="1:36">
      <c r="A1235" s="5">
        <v>1190</v>
      </c>
      <c r="B1235" s="46">
        <v>41111959</v>
      </c>
      <c r="C1235" s="44">
        <v>4826999</v>
      </c>
      <c r="D1235" s="31" t="s">
        <v>1085</v>
      </c>
      <c r="E1235" s="31" t="s">
        <v>1085</v>
      </c>
      <c r="F1235" s="29" t="s">
        <v>1228</v>
      </c>
      <c r="G1235" s="44" t="s">
        <v>1086</v>
      </c>
      <c r="H1235" s="9">
        <v>241</v>
      </c>
      <c r="I1235" s="82">
        <v>3167871.2906218488</v>
      </c>
      <c r="J1235" s="82">
        <f t="shared" si="571"/>
        <v>601895.5452181513</v>
      </c>
      <c r="K1235" s="10">
        <f t="shared" si="579"/>
        <v>3769766.8358399998</v>
      </c>
      <c r="L1235" s="122">
        <f t="shared" si="576"/>
        <v>3769766.8358399998</v>
      </c>
      <c r="M1235" s="95">
        <v>2623884.0336134457</v>
      </c>
      <c r="N1235" s="95">
        <v>498537.9663865547</v>
      </c>
      <c r="O1235" s="96">
        <v>3122422.0000000005</v>
      </c>
      <c r="P1235" s="125">
        <f t="shared" si="577"/>
        <v>3122422.0000000005</v>
      </c>
      <c r="Q1235" s="95">
        <v>2407233.6134453784</v>
      </c>
      <c r="R1235" s="95">
        <v>457374.38655462192</v>
      </c>
      <c r="S1235" s="96">
        <v>2864608.0000000005</v>
      </c>
      <c r="T1235" s="122">
        <f t="shared" si="578"/>
        <v>2864608.0000000005</v>
      </c>
      <c r="U1235" s="104"/>
      <c r="V1235" s="101">
        <f t="shared" si="586"/>
        <v>0</v>
      </c>
      <c r="W1235" s="102">
        <f t="shared" si="587"/>
        <v>0</v>
      </c>
      <c r="X1235" s="102">
        <f t="shared" si="588"/>
        <v>0</v>
      </c>
      <c r="Y1235" s="102">
        <f t="shared" si="589"/>
        <v>0</v>
      </c>
      <c r="Z1235" s="110">
        <f t="shared" si="592"/>
        <v>2864608.0000000005</v>
      </c>
      <c r="AA1235" s="111">
        <f t="shared" si="572"/>
        <v>3769766.8358399998</v>
      </c>
      <c r="AB1235" s="110">
        <f t="shared" si="573"/>
        <v>2993515.0000000005</v>
      </c>
      <c r="AC1235" s="114">
        <f t="shared" si="574"/>
        <v>2439199.20896</v>
      </c>
      <c r="AD1235" s="110">
        <f t="shared" si="585"/>
        <v>2929061.5000000005</v>
      </c>
      <c r="AE1235" s="110">
        <f t="shared" si="590"/>
        <v>3381640.9179199999</v>
      </c>
      <c r="AF1235" s="102">
        <f t="shared" si="593"/>
        <v>3209858.9618019997</v>
      </c>
      <c r="AG1235" s="119">
        <f t="shared" si="575"/>
        <v>1670116.6638274873</v>
      </c>
      <c r="AH1235" s="137">
        <f t="shared" si="591"/>
        <v>0.55791157346045939</v>
      </c>
      <c r="AI1235" s="102">
        <f t="shared" si="584"/>
        <v>3209858.9618019997</v>
      </c>
      <c r="AJ1235" s="112" t="s">
        <v>2114</v>
      </c>
    </row>
    <row r="1236" spans="1:36" ht="25.5">
      <c r="A1236" s="5">
        <v>1191</v>
      </c>
      <c r="B1236" s="46">
        <v>41111927</v>
      </c>
      <c r="C1236" s="46">
        <v>4826999</v>
      </c>
      <c r="D1236" s="31" t="s">
        <v>1085</v>
      </c>
      <c r="E1236" s="31" t="s">
        <v>1085</v>
      </c>
      <c r="F1236" s="29" t="s">
        <v>1229</v>
      </c>
      <c r="G1236" s="44" t="s">
        <v>1086</v>
      </c>
      <c r="H1236" s="9">
        <v>242</v>
      </c>
      <c r="I1236" s="82">
        <v>3228791.2118319329</v>
      </c>
      <c r="J1236" s="82">
        <f t="shared" si="571"/>
        <v>613470.33024806727</v>
      </c>
      <c r="K1236" s="10">
        <f t="shared" si="579"/>
        <v>3842261.54208</v>
      </c>
      <c r="L1236" s="122">
        <f t="shared" si="576"/>
        <v>3842261.54208</v>
      </c>
      <c r="M1236" s="95">
        <v>2600737.8151260507</v>
      </c>
      <c r="N1236" s="95">
        <v>494140.18487394962</v>
      </c>
      <c r="O1236" s="96">
        <v>3094878.0000000005</v>
      </c>
      <c r="P1236" s="125">
        <f t="shared" si="577"/>
        <v>3094878.0000000005</v>
      </c>
      <c r="Q1236" s="95">
        <v>2453526.0504201683</v>
      </c>
      <c r="R1236" s="95">
        <v>466169.94957983197</v>
      </c>
      <c r="S1236" s="96">
        <v>2919696.0000000005</v>
      </c>
      <c r="T1236" s="122">
        <f t="shared" si="578"/>
        <v>2919696.0000000005</v>
      </c>
      <c r="U1236" s="104"/>
      <c r="V1236" s="101">
        <f t="shared" si="586"/>
        <v>0</v>
      </c>
      <c r="W1236" s="102">
        <f t="shared" si="587"/>
        <v>0</v>
      </c>
      <c r="X1236" s="102">
        <f t="shared" si="588"/>
        <v>0</v>
      </c>
      <c r="Y1236" s="102">
        <f t="shared" si="589"/>
        <v>0</v>
      </c>
      <c r="Z1236" s="110">
        <f t="shared" si="592"/>
        <v>2919696.0000000005</v>
      </c>
      <c r="AA1236" s="111">
        <f t="shared" si="572"/>
        <v>3842261.54208</v>
      </c>
      <c r="AB1236" s="110">
        <f t="shared" si="573"/>
        <v>3007287.0000000005</v>
      </c>
      <c r="AC1236" s="114">
        <f t="shared" si="574"/>
        <v>2464208.88552</v>
      </c>
      <c r="AD1236" s="110">
        <f t="shared" si="585"/>
        <v>2963491.5000000005</v>
      </c>
      <c r="AE1236" s="110">
        <f t="shared" si="590"/>
        <v>3424774.27104</v>
      </c>
      <c r="AF1236" s="102">
        <f t="shared" si="593"/>
        <v>3240163.1227052901</v>
      </c>
      <c r="AG1236" s="119">
        <f t="shared" si="575"/>
        <v>1690815.0499235673</v>
      </c>
      <c r="AH1236" s="137">
        <f t="shared" si="591"/>
        <v>0.56223933729090936</v>
      </c>
      <c r="AI1236" s="102">
        <f t="shared" si="584"/>
        <v>3240163.1227052901</v>
      </c>
      <c r="AJ1236" s="112" t="s">
        <v>2114</v>
      </c>
    </row>
    <row r="1237" spans="1:36" ht="25.5">
      <c r="A1237" s="5">
        <v>1192</v>
      </c>
      <c r="B1237" s="46">
        <v>41111927</v>
      </c>
      <c r="C1237" s="46">
        <v>4826999</v>
      </c>
      <c r="D1237" s="31" t="s">
        <v>1085</v>
      </c>
      <c r="E1237" s="31" t="s">
        <v>1085</v>
      </c>
      <c r="F1237" s="29" t="s">
        <v>1230</v>
      </c>
      <c r="G1237" s="44" t="s">
        <v>1086</v>
      </c>
      <c r="H1237" s="9">
        <v>243</v>
      </c>
      <c r="I1237" s="82">
        <v>3352198.0657310924</v>
      </c>
      <c r="J1237" s="82">
        <f t="shared" si="571"/>
        <v>636917.63248890755</v>
      </c>
      <c r="K1237" s="10">
        <f t="shared" si="579"/>
        <v>3989115.6982199997</v>
      </c>
      <c r="L1237" s="122">
        <f t="shared" si="576"/>
        <v>3989115.6982199997</v>
      </c>
      <c r="M1237" s="95">
        <v>2700139.4957983196</v>
      </c>
      <c r="N1237" s="95">
        <v>513026.50420168071</v>
      </c>
      <c r="O1237" s="96">
        <v>3213166.0000000005</v>
      </c>
      <c r="P1237" s="125">
        <f t="shared" si="577"/>
        <v>3213166.0000000005</v>
      </c>
      <c r="Q1237" s="95">
        <v>2547301.6806722688</v>
      </c>
      <c r="R1237" s="95">
        <v>483987.31932773109</v>
      </c>
      <c r="S1237" s="96">
        <v>3031289</v>
      </c>
      <c r="T1237" s="122">
        <f t="shared" si="578"/>
        <v>3031289</v>
      </c>
      <c r="U1237" s="104"/>
      <c r="V1237" s="101">
        <f t="shared" si="586"/>
        <v>0</v>
      </c>
      <c r="W1237" s="102">
        <f t="shared" si="587"/>
        <v>0</v>
      </c>
      <c r="X1237" s="102">
        <f t="shared" si="588"/>
        <v>0</v>
      </c>
      <c r="Y1237" s="102">
        <f t="shared" si="589"/>
        <v>0</v>
      </c>
      <c r="Z1237" s="110">
        <f t="shared" si="592"/>
        <v>3031289</v>
      </c>
      <c r="AA1237" s="111">
        <f t="shared" si="572"/>
        <v>3989115.6982199997</v>
      </c>
      <c r="AB1237" s="110">
        <f t="shared" si="573"/>
        <v>3122227.5</v>
      </c>
      <c r="AC1237" s="114">
        <f t="shared" si="574"/>
        <v>2558392.6745549999</v>
      </c>
      <c r="AD1237" s="110">
        <f t="shared" si="585"/>
        <v>3076758.25</v>
      </c>
      <c r="AE1237" s="110">
        <f t="shared" si="590"/>
        <v>3555671.5991099998</v>
      </c>
      <c r="AF1237" s="102">
        <f t="shared" si="593"/>
        <v>3364004.4044178734</v>
      </c>
      <c r="AG1237" s="119">
        <f t="shared" si="575"/>
        <v>1755439.2128463178</v>
      </c>
      <c r="AH1237" s="137">
        <f t="shared" si="591"/>
        <v>0.56223936687711507</v>
      </c>
      <c r="AI1237" s="102">
        <f t="shared" si="584"/>
        <v>3364004.4044178734</v>
      </c>
      <c r="AJ1237" s="112" t="s">
        <v>2114</v>
      </c>
    </row>
    <row r="1238" spans="1:36" ht="25.5">
      <c r="A1238" s="5">
        <v>1193</v>
      </c>
      <c r="B1238" s="46">
        <v>41113710</v>
      </c>
      <c r="C1238" s="46">
        <v>4821201</v>
      </c>
      <c r="D1238" s="31" t="s">
        <v>1085</v>
      </c>
      <c r="E1238" s="31" t="s">
        <v>1085</v>
      </c>
      <c r="F1238" s="29" t="s">
        <v>775</v>
      </c>
      <c r="G1238" s="44" t="s">
        <v>1086</v>
      </c>
      <c r="H1238" s="9">
        <v>244</v>
      </c>
      <c r="I1238" s="82">
        <v>1577518.3075462184</v>
      </c>
      <c r="J1238" s="82">
        <f t="shared" si="571"/>
        <v>299728.47843378148</v>
      </c>
      <c r="K1238" s="10">
        <f t="shared" si="579"/>
        <v>1877246.7859799999</v>
      </c>
      <c r="L1238" s="122">
        <f t="shared" si="576"/>
        <v>1877246.7859799999</v>
      </c>
      <c r="M1238" s="95">
        <v>1270664.705882353</v>
      </c>
      <c r="N1238" s="95">
        <v>241426.29411764708</v>
      </c>
      <c r="O1238" s="96">
        <v>1512091</v>
      </c>
      <c r="P1238" s="125">
        <f t="shared" si="577"/>
        <v>1512091</v>
      </c>
      <c r="Q1238" s="95">
        <v>1198740.3361344538</v>
      </c>
      <c r="R1238" s="95">
        <v>227760.66386554623</v>
      </c>
      <c r="S1238" s="96">
        <v>1426501</v>
      </c>
      <c r="T1238" s="122">
        <f t="shared" si="578"/>
        <v>1426501</v>
      </c>
      <c r="U1238" s="104"/>
      <c r="V1238" s="101">
        <f t="shared" si="586"/>
        <v>0</v>
      </c>
      <c r="W1238" s="102">
        <f t="shared" si="587"/>
        <v>0</v>
      </c>
      <c r="X1238" s="102">
        <f t="shared" si="588"/>
        <v>0</v>
      </c>
      <c r="Y1238" s="102">
        <f t="shared" si="589"/>
        <v>0</v>
      </c>
      <c r="Z1238" s="110">
        <f t="shared" si="592"/>
        <v>1426501</v>
      </c>
      <c r="AA1238" s="111">
        <f t="shared" si="572"/>
        <v>1877246.7859799999</v>
      </c>
      <c r="AB1238" s="110">
        <f t="shared" si="573"/>
        <v>1469296</v>
      </c>
      <c r="AC1238" s="114">
        <f t="shared" si="574"/>
        <v>1203959.696495</v>
      </c>
      <c r="AD1238" s="110">
        <f t="shared" si="585"/>
        <v>1447898.5</v>
      </c>
      <c r="AE1238" s="110">
        <f t="shared" si="590"/>
        <v>1673271.3929900001</v>
      </c>
      <c r="AF1238" s="102">
        <f t="shared" si="593"/>
        <v>1583074.3151379905</v>
      </c>
      <c r="AG1238" s="119">
        <f t="shared" si="575"/>
        <v>826096.03711612732</v>
      </c>
      <c r="AH1238" s="137">
        <f t="shared" si="591"/>
        <v>0.56223935620605192</v>
      </c>
      <c r="AI1238" s="102">
        <f t="shared" si="584"/>
        <v>1583074.3151379905</v>
      </c>
      <c r="AJ1238" s="112" t="s">
        <v>2114</v>
      </c>
    </row>
    <row r="1239" spans="1:36">
      <c r="A1239" s="5">
        <v>1194</v>
      </c>
      <c r="B1239" s="46">
        <v>25171716</v>
      </c>
      <c r="C1239" s="46">
        <v>4912996</v>
      </c>
      <c r="D1239" s="31" t="s">
        <v>1085</v>
      </c>
      <c r="E1239" s="31" t="s">
        <v>1085</v>
      </c>
      <c r="F1239" s="29" t="s">
        <v>1231</v>
      </c>
      <c r="G1239" s="44" t="s">
        <v>1086</v>
      </c>
      <c r="H1239" s="9">
        <v>245</v>
      </c>
      <c r="I1239" s="82">
        <v>2741010.5073781512</v>
      </c>
      <c r="J1239" s="82">
        <f t="shared" si="571"/>
        <v>520791.99640184874</v>
      </c>
      <c r="K1239" s="10">
        <f t="shared" si="579"/>
        <v>3261802.5037799999</v>
      </c>
      <c r="L1239" s="122">
        <f t="shared" si="576"/>
        <v>3261802.5037799999</v>
      </c>
      <c r="M1239" s="95">
        <v>2249495.7983193276</v>
      </c>
      <c r="N1239" s="95">
        <v>427404.20168067224</v>
      </c>
      <c r="O1239" s="96">
        <v>2676900</v>
      </c>
      <c r="P1239" s="125">
        <f t="shared" si="577"/>
        <v>2676900</v>
      </c>
      <c r="Q1239" s="95">
        <v>2082866.3865546219</v>
      </c>
      <c r="R1239" s="95">
        <v>395744.61344537814</v>
      </c>
      <c r="S1239" s="96">
        <v>2478611</v>
      </c>
      <c r="T1239" s="122">
        <f t="shared" si="578"/>
        <v>2478611</v>
      </c>
      <c r="U1239" s="104"/>
      <c r="V1239" s="101">
        <f t="shared" si="586"/>
        <v>0</v>
      </c>
      <c r="W1239" s="102">
        <f t="shared" si="587"/>
        <v>0</v>
      </c>
      <c r="X1239" s="102">
        <f t="shared" si="588"/>
        <v>0</v>
      </c>
      <c r="Y1239" s="102">
        <f t="shared" si="589"/>
        <v>0</v>
      </c>
      <c r="Z1239" s="110">
        <f t="shared" si="592"/>
        <v>2478611</v>
      </c>
      <c r="AA1239" s="111">
        <f t="shared" si="572"/>
        <v>3261802.5037799999</v>
      </c>
      <c r="AB1239" s="110">
        <f t="shared" si="573"/>
        <v>2577755.5</v>
      </c>
      <c r="AC1239" s="114">
        <f t="shared" si="574"/>
        <v>2104328.375945</v>
      </c>
      <c r="AD1239" s="110">
        <f t="shared" si="585"/>
        <v>2528183.25</v>
      </c>
      <c r="AE1239" s="110">
        <f t="shared" si="590"/>
        <v>2919779.00189</v>
      </c>
      <c r="AF1239" s="102">
        <f t="shared" si="593"/>
        <v>2768556.5238922117</v>
      </c>
      <c r="AG1239" s="119">
        <f t="shared" si="575"/>
        <v>1441743.1599464577</v>
      </c>
      <c r="AH1239" s="137">
        <f t="shared" si="591"/>
        <v>0.55930174911719044</v>
      </c>
      <c r="AI1239" s="102">
        <f t="shared" si="584"/>
        <v>2768556.5238922117</v>
      </c>
      <c r="AJ1239" s="112" t="s">
        <v>2114</v>
      </c>
    </row>
    <row r="1240" spans="1:36" ht="25.5">
      <c r="A1240" s="5">
        <v>1195</v>
      </c>
      <c r="B1240" s="39">
        <v>44122010</v>
      </c>
      <c r="C1240" s="26">
        <v>4912942</v>
      </c>
      <c r="D1240" s="31" t="s">
        <v>1085</v>
      </c>
      <c r="E1240" s="31" t="s">
        <v>1085</v>
      </c>
      <c r="F1240" s="29" t="s">
        <v>1232</v>
      </c>
      <c r="G1240" s="26" t="s">
        <v>1086</v>
      </c>
      <c r="H1240" s="9">
        <v>246</v>
      </c>
      <c r="I1240" s="82">
        <v>6141534.8974789921</v>
      </c>
      <c r="J1240" s="82">
        <f t="shared" si="571"/>
        <v>1166891.6305210085</v>
      </c>
      <c r="K1240" s="10">
        <f t="shared" si="579"/>
        <v>7308426.5280000009</v>
      </c>
      <c r="L1240" s="122">
        <f t="shared" si="576"/>
        <v>7308426.5280000009</v>
      </c>
      <c r="M1240" s="95">
        <v>5086910.9243697478</v>
      </c>
      <c r="N1240" s="95">
        <v>966513.07563025213</v>
      </c>
      <c r="O1240" s="96">
        <v>6053424</v>
      </c>
      <c r="P1240" s="125">
        <f t="shared" si="577"/>
        <v>6053424</v>
      </c>
      <c r="Q1240" s="95">
        <v>4666890.7563025216</v>
      </c>
      <c r="R1240" s="95">
        <v>886709.24369747913</v>
      </c>
      <c r="S1240" s="96">
        <v>5553600.0000000009</v>
      </c>
      <c r="T1240" s="122">
        <f t="shared" si="578"/>
        <v>5553600.0000000009</v>
      </c>
      <c r="U1240" s="104"/>
      <c r="V1240" s="101">
        <f t="shared" si="586"/>
        <v>0</v>
      </c>
      <c r="W1240" s="102">
        <f t="shared" si="587"/>
        <v>0</v>
      </c>
      <c r="X1240" s="102">
        <f t="shared" si="588"/>
        <v>0</v>
      </c>
      <c r="Y1240" s="102">
        <f t="shared" si="589"/>
        <v>0</v>
      </c>
      <c r="Z1240" s="110">
        <f t="shared" si="592"/>
        <v>5553600.0000000009</v>
      </c>
      <c r="AA1240" s="111">
        <f t="shared" si="572"/>
        <v>7308426.5280000009</v>
      </c>
      <c r="AB1240" s="110">
        <f t="shared" si="573"/>
        <v>5803512</v>
      </c>
      <c r="AC1240" s="114">
        <f t="shared" si="574"/>
        <v>4728862.6320000002</v>
      </c>
      <c r="AD1240" s="110">
        <f t="shared" si="585"/>
        <v>5678556</v>
      </c>
      <c r="AE1240" s="110">
        <f t="shared" si="590"/>
        <v>6555969.2640000004</v>
      </c>
      <c r="AF1240" s="102">
        <f t="shared" si="593"/>
        <v>6222936.6596828438</v>
      </c>
      <c r="AG1240" s="119">
        <f t="shared" si="575"/>
        <v>3237846.3124761544</v>
      </c>
      <c r="AH1240" s="137">
        <f t="shared" si="591"/>
        <v>0.55791153916389846</v>
      </c>
      <c r="AI1240" s="102">
        <f t="shared" si="584"/>
        <v>6222936.6596828438</v>
      </c>
      <c r="AJ1240" s="112" t="s">
        <v>2114</v>
      </c>
    </row>
    <row r="1241" spans="1:36">
      <c r="A1241" s="5">
        <v>1196</v>
      </c>
      <c r="B1241" s="46">
        <v>40101801</v>
      </c>
      <c r="C1241" s="46">
        <v>4912902</v>
      </c>
      <c r="D1241" s="31" t="s">
        <v>1085</v>
      </c>
      <c r="E1241" s="31" t="s">
        <v>1085</v>
      </c>
      <c r="F1241" s="29" t="s">
        <v>776</v>
      </c>
      <c r="G1241" s="44" t="s">
        <v>1086</v>
      </c>
      <c r="H1241" s="9">
        <v>247</v>
      </c>
      <c r="I1241" s="82">
        <v>5706018.5046050418</v>
      </c>
      <c r="J1241" s="82">
        <f t="shared" si="571"/>
        <v>1084143.5158749579</v>
      </c>
      <c r="K1241" s="10">
        <f t="shared" si="579"/>
        <v>6790162.0204799995</v>
      </c>
      <c r="L1241" s="122">
        <f t="shared" si="576"/>
        <v>6790162.0204799995</v>
      </c>
      <c r="M1241" s="95">
        <v>4682821.8487394964</v>
      </c>
      <c r="N1241" s="95">
        <v>889736.15126050438</v>
      </c>
      <c r="O1241" s="96">
        <v>5572558.0000000009</v>
      </c>
      <c r="P1241" s="125">
        <f t="shared" si="577"/>
        <v>5572558.0000000009</v>
      </c>
      <c r="Q1241" s="95">
        <v>4335946.218487395</v>
      </c>
      <c r="R1241" s="95">
        <v>823829.78151260503</v>
      </c>
      <c r="S1241" s="96">
        <v>5159776</v>
      </c>
      <c r="T1241" s="122">
        <f t="shared" si="578"/>
        <v>5159776</v>
      </c>
      <c r="U1241" s="104"/>
      <c r="V1241" s="101">
        <f t="shared" si="586"/>
        <v>0</v>
      </c>
      <c r="W1241" s="102">
        <f t="shared" si="587"/>
        <v>0</v>
      </c>
      <c r="X1241" s="102">
        <f t="shared" si="588"/>
        <v>0</v>
      </c>
      <c r="Y1241" s="102">
        <f t="shared" si="589"/>
        <v>0</v>
      </c>
      <c r="Z1241" s="110">
        <f t="shared" si="592"/>
        <v>5159776</v>
      </c>
      <c r="AA1241" s="111">
        <f t="shared" si="572"/>
        <v>6790162.0204799995</v>
      </c>
      <c r="AB1241" s="110">
        <f t="shared" si="573"/>
        <v>5366167</v>
      </c>
      <c r="AC1241" s="114">
        <f t="shared" si="574"/>
        <v>4380624.0051199999</v>
      </c>
      <c r="AD1241" s="110">
        <f t="shared" si="585"/>
        <v>5262971.5</v>
      </c>
      <c r="AE1241" s="110">
        <f t="shared" si="590"/>
        <v>6078164.5102399997</v>
      </c>
      <c r="AF1241" s="102">
        <f t="shared" si="593"/>
        <v>5763361.5017265053</v>
      </c>
      <c r="AG1241" s="119">
        <f t="shared" si="575"/>
        <v>3001306.6377260135</v>
      </c>
      <c r="AH1241" s="137">
        <f t="shared" si="591"/>
        <v>0.55930175816854255</v>
      </c>
      <c r="AI1241" s="102">
        <f t="shared" si="584"/>
        <v>5763361.5017265053</v>
      </c>
      <c r="AJ1241" s="112" t="s">
        <v>2114</v>
      </c>
    </row>
    <row r="1242" spans="1:36">
      <c r="A1242" s="5">
        <v>1197</v>
      </c>
      <c r="B1242" s="46">
        <v>25174002</v>
      </c>
      <c r="C1242" s="46">
        <v>4912902</v>
      </c>
      <c r="D1242" s="31" t="s">
        <v>1085</v>
      </c>
      <c r="E1242" s="31" t="s">
        <v>1085</v>
      </c>
      <c r="F1242" s="29" t="s">
        <v>777</v>
      </c>
      <c r="G1242" s="44" t="s">
        <v>1086</v>
      </c>
      <c r="H1242" s="9">
        <v>248</v>
      </c>
      <c r="I1242" s="82">
        <v>6860892.6942352941</v>
      </c>
      <c r="J1242" s="82">
        <f t="shared" si="571"/>
        <v>1303569.6119047059</v>
      </c>
      <c r="K1242" s="10">
        <f t="shared" si="579"/>
        <v>8164462.30614</v>
      </c>
      <c r="L1242" s="122">
        <f t="shared" si="576"/>
        <v>8164462.30614</v>
      </c>
      <c r="M1242" s="95">
        <v>5474199.1596638653</v>
      </c>
      <c r="N1242" s="95">
        <v>1040097.8403361344</v>
      </c>
      <c r="O1242" s="96">
        <v>6514297</v>
      </c>
      <c r="P1242" s="125">
        <f t="shared" si="577"/>
        <v>6514297</v>
      </c>
      <c r="Q1242" s="95">
        <v>5213523.5294117648</v>
      </c>
      <c r="R1242" s="95">
        <v>990569.4705882353</v>
      </c>
      <c r="S1242" s="96">
        <v>6204093</v>
      </c>
      <c r="T1242" s="122">
        <f t="shared" si="578"/>
        <v>6204093</v>
      </c>
      <c r="U1242" s="104"/>
      <c r="V1242" s="101">
        <f t="shared" si="586"/>
        <v>0</v>
      </c>
      <c r="W1242" s="102">
        <f t="shared" si="587"/>
        <v>0</v>
      </c>
      <c r="X1242" s="102">
        <f t="shared" si="588"/>
        <v>0</v>
      </c>
      <c r="Y1242" s="102">
        <f t="shared" si="589"/>
        <v>0</v>
      </c>
      <c r="Z1242" s="110">
        <f t="shared" si="592"/>
        <v>6204093</v>
      </c>
      <c r="AA1242" s="111">
        <f t="shared" si="572"/>
        <v>8164462.30614</v>
      </c>
      <c r="AB1242" s="110">
        <f t="shared" si="573"/>
        <v>6359195</v>
      </c>
      <c r="AC1242" s="114">
        <f t="shared" si="574"/>
        <v>5220713.0765349995</v>
      </c>
      <c r="AD1242" s="110">
        <f t="shared" si="585"/>
        <v>6281644</v>
      </c>
      <c r="AE1242" s="110">
        <f t="shared" si="590"/>
        <v>7261828.65307</v>
      </c>
      <c r="AF1242" s="102">
        <f t="shared" si="593"/>
        <v>6862248.9768591607</v>
      </c>
      <c r="AG1242" s="119">
        <f t="shared" si="575"/>
        <v>3585242.9018233768</v>
      </c>
      <c r="AH1242" s="137">
        <f t="shared" si="591"/>
        <v>0.56378879745366772</v>
      </c>
      <c r="AI1242" s="102">
        <f t="shared" si="584"/>
        <v>6862248.9768591607</v>
      </c>
      <c r="AJ1242" s="112" t="s">
        <v>2114</v>
      </c>
    </row>
    <row r="1243" spans="1:36" ht="25.5">
      <c r="A1243" s="5">
        <v>1198</v>
      </c>
      <c r="B1243" s="46">
        <v>26101700</v>
      </c>
      <c r="C1243" s="46">
        <v>4912996</v>
      </c>
      <c r="D1243" s="31" t="s">
        <v>1085</v>
      </c>
      <c r="E1243" s="31" t="s">
        <v>1085</v>
      </c>
      <c r="F1243" s="29" t="s">
        <v>1233</v>
      </c>
      <c r="G1243" s="44" t="s">
        <v>1086</v>
      </c>
      <c r="H1243" s="9">
        <v>249</v>
      </c>
      <c r="I1243" s="82">
        <v>4800239.4233949576</v>
      </c>
      <c r="J1243" s="82">
        <f t="shared" si="571"/>
        <v>912045.49044504191</v>
      </c>
      <c r="K1243" s="10">
        <f t="shared" si="579"/>
        <v>5712284.9138399996</v>
      </c>
      <c r="L1243" s="122">
        <f t="shared" si="576"/>
        <v>5712284.9138399996</v>
      </c>
      <c r="M1243" s="95">
        <v>3902989.0756302522</v>
      </c>
      <c r="N1243" s="95">
        <v>741567.92436974798</v>
      </c>
      <c r="O1243" s="96">
        <v>4644557</v>
      </c>
      <c r="P1243" s="125">
        <f t="shared" si="577"/>
        <v>4644557</v>
      </c>
      <c r="Q1243" s="95">
        <v>3647653.781512605</v>
      </c>
      <c r="R1243" s="95">
        <v>693054.21848739497</v>
      </c>
      <c r="S1243" s="96">
        <v>4340708</v>
      </c>
      <c r="T1243" s="122">
        <f t="shared" si="578"/>
        <v>4340708</v>
      </c>
      <c r="U1243" s="104"/>
      <c r="V1243" s="101">
        <f t="shared" si="586"/>
        <v>0</v>
      </c>
      <c r="W1243" s="102">
        <f t="shared" si="587"/>
        <v>0</v>
      </c>
      <c r="X1243" s="102">
        <f t="shared" si="588"/>
        <v>0</v>
      </c>
      <c r="Y1243" s="102">
        <f t="shared" si="589"/>
        <v>0</v>
      </c>
      <c r="Z1243" s="110">
        <f t="shared" si="592"/>
        <v>4340708</v>
      </c>
      <c r="AA1243" s="111">
        <f t="shared" si="572"/>
        <v>5712284.9138399996</v>
      </c>
      <c r="AB1243" s="110">
        <f t="shared" si="573"/>
        <v>4492632.5</v>
      </c>
      <c r="AC1243" s="114">
        <f t="shared" si="574"/>
        <v>3674387.4784599999</v>
      </c>
      <c r="AD1243" s="110">
        <f t="shared" si="585"/>
        <v>4416670.25</v>
      </c>
      <c r="AE1243" s="110">
        <f t="shared" si="590"/>
        <v>5102458.7069199998</v>
      </c>
      <c r="AF1243" s="102">
        <f t="shared" si="593"/>
        <v>4832908.2604119033</v>
      </c>
      <c r="AG1243" s="119">
        <f t="shared" si="575"/>
        <v>2519216.8913468923</v>
      </c>
      <c r="AH1243" s="137">
        <f t="shared" si="591"/>
        <v>0.56074403845560306</v>
      </c>
      <c r="AI1243" s="102">
        <f t="shared" si="584"/>
        <v>4832908.2604119033</v>
      </c>
      <c r="AJ1243" s="112" t="s">
        <v>2114</v>
      </c>
    </row>
    <row r="1244" spans="1:36">
      <c r="A1244" s="5">
        <v>1199</v>
      </c>
      <c r="B1244" s="39">
        <v>44122010</v>
      </c>
      <c r="C1244" s="39">
        <v>4912932</v>
      </c>
      <c r="D1244" s="31" t="s">
        <v>1085</v>
      </c>
      <c r="E1244" s="31" t="s">
        <v>1085</v>
      </c>
      <c r="F1244" s="29" t="s">
        <v>1234</v>
      </c>
      <c r="G1244" s="26" t="s">
        <v>1086</v>
      </c>
      <c r="H1244" s="9">
        <v>250</v>
      </c>
      <c r="I1244" s="82">
        <v>5079670.635478992</v>
      </c>
      <c r="J1244" s="82">
        <f t="shared" si="571"/>
        <v>965137.42074100848</v>
      </c>
      <c r="K1244" s="10">
        <f t="shared" si="579"/>
        <v>6044808.0562200006</v>
      </c>
      <c r="L1244" s="122">
        <f t="shared" si="576"/>
        <v>6044808.0562200006</v>
      </c>
      <c r="M1244" s="95">
        <v>4130189.9159663869</v>
      </c>
      <c r="N1244" s="95">
        <v>784736.08403361356</v>
      </c>
      <c r="O1244" s="96">
        <v>4914926</v>
      </c>
      <c r="P1244" s="125">
        <f t="shared" si="577"/>
        <v>4914926</v>
      </c>
      <c r="Q1244" s="95">
        <v>3859990.7563025211</v>
      </c>
      <c r="R1244" s="95">
        <v>733398.24369747902</v>
      </c>
      <c r="S1244" s="96">
        <v>4593389</v>
      </c>
      <c r="T1244" s="122">
        <f t="shared" si="578"/>
        <v>4593389</v>
      </c>
      <c r="U1244" s="104"/>
      <c r="V1244" s="101">
        <f t="shared" si="586"/>
        <v>0</v>
      </c>
      <c r="W1244" s="102">
        <f t="shared" si="587"/>
        <v>0</v>
      </c>
      <c r="X1244" s="102">
        <f t="shared" si="588"/>
        <v>0</v>
      </c>
      <c r="Y1244" s="102">
        <f t="shared" si="589"/>
        <v>0</v>
      </c>
      <c r="Z1244" s="110">
        <f t="shared" si="592"/>
        <v>4593389</v>
      </c>
      <c r="AA1244" s="111">
        <f t="shared" si="572"/>
        <v>6044808.0562200006</v>
      </c>
      <c r="AB1244" s="110">
        <f t="shared" si="573"/>
        <v>4754157.5</v>
      </c>
      <c r="AC1244" s="114">
        <f t="shared" si="574"/>
        <v>3888280.7640550002</v>
      </c>
      <c r="AD1244" s="110">
        <f t="shared" si="585"/>
        <v>4673773.25</v>
      </c>
      <c r="AE1244" s="110">
        <f t="shared" si="590"/>
        <v>5399482.7781100003</v>
      </c>
      <c r="AF1244" s="102">
        <f t="shared" si="593"/>
        <v>5114241.3194909524</v>
      </c>
      <c r="AG1244" s="119">
        <f t="shared" si="575"/>
        <v>2665865.4208879755</v>
      </c>
      <c r="AH1244" s="137">
        <f t="shared" si="591"/>
        <v>0.5607440268623779</v>
      </c>
      <c r="AI1244" s="102">
        <f t="shared" si="584"/>
        <v>5114241.3194909524</v>
      </c>
      <c r="AJ1244" s="112" t="s">
        <v>2114</v>
      </c>
    </row>
    <row r="1245" spans="1:36">
      <c r="A1245" s="5">
        <v>1200</v>
      </c>
      <c r="B1245" s="46">
        <v>44122010</v>
      </c>
      <c r="C1245" s="46">
        <v>4912932</v>
      </c>
      <c r="D1245" s="31" t="s">
        <v>1085</v>
      </c>
      <c r="E1245" s="31" t="s">
        <v>1085</v>
      </c>
      <c r="F1245" s="29" t="s">
        <v>1235</v>
      </c>
      <c r="G1245" s="44" t="s">
        <v>1086</v>
      </c>
      <c r="H1245" s="9">
        <v>251</v>
      </c>
      <c r="I1245" s="82">
        <v>5229453.4885210088</v>
      </c>
      <c r="J1245" s="82">
        <f t="shared" si="571"/>
        <v>993596.1628189917</v>
      </c>
      <c r="K1245" s="10">
        <f t="shared" si="579"/>
        <v>6223049.6513400003</v>
      </c>
      <c r="L1245" s="122">
        <f t="shared" si="576"/>
        <v>6223049.6513400003</v>
      </c>
      <c r="M1245" s="95">
        <v>4251975.6302521015</v>
      </c>
      <c r="N1245" s="95">
        <v>807875.36974789924</v>
      </c>
      <c r="O1245" s="96">
        <v>5059851.0000000009</v>
      </c>
      <c r="P1245" s="125">
        <f t="shared" si="577"/>
        <v>5059851.0000000009</v>
      </c>
      <c r="Q1245" s="95">
        <v>3973809.2436974794</v>
      </c>
      <c r="R1245" s="95">
        <v>755023.7563025211</v>
      </c>
      <c r="S1245" s="96">
        <v>4728833</v>
      </c>
      <c r="T1245" s="122">
        <f t="shared" si="578"/>
        <v>4728833</v>
      </c>
      <c r="U1245" s="104"/>
      <c r="V1245" s="101">
        <f t="shared" si="586"/>
        <v>0</v>
      </c>
      <c r="W1245" s="102">
        <f t="shared" si="587"/>
        <v>0</v>
      </c>
      <c r="X1245" s="102">
        <f t="shared" si="588"/>
        <v>0</v>
      </c>
      <c r="Y1245" s="102">
        <f t="shared" si="589"/>
        <v>0</v>
      </c>
      <c r="Z1245" s="110">
        <f t="shared" si="592"/>
        <v>4728833</v>
      </c>
      <c r="AA1245" s="111">
        <f t="shared" si="572"/>
        <v>6223049.6513400003</v>
      </c>
      <c r="AB1245" s="110">
        <f t="shared" si="573"/>
        <v>4894342</v>
      </c>
      <c r="AC1245" s="114">
        <f t="shared" si="574"/>
        <v>4002933.4128350001</v>
      </c>
      <c r="AD1245" s="110">
        <f t="shared" si="585"/>
        <v>4811587.5</v>
      </c>
      <c r="AE1245" s="110">
        <f t="shared" si="590"/>
        <v>5558695.8256700002</v>
      </c>
      <c r="AF1245" s="102">
        <f t="shared" si="593"/>
        <v>5265043.5223729471</v>
      </c>
      <c r="AG1245" s="119">
        <f t="shared" si="575"/>
        <v>2744473.053051014</v>
      </c>
      <c r="AH1245" s="137">
        <f t="shared" si="591"/>
        <v>0.56074402913629939</v>
      </c>
      <c r="AI1245" s="102">
        <f t="shared" si="584"/>
        <v>5265043.5223729471</v>
      </c>
      <c r="AJ1245" s="112" t="s">
        <v>2114</v>
      </c>
    </row>
    <row r="1246" spans="1:36">
      <c r="A1246" s="5">
        <v>1201</v>
      </c>
      <c r="B1246" s="44">
        <v>27111910</v>
      </c>
      <c r="C1246" s="44">
        <v>4912931</v>
      </c>
      <c r="D1246" s="31" t="s">
        <v>1085</v>
      </c>
      <c r="E1246" s="31" t="s">
        <v>1085</v>
      </c>
      <c r="F1246" s="29" t="s">
        <v>1236</v>
      </c>
      <c r="G1246" s="44" t="s">
        <v>1086</v>
      </c>
      <c r="H1246" s="9">
        <v>252</v>
      </c>
      <c r="I1246" s="82">
        <v>3113938.2279327731</v>
      </c>
      <c r="J1246" s="82">
        <f t="shared" si="571"/>
        <v>591648.26330722694</v>
      </c>
      <c r="K1246" s="10">
        <f t="shared" si="579"/>
        <v>3705586.4912399999</v>
      </c>
      <c r="L1246" s="122">
        <f t="shared" si="576"/>
        <v>3705586.4912399999</v>
      </c>
      <c r="M1246" s="95">
        <v>2531888.2352941176</v>
      </c>
      <c r="N1246" s="95">
        <v>481058.76470588235</v>
      </c>
      <c r="O1246" s="96">
        <v>3012947</v>
      </c>
      <c r="P1246" s="125">
        <f t="shared" si="577"/>
        <v>3012947</v>
      </c>
      <c r="Q1246" s="95">
        <v>2366250.4201680673</v>
      </c>
      <c r="R1246" s="95">
        <v>449587.57983193279</v>
      </c>
      <c r="S1246" s="96">
        <v>2815838</v>
      </c>
      <c r="T1246" s="122">
        <f t="shared" si="578"/>
        <v>2815838</v>
      </c>
      <c r="U1246" s="104"/>
      <c r="V1246" s="101">
        <f t="shared" si="586"/>
        <v>0</v>
      </c>
      <c r="W1246" s="102">
        <f t="shared" si="587"/>
        <v>0</v>
      </c>
      <c r="X1246" s="102">
        <f t="shared" si="588"/>
        <v>0</v>
      </c>
      <c r="Y1246" s="102">
        <f t="shared" si="589"/>
        <v>0</v>
      </c>
      <c r="Z1246" s="110">
        <f t="shared" si="592"/>
        <v>2815838</v>
      </c>
      <c r="AA1246" s="111">
        <f t="shared" si="572"/>
        <v>3705586.4912399999</v>
      </c>
      <c r="AB1246" s="110">
        <f t="shared" si="573"/>
        <v>2914392.5</v>
      </c>
      <c r="AC1246" s="114">
        <f t="shared" si="574"/>
        <v>2383592.8728100001</v>
      </c>
      <c r="AD1246" s="110">
        <f t="shared" si="585"/>
        <v>2865115.25</v>
      </c>
      <c r="AE1246" s="110">
        <f t="shared" si="590"/>
        <v>3309989.4956200002</v>
      </c>
      <c r="AF1246" s="102">
        <f t="shared" si="593"/>
        <v>3135130.9122742848</v>
      </c>
      <c r="AG1246" s="119">
        <f t="shared" si="575"/>
        <v>1634228.1131950193</v>
      </c>
      <c r="AH1246" s="137">
        <f t="shared" si="591"/>
        <v>0.56074400177567685</v>
      </c>
      <c r="AI1246" s="102">
        <f t="shared" si="584"/>
        <v>3135130.9122742848</v>
      </c>
      <c r="AJ1246" s="112" t="s">
        <v>2114</v>
      </c>
    </row>
    <row r="1247" spans="1:36">
      <c r="A1247" s="5">
        <v>1202</v>
      </c>
      <c r="B1247" s="46">
        <v>39121432</v>
      </c>
      <c r="C1247" s="46">
        <v>4912931</v>
      </c>
      <c r="D1247" s="31" t="s">
        <v>1085</v>
      </c>
      <c r="E1247" s="31" t="s">
        <v>1085</v>
      </c>
      <c r="F1247" s="29" t="s">
        <v>1237</v>
      </c>
      <c r="G1247" s="44" t="s">
        <v>1086</v>
      </c>
      <c r="H1247" s="9">
        <v>253</v>
      </c>
      <c r="I1247" s="82">
        <v>3234863.5195462182</v>
      </c>
      <c r="J1247" s="82">
        <f t="shared" si="571"/>
        <v>614624.06871378142</v>
      </c>
      <c r="K1247" s="10">
        <f t="shared" si="579"/>
        <v>3849487.5882599996</v>
      </c>
      <c r="L1247" s="122">
        <f t="shared" si="576"/>
        <v>3849487.5882599996</v>
      </c>
      <c r="M1247" s="95">
        <v>2581047.0588235296</v>
      </c>
      <c r="N1247" s="95">
        <v>490398.94117647066</v>
      </c>
      <c r="O1247" s="96">
        <v>3071446.0000000005</v>
      </c>
      <c r="P1247" s="125">
        <f t="shared" si="577"/>
        <v>3071446.0000000005</v>
      </c>
      <c r="Q1247" s="95">
        <v>2458140.3361344538</v>
      </c>
      <c r="R1247" s="95">
        <v>467046.66386554623</v>
      </c>
      <c r="S1247" s="96">
        <v>2925187</v>
      </c>
      <c r="T1247" s="122">
        <f t="shared" si="578"/>
        <v>2925187</v>
      </c>
      <c r="U1247" s="104"/>
      <c r="V1247" s="101">
        <f t="shared" si="586"/>
        <v>0</v>
      </c>
      <c r="W1247" s="102">
        <f t="shared" si="587"/>
        <v>0</v>
      </c>
      <c r="X1247" s="102">
        <f t="shared" si="588"/>
        <v>0</v>
      </c>
      <c r="Y1247" s="102">
        <f t="shared" si="589"/>
        <v>0</v>
      </c>
      <c r="Z1247" s="110">
        <f t="shared" si="592"/>
        <v>2925187</v>
      </c>
      <c r="AA1247" s="111">
        <f t="shared" si="572"/>
        <v>3849487.5882599996</v>
      </c>
      <c r="AB1247" s="110">
        <f t="shared" si="573"/>
        <v>2998316.5</v>
      </c>
      <c r="AC1247" s="114">
        <f t="shared" si="574"/>
        <v>2461530.1470650001</v>
      </c>
      <c r="AD1247" s="110">
        <f t="shared" si="585"/>
        <v>2961751.75</v>
      </c>
      <c r="AE1247" s="110">
        <f t="shared" si="590"/>
        <v>3423902.0441299998</v>
      </c>
      <c r="AF1247" s="102">
        <f t="shared" si="593"/>
        <v>3235502.981334731</v>
      </c>
      <c r="AG1247" s="119">
        <f t="shared" si="575"/>
        <v>1690417.2609559477</v>
      </c>
      <c r="AH1247" s="137">
        <f t="shared" si="591"/>
        <v>0.56378879980013707</v>
      </c>
      <c r="AI1247" s="102">
        <f t="shared" si="584"/>
        <v>3235502.981334731</v>
      </c>
      <c r="AJ1247" s="112" t="s">
        <v>2114</v>
      </c>
    </row>
    <row r="1248" spans="1:36" ht="25.5">
      <c r="A1248" s="5">
        <v>1203</v>
      </c>
      <c r="B1248" s="46">
        <v>25174209</v>
      </c>
      <c r="C1248" s="46">
        <v>4912901</v>
      </c>
      <c r="D1248" s="31" t="s">
        <v>1085</v>
      </c>
      <c r="E1248" s="31" t="s">
        <v>1085</v>
      </c>
      <c r="F1248" s="29" t="s">
        <v>1238</v>
      </c>
      <c r="G1248" s="44" t="s">
        <v>1086</v>
      </c>
      <c r="H1248" s="9">
        <v>254</v>
      </c>
      <c r="I1248" s="82">
        <v>7205656.2310588239</v>
      </c>
      <c r="J1248" s="82">
        <f t="shared" ref="J1248:J1262" si="594">+I1248*0.19</f>
        <v>1369074.6839011766</v>
      </c>
      <c r="K1248" s="10">
        <f t="shared" si="579"/>
        <v>8574730.9149600007</v>
      </c>
      <c r="L1248" s="122">
        <f t="shared" si="576"/>
        <v>8574730.9149600007</v>
      </c>
      <c r="M1248" s="95">
        <v>5913547.0588235296</v>
      </c>
      <c r="N1248" s="95">
        <v>1123573.9411764706</v>
      </c>
      <c r="O1248" s="96">
        <v>7037121</v>
      </c>
      <c r="P1248" s="125">
        <f t="shared" si="577"/>
        <v>7037121</v>
      </c>
      <c r="Q1248" s="95">
        <v>5475505.8823529417</v>
      </c>
      <c r="R1248" s="95">
        <v>1040346.1176470589</v>
      </c>
      <c r="S1248" s="96">
        <v>6515852.0000000009</v>
      </c>
      <c r="T1248" s="122">
        <f t="shared" si="578"/>
        <v>6515852.0000000009</v>
      </c>
      <c r="U1248" s="104"/>
      <c r="V1248" s="101">
        <f t="shared" si="586"/>
        <v>0</v>
      </c>
      <c r="W1248" s="102">
        <f t="shared" si="587"/>
        <v>0</v>
      </c>
      <c r="X1248" s="102">
        <f t="shared" si="588"/>
        <v>0</v>
      </c>
      <c r="Y1248" s="102">
        <f t="shared" si="589"/>
        <v>0</v>
      </c>
      <c r="Z1248" s="110">
        <f t="shared" si="592"/>
        <v>6515852.0000000009</v>
      </c>
      <c r="AA1248" s="111">
        <f t="shared" ref="AA1248:AA1262" si="595">MAX(L1248,P1248,T1248,Y1248)</f>
        <v>8574730.9149600007</v>
      </c>
      <c r="AB1248" s="110">
        <f t="shared" ref="AB1248:AB1262" si="596">MEDIAN(L1248,P1248,T1248,Y1248)</f>
        <v>6776486.5</v>
      </c>
      <c r="AC1248" s="114">
        <f t="shared" ref="AC1248:AC1262" si="597">AVERAGE(L1248,P1248,T1248,Y1248)</f>
        <v>5531925.9787400002</v>
      </c>
      <c r="AD1248" s="110">
        <f t="shared" si="585"/>
        <v>6646169.25</v>
      </c>
      <c r="AE1248" s="110">
        <f t="shared" si="590"/>
        <v>7675608.7074800003</v>
      </c>
      <c r="AF1248" s="102">
        <f t="shared" si="593"/>
        <v>7278070.2687427169</v>
      </c>
      <c r="AG1248" s="119">
        <f t="shared" ref="AG1248:AG1262" si="598">STDEVA(L1248,P1248,T1248,Y1248)</f>
        <v>3790100.6750692762</v>
      </c>
      <c r="AH1248" s="137">
        <f t="shared" si="591"/>
        <v>0.55930173771751424</v>
      </c>
      <c r="AI1248" s="102">
        <f t="shared" si="584"/>
        <v>7278070.2687427169</v>
      </c>
      <c r="AJ1248" s="112" t="s">
        <v>2114</v>
      </c>
    </row>
    <row r="1249" spans="1:36">
      <c r="A1249" s="5">
        <v>1204</v>
      </c>
      <c r="B1249" s="46">
        <v>25171901</v>
      </c>
      <c r="C1249" s="46">
        <v>4912933</v>
      </c>
      <c r="D1249" s="31" t="s">
        <v>1085</v>
      </c>
      <c r="E1249" s="31" t="s">
        <v>1085</v>
      </c>
      <c r="F1249" s="29" t="s">
        <v>1239</v>
      </c>
      <c r="G1249" s="44" t="s">
        <v>1086</v>
      </c>
      <c r="H1249" s="9">
        <v>255</v>
      </c>
      <c r="I1249" s="82">
        <v>4598060.6607731096</v>
      </c>
      <c r="J1249" s="82">
        <f t="shared" si="594"/>
        <v>873631.5255468908</v>
      </c>
      <c r="K1249" s="10">
        <f t="shared" si="579"/>
        <v>5471692.1863200003</v>
      </c>
      <c r="L1249" s="122">
        <f t="shared" ref="L1249:L1262" si="599">+K1249</f>
        <v>5471692.1863200003</v>
      </c>
      <c r="M1249" s="95">
        <v>3808482.3529411769</v>
      </c>
      <c r="N1249" s="95">
        <v>723611.64705882361</v>
      </c>
      <c r="O1249" s="96">
        <v>4532094</v>
      </c>
      <c r="P1249" s="125">
        <f t="shared" ref="P1249:P1262" si="600">+O1249</f>
        <v>4532094</v>
      </c>
      <c r="Q1249" s="95">
        <v>3494020.1680672271</v>
      </c>
      <c r="R1249" s="95">
        <v>663863.83193277312</v>
      </c>
      <c r="S1249" s="96">
        <v>4157884</v>
      </c>
      <c r="T1249" s="122">
        <f t="shared" ref="T1249:T1262" si="601">+S1249</f>
        <v>4157884</v>
      </c>
      <c r="U1249" s="104"/>
      <c r="V1249" s="101">
        <f t="shared" si="586"/>
        <v>0</v>
      </c>
      <c r="W1249" s="102">
        <f t="shared" si="587"/>
        <v>0</v>
      </c>
      <c r="X1249" s="102">
        <f t="shared" si="588"/>
        <v>0</v>
      </c>
      <c r="Y1249" s="102">
        <f t="shared" si="589"/>
        <v>0</v>
      </c>
      <c r="Z1249" s="110">
        <f t="shared" si="592"/>
        <v>4157884</v>
      </c>
      <c r="AA1249" s="111">
        <f t="shared" si="595"/>
        <v>5471692.1863200003</v>
      </c>
      <c r="AB1249" s="110">
        <f t="shared" si="596"/>
        <v>4344989</v>
      </c>
      <c r="AC1249" s="114">
        <f t="shared" si="597"/>
        <v>3540417.5465799998</v>
      </c>
      <c r="AD1249" s="110">
        <f t="shared" si="585"/>
        <v>4251436.5</v>
      </c>
      <c r="AE1249" s="110">
        <f t="shared" si="590"/>
        <v>4908340.5931599997</v>
      </c>
      <c r="AF1249" s="102">
        <f t="shared" si="593"/>
        <v>4659004.9033227963</v>
      </c>
      <c r="AG1249" s="119">
        <f t="shared" si="598"/>
        <v>2424119.4378991285</v>
      </c>
      <c r="AH1249" s="137">
        <f t="shared" si="591"/>
        <v>0.55791152472402772</v>
      </c>
      <c r="AI1249" s="102">
        <f t="shared" si="584"/>
        <v>4659004.9033227963</v>
      </c>
      <c r="AJ1249" s="112" t="s">
        <v>2114</v>
      </c>
    </row>
    <row r="1250" spans="1:36">
      <c r="A1250" s="5">
        <v>1205</v>
      </c>
      <c r="B1250" s="46">
        <v>25171901</v>
      </c>
      <c r="C1250" s="46">
        <v>4912933</v>
      </c>
      <c r="D1250" s="31" t="s">
        <v>1085</v>
      </c>
      <c r="E1250" s="31" t="s">
        <v>1085</v>
      </c>
      <c r="F1250" s="29" t="s">
        <v>1240</v>
      </c>
      <c r="G1250" s="44" t="s">
        <v>1086</v>
      </c>
      <c r="H1250" s="9">
        <v>256</v>
      </c>
      <c r="I1250" s="82">
        <v>5073100.6882689074</v>
      </c>
      <c r="J1250" s="82">
        <f t="shared" si="594"/>
        <v>963889.13077109237</v>
      </c>
      <c r="K1250" s="10">
        <f t="shared" si="579"/>
        <v>6036989.8190399995</v>
      </c>
      <c r="L1250" s="122">
        <f t="shared" si="599"/>
        <v>6036989.8190399995</v>
      </c>
      <c r="M1250" s="95">
        <v>4124847.8991596638</v>
      </c>
      <c r="N1250" s="95">
        <v>783721.10084033618</v>
      </c>
      <c r="O1250" s="96">
        <v>4908569</v>
      </c>
      <c r="P1250" s="125">
        <f t="shared" si="600"/>
        <v>4908569</v>
      </c>
      <c r="Q1250" s="95">
        <v>3854998.3193277312</v>
      </c>
      <c r="R1250" s="95">
        <v>732449.68067226897</v>
      </c>
      <c r="S1250" s="96">
        <v>4587448</v>
      </c>
      <c r="T1250" s="122">
        <f t="shared" si="601"/>
        <v>4587448</v>
      </c>
      <c r="U1250" s="104"/>
      <c r="V1250" s="101">
        <f t="shared" si="586"/>
        <v>0</v>
      </c>
      <c r="W1250" s="102">
        <f t="shared" si="587"/>
        <v>0</v>
      </c>
      <c r="X1250" s="102">
        <f t="shared" si="588"/>
        <v>0</v>
      </c>
      <c r="Y1250" s="102">
        <f t="shared" si="589"/>
        <v>0</v>
      </c>
      <c r="Z1250" s="110">
        <f t="shared" si="592"/>
        <v>4587448</v>
      </c>
      <c r="AA1250" s="111">
        <f t="shared" si="595"/>
        <v>6036989.8190399995</v>
      </c>
      <c r="AB1250" s="110">
        <f t="shared" si="596"/>
        <v>4748008.5</v>
      </c>
      <c r="AC1250" s="114">
        <f t="shared" si="597"/>
        <v>3883251.7047600001</v>
      </c>
      <c r="AD1250" s="110">
        <f t="shared" si="585"/>
        <v>4667728.25</v>
      </c>
      <c r="AE1250" s="110">
        <f t="shared" si="590"/>
        <v>5392499.1595200002</v>
      </c>
      <c r="AF1250" s="102">
        <f t="shared" si="593"/>
        <v>5107626.6122039389</v>
      </c>
      <c r="AG1250" s="119">
        <f t="shared" si="598"/>
        <v>2662417.4256723793</v>
      </c>
      <c r="AH1250" s="137">
        <f t="shared" si="591"/>
        <v>0.56074403103372272</v>
      </c>
      <c r="AI1250" s="102">
        <f t="shared" si="584"/>
        <v>5107626.6122039389</v>
      </c>
      <c r="AJ1250" s="112" t="s">
        <v>2114</v>
      </c>
    </row>
    <row r="1251" spans="1:36">
      <c r="A1251" s="5">
        <v>1206</v>
      </c>
      <c r="B1251" s="46">
        <v>25172300</v>
      </c>
      <c r="C1251" s="46">
        <v>4912996</v>
      </c>
      <c r="D1251" s="31" t="s">
        <v>1085</v>
      </c>
      <c r="E1251" s="31" t="s">
        <v>1085</v>
      </c>
      <c r="F1251" s="29" t="s">
        <v>782</v>
      </c>
      <c r="G1251" s="44" t="s">
        <v>469</v>
      </c>
      <c r="H1251" s="9">
        <v>257</v>
      </c>
      <c r="I1251" s="82">
        <v>2428876.6393613443</v>
      </c>
      <c r="J1251" s="82">
        <f t="shared" si="594"/>
        <v>461486.56147865544</v>
      </c>
      <c r="K1251" s="10">
        <f t="shared" si="579"/>
        <v>2890363.2008399996</v>
      </c>
      <c r="L1251" s="122">
        <f t="shared" si="599"/>
        <v>2890363.2008399996</v>
      </c>
      <c r="M1251" s="95">
        <v>1937963.0252100842</v>
      </c>
      <c r="N1251" s="95">
        <v>368212.97478991601</v>
      </c>
      <c r="O1251" s="96">
        <v>2306176</v>
      </c>
      <c r="P1251" s="125">
        <f t="shared" si="600"/>
        <v>2306176</v>
      </c>
      <c r="Q1251" s="95">
        <v>1845678.9915966387</v>
      </c>
      <c r="R1251" s="95">
        <v>350679.00840336137</v>
      </c>
      <c r="S1251" s="96">
        <v>2196358</v>
      </c>
      <c r="T1251" s="122">
        <f t="shared" si="601"/>
        <v>2196358</v>
      </c>
      <c r="U1251" s="104"/>
      <c r="V1251" s="101">
        <f t="shared" si="586"/>
        <v>0</v>
      </c>
      <c r="W1251" s="102">
        <f t="shared" si="587"/>
        <v>0</v>
      </c>
      <c r="X1251" s="102">
        <f t="shared" si="588"/>
        <v>0</v>
      </c>
      <c r="Y1251" s="102">
        <f t="shared" si="589"/>
        <v>0</v>
      </c>
      <c r="Z1251" s="110">
        <f t="shared" si="592"/>
        <v>2196358</v>
      </c>
      <c r="AA1251" s="111">
        <f t="shared" si="595"/>
        <v>2890363.2008399996</v>
      </c>
      <c r="AB1251" s="110">
        <f t="shared" si="596"/>
        <v>2251267</v>
      </c>
      <c r="AC1251" s="114">
        <f t="shared" si="597"/>
        <v>1848224.30021</v>
      </c>
      <c r="AD1251" s="110">
        <f t="shared" si="585"/>
        <v>2223812.5</v>
      </c>
      <c r="AE1251" s="110">
        <f t="shared" si="590"/>
        <v>2570815.10042</v>
      </c>
      <c r="AF1251" s="102">
        <f t="shared" si="593"/>
        <v>2429356.9093618635</v>
      </c>
      <c r="AG1251" s="119">
        <f t="shared" si="598"/>
        <v>1269239.0613228425</v>
      </c>
      <c r="AH1251" s="137">
        <f t="shared" si="591"/>
        <v>0.56378877375399827</v>
      </c>
      <c r="AI1251" s="102">
        <f t="shared" si="584"/>
        <v>2429356.9093618635</v>
      </c>
      <c r="AJ1251" s="112" t="s">
        <v>2114</v>
      </c>
    </row>
    <row r="1252" spans="1:36">
      <c r="A1252" s="5">
        <v>1207</v>
      </c>
      <c r="B1252" s="39">
        <v>25173702</v>
      </c>
      <c r="C1252" s="26">
        <v>4912918</v>
      </c>
      <c r="D1252" s="31" t="s">
        <v>1085</v>
      </c>
      <c r="E1252" s="31" t="s">
        <v>1085</v>
      </c>
      <c r="F1252" s="29" t="s">
        <v>1241</v>
      </c>
      <c r="G1252" s="26" t="s">
        <v>394</v>
      </c>
      <c r="H1252" s="9">
        <v>258</v>
      </c>
      <c r="I1252" s="82">
        <v>9116360.7690252103</v>
      </c>
      <c r="J1252" s="82">
        <f t="shared" si="594"/>
        <v>1732108.54611479</v>
      </c>
      <c r="K1252" s="10">
        <f t="shared" ref="K1252:K1262" si="602">+I1252+J1252</f>
        <v>10848469.31514</v>
      </c>
      <c r="L1252" s="122">
        <f t="shared" si="599"/>
        <v>10848469.31514</v>
      </c>
      <c r="M1252" s="95">
        <v>7412351.260504202</v>
      </c>
      <c r="N1252" s="95">
        <v>1408346.7394957985</v>
      </c>
      <c r="O1252" s="96">
        <v>8820698</v>
      </c>
      <c r="P1252" s="125">
        <f t="shared" si="600"/>
        <v>8820698</v>
      </c>
      <c r="Q1252" s="95">
        <v>6927431.0924369749</v>
      </c>
      <c r="R1252" s="95">
        <v>1316211.9075630251</v>
      </c>
      <c r="S1252" s="96">
        <v>8243643</v>
      </c>
      <c r="T1252" s="122">
        <f t="shared" si="601"/>
        <v>8243643</v>
      </c>
      <c r="U1252" s="104"/>
      <c r="V1252" s="101">
        <f t="shared" si="586"/>
        <v>0</v>
      </c>
      <c r="W1252" s="102">
        <f t="shared" si="587"/>
        <v>0</v>
      </c>
      <c r="X1252" s="102">
        <f t="shared" si="588"/>
        <v>0</v>
      </c>
      <c r="Y1252" s="102">
        <f t="shared" si="589"/>
        <v>0</v>
      </c>
      <c r="Z1252" s="110">
        <f t="shared" si="592"/>
        <v>8243643</v>
      </c>
      <c r="AA1252" s="111">
        <f t="shared" si="595"/>
        <v>10848469.31514</v>
      </c>
      <c r="AB1252" s="110">
        <f t="shared" si="596"/>
        <v>8532170.5</v>
      </c>
      <c r="AC1252" s="114">
        <f t="shared" si="597"/>
        <v>6978202.5787850004</v>
      </c>
      <c r="AD1252" s="110">
        <f t="shared" si="585"/>
        <v>8387906.75</v>
      </c>
      <c r="AE1252" s="110">
        <f t="shared" si="590"/>
        <v>9690319.9075700007</v>
      </c>
      <c r="AF1252" s="102">
        <f t="shared" si="593"/>
        <v>9178404.0762639772</v>
      </c>
      <c r="AG1252" s="119">
        <f t="shared" si="598"/>
        <v>4784363.5828234106</v>
      </c>
      <c r="AH1252" s="137">
        <f t="shared" si="591"/>
        <v>0.56074401968683241</v>
      </c>
      <c r="AI1252" s="102">
        <f t="shared" si="584"/>
        <v>9178404.0762639772</v>
      </c>
      <c r="AJ1252" s="112" t="s">
        <v>2114</v>
      </c>
    </row>
    <row r="1253" spans="1:36">
      <c r="A1253" s="5">
        <v>1208</v>
      </c>
      <c r="B1253" s="46">
        <v>40101801</v>
      </c>
      <c r="C1253" s="46">
        <v>4912902</v>
      </c>
      <c r="D1253" s="31" t="s">
        <v>1085</v>
      </c>
      <c r="E1253" s="31" t="s">
        <v>1085</v>
      </c>
      <c r="F1253" s="29" t="s">
        <v>568</v>
      </c>
      <c r="G1253" s="44" t="s">
        <v>394</v>
      </c>
      <c r="H1253" s="9">
        <v>259</v>
      </c>
      <c r="I1253" s="82">
        <v>9377252.1452268921</v>
      </c>
      <c r="J1253" s="82">
        <f t="shared" si="594"/>
        <v>1781677.9075931094</v>
      </c>
      <c r="K1253" s="10">
        <f t="shared" si="602"/>
        <v>11158930.052820001</v>
      </c>
      <c r="L1253" s="122">
        <f t="shared" si="599"/>
        <v>11158930.052820001</v>
      </c>
      <c r="M1253" s="95">
        <v>7553221.0084033618</v>
      </c>
      <c r="N1253" s="95">
        <v>1435111.9915966387</v>
      </c>
      <c r="O1253" s="96">
        <v>8988333</v>
      </c>
      <c r="P1253" s="125">
        <f t="shared" si="600"/>
        <v>8988333</v>
      </c>
      <c r="Q1253" s="95">
        <v>7125679.8319327738</v>
      </c>
      <c r="R1253" s="95">
        <v>1353879.1680672271</v>
      </c>
      <c r="S1253" s="96">
        <v>8479559</v>
      </c>
      <c r="T1253" s="122">
        <f t="shared" si="601"/>
        <v>8479559</v>
      </c>
      <c r="U1253" s="104"/>
      <c r="V1253" s="101">
        <f t="shared" si="586"/>
        <v>0</v>
      </c>
      <c r="W1253" s="102">
        <f t="shared" si="587"/>
        <v>0</v>
      </c>
      <c r="X1253" s="102">
        <f t="shared" si="588"/>
        <v>0</v>
      </c>
      <c r="Y1253" s="102">
        <f t="shared" si="589"/>
        <v>0</v>
      </c>
      <c r="Z1253" s="110">
        <f t="shared" si="592"/>
        <v>8479559</v>
      </c>
      <c r="AA1253" s="111">
        <f t="shared" si="595"/>
        <v>11158930.052820001</v>
      </c>
      <c r="AB1253" s="110">
        <f t="shared" si="596"/>
        <v>8733946</v>
      </c>
      <c r="AC1253" s="114">
        <f t="shared" si="597"/>
        <v>7156705.5132050002</v>
      </c>
      <c r="AD1253" s="110">
        <f t="shared" si="585"/>
        <v>8606752.5</v>
      </c>
      <c r="AE1253" s="110">
        <f t="shared" si="590"/>
        <v>9946438.0264100004</v>
      </c>
      <c r="AF1253" s="102">
        <f t="shared" si="593"/>
        <v>9410279.0549973752</v>
      </c>
      <c r="AG1253" s="119">
        <f t="shared" si="598"/>
        <v>4910568.048136726</v>
      </c>
      <c r="AH1253" s="137">
        <f t="shared" si="591"/>
        <v>0.56223934154581745</v>
      </c>
      <c r="AI1253" s="102">
        <f t="shared" si="584"/>
        <v>9410279.0549973752</v>
      </c>
      <c r="AJ1253" s="112" t="s">
        <v>2114</v>
      </c>
    </row>
    <row r="1254" spans="1:36">
      <c r="A1254" s="5">
        <v>1209</v>
      </c>
      <c r="B1254" s="39">
        <v>40101801</v>
      </c>
      <c r="C1254" s="39">
        <v>4912902</v>
      </c>
      <c r="D1254" s="31" t="s">
        <v>1085</v>
      </c>
      <c r="E1254" s="31" t="s">
        <v>1085</v>
      </c>
      <c r="F1254" s="29" t="s">
        <v>1242</v>
      </c>
      <c r="G1254" s="26" t="s">
        <v>394</v>
      </c>
      <c r="H1254" s="9">
        <v>260</v>
      </c>
      <c r="I1254" s="82">
        <v>14624532.186352942</v>
      </c>
      <c r="J1254" s="82">
        <f t="shared" si="594"/>
        <v>2778661.115407059</v>
      </c>
      <c r="K1254" s="10">
        <f t="shared" si="602"/>
        <v>17403193.301760003</v>
      </c>
      <c r="L1254" s="122">
        <f t="shared" si="599"/>
        <v>17403193.301760003</v>
      </c>
      <c r="M1254" s="95">
        <v>11668687.394957984</v>
      </c>
      <c r="N1254" s="95">
        <v>2217050.6050420171</v>
      </c>
      <c r="O1254" s="96">
        <v>13885738</v>
      </c>
      <c r="P1254" s="125">
        <f t="shared" si="600"/>
        <v>13885738</v>
      </c>
      <c r="Q1254" s="95">
        <v>11113035.294117648</v>
      </c>
      <c r="R1254" s="95">
        <v>2111476.7058823532</v>
      </c>
      <c r="S1254" s="96">
        <v>13224512.000000002</v>
      </c>
      <c r="T1254" s="122">
        <f t="shared" si="601"/>
        <v>13224512.000000002</v>
      </c>
      <c r="U1254" s="104"/>
      <c r="V1254" s="101">
        <f t="shared" si="586"/>
        <v>0</v>
      </c>
      <c r="W1254" s="102">
        <f t="shared" si="587"/>
        <v>0</v>
      </c>
      <c r="X1254" s="102">
        <f t="shared" si="588"/>
        <v>0</v>
      </c>
      <c r="Y1254" s="102">
        <f t="shared" si="589"/>
        <v>0</v>
      </c>
      <c r="Z1254" s="110">
        <f t="shared" si="592"/>
        <v>13224512.000000002</v>
      </c>
      <c r="AA1254" s="111">
        <f t="shared" si="595"/>
        <v>17403193.301760003</v>
      </c>
      <c r="AB1254" s="110">
        <f t="shared" si="596"/>
        <v>13555125</v>
      </c>
      <c r="AC1254" s="114">
        <f t="shared" si="597"/>
        <v>11128360.825440001</v>
      </c>
      <c r="AD1254" s="110">
        <f t="shared" si="585"/>
        <v>13389818.5</v>
      </c>
      <c r="AE1254" s="110">
        <f t="shared" si="590"/>
        <v>15479159.150880001</v>
      </c>
      <c r="AF1254" s="102">
        <f t="shared" si="593"/>
        <v>14627423.869851943</v>
      </c>
      <c r="AG1254" s="119">
        <f t="shared" si="598"/>
        <v>7642227.334498358</v>
      </c>
      <c r="AH1254" s="137">
        <f t="shared" si="591"/>
        <v>0.5637887761638759</v>
      </c>
      <c r="AI1254" s="102">
        <f t="shared" si="584"/>
        <v>14627423.869851943</v>
      </c>
      <c r="AJ1254" s="112" t="s">
        <v>2114</v>
      </c>
    </row>
    <row r="1255" spans="1:36">
      <c r="A1255" s="5">
        <v>1210</v>
      </c>
      <c r="B1255" s="39">
        <v>26131611</v>
      </c>
      <c r="C1255" s="39">
        <v>4912918</v>
      </c>
      <c r="D1255" s="31" t="s">
        <v>1085</v>
      </c>
      <c r="E1255" s="31" t="s">
        <v>1085</v>
      </c>
      <c r="F1255" s="29" t="s">
        <v>1243</v>
      </c>
      <c r="G1255" s="26" t="s">
        <v>394</v>
      </c>
      <c r="H1255" s="9">
        <v>261</v>
      </c>
      <c r="I1255" s="82">
        <v>4610596.7526050415</v>
      </c>
      <c r="J1255" s="82">
        <f t="shared" si="594"/>
        <v>876013.38299495785</v>
      </c>
      <c r="K1255" s="10">
        <f t="shared" si="602"/>
        <v>5486610.1355999997</v>
      </c>
      <c r="L1255" s="122">
        <f t="shared" si="599"/>
        <v>5486610.1355999997</v>
      </c>
      <c r="M1255" s="95">
        <v>3678723.5294117648</v>
      </c>
      <c r="N1255" s="95">
        <v>698957.4705882353</v>
      </c>
      <c r="O1255" s="96">
        <v>4377681</v>
      </c>
      <c r="P1255" s="125">
        <f t="shared" si="600"/>
        <v>4377681</v>
      </c>
      <c r="Q1255" s="95">
        <v>3503546.218487395</v>
      </c>
      <c r="R1255" s="95">
        <v>665673.78151260503</v>
      </c>
      <c r="S1255" s="96">
        <v>4169220</v>
      </c>
      <c r="T1255" s="122">
        <f t="shared" si="601"/>
        <v>4169220</v>
      </c>
      <c r="U1255" s="104"/>
      <c r="V1255" s="101">
        <f t="shared" si="586"/>
        <v>0</v>
      </c>
      <c r="W1255" s="102">
        <f t="shared" si="587"/>
        <v>0</v>
      </c>
      <c r="X1255" s="102">
        <f t="shared" si="588"/>
        <v>0</v>
      </c>
      <c r="Y1255" s="102">
        <f t="shared" si="589"/>
        <v>0</v>
      </c>
      <c r="Z1255" s="110">
        <f t="shared" si="592"/>
        <v>4169220</v>
      </c>
      <c r="AA1255" s="111">
        <f t="shared" si="595"/>
        <v>5486610.1355999997</v>
      </c>
      <c r="AB1255" s="110">
        <f t="shared" si="596"/>
        <v>4273450.5</v>
      </c>
      <c r="AC1255" s="114">
        <f t="shared" si="597"/>
        <v>3508377.7839000002</v>
      </c>
      <c r="AD1255" s="110">
        <f t="shared" si="585"/>
        <v>4221335.25</v>
      </c>
      <c r="AE1255" s="110">
        <f t="shared" si="590"/>
        <v>4880030.3178000003</v>
      </c>
      <c r="AF1255" s="102">
        <f t="shared" si="593"/>
        <v>4611508.3512947345</v>
      </c>
      <c r="AG1255" s="119">
        <f t="shared" si="598"/>
        <v>2409323.447773762</v>
      </c>
      <c r="AH1255" s="137">
        <f t="shared" si="591"/>
        <v>0.56378878093329077</v>
      </c>
      <c r="AI1255" s="102">
        <f t="shared" si="584"/>
        <v>4611508.3512947345</v>
      </c>
      <c r="AJ1255" s="112" t="s">
        <v>2114</v>
      </c>
    </row>
    <row r="1256" spans="1:36">
      <c r="A1256" s="5">
        <v>1211</v>
      </c>
      <c r="B1256" s="39">
        <v>25173704</v>
      </c>
      <c r="C1256" s="39">
        <v>4912918</v>
      </c>
      <c r="D1256" s="31" t="s">
        <v>1085</v>
      </c>
      <c r="E1256" s="31" t="s">
        <v>1085</v>
      </c>
      <c r="F1256" s="29" t="s">
        <v>1244</v>
      </c>
      <c r="G1256" s="26" t="s">
        <v>394</v>
      </c>
      <c r="H1256" s="9">
        <v>262</v>
      </c>
      <c r="I1256" s="82">
        <v>3792186.5788739496</v>
      </c>
      <c r="J1256" s="82">
        <f t="shared" si="594"/>
        <v>720515.44998605049</v>
      </c>
      <c r="K1256" s="10">
        <f t="shared" si="602"/>
        <v>4512702.02886</v>
      </c>
      <c r="L1256" s="122">
        <f t="shared" si="599"/>
        <v>4512702.02886</v>
      </c>
      <c r="M1256" s="95">
        <v>3083359.6638655462</v>
      </c>
      <c r="N1256" s="95">
        <v>585838.33613445377</v>
      </c>
      <c r="O1256" s="96">
        <v>3669198</v>
      </c>
      <c r="P1256" s="125">
        <f t="shared" si="600"/>
        <v>3669198</v>
      </c>
      <c r="Q1256" s="95">
        <v>2881644.5378151261</v>
      </c>
      <c r="R1256" s="95">
        <v>547512.46218487399</v>
      </c>
      <c r="S1256" s="96">
        <v>3429157</v>
      </c>
      <c r="T1256" s="122">
        <f t="shared" si="601"/>
        <v>3429157</v>
      </c>
      <c r="U1256" s="104"/>
      <c r="V1256" s="101">
        <f t="shared" si="586"/>
        <v>0</v>
      </c>
      <c r="W1256" s="102">
        <f t="shared" si="587"/>
        <v>0</v>
      </c>
      <c r="X1256" s="102">
        <f t="shared" si="588"/>
        <v>0</v>
      </c>
      <c r="Y1256" s="102">
        <f t="shared" si="589"/>
        <v>0</v>
      </c>
      <c r="Z1256" s="110">
        <f t="shared" si="592"/>
        <v>3429157</v>
      </c>
      <c r="AA1256" s="111">
        <f t="shared" si="595"/>
        <v>4512702.02886</v>
      </c>
      <c r="AB1256" s="110">
        <f t="shared" si="596"/>
        <v>3549177.5</v>
      </c>
      <c r="AC1256" s="114">
        <f t="shared" si="597"/>
        <v>2902764.2572149998</v>
      </c>
      <c r="AD1256" s="110">
        <f t="shared" si="585"/>
        <v>3489167.25</v>
      </c>
      <c r="AE1256" s="110">
        <f t="shared" si="590"/>
        <v>4030939.76443</v>
      </c>
      <c r="AF1256" s="102">
        <f t="shared" si="593"/>
        <v>3817995.1059353566</v>
      </c>
      <c r="AG1256" s="119">
        <f t="shared" si="598"/>
        <v>1990180.0557797411</v>
      </c>
      <c r="AH1256" s="137">
        <f t="shared" si="591"/>
        <v>0.56074401908040417</v>
      </c>
      <c r="AI1256" s="102">
        <f t="shared" si="584"/>
        <v>3817995.1059353566</v>
      </c>
      <c r="AJ1256" s="112" t="s">
        <v>2114</v>
      </c>
    </row>
    <row r="1257" spans="1:36">
      <c r="A1257" s="5">
        <v>1212</v>
      </c>
      <c r="B1257" s="39">
        <v>25174002</v>
      </c>
      <c r="C1257" s="39">
        <v>4912902</v>
      </c>
      <c r="D1257" s="31" t="s">
        <v>1085</v>
      </c>
      <c r="E1257" s="31" t="s">
        <v>1085</v>
      </c>
      <c r="F1257" s="29" t="s">
        <v>1245</v>
      </c>
      <c r="G1257" s="26" t="s">
        <v>394</v>
      </c>
      <c r="H1257" s="9">
        <v>263</v>
      </c>
      <c r="I1257" s="82">
        <v>6957801.9037815128</v>
      </c>
      <c r="J1257" s="82">
        <f t="shared" si="594"/>
        <v>1321982.3617184875</v>
      </c>
      <c r="K1257" s="10">
        <f t="shared" si="602"/>
        <v>8279784.2654999997</v>
      </c>
      <c r="L1257" s="122">
        <f t="shared" si="599"/>
        <v>8279784.2654999997</v>
      </c>
      <c r="M1257" s="95">
        <v>5657264.7058823528</v>
      </c>
      <c r="N1257" s="95">
        <v>1074880.294117647</v>
      </c>
      <c r="O1257" s="96">
        <v>6732145</v>
      </c>
      <c r="P1257" s="125">
        <f t="shared" si="600"/>
        <v>6732145</v>
      </c>
      <c r="Q1257" s="95">
        <v>5287163.8655462191</v>
      </c>
      <c r="R1257" s="95">
        <v>1004561.1344537816</v>
      </c>
      <c r="S1257" s="96">
        <v>6291725.0000000009</v>
      </c>
      <c r="T1257" s="122">
        <f t="shared" si="601"/>
        <v>6291725.0000000009</v>
      </c>
      <c r="U1257" s="104"/>
      <c r="V1257" s="101">
        <f t="shared" si="586"/>
        <v>0</v>
      </c>
      <c r="W1257" s="102">
        <f t="shared" si="587"/>
        <v>0</v>
      </c>
      <c r="X1257" s="102">
        <f t="shared" si="588"/>
        <v>0</v>
      </c>
      <c r="Y1257" s="102">
        <f t="shared" si="589"/>
        <v>0</v>
      </c>
      <c r="Z1257" s="110">
        <f t="shared" si="592"/>
        <v>6291725.0000000009</v>
      </c>
      <c r="AA1257" s="111">
        <f t="shared" si="595"/>
        <v>8279784.2654999997</v>
      </c>
      <c r="AB1257" s="110">
        <f t="shared" si="596"/>
        <v>6511935</v>
      </c>
      <c r="AC1257" s="114">
        <f t="shared" si="597"/>
        <v>5325913.5663750004</v>
      </c>
      <c r="AD1257" s="110">
        <f t="shared" si="585"/>
        <v>6401830</v>
      </c>
      <c r="AE1257" s="110">
        <f t="shared" si="590"/>
        <v>7395859.6327499999</v>
      </c>
      <c r="AF1257" s="102">
        <f t="shared" si="593"/>
        <v>7005154.4175296444</v>
      </c>
      <c r="AG1257" s="119">
        <f t="shared" si="598"/>
        <v>3651528.720681347</v>
      </c>
      <c r="AH1257" s="137">
        <f t="shared" si="591"/>
        <v>0.56074403701531828</v>
      </c>
      <c r="AI1257" s="102">
        <f t="shared" si="584"/>
        <v>7005154.4175296444</v>
      </c>
      <c r="AJ1257" s="112" t="s">
        <v>2114</v>
      </c>
    </row>
    <row r="1258" spans="1:36">
      <c r="A1258" s="5">
        <v>1213</v>
      </c>
      <c r="B1258" s="39">
        <v>26112103</v>
      </c>
      <c r="C1258" s="39">
        <v>4912932</v>
      </c>
      <c r="D1258" s="31" t="s">
        <v>1085</v>
      </c>
      <c r="E1258" s="31" t="s">
        <v>1085</v>
      </c>
      <c r="F1258" s="29" t="s">
        <v>1246</v>
      </c>
      <c r="G1258" s="26" t="s">
        <v>394</v>
      </c>
      <c r="H1258" s="9">
        <v>264</v>
      </c>
      <c r="I1258" s="82">
        <v>2709383.8586218487</v>
      </c>
      <c r="J1258" s="82">
        <f t="shared" si="594"/>
        <v>514782.93313815125</v>
      </c>
      <c r="K1258" s="10">
        <f t="shared" si="602"/>
        <v>3224166.7917599999</v>
      </c>
      <c r="L1258" s="122">
        <f t="shared" si="599"/>
        <v>3224166.7917599999</v>
      </c>
      <c r="M1258" s="95">
        <v>2182363.0252100839</v>
      </c>
      <c r="N1258" s="95">
        <v>414648.97478991596</v>
      </c>
      <c r="O1258" s="96">
        <v>2597012</v>
      </c>
      <c r="P1258" s="125">
        <f t="shared" si="600"/>
        <v>2597012</v>
      </c>
      <c r="Q1258" s="95">
        <v>2058833.6134453781</v>
      </c>
      <c r="R1258" s="95">
        <v>391178.38655462186</v>
      </c>
      <c r="S1258" s="96">
        <v>2450012</v>
      </c>
      <c r="T1258" s="122">
        <f t="shared" si="601"/>
        <v>2450012</v>
      </c>
      <c r="U1258" s="104"/>
      <c r="V1258" s="101">
        <f t="shared" si="586"/>
        <v>0</v>
      </c>
      <c r="W1258" s="102">
        <f t="shared" si="587"/>
        <v>0</v>
      </c>
      <c r="X1258" s="102">
        <f t="shared" si="588"/>
        <v>0</v>
      </c>
      <c r="Y1258" s="102">
        <f t="shared" si="589"/>
        <v>0</v>
      </c>
      <c r="Z1258" s="110">
        <f t="shared" si="592"/>
        <v>2450012</v>
      </c>
      <c r="AA1258" s="111">
        <f t="shared" si="595"/>
        <v>3224166.7917599999</v>
      </c>
      <c r="AB1258" s="110">
        <f t="shared" si="596"/>
        <v>2523512</v>
      </c>
      <c r="AC1258" s="114">
        <f t="shared" si="597"/>
        <v>2067797.6979399999</v>
      </c>
      <c r="AD1258" s="110">
        <f t="shared" si="585"/>
        <v>2486762</v>
      </c>
      <c r="AE1258" s="110">
        <f t="shared" si="590"/>
        <v>2873839.3958799997</v>
      </c>
      <c r="AF1258" s="102">
        <f t="shared" si="593"/>
        <v>2718926.0627440512</v>
      </c>
      <c r="AG1258" s="119">
        <f t="shared" si="598"/>
        <v>1418817.8589882632</v>
      </c>
      <c r="AH1258" s="137">
        <f t="shared" si="591"/>
        <v>0.56223939453755845</v>
      </c>
      <c r="AI1258" s="102">
        <f t="shared" si="584"/>
        <v>2718926.0627440512</v>
      </c>
      <c r="AJ1258" s="112" t="s">
        <v>2114</v>
      </c>
    </row>
    <row r="1259" spans="1:36" ht="25.5">
      <c r="A1259" s="5">
        <v>1214</v>
      </c>
      <c r="B1259" s="46">
        <v>31161501</v>
      </c>
      <c r="C1259" s="46">
        <v>4912932</v>
      </c>
      <c r="D1259" s="31" t="s">
        <v>1085</v>
      </c>
      <c r="E1259" s="31" t="s">
        <v>1085</v>
      </c>
      <c r="F1259" s="29" t="s">
        <v>1247</v>
      </c>
      <c r="G1259" s="44" t="s">
        <v>394</v>
      </c>
      <c r="H1259" s="9">
        <v>265</v>
      </c>
      <c r="I1259" s="82">
        <v>1924096.5697310925</v>
      </c>
      <c r="J1259" s="82">
        <f t="shared" si="594"/>
        <v>365578.3482489076</v>
      </c>
      <c r="K1259" s="10">
        <f t="shared" si="602"/>
        <v>2289674.9179800004</v>
      </c>
      <c r="L1259" s="122">
        <f t="shared" si="599"/>
        <v>2289674.9179800004</v>
      </c>
      <c r="M1259" s="95">
        <v>1593690.7563025211</v>
      </c>
      <c r="N1259" s="95">
        <v>302801.24369747902</v>
      </c>
      <c r="O1259" s="96">
        <v>1896492</v>
      </c>
      <c r="P1259" s="125">
        <f t="shared" si="600"/>
        <v>1896492</v>
      </c>
      <c r="Q1259" s="95">
        <v>1462101.6806722691</v>
      </c>
      <c r="R1259" s="95">
        <v>277799.31932773115</v>
      </c>
      <c r="S1259" s="96">
        <v>1739901.0000000002</v>
      </c>
      <c r="T1259" s="122">
        <f t="shared" si="601"/>
        <v>1739901.0000000002</v>
      </c>
      <c r="U1259" s="104"/>
      <c r="V1259" s="101">
        <f t="shared" si="586"/>
        <v>0</v>
      </c>
      <c r="W1259" s="102">
        <f t="shared" si="587"/>
        <v>0</v>
      </c>
      <c r="X1259" s="102">
        <f t="shared" si="588"/>
        <v>0</v>
      </c>
      <c r="Y1259" s="102">
        <f t="shared" si="589"/>
        <v>0</v>
      </c>
      <c r="Z1259" s="110">
        <f t="shared" si="592"/>
        <v>1739901.0000000002</v>
      </c>
      <c r="AA1259" s="111">
        <f t="shared" si="595"/>
        <v>2289674.9179800004</v>
      </c>
      <c r="AB1259" s="110">
        <f t="shared" si="596"/>
        <v>1818196.5</v>
      </c>
      <c r="AC1259" s="114">
        <f t="shared" si="597"/>
        <v>1481516.9794950001</v>
      </c>
      <c r="AD1259" s="110">
        <f t="shared" si="585"/>
        <v>1779048.75</v>
      </c>
      <c r="AE1259" s="110">
        <f t="shared" si="590"/>
        <v>2053935.7089900002</v>
      </c>
      <c r="AF1259" s="102">
        <f t="shared" si="593"/>
        <v>1949599.0962707456</v>
      </c>
      <c r="AG1259" s="119">
        <f t="shared" si="598"/>
        <v>1014392.8206508182</v>
      </c>
      <c r="AH1259" s="137">
        <f t="shared" si="591"/>
        <v>0.55791154622221428</v>
      </c>
      <c r="AI1259" s="102">
        <f t="shared" ref="AI1259:AI1262" si="603">+AF1259</f>
        <v>1949599.0962707456</v>
      </c>
      <c r="AJ1259" s="112" t="s">
        <v>2114</v>
      </c>
    </row>
    <row r="1260" spans="1:36">
      <c r="A1260" s="5">
        <v>1215</v>
      </c>
      <c r="B1260" s="46">
        <v>25172203</v>
      </c>
      <c r="C1260" s="46">
        <v>4923107</v>
      </c>
      <c r="D1260" s="31" t="s">
        <v>1085</v>
      </c>
      <c r="E1260" s="31" t="s">
        <v>1085</v>
      </c>
      <c r="F1260" s="29" t="s">
        <v>987</v>
      </c>
      <c r="G1260" s="44" t="s">
        <v>1086</v>
      </c>
      <c r="H1260" s="9">
        <v>266</v>
      </c>
      <c r="I1260" s="82">
        <v>12770825.064504201</v>
      </c>
      <c r="J1260" s="82">
        <f t="shared" si="594"/>
        <v>2426456.7622557981</v>
      </c>
      <c r="K1260" s="10">
        <f t="shared" si="602"/>
        <v>15197281.826759998</v>
      </c>
      <c r="L1260" s="122">
        <f t="shared" si="599"/>
        <v>15197281.826759998</v>
      </c>
      <c r="M1260" s="95">
        <v>10286686.554621849</v>
      </c>
      <c r="N1260" s="95">
        <v>1954470.4453781513</v>
      </c>
      <c r="O1260" s="96">
        <v>12241157</v>
      </c>
      <c r="P1260" s="125">
        <f t="shared" si="600"/>
        <v>12241157</v>
      </c>
      <c r="Q1260" s="95">
        <v>9704421.8487394955</v>
      </c>
      <c r="R1260" s="95">
        <v>1843840.1512605043</v>
      </c>
      <c r="S1260" s="96">
        <v>11548262</v>
      </c>
      <c r="T1260" s="122">
        <f t="shared" si="601"/>
        <v>11548262</v>
      </c>
      <c r="U1260" s="104"/>
      <c r="V1260" s="101">
        <f t="shared" si="586"/>
        <v>0</v>
      </c>
      <c r="W1260" s="102">
        <f t="shared" si="587"/>
        <v>0</v>
      </c>
      <c r="X1260" s="102">
        <f t="shared" si="588"/>
        <v>0</v>
      </c>
      <c r="Y1260" s="102">
        <f t="shared" si="589"/>
        <v>0</v>
      </c>
      <c r="Z1260" s="110">
        <f t="shared" si="592"/>
        <v>11548262</v>
      </c>
      <c r="AA1260" s="111">
        <f t="shared" si="595"/>
        <v>15197281.826759998</v>
      </c>
      <c r="AB1260" s="110">
        <f t="shared" si="596"/>
        <v>11894709.5</v>
      </c>
      <c r="AC1260" s="114">
        <f t="shared" si="597"/>
        <v>9746675.2066899985</v>
      </c>
      <c r="AD1260" s="110">
        <f t="shared" si="585"/>
        <v>11721485.75</v>
      </c>
      <c r="AE1260" s="110">
        <f t="shared" si="590"/>
        <v>13545995.663379999</v>
      </c>
      <c r="AF1260" s="102">
        <f t="shared" si="593"/>
        <v>12815803.72855328</v>
      </c>
      <c r="AG1260" s="119">
        <f t="shared" si="598"/>
        <v>6687673.8482684335</v>
      </c>
      <c r="AH1260" s="137">
        <f t="shared" si="591"/>
        <v>0.56223935929401503</v>
      </c>
      <c r="AI1260" s="102">
        <f t="shared" si="603"/>
        <v>12815803.72855328</v>
      </c>
      <c r="AJ1260" s="112" t="s">
        <v>2114</v>
      </c>
    </row>
    <row r="1261" spans="1:36">
      <c r="A1261" s="5">
        <v>1216</v>
      </c>
      <c r="B1261" s="46">
        <v>25172203</v>
      </c>
      <c r="C1261" s="44">
        <v>4923115</v>
      </c>
      <c r="D1261" s="31" t="s">
        <v>1085</v>
      </c>
      <c r="E1261" s="31" t="s">
        <v>1085</v>
      </c>
      <c r="F1261" s="29" t="s">
        <v>988</v>
      </c>
      <c r="G1261" s="44" t="s">
        <v>1086</v>
      </c>
      <c r="H1261" s="9">
        <v>267</v>
      </c>
      <c r="I1261" s="82">
        <v>4779516.6089243703</v>
      </c>
      <c r="J1261" s="82">
        <f t="shared" si="594"/>
        <v>908108.15569563035</v>
      </c>
      <c r="K1261" s="10">
        <f t="shared" si="602"/>
        <v>5687624.7646200005</v>
      </c>
      <c r="L1261" s="122">
        <f t="shared" si="599"/>
        <v>5687624.7646200005</v>
      </c>
      <c r="M1261" s="95">
        <v>3958778.1512605045</v>
      </c>
      <c r="N1261" s="95">
        <v>752167.84873949585</v>
      </c>
      <c r="O1261" s="96">
        <v>4710946</v>
      </c>
      <c r="P1261" s="125">
        <f t="shared" si="600"/>
        <v>4710946</v>
      </c>
      <c r="Q1261" s="95">
        <v>3631906.7226890759</v>
      </c>
      <c r="R1261" s="95">
        <v>690062.27731092437</v>
      </c>
      <c r="S1261" s="96">
        <v>4321969</v>
      </c>
      <c r="T1261" s="122">
        <f t="shared" si="601"/>
        <v>4321969</v>
      </c>
      <c r="U1261" s="104"/>
      <c r="V1261" s="101">
        <f t="shared" si="586"/>
        <v>0</v>
      </c>
      <c r="W1261" s="102">
        <f t="shared" si="587"/>
        <v>0</v>
      </c>
      <c r="X1261" s="102">
        <f t="shared" si="588"/>
        <v>0</v>
      </c>
      <c r="Y1261" s="102">
        <f t="shared" si="589"/>
        <v>0</v>
      </c>
      <c r="Z1261" s="110">
        <f t="shared" si="592"/>
        <v>4321969</v>
      </c>
      <c r="AA1261" s="111">
        <f t="shared" si="595"/>
        <v>5687624.7646200005</v>
      </c>
      <c r="AB1261" s="110">
        <f t="shared" si="596"/>
        <v>4516457.5</v>
      </c>
      <c r="AC1261" s="114">
        <f t="shared" si="597"/>
        <v>3680134.9411550001</v>
      </c>
      <c r="AD1261" s="110">
        <f t="shared" si="585"/>
        <v>4419213.25</v>
      </c>
      <c r="AE1261" s="110">
        <f t="shared" si="590"/>
        <v>5102041.1323100002</v>
      </c>
      <c r="AF1261" s="102">
        <f t="shared" si="593"/>
        <v>4842865.6945555452</v>
      </c>
      <c r="AG1261" s="119">
        <f t="shared" si="598"/>
        <v>2519783.785337944</v>
      </c>
      <c r="AH1261" s="137">
        <f t="shared" si="591"/>
        <v>0.5579115457940087</v>
      </c>
      <c r="AI1261" s="102">
        <f t="shared" si="603"/>
        <v>4842865.6945555452</v>
      </c>
      <c r="AJ1261" s="112" t="s">
        <v>2114</v>
      </c>
    </row>
    <row r="1262" spans="1:36" ht="25.5">
      <c r="A1262" s="5">
        <v>1217</v>
      </c>
      <c r="B1262" s="46">
        <v>25172104</v>
      </c>
      <c r="C1262" s="44">
        <v>4923103</v>
      </c>
      <c r="D1262" s="31" t="s">
        <v>1085</v>
      </c>
      <c r="E1262" s="31" t="s">
        <v>1085</v>
      </c>
      <c r="F1262" s="29" t="s">
        <v>783</v>
      </c>
      <c r="G1262" s="44" t="s">
        <v>1086</v>
      </c>
      <c r="H1262" s="9">
        <v>268</v>
      </c>
      <c r="I1262" s="82">
        <v>2764162.9084537816</v>
      </c>
      <c r="J1262" s="82">
        <f t="shared" si="594"/>
        <v>525190.95260621852</v>
      </c>
      <c r="K1262" s="10">
        <f t="shared" si="602"/>
        <v>3289353.86106</v>
      </c>
      <c r="L1262" s="122">
        <f t="shared" si="599"/>
        <v>3289353.86106</v>
      </c>
      <c r="M1262" s="95">
        <v>2268495.7983193276</v>
      </c>
      <c r="N1262" s="95">
        <v>431014.20168067224</v>
      </c>
      <c r="O1262" s="96">
        <v>2699510</v>
      </c>
      <c r="P1262" s="125">
        <f t="shared" si="600"/>
        <v>2699510</v>
      </c>
      <c r="Q1262" s="95">
        <v>2100459.6638655462</v>
      </c>
      <c r="R1262" s="95">
        <v>399087.33613445377</v>
      </c>
      <c r="S1262" s="96">
        <v>2499547</v>
      </c>
      <c r="T1262" s="122">
        <f t="shared" si="601"/>
        <v>2499547</v>
      </c>
      <c r="U1262" s="104"/>
      <c r="V1262" s="101">
        <f t="shared" si="586"/>
        <v>0</v>
      </c>
      <c r="W1262" s="102">
        <f t="shared" si="587"/>
        <v>0</v>
      </c>
      <c r="X1262" s="102">
        <f t="shared" si="588"/>
        <v>0</v>
      </c>
      <c r="Y1262" s="102">
        <f t="shared" si="589"/>
        <v>0</v>
      </c>
      <c r="Z1262" s="110">
        <f t="shared" si="592"/>
        <v>2499547</v>
      </c>
      <c r="AA1262" s="111">
        <f t="shared" si="595"/>
        <v>3289353.86106</v>
      </c>
      <c r="AB1262" s="110">
        <f t="shared" si="596"/>
        <v>2599528.5</v>
      </c>
      <c r="AC1262" s="114">
        <f t="shared" si="597"/>
        <v>2122102.7152650002</v>
      </c>
      <c r="AD1262" s="110">
        <f t="shared" si="585"/>
        <v>2549537.75</v>
      </c>
      <c r="AE1262" s="110">
        <f t="shared" si="590"/>
        <v>2944441.18053</v>
      </c>
      <c r="AF1262" s="102">
        <f t="shared" si="593"/>
        <v>2791941.2828511368</v>
      </c>
      <c r="AG1262" s="119">
        <f t="shared" si="598"/>
        <v>1453920.9666781502</v>
      </c>
      <c r="AH1262" s="137">
        <f t="shared" si="591"/>
        <v>0.55930179902938182</v>
      </c>
      <c r="AI1262" s="102">
        <f t="shared" si="603"/>
        <v>2791941.2828511368</v>
      </c>
      <c r="AJ1262" s="112" t="s">
        <v>2114</v>
      </c>
    </row>
    <row r="1263" spans="1:36">
      <c r="A1263" s="143" t="s">
        <v>1248</v>
      </c>
      <c r="B1263" s="144"/>
      <c r="C1263" s="144"/>
      <c r="D1263" s="144"/>
      <c r="E1263" s="144"/>
      <c r="F1263" s="144"/>
      <c r="G1263" s="144"/>
      <c r="H1263" s="144"/>
      <c r="I1263" s="144"/>
      <c r="J1263" s="144"/>
      <c r="K1263" s="144"/>
      <c r="L1263" s="145"/>
      <c r="M1263" s="90"/>
      <c r="N1263" s="90"/>
      <c r="O1263" s="90"/>
      <c r="P1263" s="126"/>
      <c r="Q1263" s="105"/>
      <c r="R1263" s="105"/>
      <c r="S1263" s="105"/>
      <c r="T1263" s="131"/>
      <c r="U1263" s="104"/>
      <c r="V1263" s="101"/>
      <c r="W1263" s="102"/>
      <c r="X1263" s="102"/>
      <c r="Y1263" s="102"/>
      <c r="Z1263" s="110"/>
      <c r="AA1263" s="111"/>
      <c r="AB1263" s="110"/>
      <c r="AC1263" s="114"/>
      <c r="AD1263" s="110"/>
      <c r="AE1263" s="110"/>
      <c r="AF1263" s="102"/>
      <c r="AG1263" s="119"/>
      <c r="AH1263" s="137"/>
      <c r="AI1263" s="102"/>
      <c r="AJ1263" s="112"/>
    </row>
    <row r="1264" spans="1:36" ht="51">
      <c r="A1264" s="1" t="s">
        <v>2</v>
      </c>
      <c r="B1264" s="2" t="s">
        <v>3</v>
      </c>
      <c r="C1264" s="2" t="s">
        <v>4</v>
      </c>
      <c r="D1264" s="2" t="s">
        <v>5</v>
      </c>
      <c r="E1264" s="2" t="s">
        <v>6</v>
      </c>
      <c r="F1264" s="2" t="s">
        <v>7</v>
      </c>
      <c r="G1264" s="3" t="s">
        <v>8</v>
      </c>
      <c r="H1264" s="4" t="s">
        <v>9</v>
      </c>
      <c r="I1264" s="81" t="s">
        <v>10</v>
      </c>
      <c r="J1264" s="2" t="s">
        <v>11</v>
      </c>
      <c r="K1264" s="2" t="s">
        <v>12</v>
      </c>
      <c r="L1264" s="121" t="s">
        <v>13</v>
      </c>
      <c r="M1264" s="93" t="s">
        <v>10</v>
      </c>
      <c r="N1264" s="93" t="s">
        <v>11</v>
      </c>
      <c r="O1264" s="93" t="s">
        <v>12</v>
      </c>
      <c r="P1264" s="124" t="s">
        <v>13</v>
      </c>
      <c r="Q1264" s="2"/>
      <c r="R1264" s="2"/>
      <c r="S1264" s="2"/>
      <c r="T1264" s="121"/>
      <c r="U1264" s="104"/>
      <c r="V1264" s="101"/>
      <c r="W1264" s="102"/>
      <c r="X1264" s="102"/>
      <c r="Y1264" s="102"/>
      <c r="Z1264" s="110"/>
      <c r="AA1264" s="111"/>
      <c r="AB1264" s="110"/>
      <c r="AC1264" s="114"/>
      <c r="AD1264" s="110"/>
      <c r="AE1264" s="110"/>
      <c r="AF1264" s="102"/>
      <c r="AG1264" s="119"/>
      <c r="AH1264" s="137"/>
      <c r="AI1264" s="102"/>
      <c r="AJ1264" s="112"/>
    </row>
    <row r="1265" spans="1:36">
      <c r="A1265" s="57">
        <v>1218</v>
      </c>
      <c r="B1265" s="26">
        <v>31171512</v>
      </c>
      <c r="C1265" s="26">
        <v>4299920</v>
      </c>
      <c r="D1265" s="7" t="s">
        <v>14</v>
      </c>
      <c r="E1265" s="7" t="s">
        <v>14</v>
      </c>
      <c r="F1265" s="29" t="s">
        <v>614</v>
      </c>
      <c r="G1265" s="26" t="s">
        <v>394</v>
      </c>
      <c r="H1265" s="9">
        <v>1</v>
      </c>
      <c r="I1265" s="82">
        <v>30788.402672268909</v>
      </c>
      <c r="J1265" s="82">
        <f t="shared" ref="J1265:J1328" si="604">+I1265*0.19</f>
        <v>5849.7965077310928</v>
      </c>
      <c r="K1265" s="10">
        <f>+I1265+J1265</f>
        <v>36638.199180000003</v>
      </c>
      <c r="L1265" s="122">
        <f>+K1265</f>
        <v>36638.199180000003</v>
      </c>
      <c r="M1265" s="95">
        <v>24566.386554621851</v>
      </c>
      <c r="N1265" s="95">
        <v>4667.6134453781515</v>
      </c>
      <c r="O1265" s="96">
        <v>29234.000000000004</v>
      </c>
      <c r="P1265" s="125">
        <f>+O1265</f>
        <v>29234.000000000004</v>
      </c>
      <c r="Q1265" s="95">
        <v>23395.798319327732</v>
      </c>
      <c r="R1265" s="95">
        <v>4445.2016806722695</v>
      </c>
      <c r="S1265" s="96">
        <v>27841</v>
      </c>
      <c r="T1265" s="122">
        <f>+S1265</f>
        <v>27841</v>
      </c>
      <c r="U1265" s="104"/>
      <c r="V1265" s="101">
        <f t="shared" si="586"/>
        <v>0</v>
      </c>
      <c r="W1265" s="102">
        <f t="shared" si="587"/>
        <v>0</v>
      </c>
      <c r="X1265" s="102">
        <f t="shared" si="588"/>
        <v>0</v>
      </c>
      <c r="Y1265" s="102">
        <f t="shared" si="589"/>
        <v>0</v>
      </c>
      <c r="Z1265" s="110">
        <f>MIN(L1265,P1265,T1265)</f>
        <v>27841</v>
      </c>
      <c r="AA1265" s="111">
        <f t="shared" ref="AA1265:AA1328" si="605">MAX(L1265,P1265,T1265,Y1265)</f>
        <v>36638.199180000003</v>
      </c>
      <c r="AB1265" s="110">
        <f t="shared" ref="AB1265:AB1328" si="606">MEDIAN(L1265,P1265,T1265,Y1265)</f>
        <v>28537.5</v>
      </c>
      <c r="AC1265" s="114">
        <f t="shared" ref="AC1265:AC1328" si="607">AVERAGE(L1265,P1265,T1265,Y1265)</f>
        <v>23428.299795000003</v>
      </c>
      <c r="AD1265" s="110">
        <f t="shared" si="585"/>
        <v>28189.25</v>
      </c>
      <c r="AE1265" s="110">
        <f t="shared" si="590"/>
        <v>32587.849590000002</v>
      </c>
      <c r="AF1265" s="102">
        <f>HARMEAN(L1265,P1265,T1265)</f>
        <v>30794.841489753875</v>
      </c>
      <c r="AG1265" s="119">
        <f t="shared" ref="AG1265:AG1328" si="608">STDEVA(L1265,P1265,T1265,Y1265)</f>
        <v>16088.968798691074</v>
      </c>
      <c r="AH1265" s="137">
        <f t="shared" si="591"/>
        <v>0.56378340074256938</v>
      </c>
      <c r="AI1265" s="102">
        <f t="shared" ref="AI1265:AI1269" si="609">+AF1265</f>
        <v>30794.841489753875</v>
      </c>
      <c r="AJ1265" s="112" t="s">
        <v>2114</v>
      </c>
    </row>
    <row r="1266" spans="1:36">
      <c r="A1266" s="57">
        <v>1219</v>
      </c>
      <c r="B1266" s="26">
        <v>32111507</v>
      </c>
      <c r="C1266" s="26">
        <v>4294401</v>
      </c>
      <c r="D1266" s="7" t="s">
        <v>14</v>
      </c>
      <c r="E1266" s="7" t="s">
        <v>14</v>
      </c>
      <c r="F1266" s="29" t="s">
        <v>464</v>
      </c>
      <c r="G1266" s="26" t="s">
        <v>394</v>
      </c>
      <c r="H1266" s="9">
        <v>1</v>
      </c>
      <c r="I1266" s="82">
        <v>2387638.9131428571</v>
      </c>
      <c r="J1266" s="82">
        <f t="shared" si="604"/>
        <v>453651.39349714288</v>
      </c>
      <c r="K1266" s="10">
        <f>+I1266+J1266</f>
        <v>2841290.3066400001</v>
      </c>
      <c r="L1266" s="122">
        <f t="shared" ref="L1266:L1329" si="610">+K1266</f>
        <v>2841290.3066400001</v>
      </c>
      <c r="M1266" s="95">
        <v>1959490.7563025211</v>
      </c>
      <c r="N1266" s="95">
        <v>372303.24369747902</v>
      </c>
      <c r="O1266" s="96">
        <v>2331794</v>
      </c>
      <c r="P1266" s="125">
        <f t="shared" ref="P1266:P1329" si="611">+O1266</f>
        <v>2331794</v>
      </c>
      <c r="Q1266" s="95">
        <v>1814342.8571428573</v>
      </c>
      <c r="R1266" s="95">
        <v>344725.1428571429</v>
      </c>
      <c r="S1266" s="96">
        <v>2159068</v>
      </c>
      <c r="T1266" s="122">
        <v>2159068</v>
      </c>
      <c r="U1266" s="104"/>
      <c r="V1266" s="101">
        <f t="shared" si="586"/>
        <v>0</v>
      </c>
      <c r="W1266" s="102">
        <f t="shared" si="587"/>
        <v>0</v>
      </c>
      <c r="X1266" s="102">
        <f t="shared" si="588"/>
        <v>0</v>
      </c>
      <c r="Y1266" s="102">
        <f t="shared" si="589"/>
        <v>0</v>
      </c>
      <c r="Z1266" s="110">
        <f>MIN(L1266,P1266,T1266)</f>
        <v>2159068</v>
      </c>
      <c r="AA1266" s="111">
        <f t="shared" si="605"/>
        <v>2841290.3066400001</v>
      </c>
      <c r="AB1266" s="110">
        <f t="shared" si="606"/>
        <v>2245431</v>
      </c>
      <c r="AC1266" s="114">
        <f t="shared" si="607"/>
        <v>1833038.07666</v>
      </c>
      <c r="AD1266" s="110">
        <f t="shared" ref="AD1266:AD1329" si="612">AVERAGE(Z1266,AB1266)</f>
        <v>2202249.5</v>
      </c>
      <c r="AE1266" s="110">
        <f t="shared" si="590"/>
        <v>2543360.65332</v>
      </c>
      <c r="AF1266" s="102">
        <f>HARMEAN(L1266,P1266,T1266)</f>
        <v>2411633.8543841755</v>
      </c>
      <c r="AG1266" s="119">
        <f t="shared" si="608"/>
        <v>1255873.4187442164</v>
      </c>
      <c r="AH1266" s="137">
        <f t="shared" si="591"/>
        <v>0.55930171924419692</v>
      </c>
      <c r="AI1266" s="102">
        <f t="shared" si="609"/>
        <v>2411633.8543841755</v>
      </c>
      <c r="AJ1266" s="112" t="s">
        <v>2114</v>
      </c>
    </row>
    <row r="1267" spans="1:36">
      <c r="A1267" s="57">
        <v>1220</v>
      </c>
      <c r="B1267" s="26">
        <v>31171511</v>
      </c>
      <c r="C1267" s="26">
        <v>4299938</v>
      </c>
      <c r="D1267" s="7" t="s">
        <v>14</v>
      </c>
      <c r="E1267" s="7" t="s">
        <v>14</v>
      </c>
      <c r="F1267" s="29" t="s">
        <v>648</v>
      </c>
      <c r="G1267" s="26" t="s">
        <v>394</v>
      </c>
      <c r="H1267" s="9">
        <v>1</v>
      </c>
      <c r="I1267" s="82">
        <v>26804630.416840337</v>
      </c>
      <c r="J1267" s="82">
        <f t="shared" si="604"/>
        <v>5092879.7791996645</v>
      </c>
      <c r="K1267" s="10">
        <f>+I1267+J1267</f>
        <v>31897510.196040001</v>
      </c>
      <c r="L1267" s="122">
        <f t="shared" si="610"/>
        <v>31897510.196040001</v>
      </c>
      <c r="M1267" s="95">
        <v>22201741.176470589</v>
      </c>
      <c r="N1267" s="95">
        <v>4218330.823529412</v>
      </c>
      <c r="O1267" s="96">
        <v>26420072</v>
      </c>
      <c r="P1267" s="125">
        <f t="shared" si="611"/>
        <v>26420072</v>
      </c>
      <c r="Q1267" s="95">
        <v>20368569.74789916</v>
      </c>
      <c r="R1267" s="95">
        <v>3870028.2521008402</v>
      </c>
      <c r="S1267" s="96">
        <v>24238598</v>
      </c>
      <c r="T1267" s="122">
        <v>24238598</v>
      </c>
      <c r="U1267" s="104"/>
      <c r="V1267" s="101">
        <f t="shared" si="586"/>
        <v>0</v>
      </c>
      <c r="W1267" s="102">
        <f t="shared" si="587"/>
        <v>0</v>
      </c>
      <c r="X1267" s="102">
        <f t="shared" si="588"/>
        <v>0</v>
      </c>
      <c r="Y1267" s="102">
        <f t="shared" si="589"/>
        <v>0</v>
      </c>
      <c r="Z1267" s="110">
        <f>MIN(L1267,P1267,T1267)</f>
        <v>24238598</v>
      </c>
      <c r="AA1267" s="111">
        <f t="shared" si="605"/>
        <v>31897510.196040001</v>
      </c>
      <c r="AB1267" s="110">
        <f t="shared" si="606"/>
        <v>25329335</v>
      </c>
      <c r="AC1267" s="114">
        <f t="shared" si="607"/>
        <v>20639045.049010001</v>
      </c>
      <c r="AD1267" s="110">
        <f t="shared" si="612"/>
        <v>24783966.5</v>
      </c>
      <c r="AE1267" s="110">
        <f t="shared" si="590"/>
        <v>28613422.598020002</v>
      </c>
      <c r="AF1267" s="102">
        <f>HARMEAN(L1267,P1267,T1267)</f>
        <v>27159907.16393951</v>
      </c>
      <c r="AG1267" s="119">
        <f t="shared" si="608"/>
        <v>14131528.250181189</v>
      </c>
      <c r="AH1267" s="137">
        <f t="shared" si="591"/>
        <v>0.55791153815057482</v>
      </c>
      <c r="AI1267" s="102">
        <f t="shared" si="609"/>
        <v>27159907.16393951</v>
      </c>
      <c r="AJ1267" s="112" t="s">
        <v>2114</v>
      </c>
    </row>
    <row r="1268" spans="1:36">
      <c r="A1268" s="57">
        <v>1221</v>
      </c>
      <c r="B1268" s="26">
        <v>31161808</v>
      </c>
      <c r="C1268" s="26">
        <v>4299938</v>
      </c>
      <c r="D1268" s="7" t="s">
        <v>14</v>
      </c>
      <c r="E1268" s="7" t="s">
        <v>14</v>
      </c>
      <c r="F1268" s="29" t="s">
        <v>653</v>
      </c>
      <c r="G1268" s="26" t="s">
        <v>394</v>
      </c>
      <c r="H1268" s="9">
        <v>1</v>
      </c>
      <c r="I1268" s="82">
        <v>5692753.6473781513</v>
      </c>
      <c r="J1268" s="82">
        <f t="shared" si="604"/>
        <v>1081623.1930018486</v>
      </c>
      <c r="K1268" s="10">
        <f>+I1268+J1268</f>
        <v>6774376.84038</v>
      </c>
      <c r="L1268" s="122">
        <f t="shared" si="610"/>
        <v>6774376.84038</v>
      </c>
      <c r="M1268" s="95">
        <v>4671935.2941176472</v>
      </c>
      <c r="N1268" s="95">
        <v>887667.70588235301</v>
      </c>
      <c r="O1268" s="96">
        <v>5559603</v>
      </c>
      <c r="P1268" s="125">
        <f t="shared" si="611"/>
        <v>5559603</v>
      </c>
      <c r="Q1268" s="95">
        <v>4325866.3865546221</v>
      </c>
      <c r="R1268" s="95">
        <v>821914.61344537826</v>
      </c>
      <c r="S1268" s="96">
        <v>5147781</v>
      </c>
      <c r="T1268" s="122">
        <v>5147781</v>
      </c>
      <c r="U1268" s="104"/>
      <c r="V1268" s="101">
        <f t="shared" si="586"/>
        <v>0</v>
      </c>
      <c r="W1268" s="102">
        <f t="shared" si="587"/>
        <v>0</v>
      </c>
      <c r="X1268" s="102">
        <f t="shared" si="588"/>
        <v>0</v>
      </c>
      <c r="Y1268" s="102">
        <f t="shared" si="589"/>
        <v>0</v>
      </c>
      <c r="Z1268" s="110">
        <f>MIN(L1268,P1268,T1268)</f>
        <v>5147781</v>
      </c>
      <c r="AA1268" s="111">
        <f t="shared" si="605"/>
        <v>6774376.84038</v>
      </c>
      <c r="AB1268" s="110">
        <f t="shared" si="606"/>
        <v>5353692</v>
      </c>
      <c r="AC1268" s="114">
        <f t="shared" si="607"/>
        <v>4370440.2100949995</v>
      </c>
      <c r="AD1268" s="110">
        <f t="shared" si="612"/>
        <v>5250736.5</v>
      </c>
      <c r="AE1268" s="110">
        <f t="shared" si="590"/>
        <v>6064034.42019</v>
      </c>
      <c r="AF1268" s="102">
        <f>HARMEAN(L1268,P1268,T1268)</f>
        <v>5749963.1957837567</v>
      </c>
      <c r="AG1268" s="119">
        <f t="shared" si="608"/>
        <v>2994329.407228827</v>
      </c>
      <c r="AH1268" s="137">
        <f t="shared" si="591"/>
        <v>0.55930176917701413</v>
      </c>
      <c r="AI1268" s="102">
        <f t="shared" si="609"/>
        <v>5749963.1957837567</v>
      </c>
      <c r="AJ1268" s="112" t="s">
        <v>2114</v>
      </c>
    </row>
    <row r="1269" spans="1:36">
      <c r="A1269" s="57">
        <v>1222</v>
      </c>
      <c r="B1269" s="26">
        <v>26101755</v>
      </c>
      <c r="C1269" s="26">
        <v>4299938</v>
      </c>
      <c r="D1269" s="7" t="s">
        <v>14</v>
      </c>
      <c r="E1269" s="7" t="s">
        <v>14</v>
      </c>
      <c r="F1269" s="29" t="s">
        <v>610</v>
      </c>
      <c r="G1269" s="26" t="s">
        <v>394</v>
      </c>
      <c r="H1269" s="9">
        <v>1</v>
      </c>
      <c r="I1269" s="82">
        <v>786346.70808403357</v>
      </c>
      <c r="J1269" s="82">
        <f t="shared" si="604"/>
        <v>149405.87453596637</v>
      </c>
      <c r="K1269" s="10">
        <f t="shared" ref="K1269:K1332" si="613">+I1269+J1269</f>
        <v>935752.58262</v>
      </c>
      <c r="L1269" s="122">
        <f t="shared" si="610"/>
        <v>935752.58262</v>
      </c>
      <c r="M1269" s="95">
        <v>651315.12605042022</v>
      </c>
      <c r="N1269" s="95">
        <v>123749.87394957984</v>
      </c>
      <c r="O1269" s="96">
        <v>775065</v>
      </c>
      <c r="P1269" s="125">
        <f t="shared" si="611"/>
        <v>775065</v>
      </c>
      <c r="Q1269" s="95">
        <v>597536.97478991596</v>
      </c>
      <c r="R1269" s="95">
        <v>113532.02521008403</v>
      </c>
      <c r="S1269" s="96">
        <v>711069</v>
      </c>
      <c r="T1269" s="122">
        <v>711069</v>
      </c>
      <c r="U1269" s="104"/>
      <c r="V1269" s="101">
        <f t="shared" si="586"/>
        <v>0</v>
      </c>
      <c r="W1269" s="102">
        <f t="shared" si="587"/>
        <v>0</v>
      </c>
      <c r="X1269" s="102">
        <f t="shared" si="588"/>
        <v>0</v>
      </c>
      <c r="Y1269" s="102">
        <f t="shared" si="589"/>
        <v>0</v>
      </c>
      <c r="Z1269" s="110">
        <f>MIN(L1269,P1269,T1269)</f>
        <v>711069</v>
      </c>
      <c r="AA1269" s="111">
        <f t="shared" si="605"/>
        <v>935752.58262</v>
      </c>
      <c r="AB1269" s="110">
        <f t="shared" si="606"/>
        <v>743067</v>
      </c>
      <c r="AC1269" s="114">
        <f t="shared" si="607"/>
        <v>605471.645655</v>
      </c>
      <c r="AD1269" s="110">
        <f t="shared" si="612"/>
        <v>727068</v>
      </c>
      <c r="AE1269" s="110">
        <f t="shared" si="590"/>
        <v>839409.79131</v>
      </c>
      <c r="AF1269" s="102">
        <f>HARMEAN(L1269,P1269,T1269)</f>
        <v>796769.11135746818</v>
      </c>
      <c r="AG1269" s="119">
        <f t="shared" si="608"/>
        <v>414565.6836165227</v>
      </c>
      <c r="AH1269" s="137">
        <f t="shared" si="591"/>
        <v>0.55791157946258241</v>
      </c>
      <c r="AI1269" s="102">
        <f t="shared" si="609"/>
        <v>796769.11135746818</v>
      </c>
      <c r="AJ1269" s="112" t="s">
        <v>2114</v>
      </c>
    </row>
    <row r="1270" spans="1:36" ht="25.5">
      <c r="A1270" s="57">
        <v>1223</v>
      </c>
      <c r="B1270" s="26">
        <v>21649302</v>
      </c>
      <c r="C1270" s="26">
        <v>4392401</v>
      </c>
      <c r="D1270" s="7" t="s">
        <v>14</v>
      </c>
      <c r="E1270" s="7" t="s">
        <v>14</v>
      </c>
      <c r="F1270" s="29" t="s">
        <v>1249</v>
      </c>
      <c r="G1270" s="26" t="s">
        <v>394</v>
      </c>
      <c r="H1270" s="9">
        <v>1</v>
      </c>
      <c r="I1270" s="82">
        <v>1509088.4534117647</v>
      </c>
      <c r="J1270" s="82">
        <f t="shared" si="604"/>
        <v>286726.80614823528</v>
      </c>
      <c r="K1270" s="10">
        <f t="shared" si="613"/>
        <v>1795815.2595599999</v>
      </c>
      <c r="L1270" s="122">
        <f t="shared" si="610"/>
        <v>1795815.2595599999</v>
      </c>
      <c r="M1270" s="95">
        <v>1227012.6050420168</v>
      </c>
      <c r="N1270" s="95">
        <v>233132.3949579832</v>
      </c>
      <c r="O1270" s="96">
        <v>1460145</v>
      </c>
      <c r="P1270" s="125">
        <f t="shared" si="611"/>
        <v>1460145</v>
      </c>
      <c r="Q1270" s="95">
        <v>1146741.1764705882</v>
      </c>
      <c r="R1270" s="95">
        <v>217880.82352941175</v>
      </c>
      <c r="S1270" s="96">
        <v>1364622</v>
      </c>
      <c r="T1270" s="122">
        <v>1364622</v>
      </c>
      <c r="U1270" s="104">
        <v>444000</v>
      </c>
      <c r="V1270" s="101">
        <f t="shared" si="586"/>
        <v>84360</v>
      </c>
      <c r="W1270" s="102">
        <f t="shared" si="587"/>
        <v>528360</v>
      </c>
      <c r="X1270" s="102">
        <f t="shared" si="588"/>
        <v>26946.359999999997</v>
      </c>
      <c r="Y1270" s="102">
        <f t="shared" si="589"/>
        <v>555306.36</v>
      </c>
      <c r="Z1270" s="110">
        <f>MIN(L1270,P1270,T1270,Y1270)</f>
        <v>555306.36</v>
      </c>
      <c r="AA1270" s="111">
        <f t="shared" si="605"/>
        <v>1795815.2595599999</v>
      </c>
      <c r="AB1270" s="110">
        <f t="shared" si="606"/>
        <v>1412383.5</v>
      </c>
      <c r="AC1270" s="114">
        <f t="shared" si="607"/>
        <v>1293972.1548900001</v>
      </c>
      <c r="AD1270" s="110">
        <f t="shared" si="612"/>
        <v>983844.92999999993</v>
      </c>
      <c r="AE1270" s="110">
        <f t="shared" si="590"/>
        <v>1604099.3797800001</v>
      </c>
      <c r="AF1270" s="102">
        <f>HARMEAN(L1270,P1270,T1270,Y1270)</f>
        <v>1059511.4158925521</v>
      </c>
      <c r="AG1270" s="119">
        <f t="shared" si="608"/>
        <v>526015.9925678171</v>
      </c>
      <c r="AH1270" s="137">
        <f t="shared" si="591"/>
        <v>0.37243142005540075</v>
      </c>
      <c r="AI1270" s="102">
        <f>+Z1270</f>
        <v>555306.36</v>
      </c>
      <c r="AJ1270" s="112" t="s">
        <v>2117</v>
      </c>
    </row>
    <row r="1271" spans="1:36">
      <c r="A1271" s="57">
        <v>1224</v>
      </c>
      <c r="B1271" s="26">
        <v>26111707</v>
      </c>
      <c r="C1271" s="26">
        <v>4641004</v>
      </c>
      <c r="D1271" s="7" t="s">
        <v>14</v>
      </c>
      <c r="E1271" s="7" t="s">
        <v>14</v>
      </c>
      <c r="F1271" s="29" t="s">
        <v>1250</v>
      </c>
      <c r="G1271" s="26" t="s">
        <v>394</v>
      </c>
      <c r="H1271" s="9">
        <v>1</v>
      </c>
      <c r="I1271" s="82">
        <v>1716792.1203025209</v>
      </c>
      <c r="J1271" s="82">
        <f t="shared" si="604"/>
        <v>326190.50285747898</v>
      </c>
      <c r="K1271" s="10">
        <f t="shared" si="613"/>
        <v>2042982.62316</v>
      </c>
      <c r="L1271" s="122">
        <f t="shared" si="610"/>
        <v>2042982.62316</v>
      </c>
      <c r="M1271" s="95">
        <v>1395893.2773109244</v>
      </c>
      <c r="N1271" s="95">
        <v>265219.72268907563</v>
      </c>
      <c r="O1271" s="96">
        <v>1661113</v>
      </c>
      <c r="P1271" s="125">
        <f t="shared" si="611"/>
        <v>1661113</v>
      </c>
      <c r="Q1271" s="95">
        <v>1304573.1092436975</v>
      </c>
      <c r="R1271" s="95">
        <v>247868.89075630251</v>
      </c>
      <c r="S1271" s="96">
        <v>1552442</v>
      </c>
      <c r="T1271" s="122">
        <v>1552442</v>
      </c>
      <c r="U1271" s="104"/>
      <c r="V1271" s="101">
        <f t="shared" si="586"/>
        <v>0</v>
      </c>
      <c r="W1271" s="102">
        <f t="shared" si="587"/>
        <v>0</v>
      </c>
      <c r="X1271" s="102">
        <f t="shared" si="588"/>
        <v>0</v>
      </c>
      <c r="Y1271" s="102">
        <f t="shared" si="589"/>
        <v>0</v>
      </c>
      <c r="Z1271" s="110">
        <f>MIN(L1271,P1271,T1271)</f>
        <v>1552442</v>
      </c>
      <c r="AA1271" s="111">
        <f t="shared" si="605"/>
        <v>2042982.62316</v>
      </c>
      <c r="AB1271" s="110">
        <f t="shared" si="606"/>
        <v>1606777.5</v>
      </c>
      <c r="AC1271" s="114">
        <f t="shared" si="607"/>
        <v>1314134.40579</v>
      </c>
      <c r="AD1271" s="110">
        <f t="shared" si="612"/>
        <v>1579609.75</v>
      </c>
      <c r="AE1271" s="110">
        <f t="shared" si="590"/>
        <v>1824880.06158</v>
      </c>
      <c r="AF1271" s="102">
        <f>HARMEAN(L1271,P1271,T1271)</f>
        <v>1728476.1318609521</v>
      </c>
      <c r="AG1271" s="119">
        <f t="shared" si="608"/>
        <v>900990.86468594288</v>
      </c>
      <c r="AH1271" s="137">
        <f t="shared" si="591"/>
        <v>0.56074401383262018</v>
      </c>
      <c r="AI1271" s="102">
        <f t="shared" ref="AI1271:AI1272" si="614">+AF1271</f>
        <v>1728476.1318609521</v>
      </c>
      <c r="AJ1271" s="112" t="s">
        <v>2114</v>
      </c>
    </row>
    <row r="1272" spans="1:36">
      <c r="A1272" s="57">
        <v>1225</v>
      </c>
      <c r="B1272" s="26" t="s">
        <v>1251</v>
      </c>
      <c r="C1272" s="26">
        <v>4651001</v>
      </c>
      <c r="D1272" s="7" t="s">
        <v>14</v>
      </c>
      <c r="E1272" s="7" t="s">
        <v>14</v>
      </c>
      <c r="F1272" s="29" t="s">
        <v>1252</v>
      </c>
      <c r="G1272" s="26" t="s">
        <v>394</v>
      </c>
      <c r="H1272" s="9">
        <v>1</v>
      </c>
      <c r="I1272" s="82">
        <v>1265965.0189411766</v>
      </c>
      <c r="J1272" s="82">
        <f t="shared" si="604"/>
        <v>240533.35359882357</v>
      </c>
      <c r="K1272" s="10">
        <f t="shared" si="613"/>
        <v>1506498.3725400001</v>
      </c>
      <c r="L1272" s="122">
        <f t="shared" si="610"/>
        <v>1506498.3725400001</v>
      </c>
      <c r="M1272" s="95">
        <v>1038953.7815126051</v>
      </c>
      <c r="N1272" s="95">
        <v>197401.21848739497</v>
      </c>
      <c r="O1272" s="96">
        <v>1236355</v>
      </c>
      <c r="P1272" s="125">
        <f t="shared" si="611"/>
        <v>1236355</v>
      </c>
      <c r="Q1272" s="95">
        <v>961994.11764705891</v>
      </c>
      <c r="R1272" s="95">
        <v>182778.8823529412</v>
      </c>
      <c r="S1272" s="96">
        <v>1144773</v>
      </c>
      <c r="T1272" s="122">
        <v>1144773</v>
      </c>
      <c r="U1272" s="104"/>
      <c r="V1272" s="101">
        <f t="shared" si="586"/>
        <v>0</v>
      </c>
      <c r="W1272" s="102">
        <f t="shared" si="587"/>
        <v>0</v>
      </c>
      <c r="X1272" s="102">
        <f t="shared" si="588"/>
        <v>0</v>
      </c>
      <c r="Y1272" s="102">
        <f t="shared" si="589"/>
        <v>0</v>
      </c>
      <c r="Z1272" s="110">
        <f>MIN(L1272,P1272,T1272)</f>
        <v>1144773</v>
      </c>
      <c r="AA1272" s="111">
        <f t="shared" si="605"/>
        <v>1506498.3725400001</v>
      </c>
      <c r="AB1272" s="110">
        <f t="shared" si="606"/>
        <v>1190564</v>
      </c>
      <c r="AC1272" s="114">
        <f t="shared" si="607"/>
        <v>971906.59313499997</v>
      </c>
      <c r="AD1272" s="110">
        <f t="shared" si="612"/>
        <v>1167668.5</v>
      </c>
      <c r="AE1272" s="110">
        <f t="shared" si="590"/>
        <v>1348531.1862699999</v>
      </c>
      <c r="AF1272" s="102">
        <f>HARMEAN(L1272,P1272,T1272)</f>
        <v>1278687.4785697984</v>
      </c>
      <c r="AG1272" s="119">
        <f t="shared" si="608"/>
        <v>665884.51223480178</v>
      </c>
      <c r="AH1272" s="137">
        <f t="shared" si="591"/>
        <v>0.55930173618117274</v>
      </c>
      <c r="AI1272" s="102">
        <f t="shared" si="614"/>
        <v>1278687.4785697984</v>
      </c>
      <c r="AJ1272" s="112" t="s">
        <v>2114</v>
      </c>
    </row>
    <row r="1273" spans="1:36">
      <c r="A1273" s="57">
        <v>1226</v>
      </c>
      <c r="B1273" s="26" t="s">
        <v>1251</v>
      </c>
      <c r="C1273" s="26">
        <v>49129</v>
      </c>
      <c r="D1273" s="7" t="s">
        <v>14</v>
      </c>
      <c r="E1273" s="7" t="s">
        <v>14</v>
      </c>
      <c r="F1273" s="29" t="s">
        <v>1253</v>
      </c>
      <c r="G1273" s="26" t="s">
        <v>394</v>
      </c>
      <c r="H1273" s="9">
        <v>1</v>
      </c>
      <c r="I1273" s="82">
        <v>625193.34549579839</v>
      </c>
      <c r="J1273" s="82">
        <f t="shared" si="604"/>
        <v>118786.73564420169</v>
      </c>
      <c r="K1273" s="10">
        <f t="shared" si="613"/>
        <v>743980.08114000014</v>
      </c>
      <c r="L1273" s="122">
        <f t="shared" si="610"/>
        <v>743980.08114000014</v>
      </c>
      <c r="M1273" s="95">
        <v>513084.87394957984</v>
      </c>
      <c r="N1273" s="95">
        <v>97486.126050420164</v>
      </c>
      <c r="O1273" s="96">
        <v>610571</v>
      </c>
      <c r="P1273" s="125">
        <f t="shared" si="611"/>
        <v>610571</v>
      </c>
      <c r="Q1273" s="95">
        <v>475078.15126050421</v>
      </c>
      <c r="R1273" s="95">
        <v>90264.848739495807</v>
      </c>
      <c r="S1273" s="96">
        <v>565343</v>
      </c>
      <c r="T1273" s="122">
        <v>565343</v>
      </c>
      <c r="U1273" s="104">
        <v>303000</v>
      </c>
      <c r="V1273" s="101">
        <f t="shared" si="586"/>
        <v>57570</v>
      </c>
      <c r="W1273" s="102">
        <f t="shared" si="587"/>
        <v>360570</v>
      </c>
      <c r="X1273" s="102">
        <f t="shared" si="588"/>
        <v>18389.07</v>
      </c>
      <c r="Y1273" s="102">
        <f t="shared" si="589"/>
        <v>378959.07</v>
      </c>
      <c r="Z1273" s="110">
        <f>MIN(L1273,P1273,T1273,Y1273)</f>
        <v>378959.07</v>
      </c>
      <c r="AA1273" s="111">
        <f t="shared" si="605"/>
        <v>743980.08114000014</v>
      </c>
      <c r="AB1273" s="110">
        <f t="shared" si="606"/>
        <v>587957</v>
      </c>
      <c r="AC1273" s="114">
        <f t="shared" si="607"/>
        <v>574713.28778500005</v>
      </c>
      <c r="AD1273" s="110">
        <f t="shared" si="612"/>
        <v>483458.03500000003</v>
      </c>
      <c r="AE1273" s="110">
        <f t="shared" si="590"/>
        <v>665968.54057000007</v>
      </c>
      <c r="AF1273" s="102">
        <f>HARMEAN(L1273,P1273,T1273,Y1273)</f>
        <v>541302.88118605688</v>
      </c>
      <c r="AG1273" s="119">
        <f t="shared" si="608"/>
        <v>150935.45964171662</v>
      </c>
      <c r="AH1273" s="137">
        <f t="shared" si="591"/>
        <v>0.25671173171119083</v>
      </c>
      <c r="AI1273" s="102">
        <f t="shared" ref="AI1273:AI1274" si="615">+Z1273</f>
        <v>378959.07</v>
      </c>
      <c r="AJ1273" s="112" t="s">
        <v>2117</v>
      </c>
    </row>
    <row r="1274" spans="1:36">
      <c r="A1274" s="57">
        <v>1227</v>
      </c>
      <c r="B1274" s="26">
        <v>39101605</v>
      </c>
      <c r="C1274" s="26">
        <v>49129</v>
      </c>
      <c r="D1274" s="7" t="s">
        <v>14</v>
      </c>
      <c r="E1274" s="7" t="s">
        <v>14</v>
      </c>
      <c r="F1274" s="29" t="s">
        <v>608</v>
      </c>
      <c r="G1274" s="26" t="s">
        <v>394</v>
      </c>
      <c r="H1274" s="9">
        <v>1</v>
      </c>
      <c r="I1274" s="82">
        <v>1125594.1875630254</v>
      </c>
      <c r="J1274" s="82">
        <f t="shared" si="604"/>
        <v>213862.89563697483</v>
      </c>
      <c r="K1274" s="10">
        <f t="shared" si="613"/>
        <v>1339457.0832000002</v>
      </c>
      <c r="L1274" s="122">
        <f t="shared" si="610"/>
        <v>1339457.0832000002</v>
      </c>
      <c r="M1274" s="95">
        <v>906647.0588235294</v>
      </c>
      <c r="N1274" s="95">
        <v>172262.9411764706</v>
      </c>
      <c r="O1274" s="96">
        <v>1078910</v>
      </c>
      <c r="P1274" s="125">
        <f t="shared" si="611"/>
        <v>1078910</v>
      </c>
      <c r="Q1274" s="95">
        <v>855327.73109243705</v>
      </c>
      <c r="R1274" s="95">
        <v>162512.26890756303</v>
      </c>
      <c r="S1274" s="96">
        <v>1017840.0000000001</v>
      </c>
      <c r="T1274" s="122">
        <v>1017840.0000000001</v>
      </c>
      <c r="U1274" s="104">
        <v>300000</v>
      </c>
      <c r="V1274" s="101">
        <f t="shared" si="586"/>
        <v>57000</v>
      </c>
      <c r="W1274" s="102">
        <f t="shared" si="587"/>
        <v>357000</v>
      </c>
      <c r="X1274" s="102">
        <f t="shared" si="588"/>
        <v>18207</v>
      </c>
      <c r="Y1274" s="102">
        <f t="shared" si="589"/>
        <v>375207</v>
      </c>
      <c r="Z1274" s="110">
        <f>MIN(L1274,P1274,T1274,Y1274)</f>
        <v>375207</v>
      </c>
      <c r="AA1274" s="111">
        <f t="shared" si="605"/>
        <v>1339457.0832000002</v>
      </c>
      <c r="AB1274" s="110">
        <f t="shared" si="606"/>
        <v>1048375</v>
      </c>
      <c r="AC1274" s="114">
        <f t="shared" si="607"/>
        <v>952853.52080000006</v>
      </c>
      <c r="AD1274" s="110">
        <f t="shared" si="612"/>
        <v>711791</v>
      </c>
      <c r="AE1274" s="110">
        <f t="shared" si="590"/>
        <v>1193916.0416000001</v>
      </c>
      <c r="AF1274" s="102">
        <f>HARMEAN(L1274,P1274,T1274,Y1274)</f>
        <v>751724.17229528993</v>
      </c>
      <c r="AG1274" s="119">
        <f t="shared" si="608"/>
        <v>409573.47565478715</v>
      </c>
      <c r="AH1274" s="137">
        <f t="shared" si="591"/>
        <v>0.39067459225447682</v>
      </c>
      <c r="AI1274" s="102">
        <f t="shared" si="615"/>
        <v>375207</v>
      </c>
      <c r="AJ1274" s="112" t="s">
        <v>2117</v>
      </c>
    </row>
    <row r="1275" spans="1:36" ht="25.5">
      <c r="A1275" s="57">
        <v>1228</v>
      </c>
      <c r="B1275" s="26">
        <v>39121721</v>
      </c>
      <c r="C1275" s="26">
        <v>4696199</v>
      </c>
      <c r="D1275" s="7" t="s">
        <v>14</v>
      </c>
      <c r="E1275" s="7" t="s">
        <v>14</v>
      </c>
      <c r="F1275" s="29" t="s">
        <v>1254</v>
      </c>
      <c r="G1275" s="26" t="s">
        <v>394</v>
      </c>
      <c r="H1275" s="9">
        <v>1</v>
      </c>
      <c r="I1275" s="82">
        <v>4046171.8247394962</v>
      </c>
      <c r="J1275" s="82">
        <f t="shared" si="604"/>
        <v>768772.64670050424</v>
      </c>
      <c r="K1275" s="10">
        <f t="shared" si="613"/>
        <v>4814944.4714400005</v>
      </c>
      <c r="L1275" s="122">
        <f t="shared" si="610"/>
        <v>4814944.4714400005</v>
      </c>
      <c r="M1275" s="95">
        <v>3320616.8067226894</v>
      </c>
      <c r="N1275" s="95">
        <v>630917.19327731105</v>
      </c>
      <c r="O1275" s="96">
        <v>3951534.0000000005</v>
      </c>
      <c r="P1275" s="125">
        <f t="shared" si="611"/>
        <v>3951534.0000000005</v>
      </c>
      <c r="Q1275" s="95">
        <v>3074645.3781512608</v>
      </c>
      <c r="R1275" s="95">
        <v>584182.62184873957</v>
      </c>
      <c r="S1275" s="96">
        <v>3658828.0000000005</v>
      </c>
      <c r="T1275" s="122">
        <v>3658828.0000000005</v>
      </c>
      <c r="U1275" s="104"/>
      <c r="V1275" s="101">
        <f t="shared" si="586"/>
        <v>0</v>
      </c>
      <c r="W1275" s="102">
        <f t="shared" si="587"/>
        <v>0</v>
      </c>
      <c r="X1275" s="102">
        <f t="shared" si="588"/>
        <v>0</v>
      </c>
      <c r="Y1275" s="102">
        <f t="shared" si="589"/>
        <v>0</v>
      </c>
      <c r="Z1275" s="110">
        <f t="shared" ref="Z1275:Z1306" si="616">MIN(L1275,P1275,T1275)</f>
        <v>3658828.0000000005</v>
      </c>
      <c r="AA1275" s="111">
        <f t="shared" si="605"/>
        <v>4814944.4714400005</v>
      </c>
      <c r="AB1275" s="110">
        <f t="shared" si="606"/>
        <v>3805181.0000000005</v>
      </c>
      <c r="AC1275" s="114">
        <f t="shared" si="607"/>
        <v>3106326.6178600001</v>
      </c>
      <c r="AD1275" s="110">
        <f t="shared" si="612"/>
        <v>3732004.5000000005</v>
      </c>
      <c r="AE1275" s="110">
        <f t="shared" si="590"/>
        <v>4310062.7357200002</v>
      </c>
      <c r="AF1275" s="102">
        <f t="shared" ref="AF1275:AF1306" si="617">HARMEAN(L1275,P1275,T1275)</f>
        <v>4086834.0213742601</v>
      </c>
      <c r="AG1275" s="119">
        <f t="shared" si="608"/>
        <v>2128244.4504401931</v>
      </c>
      <c r="AH1275" s="137">
        <f t="shared" si="591"/>
        <v>0.55930176526167685</v>
      </c>
      <c r="AI1275" s="102">
        <f t="shared" ref="AI1275:AI1338" si="618">+AF1275</f>
        <v>4086834.0213742601</v>
      </c>
      <c r="AJ1275" s="112" t="s">
        <v>2114</v>
      </c>
    </row>
    <row r="1276" spans="1:36">
      <c r="A1276" s="57">
        <v>1229</v>
      </c>
      <c r="B1276" s="26">
        <v>39121721</v>
      </c>
      <c r="C1276" s="26">
        <v>4696199</v>
      </c>
      <c r="D1276" s="7" t="s">
        <v>14</v>
      </c>
      <c r="E1276" s="7" t="s">
        <v>14</v>
      </c>
      <c r="F1276" s="29" t="s">
        <v>769</v>
      </c>
      <c r="G1276" s="26" t="s">
        <v>394</v>
      </c>
      <c r="H1276" s="9">
        <v>1</v>
      </c>
      <c r="I1276" s="82">
        <v>3525911.8491932778</v>
      </c>
      <c r="J1276" s="82">
        <f t="shared" si="604"/>
        <v>669923.25134672283</v>
      </c>
      <c r="K1276" s="10">
        <f t="shared" si="613"/>
        <v>4195835.1005400009</v>
      </c>
      <c r="L1276" s="122">
        <f t="shared" si="610"/>
        <v>4195835.1005400009</v>
      </c>
      <c r="M1276" s="95">
        <v>2893648.7394957985</v>
      </c>
      <c r="N1276" s="95">
        <v>549793.26050420175</v>
      </c>
      <c r="O1276" s="96">
        <v>3443442</v>
      </c>
      <c r="P1276" s="125">
        <f t="shared" si="611"/>
        <v>3443442</v>
      </c>
      <c r="Q1276" s="95">
        <v>2679305.042016807</v>
      </c>
      <c r="R1276" s="95">
        <v>509067.95798319334</v>
      </c>
      <c r="S1276" s="96">
        <v>3188373.0000000005</v>
      </c>
      <c r="T1276" s="122">
        <v>3188373.0000000005</v>
      </c>
      <c r="U1276" s="104"/>
      <c r="V1276" s="101">
        <f t="shared" si="586"/>
        <v>0</v>
      </c>
      <c r="W1276" s="102">
        <f t="shared" si="587"/>
        <v>0</v>
      </c>
      <c r="X1276" s="102">
        <f t="shared" si="588"/>
        <v>0</v>
      </c>
      <c r="Y1276" s="102">
        <f t="shared" si="589"/>
        <v>0</v>
      </c>
      <c r="Z1276" s="110">
        <f t="shared" si="616"/>
        <v>3188373.0000000005</v>
      </c>
      <c r="AA1276" s="111">
        <f t="shared" si="605"/>
        <v>4195835.1005400009</v>
      </c>
      <c r="AB1276" s="110">
        <f t="shared" si="606"/>
        <v>3315907.5</v>
      </c>
      <c r="AC1276" s="114">
        <f t="shared" si="607"/>
        <v>2706912.5251350002</v>
      </c>
      <c r="AD1276" s="110">
        <f t="shared" si="612"/>
        <v>3252140.25</v>
      </c>
      <c r="AE1276" s="110">
        <f t="shared" si="590"/>
        <v>3755871.3002700005</v>
      </c>
      <c r="AF1276" s="102">
        <f t="shared" si="617"/>
        <v>3561345.443469476</v>
      </c>
      <c r="AG1276" s="119">
        <f t="shared" si="608"/>
        <v>1854593.0111020361</v>
      </c>
      <c r="AH1276" s="137">
        <f t="shared" si="591"/>
        <v>0.55930179328043261</v>
      </c>
      <c r="AI1276" s="102">
        <f t="shared" si="618"/>
        <v>3561345.443469476</v>
      </c>
      <c r="AJ1276" s="112" t="s">
        <v>2114</v>
      </c>
    </row>
    <row r="1277" spans="1:36" ht="25.5">
      <c r="A1277" s="57">
        <v>1230</v>
      </c>
      <c r="B1277" s="26">
        <v>39121721</v>
      </c>
      <c r="C1277" s="26">
        <v>4696199</v>
      </c>
      <c r="D1277" s="7" t="s">
        <v>14</v>
      </c>
      <c r="E1277" s="7" t="s">
        <v>14</v>
      </c>
      <c r="F1277" s="29" t="s">
        <v>770</v>
      </c>
      <c r="G1277" s="26" t="s">
        <v>394</v>
      </c>
      <c r="H1277" s="9">
        <v>1</v>
      </c>
      <c r="I1277" s="82">
        <v>2753643.9153781515</v>
      </c>
      <c r="J1277" s="82">
        <f t="shared" si="604"/>
        <v>523192.34392184881</v>
      </c>
      <c r="K1277" s="10">
        <f t="shared" si="613"/>
        <v>3276836.2593</v>
      </c>
      <c r="L1277" s="122">
        <f t="shared" si="610"/>
        <v>3276836.2593</v>
      </c>
      <c r="M1277" s="95">
        <v>2280788.2352941176</v>
      </c>
      <c r="N1277" s="95">
        <v>433349.76470588235</v>
      </c>
      <c r="O1277" s="96">
        <v>2714138</v>
      </c>
      <c r="P1277" s="125">
        <f t="shared" si="611"/>
        <v>2714138</v>
      </c>
      <c r="Q1277" s="95">
        <v>2092466.3865546219</v>
      </c>
      <c r="R1277" s="95">
        <v>397568.61344537814</v>
      </c>
      <c r="S1277" s="96">
        <v>2490035</v>
      </c>
      <c r="T1277" s="122">
        <v>2490035</v>
      </c>
      <c r="U1277" s="104"/>
      <c r="V1277" s="101">
        <f t="shared" si="586"/>
        <v>0</v>
      </c>
      <c r="W1277" s="102">
        <f t="shared" si="587"/>
        <v>0</v>
      </c>
      <c r="X1277" s="102">
        <f t="shared" si="588"/>
        <v>0</v>
      </c>
      <c r="Y1277" s="102">
        <f t="shared" si="589"/>
        <v>0</v>
      </c>
      <c r="Z1277" s="110">
        <f t="shared" si="616"/>
        <v>2490035</v>
      </c>
      <c r="AA1277" s="111">
        <f t="shared" si="605"/>
        <v>3276836.2593</v>
      </c>
      <c r="AB1277" s="110">
        <f t="shared" si="606"/>
        <v>2602086.5</v>
      </c>
      <c r="AC1277" s="114">
        <f t="shared" si="607"/>
        <v>2120252.3148250002</v>
      </c>
      <c r="AD1277" s="110">
        <f t="shared" si="612"/>
        <v>2546060.75</v>
      </c>
      <c r="AE1277" s="110">
        <f t="shared" si="590"/>
        <v>2939461.37965</v>
      </c>
      <c r="AF1277" s="102">
        <f t="shared" si="617"/>
        <v>2790141.4923552275</v>
      </c>
      <c r="AG1277" s="119">
        <f t="shared" si="608"/>
        <v>1451734.1056416095</v>
      </c>
      <c r="AH1277" s="137">
        <f t="shared" si="591"/>
        <v>0.55791154738384352</v>
      </c>
      <c r="AI1277" s="102">
        <f t="shared" si="618"/>
        <v>2790141.4923552275</v>
      </c>
      <c r="AJ1277" s="112" t="s">
        <v>2114</v>
      </c>
    </row>
    <row r="1278" spans="1:36">
      <c r="A1278" s="57">
        <v>1231</v>
      </c>
      <c r="B1278" s="26">
        <v>31191507</v>
      </c>
      <c r="C1278" s="26">
        <v>4691104</v>
      </c>
      <c r="D1278" s="7" t="s">
        <v>14</v>
      </c>
      <c r="E1278" s="7" t="s">
        <v>14</v>
      </c>
      <c r="F1278" s="29" t="s">
        <v>748</v>
      </c>
      <c r="G1278" s="26" t="s">
        <v>394</v>
      </c>
      <c r="H1278" s="9">
        <v>1</v>
      </c>
      <c r="I1278" s="82">
        <v>8282879.8596302522</v>
      </c>
      <c r="J1278" s="82">
        <f t="shared" si="604"/>
        <v>1573747.173329748</v>
      </c>
      <c r="K1278" s="10">
        <f t="shared" si="613"/>
        <v>9856627.0329599995</v>
      </c>
      <c r="L1278" s="122">
        <f t="shared" si="610"/>
        <v>9856627.0329599995</v>
      </c>
      <c r="M1278" s="95">
        <v>6671721.8487394964</v>
      </c>
      <c r="N1278" s="95">
        <v>1267627.1512605043</v>
      </c>
      <c r="O1278" s="96">
        <v>7939349.0000000009</v>
      </c>
      <c r="P1278" s="125">
        <f t="shared" si="611"/>
        <v>7939349.0000000009</v>
      </c>
      <c r="Q1278" s="95">
        <v>6294077.3109243698</v>
      </c>
      <c r="R1278" s="95">
        <v>1195874.6890756304</v>
      </c>
      <c r="S1278" s="96">
        <v>7489952</v>
      </c>
      <c r="T1278" s="122">
        <v>7489952</v>
      </c>
      <c r="U1278" s="104"/>
      <c r="V1278" s="101">
        <f t="shared" si="586"/>
        <v>0</v>
      </c>
      <c r="W1278" s="102">
        <f t="shared" si="587"/>
        <v>0</v>
      </c>
      <c r="X1278" s="102">
        <f t="shared" si="588"/>
        <v>0</v>
      </c>
      <c r="Y1278" s="102">
        <f t="shared" si="589"/>
        <v>0</v>
      </c>
      <c r="Z1278" s="110">
        <f t="shared" si="616"/>
        <v>7489952</v>
      </c>
      <c r="AA1278" s="111">
        <f t="shared" si="605"/>
        <v>9856627.0329599995</v>
      </c>
      <c r="AB1278" s="110">
        <f t="shared" si="606"/>
        <v>7714650.5</v>
      </c>
      <c r="AC1278" s="114">
        <f t="shared" si="607"/>
        <v>6321482.0082400003</v>
      </c>
      <c r="AD1278" s="110">
        <f t="shared" si="612"/>
        <v>7602301.25</v>
      </c>
      <c r="AE1278" s="110">
        <f t="shared" si="590"/>
        <v>8785638.7664799988</v>
      </c>
      <c r="AF1278" s="102">
        <f t="shared" si="617"/>
        <v>8312052.1713387053</v>
      </c>
      <c r="AG1278" s="119">
        <f t="shared" si="608"/>
        <v>4337480.0998957427</v>
      </c>
      <c r="AH1278" s="137">
        <f t="shared" si="591"/>
        <v>0.56223935224230093</v>
      </c>
      <c r="AI1278" s="102">
        <f t="shared" si="618"/>
        <v>8312052.1713387053</v>
      </c>
      <c r="AJ1278" s="112" t="s">
        <v>2114</v>
      </c>
    </row>
    <row r="1279" spans="1:36">
      <c r="A1279" s="57">
        <v>1232</v>
      </c>
      <c r="B1279" s="26">
        <v>31191507</v>
      </c>
      <c r="C1279" s="26">
        <v>4696104</v>
      </c>
      <c r="D1279" s="7" t="s">
        <v>14</v>
      </c>
      <c r="E1279" s="7" t="s">
        <v>14</v>
      </c>
      <c r="F1279" s="29" t="s">
        <v>1255</v>
      </c>
      <c r="G1279" s="26" t="s">
        <v>394</v>
      </c>
      <c r="H1279" s="9">
        <v>1</v>
      </c>
      <c r="I1279" s="82">
        <v>2188669.3723361348</v>
      </c>
      <c r="J1279" s="82">
        <f t="shared" si="604"/>
        <v>415847.18074386561</v>
      </c>
      <c r="K1279" s="10">
        <f t="shared" si="613"/>
        <v>2604516.5530800004</v>
      </c>
      <c r="L1279" s="122">
        <f t="shared" si="610"/>
        <v>2604516.5530800004</v>
      </c>
      <c r="M1279" s="95">
        <v>1796200</v>
      </c>
      <c r="N1279" s="95">
        <v>341278</v>
      </c>
      <c r="O1279" s="96">
        <v>2137478</v>
      </c>
      <c r="P1279" s="125">
        <f t="shared" si="611"/>
        <v>2137478</v>
      </c>
      <c r="Q1279" s="95">
        <v>1663147.8991596641</v>
      </c>
      <c r="R1279" s="95">
        <v>315998.10084033618</v>
      </c>
      <c r="S1279" s="96">
        <v>1979146.0000000002</v>
      </c>
      <c r="T1279" s="122">
        <v>1979146.0000000002</v>
      </c>
      <c r="U1279" s="104"/>
      <c r="V1279" s="101">
        <f t="shared" si="586"/>
        <v>0</v>
      </c>
      <c r="W1279" s="102">
        <f t="shared" si="587"/>
        <v>0</v>
      </c>
      <c r="X1279" s="102">
        <f t="shared" si="588"/>
        <v>0</v>
      </c>
      <c r="Y1279" s="102">
        <f t="shared" si="589"/>
        <v>0</v>
      </c>
      <c r="Z1279" s="110">
        <f t="shared" si="616"/>
        <v>1979146.0000000002</v>
      </c>
      <c r="AA1279" s="111">
        <f t="shared" si="605"/>
        <v>2604516.5530800004</v>
      </c>
      <c r="AB1279" s="110">
        <f t="shared" si="606"/>
        <v>2058312</v>
      </c>
      <c r="AC1279" s="114">
        <f t="shared" si="607"/>
        <v>1680285.13827</v>
      </c>
      <c r="AD1279" s="110">
        <f t="shared" si="612"/>
        <v>2018729</v>
      </c>
      <c r="AE1279" s="110">
        <f t="shared" si="590"/>
        <v>2331414.27654</v>
      </c>
      <c r="AF1279" s="102">
        <f t="shared" si="617"/>
        <v>2210664.6699120537</v>
      </c>
      <c r="AG1279" s="119">
        <f t="shared" si="608"/>
        <v>1151217.4688134289</v>
      </c>
      <c r="AH1279" s="137">
        <f t="shared" si="591"/>
        <v>0.55930173307711795</v>
      </c>
      <c r="AI1279" s="102">
        <f t="shared" si="618"/>
        <v>2210664.6699120537</v>
      </c>
      <c r="AJ1279" s="112" t="s">
        <v>2114</v>
      </c>
    </row>
    <row r="1280" spans="1:36" ht="25.5">
      <c r="A1280" s="57">
        <v>1233</v>
      </c>
      <c r="B1280" s="26">
        <v>24141511</v>
      </c>
      <c r="C1280" s="26">
        <v>4696104</v>
      </c>
      <c r="D1280" s="7" t="s">
        <v>14</v>
      </c>
      <c r="E1280" s="7" t="s">
        <v>14</v>
      </c>
      <c r="F1280" s="29" t="s">
        <v>751</v>
      </c>
      <c r="G1280" s="26" t="s">
        <v>394</v>
      </c>
      <c r="H1280" s="9">
        <v>1</v>
      </c>
      <c r="I1280" s="82">
        <v>9367962.8746386562</v>
      </c>
      <c r="J1280" s="82">
        <f t="shared" si="604"/>
        <v>1779912.9461813448</v>
      </c>
      <c r="K1280" s="10">
        <f t="shared" si="613"/>
        <v>11147875.82082</v>
      </c>
      <c r="L1280" s="122">
        <f t="shared" si="610"/>
        <v>11147875.82082</v>
      </c>
      <c r="M1280" s="95">
        <v>7545738.6554621849</v>
      </c>
      <c r="N1280" s="95">
        <v>1433690.3445378151</v>
      </c>
      <c r="O1280" s="96">
        <v>8979429</v>
      </c>
      <c r="P1280" s="125">
        <f t="shared" si="611"/>
        <v>8979429</v>
      </c>
      <c r="Q1280" s="95">
        <v>7118621.0084033618</v>
      </c>
      <c r="R1280" s="95">
        <v>1352537.9915966387</v>
      </c>
      <c r="S1280" s="96">
        <v>8471159</v>
      </c>
      <c r="T1280" s="122">
        <v>8471159</v>
      </c>
      <c r="U1280" s="104"/>
      <c r="V1280" s="101">
        <f t="shared" si="586"/>
        <v>0</v>
      </c>
      <c r="W1280" s="102">
        <f t="shared" si="587"/>
        <v>0</v>
      </c>
      <c r="X1280" s="102">
        <f t="shared" si="588"/>
        <v>0</v>
      </c>
      <c r="Y1280" s="102">
        <f t="shared" si="589"/>
        <v>0</v>
      </c>
      <c r="Z1280" s="110">
        <f t="shared" si="616"/>
        <v>8471159</v>
      </c>
      <c r="AA1280" s="111">
        <f t="shared" si="605"/>
        <v>11147875.82082</v>
      </c>
      <c r="AB1280" s="110">
        <f t="shared" si="606"/>
        <v>8725294</v>
      </c>
      <c r="AC1280" s="114">
        <f t="shared" si="607"/>
        <v>7149615.955205</v>
      </c>
      <c r="AD1280" s="110">
        <f t="shared" si="612"/>
        <v>8598226.5</v>
      </c>
      <c r="AE1280" s="110">
        <f t="shared" si="590"/>
        <v>9936584.91041</v>
      </c>
      <c r="AF1280" s="102">
        <f t="shared" si="617"/>
        <v>9400957.06753904</v>
      </c>
      <c r="AG1280" s="119">
        <f t="shared" si="608"/>
        <v>4905703.5532822255</v>
      </c>
      <c r="AH1280" s="137">
        <f t="shared" si="591"/>
        <v>0.562239341537629</v>
      </c>
      <c r="AI1280" s="102">
        <f t="shared" si="618"/>
        <v>9400957.06753904</v>
      </c>
      <c r="AJ1280" s="112" t="s">
        <v>2114</v>
      </c>
    </row>
    <row r="1281" spans="1:36">
      <c r="A1281" s="57">
        <v>1234</v>
      </c>
      <c r="B1281" s="26">
        <v>24141511</v>
      </c>
      <c r="C1281" s="26">
        <v>4696104</v>
      </c>
      <c r="D1281" s="7" t="s">
        <v>14</v>
      </c>
      <c r="E1281" s="7" t="s">
        <v>14</v>
      </c>
      <c r="F1281" s="29" t="s">
        <v>752</v>
      </c>
      <c r="G1281" s="26" t="s">
        <v>394</v>
      </c>
      <c r="H1281" s="9">
        <v>1</v>
      </c>
      <c r="I1281" s="82">
        <v>5209032.5753445383</v>
      </c>
      <c r="J1281" s="82">
        <f t="shared" si="604"/>
        <v>989716.18931546225</v>
      </c>
      <c r="K1281" s="10">
        <f t="shared" si="613"/>
        <v>6198748.7646600008</v>
      </c>
      <c r="L1281" s="122">
        <f t="shared" si="610"/>
        <v>6198748.7646600008</v>
      </c>
      <c r="M1281" s="95">
        <v>4314537.8151260503</v>
      </c>
      <c r="N1281" s="95">
        <v>819762.1848739495</v>
      </c>
      <c r="O1281" s="96">
        <v>5134300</v>
      </c>
      <c r="P1281" s="125">
        <f t="shared" si="611"/>
        <v>5134300</v>
      </c>
      <c r="Q1281" s="95">
        <v>3958291.5966386558</v>
      </c>
      <c r="R1281" s="95">
        <v>752075.40336134459</v>
      </c>
      <c r="S1281" s="96">
        <v>4710367</v>
      </c>
      <c r="T1281" s="122">
        <v>4710367</v>
      </c>
      <c r="U1281" s="104"/>
      <c r="V1281" s="101">
        <f t="shared" si="586"/>
        <v>0</v>
      </c>
      <c r="W1281" s="102">
        <f t="shared" si="587"/>
        <v>0</v>
      </c>
      <c r="X1281" s="102">
        <f t="shared" si="588"/>
        <v>0</v>
      </c>
      <c r="Y1281" s="102">
        <f t="shared" si="589"/>
        <v>0</v>
      </c>
      <c r="Z1281" s="110">
        <f t="shared" si="616"/>
        <v>4710367</v>
      </c>
      <c r="AA1281" s="111">
        <f t="shared" si="605"/>
        <v>6198748.7646600008</v>
      </c>
      <c r="AB1281" s="110">
        <f t="shared" si="606"/>
        <v>4922333.5</v>
      </c>
      <c r="AC1281" s="114">
        <f t="shared" si="607"/>
        <v>4010853.9411650002</v>
      </c>
      <c r="AD1281" s="110">
        <f t="shared" si="612"/>
        <v>4816350.25</v>
      </c>
      <c r="AE1281" s="110">
        <f t="shared" si="590"/>
        <v>5560541.1323300004</v>
      </c>
      <c r="AF1281" s="102">
        <f t="shared" si="617"/>
        <v>5278074.6589906411</v>
      </c>
      <c r="AG1281" s="119">
        <f t="shared" si="608"/>
        <v>2746226.6635408192</v>
      </c>
      <c r="AH1281" s="137">
        <f t="shared" si="591"/>
        <v>0.55791154003295773</v>
      </c>
      <c r="AI1281" s="102">
        <f t="shared" si="618"/>
        <v>5278074.6589906411</v>
      </c>
      <c r="AJ1281" s="112" t="s">
        <v>2114</v>
      </c>
    </row>
    <row r="1282" spans="1:36" ht="25.5">
      <c r="A1282" s="57">
        <v>1235</v>
      </c>
      <c r="B1282" s="26">
        <v>24141511</v>
      </c>
      <c r="C1282" s="26">
        <v>4696104</v>
      </c>
      <c r="D1282" s="7" t="s">
        <v>14</v>
      </c>
      <c r="E1282" s="7" t="s">
        <v>14</v>
      </c>
      <c r="F1282" s="29" t="s">
        <v>753</v>
      </c>
      <c r="G1282" s="26" t="s">
        <v>394</v>
      </c>
      <c r="H1282" s="9">
        <v>1</v>
      </c>
      <c r="I1282" s="82">
        <v>5464289.566588236</v>
      </c>
      <c r="J1282" s="82">
        <f t="shared" si="604"/>
        <v>1038215.0176517649</v>
      </c>
      <c r="K1282" s="10">
        <f t="shared" si="613"/>
        <v>6502504.5842400007</v>
      </c>
      <c r="L1282" s="122">
        <f t="shared" si="610"/>
        <v>6502504.5842400007</v>
      </c>
      <c r="M1282" s="95">
        <v>4401394.1176470593</v>
      </c>
      <c r="N1282" s="95">
        <v>836264.88235294132</v>
      </c>
      <c r="O1282" s="96">
        <v>5237659.0000000009</v>
      </c>
      <c r="P1282" s="125">
        <f t="shared" si="611"/>
        <v>5237659.0000000009</v>
      </c>
      <c r="Q1282" s="95">
        <v>4152258.823529412</v>
      </c>
      <c r="R1282" s="95">
        <v>788929.17647058831</v>
      </c>
      <c r="S1282" s="96">
        <v>4941188</v>
      </c>
      <c r="T1282" s="122">
        <v>4941188</v>
      </c>
      <c r="U1282" s="104"/>
      <c r="V1282" s="101">
        <f t="shared" si="586"/>
        <v>0</v>
      </c>
      <c r="W1282" s="102">
        <f t="shared" si="587"/>
        <v>0</v>
      </c>
      <c r="X1282" s="102">
        <f t="shared" si="588"/>
        <v>0</v>
      </c>
      <c r="Y1282" s="102">
        <f t="shared" si="589"/>
        <v>0</v>
      </c>
      <c r="Z1282" s="110">
        <f t="shared" si="616"/>
        <v>4941188</v>
      </c>
      <c r="AA1282" s="111">
        <f t="shared" si="605"/>
        <v>6502504.5842400007</v>
      </c>
      <c r="AB1282" s="110">
        <f t="shared" si="606"/>
        <v>5089423.5</v>
      </c>
      <c r="AC1282" s="114">
        <f t="shared" si="607"/>
        <v>4170337.8960600002</v>
      </c>
      <c r="AD1282" s="110">
        <f t="shared" si="612"/>
        <v>5015305.75</v>
      </c>
      <c r="AE1282" s="110">
        <f t="shared" si="590"/>
        <v>5795964.0421200003</v>
      </c>
      <c r="AF1282" s="102">
        <f t="shared" si="617"/>
        <v>5483534.7268976476</v>
      </c>
      <c r="AG1282" s="119">
        <f t="shared" si="608"/>
        <v>2861474.2034151233</v>
      </c>
      <c r="AH1282" s="137">
        <f t="shared" si="591"/>
        <v>0.56223935842932371</v>
      </c>
      <c r="AI1282" s="102">
        <f t="shared" si="618"/>
        <v>5483534.7268976476</v>
      </c>
      <c r="AJ1282" s="112" t="s">
        <v>2114</v>
      </c>
    </row>
    <row r="1283" spans="1:36">
      <c r="A1283" s="57">
        <v>1236</v>
      </c>
      <c r="B1283" s="26">
        <v>39121405</v>
      </c>
      <c r="C1283" s="26">
        <v>4696104</v>
      </c>
      <c r="D1283" s="7" t="s">
        <v>14</v>
      </c>
      <c r="E1283" s="7" t="s">
        <v>14</v>
      </c>
      <c r="F1283" s="29" t="s">
        <v>1256</v>
      </c>
      <c r="G1283" s="26" t="s">
        <v>394</v>
      </c>
      <c r="H1283" s="9">
        <v>1</v>
      </c>
      <c r="I1283" s="82">
        <v>942387.65425210097</v>
      </c>
      <c r="J1283" s="82">
        <f t="shared" si="604"/>
        <v>179053.65430789918</v>
      </c>
      <c r="K1283" s="10">
        <f t="shared" si="613"/>
        <v>1121441.3085600003</v>
      </c>
      <c r="L1283" s="122">
        <f t="shared" si="610"/>
        <v>1121441.3085600003</v>
      </c>
      <c r="M1283" s="95">
        <v>773400</v>
      </c>
      <c r="N1283" s="95">
        <v>146946</v>
      </c>
      <c r="O1283" s="96">
        <v>920346</v>
      </c>
      <c r="P1283" s="125">
        <f t="shared" si="611"/>
        <v>920346</v>
      </c>
      <c r="Q1283" s="95">
        <v>716110.92436974798</v>
      </c>
      <c r="R1283" s="95">
        <v>136061.0756302521</v>
      </c>
      <c r="S1283" s="96">
        <v>852172.00000000012</v>
      </c>
      <c r="T1283" s="122">
        <v>852172.00000000012</v>
      </c>
      <c r="U1283" s="104"/>
      <c r="V1283" s="101">
        <f t="shared" si="586"/>
        <v>0</v>
      </c>
      <c r="W1283" s="102">
        <f t="shared" si="587"/>
        <v>0</v>
      </c>
      <c r="X1283" s="102">
        <f t="shared" si="588"/>
        <v>0</v>
      </c>
      <c r="Y1283" s="102">
        <f t="shared" si="589"/>
        <v>0</v>
      </c>
      <c r="Z1283" s="110">
        <f t="shared" si="616"/>
        <v>852172.00000000012</v>
      </c>
      <c r="AA1283" s="111">
        <f t="shared" si="605"/>
        <v>1121441.3085600003</v>
      </c>
      <c r="AB1283" s="110">
        <f t="shared" si="606"/>
        <v>886259</v>
      </c>
      <c r="AC1283" s="114">
        <f t="shared" si="607"/>
        <v>723489.82714000007</v>
      </c>
      <c r="AD1283" s="110">
        <f t="shared" si="612"/>
        <v>869215.5</v>
      </c>
      <c r="AE1283" s="110">
        <f t="shared" si="590"/>
        <v>1003850.1542800001</v>
      </c>
      <c r="AF1283" s="102">
        <f t="shared" si="617"/>
        <v>951858.32940999663</v>
      </c>
      <c r="AG1283" s="119">
        <f t="shared" si="608"/>
        <v>495686.17960173712</v>
      </c>
      <c r="AH1283" s="137">
        <f t="shared" si="591"/>
        <v>0.55930171609172619</v>
      </c>
      <c r="AI1283" s="102">
        <f t="shared" si="618"/>
        <v>951858.32940999663</v>
      </c>
      <c r="AJ1283" s="112" t="s">
        <v>2114</v>
      </c>
    </row>
    <row r="1284" spans="1:36">
      <c r="A1284" s="57">
        <v>1237</v>
      </c>
      <c r="B1284" s="26" t="s">
        <v>1257</v>
      </c>
      <c r="C1284" s="26">
        <v>4696104</v>
      </c>
      <c r="D1284" s="7" t="s">
        <v>14</v>
      </c>
      <c r="E1284" s="7" t="s">
        <v>14</v>
      </c>
      <c r="F1284" s="29" t="s">
        <v>756</v>
      </c>
      <c r="G1284" s="26" t="s">
        <v>394</v>
      </c>
      <c r="H1284" s="9">
        <v>1</v>
      </c>
      <c r="I1284" s="82">
        <v>635262.25129411765</v>
      </c>
      <c r="J1284" s="82">
        <f t="shared" si="604"/>
        <v>120699.82774588236</v>
      </c>
      <c r="K1284" s="10">
        <f t="shared" si="613"/>
        <v>755962.07903999998</v>
      </c>
      <c r="L1284" s="122">
        <f t="shared" si="610"/>
        <v>755962.07903999998</v>
      </c>
      <c r="M1284" s="95">
        <v>526174.78991596645</v>
      </c>
      <c r="N1284" s="95">
        <v>99973.210084033621</v>
      </c>
      <c r="O1284" s="96">
        <v>626148.00000000012</v>
      </c>
      <c r="P1284" s="125">
        <f t="shared" si="611"/>
        <v>626148.00000000012</v>
      </c>
      <c r="Q1284" s="95">
        <v>482729.4117647059</v>
      </c>
      <c r="R1284" s="95">
        <v>91718.588235294126</v>
      </c>
      <c r="S1284" s="96">
        <v>574448</v>
      </c>
      <c r="T1284" s="122">
        <v>574448</v>
      </c>
      <c r="U1284" s="104"/>
      <c r="V1284" s="101">
        <f t="shared" si="586"/>
        <v>0</v>
      </c>
      <c r="W1284" s="102">
        <f t="shared" si="587"/>
        <v>0</v>
      </c>
      <c r="X1284" s="102">
        <f t="shared" si="588"/>
        <v>0</v>
      </c>
      <c r="Y1284" s="102">
        <f t="shared" si="589"/>
        <v>0</v>
      </c>
      <c r="Z1284" s="110">
        <f t="shared" si="616"/>
        <v>574448</v>
      </c>
      <c r="AA1284" s="111">
        <f t="shared" si="605"/>
        <v>755962.07903999998</v>
      </c>
      <c r="AB1284" s="110">
        <f t="shared" si="606"/>
        <v>600298</v>
      </c>
      <c r="AC1284" s="114">
        <f t="shared" si="607"/>
        <v>489139.51976000005</v>
      </c>
      <c r="AD1284" s="110">
        <f t="shared" si="612"/>
        <v>587373</v>
      </c>
      <c r="AE1284" s="110">
        <f t="shared" si="590"/>
        <v>678130.03951999999</v>
      </c>
      <c r="AF1284" s="102">
        <f t="shared" si="617"/>
        <v>643682.09670411423</v>
      </c>
      <c r="AG1284" s="119">
        <f t="shared" si="608"/>
        <v>334913.22676692705</v>
      </c>
      <c r="AH1284" s="137">
        <f t="shared" si="591"/>
        <v>0.55791161517600762</v>
      </c>
      <c r="AI1284" s="102">
        <f t="shared" si="618"/>
        <v>643682.09670411423</v>
      </c>
      <c r="AJ1284" s="112" t="s">
        <v>2114</v>
      </c>
    </row>
    <row r="1285" spans="1:36">
      <c r="A1285" s="57">
        <v>1238</v>
      </c>
      <c r="B1285" s="26">
        <v>31161601</v>
      </c>
      <c r="C1285" s="26">
        <v>4696104</v>
      </c>
      <c r="D1285" s="7" t="s">
        <v>14</v>
      </c>
      <c r="E1285" s="7" t="s">
        <v>14</v>
      </c>
      <c r="F1285" s="29" t="s">
        <v>757</v>
      </c>
      <c r="G1285" s="26" t="s">
        <v>394</v>
      </c>
      <c r="H1285" s="9">
        <v>1</v>
      </c>
      <c r="I1285" s="82">
        <v>584225.45047058829</v>
      </c>
      <c r="J1285" s="82">
        <f t="shared" si="604"/>
        <v>111002.83558941177</v>
      </c>
      <c r="K1285" s="10">
        <f t="shared" si="613"/>
        <v>695228.28606000007</v>
      </c>
      <c r="L1285" s="122">
        <f t="shared" si="610"/>
        <v>695228.28606000007</v>
      </c>
      <c r="M1285" s="95">
        <v>475023.5294117647</v>
      </c>
      <c r="N1285" s="95">
        <v>90254.470588235301</v>
      </c>
      <c r="O1285" s="96">
        <v>565278</v>
      </c>
      <c r="P1285" s="125">
        <f t="shared" si="611"/>
        <v>565278</v>
      </c>
      <c r="Q1285" s="95">
        <v>443947.05882352946</v>
      </c>
      <c r="R1285" s="95">
        <v>84349.941176470602</v>
      </c>
      <c r="S1285" s="96">
        <v>528297</v>
      </c>
      <c r="T1285" s="122">
        <v>528297</v>
      </c>
      <c r="U1285" s="104"/>
      <c r="V1285" s="101">
        <f t="shared" ref="V1285:V1348" si="619">+U1285*19%</f>
        <v>0</v>
      </c>
      <c r="W1285" s="102">
        <f t="shared" ref="W1285:W1348" si="620">+U1285+V1285</f>
        <v>0</v>
      </c>
      <c r="X1285" s="102">
        <f t="shared" ref="X1285:X1348" si="621">+W1285*5.1%</f>
        <v>0</v>
      </c>
      <c r="Y1285" s="102">
        <f t="shared" ref="Y1285:Y1348" si="622">+W1285+X1285</f>
        <v>0</v>
      </c>
      <c r="Z1285" s="110">
        <f t="shared" si="616"/>
        <v>528297</v>
      </c>
      <c r="AA1285" s="111">
        <f t="shared" si="605"/>
        <v>695228.28606000007</v>
      </c>
      <c r="AB1285" s="110">
        <f t="shared" si="606"/>
        <v>546787.5</v>
      </c>
      <c r="AC1285" s="114">
        <f t="shared" si="607"/>
        <v>447200.82151500002</v>
      </c>
      <c r="AD1285" s="110">
        <f t="shared" si="612"/>
        <v>537542.25</v>
      </c>
      <c r="AE1285" s="110">
        <f t="shared" ref="AE1285:AE1348" si="623">AVERAGE(AA1285,AB1285)</f>
        <v>621007.89303000004</v>
      </c>
      <c r="AF1285" s="102">
        <f t="shared" si="617"/>
        <v>588201.5954586172</v>
      </c>
      <c r="AG1285" s="119">
        <f t="shared" si="608"/>
        <v>306607.78864653868</v>
      </c>
      <c r="AH1285" s="137">
        <f t="shared" ref="AH1285:AH1348" si="624">+AG1285/AB1285</f>
        <v>0.56074396113030878</v>
      </c>
      <c r="AI1285" s="102">
        <f t="shared" si="618"/>
        <v>588201.5954586172</v>
      </c>
      <c r="AJ1285" s="112" t="s">
        <v>2114</v>
      </c>
    </row>
    <row r="1286" spans="1:36" ht="25.5">
      <c r="A1286" s="57">
        <v>1239</v>
      </c>
      <c r="B1286" s="26">
        <v>35448064</v>
      </c>
      <c r="C1286" s="26">
        <v>4696104</v>
      </c>
      <c r="D1286" s="7" t="s">
        <v>14</v>
      </c>
      <c r="E1286" s="7" t="s">
        <v>14</v>
      </c>
      <c r="F1286" s="29" t="s">
        <v>758</v>
      </c>
      <c r="G1286" s="26" t="s">
        <v>394</v>
      </c>
      <c r="H1286" s="9">
        <v>1</v>
      </c>
      <c r="I1286" s="82">
        <v>1289841.7619495799</v>
      </c>
      <c r="J1286" s="82">
        <f t="shared" si="604"/>
        <v>245069.93477042019</v>
      </c>
      <c r="K1286" s="10">
        <f t="shared" si="613"/>
        <v>1534911.6967200001</v>
      </c>
      <c r="L1286" s="122">
        <f t="shared" si="610"/>
        <v>1534911.6967200001</v>
      </c>
      <c r="M1286" s="95">
        <v>1029144.5378151261</v>
      </c>
      <c r="N1286" s="95">
        <v>195537.46218487396</v>
      </c>
      <c r="O1286" s="96">
        <v>1224682</v>
      </c>
      <c r="P1286" s="125">
        <f t="shared" si="611"/>
        <v>1224682</v>
      </c>
      <c r="Q1286" s="95">
        <v>980137.8151260505</v>
      </c>
      <c r="R1286" s="95">
        <v>186226.18487394959</v>
      </c>
      <c r="S1286" s="96">
        <v>1166364</v>
      </c>
      <c r="T1286" s="122">
        <v>1166364</v>
      </c>
      <c r="U1286" s="104"/>
      <c r="V1286" s="101">
        <f t="shared" si="619"/>
        <v>0</v>
      </c>
      <c r="W1286" s="102">
        <f t="shared" si="620"/>
        <v>0</v>
      </c>
      <c r="X1286" s="102">
        <f t="shared" si="621"/>
        <v>0</v>
      </c>
      <c r="Y1286" s="102">
        <f t="shared" si="622"/>
        <v>0</v>
      </c>
      <c r="Z1286" s="110">
        <f t="shared" si="616"/>
        <v>1166364</v>
      </c>
      <c r="AA1286" s="111">
        <f t="shared" si="605"/>
        <v>1534911.6967200001</v>
      </c>
      <c r="AB1286" s="110">
        <f t="shared" si="606"/>
        <v>1195523</v>
      </c>
      <c r="AC1286" s="114">
        <f t="shared" si="607"/>
        <v>981489.42418000009</v>
      </c>
      <c r="AD1286" s="110">
        <f t="shared" si="612"/>
        <v>1180943.5</v>
      </c>
      <c r="AE1286" s="110">
        <f t="shared" si="623"/>
        <v>1365217.3483600002</v>
      </c>
      <c r="AF1286" s="102">
        <f t="shared" si="617"/>
        <v>1290096.7131060844</v>
      </c>
      <c r="AG1286" s="119">
        <f t="shared" si="608"/>
        <v>674022.48707272788</v>
      </c>
      <c r="AH1286" s="137">
        <f t="shared" si="624"/>
        <v>0.56378880797168096</v>
      </c>
      <c r="AI1286" s="102">
        <f t="shared" si="618"/>
        <v>1290096.7131060844</v>
      </c>
      <c r="AJ1286" s="112" t="s">
        <v>2114</v>
      </c>
    </row>
    <row r="1287" spans="1:36">
      <c r="A1287" s="57">
        <v>1240</v>
      </c>
      <c r="B1287" s="26">
        <v>26101401</v>
      </c>
      <c r="C1287" s="26">
        <v>4696104</v>
      </c>
      <c r="D1287" s="7" t="s">
        <v>14</v>
      </c>
      <c r="E1287" s="7" t="s">
        <v>14</v>
      </c>
      <c r="F1287" s="29" t="s">
        <v>669</v>
      </c>
      <c r="G1287" s="26" t="s">
        <v>394</v>
      </c>
      <c r="H1287" s="9">
        <v>1</v>
      </c>
      <c r="I1287" s="82">
        <v>2980001.3223025212</v>
      </c>
      <c r="J1287" s="82">
        <f t="shared" si="604"/>
        <v>566200.25123747904</v>
      </c>
      <c r="K1287" s="10">
        <f t="shared" si="613"/>
        <v>3546201.5735400002</v>
      </c>
      <c r="L1287" s="122">
        <f t="shared" si="610"/>
        <v>3546201.5735400002</v>
      </c>
      <c r="M1287" s="95">
        <v>2422986.5546218487</v>
      </c>
      <c r="N1287" s="95">
        <v>460367.44537815126</v>
      </c>
      <c r="O1287" s="96">
        <v>2883354</v>
      </c>
      <c r="P1287" s="125">
        <f t="shared" si="611"/>
        <v>2883354</v>
      </c>
      <c r="Q1287" s="95">
        <v>2264473.1092436975</v>
      </c>
      <c r="R1287" s="95">
        <v>430249.89075630251</v>
      </c>
      <c r="S1287" s="96">
        <v>2694723</v>
      </c>
      <c r="T1287" s="122">
        <v>2694723</v>
      </c>
      <c r="U1287" s="104"/>
      <c r="V1287" s="101">
        <f t="shared" si="619"/>
        <v>0</v>
      </c>
      <c r="W1287" s="102">
        <f t="shared" si="620"/>
        <v>0</v>
      </c>
      <c r="X1287" s="102">
        <f t="shared" si="621"/>
        <v>0</v>
      </c>
      <c r="Y1287" s="102">
        <f t="shared" si="622"/>
        <v>0</v>
      </c>
      <c r="Z1287" s="110">
        <f t="shared" si="616"/>
        <v>2694723</v>
      </c>
      <c r="AA1287" s="111">
        <f t="shared" si="605"/>
        <v>3546201.5735400002</v>
      </c>
      <c r="AB1287" s="110">
        <f t="shared" si="606"/>
        <v>2789038.5</v>
      </c>
      <c r="AC1287" s="114">
        <f t="shared" si="607"/>
        <v>2281069.6433850001</v>
      </c>
      <c r="AD1287" s="110">
        <f t="shared" si="612"/>
        <v>2741880.75</v>
      </c>
      <c r="AE1287" s="110">
        <f t="shared" si="623"/>
        <v>3167620.0367700001</v>
      </c>
      <c r="AF1287" s="102">
        <f t="shared" si="617"/>
        <v>3000282.4889048622</v>
      </c>
      <c r="AG1287" s="119">
        <f t="shared" si="608"/>
        <v>1563936.5997733935</v>
      </c>
      <c r="AH1287" s="137">
        <f t="shared" si="624"/>
        <v>0.56074399825366106</v>
      </c>
      <c r="AI1287" s="102">
        <f t="shared" si="618"/>
        <v>3000282.4889048622</v>
      </c>
      <c r="AJ1287" s="112" t="s">
        <v>2114</v>
      </c>
    </row>
    <row r="1288" spans="1:36">
      <c r="A1288" s="57">
        <v>1241</v>
      </c>
      <c r="B1288" s="26">
        <v>25174209</v>
      </c>
      <c r="C1288" s="26">
        <v>4696101</v>
      </c>
      <c r="D1288" s="7" t="s">
        <v>14</v>
      </c>
      <c r="E1288" s="7" t="s">
        <v>14</v>
      </c>
      <c r="F1288" s="29" t="s">
        <v>1258</v>
      </c>
      <c r="G1288" s="26" t="s">
        <v>394</v>
      </c>
      <c r="H1288" s="9">
        <v>1</v>
      </c>
      <c r="I1288" s="82">
        <v>3111394.7371764705</v>
      </c>
      <c r="J1288" s="82">
        <f t="shared" si="604"/>
        <v>591165.00006352935</v>
      </c>
      <c r="K1288" s="10">
        <f t="shared" si="613"/>
        <v>3702559.7372399997</v>
      </c>
      <c r="L1288" s="122">
        <f t="shared" si="610"/>
        <v>3702559.7372399997</v>
      </c>
      <c r="M1288" s="95">
        <v>2529819.3277310925</v>
      </c>
      <c r="N1288" s="95">
        <v>480665.6722689076</v>
      </c>
      <c r="O1288" s="96">
        <v>3010485</v>
      </c>
      <c r="P1288" s="125">
        <f t="shared" si="611"/>
        <v>3010485</v>
      </c>
      <c r="Q1288" s="95">
        <v>2364317.6470588236</v>
      </c>
      <c r="R1288" s="95">
        <v>449220.3529411765</v>
      </c>
      <c r="S1288" s="96">
        <v>2813538</v>
      </c>
      <c r="T1288" s="122">
        <v>2813538</v>
      </c>
      <c r="U1288" s="104"/>
      <c r="V1288" s="101">
        <f t="shared" si="619"/>
        <v>0</v>
      </c>
      <c r="W1288" s="102">
        <f t="shared" si="620"/>
        <v>0</v>
      </c>
      <c r="X1288" s="102">
        <f t="shared" si="621"/>
        <v>0</v>
      </c>
      <c r="Y1288" s="102">
        <f t="shared" si="622"/>
        <v>0</v>
      </c>
      <c r="Z1288" s="110">
        <f t="shared" si="616"/>
        <v>2813538</v>
      </c>
      <c r="AA1288" s="111">
        <f t="shared" si="605"/>
        <v>3702559.7372399997</v>
      </c>
      <c r="AB1288" s="110">
        <f t="shared" si="606"/>
        <v>2912011.5</v>
      </c>
      <c r="AC1288" s="114">
        <f t="shared" si="607"/>
        <v>2381645.6843099999</v>
      </c>
      <c r="AD1288" s="110">
        <f t="shared" si="612"/>
        <v>2862774.75</v>
      </c>
      <c r="AE1288" s="110">
        <f t="shared" si="623"/>
        <v>3307285.6186199998</v>
      </c>
      <c r="AF1288" s="102">
        <f t="shared" si="617"/>
        <v>3132569.7503397171</v>
      </c>
      <c r="AG1288" s="119">
        <f t="shared" si="608"/>
        <v>1632893.1336873563</v>
      </c>
      <c r="AH1288" s="137">
        <f t="shared" si="624"/>
        <v>0.5607440539597307</v>
      </c>
      <c r="AI1288" s="102">
        <f t="shared" si="618"/>
        <v>3132569.7503397171</v>
      </c>
      <c r="AJ1288" s="112" t="s">
        <v>2114</v>
      </c>
    </row>
    <row r="1289" spans="1:36">
      <c r="A1289" s="57">
        <v>1242</v>
      </c>
      <c r="B1289" s="26" t="s">
        <v>1259</v>
      </c>
      <c r="C1289" s="26">
        <v>4696101</v>
      </c>
      <c r="D1289" s="7" t="s">
        <v>14</v>
      </c>
      <c r="E1289" s="7" t="s">
        <v>14</v>
      </c>
      <c r="F1289" s="29" t="s">
        <v>384</v>
      </c>
      <c r="G1289" s="26" t="s">
        <v>394</v>
      </c>
      <c r="H1289" s="9">
        <v>1</v>
      </c>
      <c r="I1289" s="82">
        <v>2026998.4646722691</v>
      </c>
      <c r="J1289" s="82">
        <f t="shared" si="604"/>
        <v>385129.7082877311</v>
      </c>
      <c r="K1289" s="10">
        <f t="shared" si="613"/>
        <v>2412128.1729600001</v>
      </c>
      <c r="L1289" s="122">
        <f t="shared" si="610"/>
        <v>2412128.1729600001</v>
      </c>
      <c r="M1289" s="95">
        <v>1617310.924369748</v>
      </c>
      <c r="N1289" s="95">
        <v>307289.07563025213</v>
      </c>
      <c r="O1289" s="96">
        <v>1924600</v>
      </c>
      <c r="P1289" s="125">
        <f t="shared" si="611"/>
        <v>1924600</v>
      </c>
      <c r="Q1289" s="95">
        <v>1540295.7983193279</v>
      </c>
      <c r="R1289" s="95">
        <v>292656.2016806723</v>
      </c>
      <c r="S1289" s="96">
        <v>1832952.0000000002</v>
      </c>
      <c r="T1289" s="122">
        <v>1832952.0000000002</v>
      </c>
      <c r="U1289" s="104"/>
      <c r="V1289" s="101">
        <f t="shared" si="619"/>
        <v>0</v>
      </c>
      <c r="W1289" s="102">
        <f t="shared" si="620"/>
        <v>0</v>
      </c>
      <c r="X1289" s="102">
        <f t="shared" si="621"/>
        <v>0</v>
      </c>
      <c r="Y1289" s="102">
        <f t="shared" si="622"/>
        <v>0</v>
      </c>
      <c r="Z1289" s="110">
        <f t="shared" si="616"/>
        <v>1832952.0000000002</v>
      </c>
      <c r="AA1289" s="111">
        <f t="shared" si="605"/>
        <v>2412128.1729600001</v>
      </c>
      <c r="AB1289" s="110">
        <f t="shared" si="606"/>
        <v>1878776</v>
      </c>
      <c r="AC1289" s="114">
        <f t="shared" si="607"/>
        <v>1542420.04324</v>
      </c>
      <c r="AD1289" s="110">
        <f t="shared" si="612"/>
        <v>1855864</v>
      </c>
      <c r="AE1289" s="110">
        <f t="shared" si="623"/>
        <v>2145452.0864800001</v>
      </c>
      <c r="AF1289" s="102">
        <f t="shared" si="617"/>
        <v>2027399.3870289887</v>
      </c>
      <c r="AG1289" s="119">
        <f t="shared" si="608"/>
        <v>1059232.7660367219</v>
      </c>
      <c r="AH1289" s="137">
        <f t="shared" si="624"/>
        <v>0.56378874652258804</v>
      </c>
      <c r="AI1289" s="102">
        <f t="shared" si="618"/>
        <v>2027399.3870289887</v>
      </c>
      <c r="AJ1289" s="112" t="s">
        <v>2114</v>
      </c>
    </row>
    <row r="1290" spans="1:36">
      <c r="A1290" s="57">
        <v>1243</v>
      </c>
      <c r="B1290" s="26">
        <v>26101409</v>
      </c>
      <c r="C1290" s="26">
        <v>4696101</v>
      </c>
      <c r="D1290" s="7" t="s">
        <v>14</v>
      </c>
      <c r="E1290" s="7" t="s">
        <v>14</v>
      </c>
      <c r="F1290" s="29" t="s">
        <v>760</v>
      </c>
      <c r="G1290" s="26" t="s">
        <v>394</v>
      </c>
      <c r="H1290" s="9">
        <v>1</v>
      </c>
      <c r="I1290" s="82">
        <v>3904451.8373949579</v>
      </c>
      <c r="J1290" s="82">
        <f t="shared" si="604"/>
        <v>741845.84910504206</v>
      </c>
      <c r="K1290" s="10">
        <f t="shared" si="613"/>
        <v>4646297.6864999998</v>
      </c>
      <c r="L1290" s="122">
        <f t="shared" si="610"/>
        <v>4646297.6864999998</v>
      </c>
      <c r="M1290" s="95">
        <v>3144971.4285714286</v>
      </c>
      <c r="N1290" s="95">
        <v>597544.57142857148</v>
      </c>
      <c r="O1290" s="96">
        <v>3742516</v>
      </c>
      <c r="P1290" s="125">
        <f t="shared" si="611"/>
        <v>3742516</v>
      </c>
      <c r="Q1290" s="95">
        <v>2966953.781512605</v>
      </c>
      <c r="R1290" s="95">
        <v>563721.21848739497</v>
      </c>
      <c r="S1290" s="96">
        <v>3530675</v>
      </c>
      <c r="T1290" s="122">
        <v>3530675</v>
      </c>
      <c r="U1290" s="104"/>
      <c r="V1290" s="101">
        <f t="shared" si="619"/>
        <v>0</v>
      </c>
      <c r="W1290" s="102">
        <f t="shared" si="620"/>
        <v>0</v>
      </c>
      <c r="X1290" s="102">
        <f t="shared" si="621"/>
        <v>0</v>
      </c>
      <c r="Y1290" s="102">
        <f t="shared" si="622"/>
        <v>0</v>
      </c>
      <c r="Z1290" s="110">
        <f t="shared" si="616"/>
        <v>3530675</v>
      </c>
      <c r="AA1290" s="111">
        <f t="shared" si="605"/>
        <v>4646297.6864999998</v>
      </c>
      <c r="AB1290" s="110">
        <f t="shared" si="606"/>
        <v>3636595.5</v>
      </c>
      <c r="AC1290" s="114">
        <f t="shared" si="607"/>
        <v>2979872.171625</v>
      </c>
      <c r="AD1290" s="110">
        <f t="shared" si="612"/>
        <v>3583635.25</v>
      </c>
      <c r="AE1290" s="110">
        <f t="shared" si="623"/>
        <v>4141446.5932499999</v>
      </c>
      <c r="AF1290" s="102">
        <f t="shared" si="617"/>
        <v>3918203.5242839167</v>
      </c>
      <c r="AG1290" s="119">
        <f t="shared" si="608"/>
        <v>2044637.0110246851</v>
      </c>
      <c r="AH1290" s="137">
        <f t="shared" si="624"/>
        <v>0.56223932824662104</v>
      </c>
      <c r="AI1290" s="102">
        <f t="shared" si="618"/>
        <v>3918203.5242839167</v>
      </c>
      <c r="AJ1290" s="112" t="s">
        <v>2114</v>
      </c>
    </row>
    <row r="1291" spans="1:36">
      <c r="A1291" s="57">
        <v>1244</v>
      </c>
      <c r="B1291" s="26">
        <v>32121708</v>
      </c>
      <c r="C1291" s="26">
        <v>4696101</v>
      </c>
      <c r="D1291" s="7" t="s">
        <v>14</v>
      </c>
      <c r="E1291" s="7" t="s">
        <v>14</v>
      </c>
      <c r="F1291" s="29" t="s">
        <v>763</v>
      </c>
      <c r="G1291" s="26" t="s">
        <v>394</v>
      </c>
      <c r="H1291" s="9">
        <v>1</v>
      </c>
      <c r="I1291" s="82">
        <v>1171010.9796806723</v>
      </c>
      <c r="J1291" s="82">
        <f t="shared" si="604"/>
        <v>222492.08613932773</v>
      </c>
      <c r="K1291" s="10">
        <f t="shared" si="613"/>
        <v>1393503.0658200001</v>
      </c>
      <c r="L1291" s="122">
        <f t="shared" si="610"/>
        <v>1393503.0658200001</v>
      </c>
      <c r="M1291" s="95">
        <v>961026.89075630251</v>
      </c>
      <c r="N1291" s="95">
        <v>182595.10924369749</v>
      </c>
      <c r="O1291" s="96">
        <v>1143622</v>
      </c>
      <c r="P1291" s="125">
        <f t="shared" si="611"/>
        <v>1143622</v>
      </c>
      <c r="Q1291" s="95">
        <v>889839.49579831935</v>
      </c>
      <c r="R1291" s="95">
        <v>169069.50420168068</v>
      </c>
      <c r="S1291" s="96">
        <v>1058909</v>
      </c>
      <c r="T1291" s="122">
        <v>1058909</v>
      </c>
      <c r="U1291" s="104"/>
      <c r="V1291" s="101">
        <f t="shared" si="619"/>
        <v>0</v>
      </c>
      <c r="W1291" s="102">
        <f t="shared" si="620"/>
        <v>0</v>
      </c>
      <c r="X1291" s="102">
        <f t="shared" si="621"/>
        <v>0</v>
      </c>
      <c r="Y1291" s="102">
        <f t="shared" si="622"/>
        <v>0</v>
      </c>
      <c r="Z1291" s="110">
        <f t="shared" si="616"/>
        <v>1058909</v>
      </c>
      <c r="AA1291" s="111">
        <f t="shared" si="605"/>
        <v>1393503.0658200001</v>
      </c>
      <c r="AB1291" s="110">
        <f t="shared" si="606"/>
        <v>1101265.5</v>
      </c>
      <c r="AC1291" s="114">
        <f t="shared" si="607"/>
        <v>899008.51645500003</v>
      </c>
      <c r="AD1291" s="110">
        <f t="shared" si="612"/>
        <v>1080087.25</v>
      </c>
      <c r="AE1291" s="110">
        <f t="shared" si="623"/>
        <v>1247384.2829100001</v>
      </c>
      <c r="AF1291" s="102">
        <f t="shared" si="617"/>
        <v>1182779.2349431571</v>
      </c>
      <c r="AG1291" s="119">
        <f t="shared" si="608"/>
        <v>615939.6867064879</v>
      </c>
      <c r="AH1291" s="137">
        <f t="shared" si="624"/>
        <v>0.55930171852880883</v>
      </c>
      <c r="AI1291" s="102">
        <f t="shared" si="618"/>
        <v>1182779.2349431571</v>
      </c>
      <c r="AJ1291" s="112" t="s">
        <v>2114</v>
      </c>
    </row>
    <row r="1292" spans="1:36">
      <c r="A1292" s="57">
        <v>1245</v>
      </c>
      <c r="B1292" s="26">
        <v>39101605</v>
      </c>
      <c r="C1292" s="26">
        <v>4691203</v>
      </c>
      <c r="D1292" s="7" t="s">
        <v>14</v>
      </c>
      <c r="E1292" s="7" t="s">
        <v>14</v>
      </c>
      <c r="F1292" s="29" t="s">
        <v>725</v>
      </c>
      <c r="G1292" s="26" t="s">
        <v>394</v>
      </c>
      <c r="H1292" s="9">
        <v>1</v>
      </c>
      <c r="I1292" s="82">
        <v>1278376.1479663868</v>
      </c>
      <c r="J1292" s="82">
        <f t="shared" si="604"/>
        <v>242891.46811361349</v>
      </c>
      <c r="K1292" s="10">
        <f t="shared" si="613"/>
        <v>1521267.6160800003</v>
      </c>
      <c r="L1292" s="122">
        <f t="shared" si="610"/>
        <v>1521267.6160800003</v>
      </c>
      <c r="M1292" s="95">
        <v>1049139.4957983193</v>
      </c>
      <c r="N1292" s="95">
        <v>199336.50420168068</v>
      </c>
      <c r="O1292" s="96">
        <v>1248476</v>
      </c>
      <c r="P1292" s="125">
        <f t="shared" si="611"/>
        <v>1248476</v>
      </c>
      <c r="Q1292" s="95">
        <v>971425.21008403366</v>
      </c>
      <c r="R1292" s="95">
        <v>184570.78991596639</v>
      </c>
      <c r="S1292" s="96">
        <v>1155996</v>
      </c>
      <c r="T1292" s="122">
        <v>1155996</v>
      </c>
      <c r="U1292" s="104"/>
      <c r="V1292" s="101">
        <f t="shared" si="619"/>
        <v>0</v>
      </c>
      <c r="W1292" s="102">
        <f t="shared" si="620"/>
        <v>0</v>
      </c>
      <c r="X1292" s="102">
        <f t="shared" si="621"/>
        <v>0</v>
      </c>
      <c r="Y1292" s="102">
        <f t="shared" si="622"/>
        <v>0</v>
      </c>
      <c r="Z1292" s="110">
        <f t="shared" si="616"/>
        <v>1155996</v>
      </c>
      <c r="AA1292" s="111">
        <f t="shared" si="605"/>
        <v>1521267.6160800003</v>
      </c>
      <c r="AB1292" s="110">
        <f t="shared" si="606"/>
        <v>1202236</v>
      </c>
      <c r="AC1292" s="114">
        <f t="shared" si="607"/>
        <v>981434.90402000002</v>
      </c>
      <c r="AD1292" s="110">
        <f t="shared" si="612"/>
        <v>1179116</v>
      </c>
      <c r="AE1292" s="110">
        <f t="shared" si="623"/>
        <v>1361751.80804</v>
      </c>
      <c r="AF1292" s="102">
        <f t="shared" si="617"/>
        <v>1291223.3911383648</v>
      </c>
      <c r="AG1292" s="119">
        <f t="shared" si="608"/>
        <v>672412.6587671045</v>
      </c>
      <c r="AH1292" s="137">
        <f t="shared" si="624"/>
        <v>0.55930171677366547</v>
      </c>
      <c r="AI1292" s="102">
        <f t="shared" si="618"/>
        <v>1291223.3911383648</v>
      </c>
      <c r="AJ1292" s="112" t="s">
        <v>2114</v>
      </c>
    </row>
    <row r="1293" spans="1:36">
      <c r="A1293" s="57">
        <v>1246</v>
      </c>
      <c r="B1293" s="26">
        <v>25172110</v>
      </c>
      <c r="C1293" s="26">
        <v>4691202</v>
      </c>
      <c r="D1293" s="7" t="s">
        <v>14</v>
      </c>
      <c r="E1293" s="7" t="s">
        <v>14</v>
      </c>
      <c r="F1293" s="29" t="s">
        <v>1260</v>
      </c>
      <c r="G1293" s="26" t="s">
        <v>394</v>
      </c>
      <c r="H1293" s="9">
        <v>1</v>
      </c>
      <c r="I1293" s="82">
        <v>1182235.5149747899</v>
      </c>
      <c r="J1293" s="82">
        <f t="shared" si="604"/>
        <v>224624.74784521008</v>
      </c>
      <c r="K1293" s="10">
        <f t="shared" si="613"/>
        <v>1406860.2628200001</v>
      </c>
      <c r="L1293" s="122">
        <f t="shared" si="610"/>
        <v>1406860.2628200001</v>
      </c>
      <c r="M1293" s="95">
        <v>961254.62184873957</v>
      </c>
      <c r="N1293" s="95">
        <v>182638.37815126052</v>
      </c>
      <c r="O1293" s="96">
        <v>1143893</v>
      </c>
      <c r="P1293" s="125">
        <f t="shared" si="611"/>
        <v>1143893</v>
      </c>
      <c r="Q1293" s="95">
        <v>898368.90756302525</v>
      </c>
      <c r="R1293" s="95">
        <v>170690.09243697481</v>
      </c>
      <c r="S1293" s="96">
        <v>1069059</v>
      </c>
      <c r="T1293" s="122">
        <v>1069059</v>
      </c>
      <c r="U1293" s="104"/>
      <c r="V1293" s="101">
        <f t="shared" si="619"/>
        <v>0</v>
      </c>
      <c r="W1293" s="102">
        <f t="shared" si="620"/>
        <v>0</v>
      </c>
      <c r="X1293" s="102">
        <f t="shared" si="621"/>
        <v>0</v>
      </c>
      <c r="Y1293" s="102">
        <f t="shared" si="622"/>
        <v>0</v>
      </c>
      <c r="Z1293" s="110">
        <f t="shared" si="616"/>
        <v>1069059</v>
      </c>
      <c r="AA1293" s="111">
        <f t="shared" si="605"/>
        <v>1406860.2628200001</v>
      </c>
      <c r="AB1293" s="110">
        <f t="shared" si="606"/>
        <v>1106476</v>
      </c>
      <c r="AC1293" s="114">
        <f t="shared" si="607"/>
        <v>904953.06570499996</v>
      </c>
      <c r="AD1293" s="110">
        <f t="shared" si="612"/>
        <v>1087767.5</v>
      </c>
      <c r="AE1293" s="110">
        <f t="shared" si="623"/>
        <v>1256668.1314099999</v>
      </c>
      <c r="AF1293" s="102">
        <f t="shared" si="617"/>
        <v>1190281.4205370124</v>
      </c>
      <c r="AG1293" s="119">
        <f t="shared" si="608"/>
        <v>620449.81949024915</v>
      </c>
      <c r="AH1293" s="137">
        <f t="shared" si="624"/>
        <v>0.56074403736750655</v>
      </c>
      <c r="AI1293" s="102">
        <f t="shared" si="618"/>
        <v>1190281.4205370124</v>
      </c>
      <c r="AJ1293" s="112" t="s">
        <v>2114</v>
      </c>
    </row>
    <row r="1294" spans="1:36">
      <c r="A1294" s="57">
        <v>1247</v>
      </c>
      <c r="B1294" s="26">
        <v>46182503</v>
      </c>
      <c r="C1294" s="26">
        <v>4691202</v>
      </c>
      <c r="D1294" s="7" t="s">
        <v>14</v>
      </c>
      <c r="E1294" s="7" t="s">
        <v>14</v>
      </c>
      <c r="F1294" s="29" t="s">
        <v>585</v>
      </c>
      <c r="G1294" s="26" t="s">
        <v>394</v>
      </c>
      <c r="H1294" s="9">
        <v>1</v>
      </c>
      <c r="I1294" s="82">
        <v>1834583.3889579831</v>
      </c>
      <c r="J1294" s="82">
        <f t="shared" si="604"/>
        <v>348570.84390201682</v>
      </c>
      <c r="K1294" s="10">
        <f t="shared" si="613"/>
        <v>2183154.2328599999</v>
      </c>
      <c r="L1294" s="122">
        <f t="shared" si="610"/>
        <v>2183154.2328599999</v>
      </c>
      <c r="M1294" s="95">
        <v>1477726.8907563025</v>
      </c>
      <c r="N1294" s="95">
        <v>280768.10924369749</v>
      </c>
      <c r="O1294" s="96">
        <v>1758495</v>
      </c>
      <c r="P1294" s="125">
        <f t="shared" si="611"/>
        <v>1758495</v>
      </c>
      <c r="Q1294" s="95">
        <v>1394081.512605042</v>
      </c>
      <c r="R1294" s="95">
        <v>264875.48739495798</v>
      </c>
      <c r="S1294" s="96">
        <v>1658957</v>
      </c>
      <c r="T1294" s="122">
        <v>1658957</v>
      </c>
      <c r="U1294" s="104"/>
      <c r="V1294" s="101">
        <f t="shared" si="619"/>
        <v>0</v>
      </c>
      <c r="W1294" s="102">
        <f t="shared" si="620"/>
        <v>0</v>
      </c>
      <c r="X1294" s="102">
        <f t="shared" si="621"/>
        <v>0</v>
      </c>
      <c r="Y1294" s="102">
        <f t="shared" si="622"/>
        <v>0</v>
      </c>
      <c r="Z1294" s="110">
        <f t="shared" si="616"/>
        <v>1658957</v>
      </c>
      <c r="AA1294" s="111">
        <f t="shared" si="605"/>
        <v>2183154.2328599999</v>
      </c>
      <c r="AB1294" s="110">
        <f t="shared" si="606"/>
        <v>1708726</v>
      </c>
      <c r="AC1294" s="114">
        <f t="shared" si="607"/>
        <v>1400151.558215</v>
      </c>
      <c r="AD1294" s="110">
        <f t="shared" si="612"/>
        <v>1683841.5</v>
      </c>
      <c r="AE1294" s="110">
        <f t="shared" si="623"/>
        <v>1945940.1164299999</v>
      </c>
      <c r="AF1294" s="102">
        <f t="shared" si="617"/>
        <v>1841045.0152344136</v>
      </c>
      <c r="AG1294" s="119">
        <f t="shared" si="608"/>
        <v>960712.90429572237</v>
      </c>
      <c r="AH1294" s="137">
        <f t="shared" si="624"/>
        <v>0.56223929658454452</v>
      </c>
      <c r="AI1294" s="102">
        <f t="shared" si="618"/>
        <v>1841045.0152344136</v>
      </c>
      <c r="AJ1294" s="112" t="s">
        <v>2114</v>
      </c>
    </row>
    <row r="1295" spans="1:36">
      <c r="A1295" s="57">
        <v>1248</v>
      </c>
      <c r="B1295" s="26">
        <v>42182603</v>
      </c>
      <c r="C1295" s="26">
        <v>4691203</v>
      </c>
      <c r="D1295" s="7" t="s">
        <v>14</v>
      </c>
      <c r="E1295" s="7" t="s">
        <v>14</v>
      </c>
      <c r="F1295" s="29" t="s">
        <v>726</v>
      </c>
      <c r="G1295" s="26" t="s">
        <v>394</v>
      </c>
      <c r="H1295" s="9">
        <v>1</v>
      </c>
      <c r="I1295" s="82">
        <v>1137827.2722352941</v>
      </c>
      <c r="J1295" s="82">
        <f t="shared" si="604"/>
        <v>216187.18172470588</v>
      </c>
      <c r="K1295" s="10">
        <f t="shared" si="613"/>
        <v>1354014.4539600001</v>
      </c>
      <c r="L1295" s="122">
        <f t="shared" si="610"/>
        <v>1354014.4539600001</v>
      </c>
      <c r="M1295" s="95">
        <v>916500.84033613454</v>
      </c>
      <c r="N1295" s="95">
        <v>174135.15966386558</v>
      </c>
      <c r="O1295" s="96">
        <v>1090636</v>
      </c>
      <c r="P1295" s="125">
        <f t="shared" si="611"/>
        <v>1090636</v>
      </c>
      <c r="Q1295" s="95">
        <v>864623.5294117647</v>
      </c>
      <c r="R1295" s="95">
        <v>164278.4705882353</v>
      </c>
      <c r="S1295" s="96">
        <v>1028902</v>
      </c>
      <c r="T1295" s="122">
        <v>1028902</v>
      </c>
      <c r="U1295" s="104"/>
      <c r="V1295" s="101">
        <f t="shared" si="619"/>
        <v>0</v>
      </c>
      <c r="W1295" s="102">
        <f t="shared" si="620"/>
        <v>0</v>
      </c>
      <c r="X1295" s="102">
        <f t="shared" si="621"/>
        <v>0</v>
      </c>
      <c r="Y1295" s="102">
        <f t="shared" si="622"/>
        <v>0</v>
      </c>
      <c r="Z1295" s="110">
        <f t="shared" si="616"/>
        <v>1028902</v>
      </c>
      <c r="AA1295" s="111">
        <f t="shared" si="605"/>
        <v>1354014.4539600001</v>
      </c>
      <c r="AB1295" s="110">
        <f t="shared" si="606"/>
        <v>1059769</v>
      </c>
      <c r="AC1295" s="114">
        <f t="shared" si="607"/>
        <v>868388.11349000002</v>
      </c>
      <c r="AD1295" s="110">
        <f t="shared" si="612"/>
        <v>1044335.5</v>
      </c>
      <c r="AE1295" s="110">
        <f t="shared" si="623"/>
        <v>1206891.72698</v>
      </c>
      <c r="AF1295" s="102">
        <f t="shared" si="617"/>
        <v>1141834.6632820466</v>
      </c>
      <c r="AG1295" s="119">
        <f t="shared" si="608"/>
        <v>595843.85231639131</v>
      </c>
      <c r="AH1295" s="137">
        <f t="shared" si="624"/>
        <v>0.56223936755688386</v>
      </c>
      <c r="AI1295" s="102">
        <f t="shared" si="618"/>
        <v>1141834.6632820466</v>
      </c>
      <c r="AJ1295" s="112" t="s">
        <v>2114</v>
      </c>
    </row>
    <row r="1296" spans="1:36" ht="25.5">
      <c r="A1296" s="57">
        <v>1249</v>
      </c>
      <c r="B1296" s="26">
        <v>31191507</v>
      </c>
      <c r="C1296" s="26">
        <v>48274</v>
      </c>
      <c r="D1296" s="7" t="s">
        <v>14</v>
      </c>
      <c r="E1296" s="7" t="s">
        <v>14</v>
      </c>
      <c r="F1296" s="29" t="s">
        <v>771</v>
      </c>
      <c r="G1296" s="26" t="s">
        <v>394</v>
      </c>
      <c r="H1296" s="9">
        <v>1</v>
      </c>
      <c r="I1296" s="82">
        <v>3964112.1777478992</v>
      </c>
      <c r="J1296" s="82">
        <f t="shared" si="604"/>
        <v>753181.31377210084</v>
      </c>
      <c r="K1296" s="10">
        <f t="shared" si="613"/>
        <v>4717293.4915199997</v>
      </c>
      <c r="L1296" s="122">
        <f t="shared" si="610"/>
        <v>4717293.4915199997</v>
      </c>
      <c r="M1296" s="95">
        <v>3283394.9579831935</v>
      </c>
      <c r="N1296" s="95">
        <v>623845.04201680678</v>
      </c>
      <c r="O1296" s="96">
        <v>3907240</v>
      </c>
      <c r="P1296" s="125">
        <f t="shared" si="611"/>
        <v>3907240</v>
      </c>
      <c r="Q1296" s="95">
        <v>3012289.0756302522</v>
      </c>
      <c r="R1296" s="95">
        <v>572334.92436974798</v>
      </c>
      <c r="S1296" s="96">
        <v>3584624</v>
      </c>
      <c r="T1296" s="122">
        <v>3584624</v>
      </c>
      <c r="U1296" s="104"/>
      <c r="V1296" s="101">
        <f t="shared" si="619"/>
        <v>0</v>
      </c>
      <c r="W1296" s="102">
        <f t="shared" si="620"/>
        <v>0</v>
      </c>
      <c r="X1296" s="102">
        <f t="shared" si="621"/>
        <v>0</v>
      </c>
      <c r="Y1296" s="102">
        <f t="shared" si="622"/>
        <v>0</v>
      </c>
      <c r="Z1296" s="110">
        <f t="shared" si="616"/>
        <v>3584624</v>
      </c>
      <c r="AA1296" s="111">
        <f t="shared" si="605"/>
        <v>4717293.4915199997</v>
      </c>
      <c r="AB1296" s="110">
        <f t="shared" si="606"/>
        <v>3745932</v>
      </c>
      <c r="AC1296" s="114">
        <f t="shared" si="607"/>
        <v>3052289.3728799997</v>
      </c>
      <c r="AD1296" s="110">
        <f t="shared" si="612"/>
        <v>3665278</v>
      </c>
      <c r="AE1296" s="110">
        <f t="shared" si="623"/>
        <v>4231612.7457599994</v>
      </c>
      <c r="AF1296" s="102">
        <f t="shared" si="617"/>
        <v>4016653.66388762</v>
      </c>
      <c r="AG1296" s="119">
        <f t="shared" si="608"/>
        <v>2089898.7105382425</v>
      </c>
      <c r="AH1296" s="137">
        <f t="shared" si="624"/>
        <v>0.55791154525449005</v>
      </c>
      <c r="AI1296" s="102">
        <f t="shared" si="618"/>
        <v>4016653.66388762</v>
      </c>
      <c r="AJ1296" s="112" t="s">
        <v>2114</v>
      </c>
    </row>
    <row r="1297" spans="1:36" ht="25.5">
      <c r="A1297" s="57">
        <v>1250</v>
      </c>
      <c r="B1297" s="26">
        <v>31191507</v>
      </c>
      <c r="C1297" s="26">
        <v>48274</v>
      </c>
      <c r="D1297" s="7" t="s">
        <v>14</v>
      </c>
      <c r="E1297" s="7" t="s">
        <v>14</v>
      </c>
      <c r="F1297" s="29" t="s">
        <v>772</v>
      </c>
      <c r="G1297" s="26" t="s">
        <v>394</v>
      </c>
      <c r="H1297" s="9">
        <v>1</v>
      </c>
      <c r="I1297" s="82">
        <v>3859228.5717478991</v>
      </c>
      <c r="J1297" s="82">
        <f t="shared" si="604"/>
        <v>733253.42863210081</v>
      </c>
      <c r="K1297" s="10">
        <f t="shared" si="613"/>
        <v>4592482.0003800001</v>
      </c>
      <c r="L1297" s="122">
        <f t="shared" si="610"/>
        <v>4592482.0003800001</v>
      </c>
      <c r="M1297" s="95">
        <v>3196521.848739496</v>
      </c>
      <c r="N1297" s="95">
        <v>607339.15126050427</v>
      </c>
      <c r="O1297" s="96">
        <v>3803861</v>
      </c>
      <c r="P1297" s="125">
        <f t="shared" si="611"/>
        <v>3803861</v>
      </c>
      <c r="Q1297" s="95">
        <v>2932589.0756302522</v>
      </c>
      <c r="R1297" s="95">
        <v>557191.92436974798</v>
      </c>
      <c r="S1297" s="96">
        <v>3489781</v>
      </c>
      <c r="T1297" s="122">
        <v>3489781</v>
      </c>
      <c r="U1297" s="104"/>
      <c r="V1297" s="101">
        <f t="shared" si="619"/>
        <v>0</v>
      </c>
      <c r="W1297" s="102">
        <f t="shared" si="620"/>
        <v>0</v>
      </c>
      <c r="X1297" s="102">
        <f t="shared" si="621"/>
        <v>0</v>
      </c>
      <c r="Y1297" s="102">
        <f t="shared" si="622"/>
        <v>0</v>
      </c>
      <c r="Z1297" s="110">
        <f t="shared" si="616"/>
        <v>3489781</v>
      </c>
      <c r="AA1297" s="111">
        <f t="shared" si="605"/>
        <v>4592482.0003800001</v>
      </c>
      <c r="AB1297" s="110">
        <f t="shared" si="606"/>
        <v>3646821</v>
      </c>
      <c r="AC1297" s="114">
        <f t="shared" si="607"/>
        <v>2971531.000095</v>
      </c>
      <c r="AD1297" s="110">
        <f t="shared" si="612"/>
        <v>3568301</v>
      </c>
      <c r="AE1297" s="110">
        <f t="shared" si="623"/>
        <v>4119651.50019</v>
      </c>
      <c r="AF1297" s="102">
        <f t="shared" si="617"/>
        <v>3910379.8530375222</v>
      </c>
      <c r="AG1297" s="119">
        <f t="shared" si="608"/>
        <v>2034603.5585173115</v>
      </c>
      <c r="AH1297" s="137">
        <f t="shared" si="624"/>
        <v>0.55791155050311259</v>
      </c>
      <c r="AI1297" s="102">
        <f t="shared" si="618"/>
        <v>3910379.8530375222</v>
      </c>
      <c r="AJ1297" s="112" t="s">
        <v>2114</v>
      </c>
    </row>
    <row r="1298" spans="1:36">
      <c r="A1298" s="57">
        <v>1251</v>
      </c>
      <c r="B1298" s="26">
        <v>31191507</v>
      </c>
      <c r="C1298" s="26">
        <v>48274</v>
      </c>
      <c r="D1298" s="7" t="s">
        <v>14</v>
      </c>
      <c r="E1298" s="7" t="s">
        <v>14</v>
      </c>
      <c r="F1298" s="29" t="s">
        <v>773</v>
      </c>
      <c r="G1298" s="26" t="s">
        <v>394</v>
      </c>
      <c r="H1298" s="9">
        <v>1</v>
      </c>
      <c r="I1298" s="82">
        <v>2764337.6352100838</v>
      </c>
      <c r="J1298" s="82">
        <f t="shared" si="604"/>
        <v>525224.15068991587</v>
      </c>
      <c r="K1298" s="10">
        <f t="shared" si="613"/>
        <v>3289561.7858999996</v>
      </c>
      <c r="L1298" s="122">
        <f t="shared" si="610"/>
        <v>3289561.7858999996</v>
      </c>
      <c r="M1298" s="95">
        <v>2289646.218487395</v>
      </c>
      <c r="N1298" s="95">
        <v>435032.78151260503</v>
      </c>
      <c r="O1298" s="96">
        <v>2724679</v>
      </c>
      <c r="P1298" s="125">
        <f t="shared" si="611"/>
        <v>2724679</v>
      </c>
      <c r="Q1298" s="95">
        <v>2100592.4369747899</v>
      </c>
      <c r="R1298" s="95">
        <v>399112.56302521011</v>
      </c>
      <c r="S1298" s="96">
        <v>2499705</v>
      </c>
      <c r="T1298" s="122">
        <v>2499705</v>
      </c>
      <c r="U1298" s="104"/>
      <c r="V1298" s="101">
        <f t="shared" si="619"/>
        <v>0</v>
      </c>
      <c r="W1298" s="102">
        <f t="shared" si="620"/>
        <v>0</v>
      </c>
      <c r="X1298" s="102">
        <f t="shared" si="621"/>
        <v>0</v>
      </c>
      <c r="Y1298" s="102">
        <f t="shared" si="622"/>
        <v>0</v>
      </c>
      <c r="Z1298" s="110">
        <f t="shared" si="616"/>
        <v>2499705</v>
      </c>
      <c r="AA1298" s="111">
        <f t="shared" si="605"/>
        <v>3289561.7858999996</v>
      </c>
      <c r="AB1298" s="110">
        <f t="shared" si="606"/>
        <v>2612192</v>
      </c>
      <c r="AC1298" s="114">
        <f t="shared" si="607"/>
        <v>2128486.4464750001</v>
      </c>
      <c r="AD1298" s="110">
        <f t="shared" si="612"/>
        <v>2555948.5</v>
      </c>
      <c r="AE1298" s="110">
        <f t="shared" si="623"/>
        <v>2950876.8929499998</v>
      </c>
      <c r="AF1298" s="102">
        <f t="shared" si="617"/>
        <v>2800977.1965703974</v>
      </c>
      <c r="AG1298" s="119">
        <f t="shared" si="608"/>
        <v>1457371.9808852852</v>
      </c>
      <c r="AH1298" s="137">
        <f t="shared" si="624"/>
        <v>0.55791150914070831</v>
      </c>
      <c r="AI1298" s="102">
        <f t="shared" si="618"/>
        <v>2800977.1965703974</v>
      </c>
      <c r="AJ1298" s="112" t="s">
        <v>2114</v>
      </c>
    </row>
    <row r="1299" spans="1:36">
      <c r="A1299" s="57">
        <v>1252</v>
      </c>
      <c r="B1299" s="26">
        <v>31191507</v>
      </c>
      <c r="C1299" s="26">
        <v>48274</v>
      </c>
      <c r="D1299" s="7" t="s">
        <v>14</v>
      </c>
      <c r="E1299" s="7" t="s">
        <v>14</v>
      </c>
      <c r="F1299" s="29" t="s">
        <v>1261</v>
      </c>
      <c r="G1299" s="26" t="s">
        <v>394</v>
      </c>
      <c r="H1299" s="9">
        <v>1</v>
      </c>
      <c r="I1299" s="82">
        <v>1243608.8410588235</v>
      </c>
      <c r="J1299" s="82">
        <f t="shared" si="604"/>
        <v>236285.67980117648</v>
      </c>
      <c r="K1299" s="10">
        <f t="shared" si="613"/>
        <v>1479894.52086</v>
      </c>
      <c r="L1299" s="122">
        <f t="shared" si="610"/>
        <v>1479894.52086</v>
      </c>
      <c r="M1299" s="95">
        <v>992256.30252100842</v>
      </c>
      <c r="N1299" s="95">
        <v>188528.69747899161</v>
      </c>
      <c r="O1299" s="96">
        <v>1180785</v>
      </c>
      <c r="P1299" s="125">
        <f t="shared" si="611"/>
        <v>1180785</v>
      </c>
      <c r="Q1299" s="95">
        <v>945005.8823529412</v>
      </c>
      <c r="R1299" s="95">
        <v>179551.11764705883</v>
      </c>
      <c r="S1299" s="96">
        <v>1124557</v>
      </c>
      <c r="T1299" s="122">
        <v>1124557</v>
      </c>
      <c r="U1299" s="104"/>
      <c r="V1299" s="101">
        <f t="shared" si="619"/>
        <v>0</v>
      </c>
      <c r="W1299" s="102">
        <f t="shared" si="620"/>
        <v>0</v>
      </c>
      <c r="X1299" s="102">
        <f t="shared" si="621"/>
        <v>0</v>
      </c>
      <c r="Y1299" s="102">
        <f t="shared" si="622"/>
        <v>0</v>
      </c>
      <c r="Z1299" s="110">
        <f t="shared" si="616"/>
        <v>1124557</v>
      </c>
      <c r="AA1299" s="111">
        <f t="shared" si="605"/>
        <v>1479894.52086</v>
      </c>
      <c r="AB1299" s="110">
        <f t="shared" si="606"/>
        <v>1152671</v>
      </c>
      <c r="AC1299" s="114">
        <f t="shared" si="607"/>
        <v>946309.13021500001</v>
      </c>
      <c r="AD1299" s="110">
        <f t="shared" si="612"/>
        <v>1138614</v>
      </c>
      <c r="AE1299" s="110">
        <f t="shared" si="623"/>
        <v>1316282.76043</v>
      </c>
      <c r="AF1299" s="102">
        <f t="shared" si="617"/>
        <v>1243854.7805901212</v>
      </c>
      <c r="AG1299" s="119">
        <f t="shared" si="608"/>
        <v>649862.95366340375</v>
      </c>
      <c r="AH1299" s="137">
        <f t="shared" si="624"/>
        <v>0.56378875990061672</v>
      </c>
      <c r="AI1299" s="102">
        <f t="shared" si="618"/>
        <v>1243854.7805901212</v>
      </c>
      <c r="AJ1299" s="112" t="s">
        <v>2114</v>
      </c>
    </row>
    <row r="1300" spans="1:36">
      <c r="A1300" s="57">
        <v>1253</v>
      </c>
      <c r="B1300" s="26">
        <v>31191507</v>
      </c>
      <c r="C1300" s="26">
        <v>48274</v>
      </c>
      <c r="D1300" s="7" t="s">
        <v>14</v>
      </c>
      <c r="E1300" s="7" t="s">
        <v>14</v>
      </c>
      <c r="F1300" s="29" t="s">
        <v>1262</v>
      </c>
      <c r="G1300" s="26" t="s">
        <v>394</v>
      </c>
      <c r="H1300" s="9">
        <v>1</v>
      </c>
      <c r="I1300" s="82">
        <v>8245947.2679831935</v>
      </c>
      <c r="J1300" s="82">
        <f t="shared" si="604"/>
        <v>1566729.9809168067</v>
      </c>
      <c r="K1300" s="10">
        <f t="shared" si="613"/>
        <v>9812677.2489</v>
      </c>
      <c r="L1300" s="122">
        <f t="shared" si="610"/>
        <v>9812677.2489</v>
      </c>
      <c r="M1300" s="95">
        <v>6767293.2773109246</v>
      </c>
      <c r="N1300" s="95">
        <v>1285785.7226890756</v>
      </c>
      <c r="O1300" s="96">
        <v>8053079</v>
      </c>
      <c r="P1300" s="125">
        <f t="shared" si="611"/>
        <v>8053079</v>
      </c>
      <c r="Q1300" s="95">
        <v>6266012.6050420171</v>
      </c>
      <c r="R1300" s="95">
        <v>1190542.3949579832</v>
      </c>
      <c r="S1300" s="96">
        <v>7456555</v>
      </c>
      <c r="T1300" s="122">
        <v>7456555</v>
      </c>
      <c r="U1300" s="104"/>
      <c r="V1300" s="101">
        <f t="shared" si="619"/>
        <v>0</v>
      </c>
      <c r="W1300" s="102">
        <f t="shared" si="620"/>
        <v>0</v>
      </c>
      <c r="X1300" s="102">
        <f t="shared" si="621"/>
        <v>0</v>
      </c>
      <c r="Y1300" s="102">
        <f t="shared" si="622"/>
        <v>0</v>
      </c>
      <c r="Z1300" s="110">
        <f t="shared" si="616"/>
        <v>7456555</v>
      </c>
      <c r="AA1300" s="111">
        <f t="shared" si="605"/>
        <v>9812677.2489</v>
      </c>
      <c r="AB1300" s="110">
        <f t="shared" si="606"/>
        <v>7754817</v>
      </c>
      <c r="AC1300" s="114">
        <f t="shared" si="607"/>
        <v>6330577.812225</v>
      </c>
      <c r="AD1300" s="110">
        <f t="shared" si="612"/>
        <v>7605686</v>
      </c>
      <c r="AE1300" s="110">
        <f t="shared" si="623"/>
        <v>8783747.12445</v>
      </c>
      <c r="AF1300" s="102">
        <f t="shared" si="617"/>
        <v>8328815.3399118101</v>
      </c>
      <c r="AG1300" s="119">
        <f t="shared" si="608"/>
        <v>4337282.8242577482</v>
      </c>
      <c r="AH1300" s="137">
        <f t="shared" si="624"/>
        <v>0.55930176356937222</v>
      </c>
      <c r="AI1300" s="102">
        <f t="shared" si="618"/>
        <v>8328815.3399118101</v>
      </c>
      <c r="AJ1300" s="112" t="s">
        <v>2114</v>
      </c>
    </row>
    <row r="1301" spans="1:36">
      <c r="A1301" s="57">
        <v>1254</v>
      </c>
      <c r="B1301" s="26">
        <v>25172608</v>
      </c>
      <c r="C1301" s="26">
        <v>48274</v>
      </c>
      <c r="D1301" s="7" t="s">
        <v>14</v>
      </c>
      <c r="E1301" s="7" t="s">
        <v>14</v>
      </c>
      <c r="F1301" s="29" t="s">
        <v>732</v>
      </c>
      <c r="G1301" s="26" t="s">
        <v>394</v>
      </c>
      <c r="H1301" s="9">
        <v>1</v>
      </c>
      <c r="I1301" s="82">
        <v>8993404.0024033617</v>
      </c>
      <c r="J1301" s="82">
        <f t="shared" si="604"/>
        <v>1708746.7604566386</v>
      </c>
      <c r="K1301" s="10">
        <f t="shared" si="613"/>
        <v>10702150.76286</v>
      </c>
      <c r="L1301" s="122">
        <f t="shared" si="610"/>
        <v>10702150.76286</v>
      </c>
      <c r="M1301" s="95">
        <v>7380717.6470588241</v>
      </c>
      <c r="N1301" s="95">
        <v>1402336.3529411766</v>
      </c>
      <c r="O1301" s="96">
        <v>8783054</v>
      </c>
      <c r="P1301" s="125">
        <f t="shared" si="611"/>
        <v>8783054</v>
      </c>
      <c r="Q1301" s="95">
        <v>6833997.478991597</v>
      </c>
      <c r="R1301" s="95">
        <v>1298459.5210084035</v>
      </c>
      <c r="S1301" s="96">
        <v>8132457</v>
      </c>
      <c r="T1301" s="122">
        <v>8132457</v>
      </c>
      <c r="U1301" s="104"/>
      <c r="V1301" s="101">
        <f t="shared" si="619"/>
        <v>0</v>
      </c>
      <c r="W1301" s="102">
        <f t="shared" si="620"/>
        <v>0</v>
      </c>
      <c r="X1301" s="102">
        <f t="shared" si="621"/>
        <v>0</v>
      </c>
      <c r="Y1301" s="102">
        <f t="shared" si="622"/>
        <v>0</v>
      </c>
      <c r="Z1301" s="110">
        <f t="shared" si="616"/>
        <v>8132457</v>
      </c>
      <c r="AA1301" s="111">
        <f t="shared" si="605"/>
        <v>10702150.76286</v>
      </c>
      <c r="AB1301" s="110">
        <f t="shared" si="606"/>
        <v>8457755.5</v>
      </c>
      <c r="AC1301" s="114">
        <f t="shared" si="607"/>
        <v>6904415.440715</v>
      </c>
      <c r="AD1301" s="110">
        <f t="shared" si="612"/>
        <v>8295106.25</v>
      </c>
      <c r="AE1301" s="110">
        <f t="shared" si="623"/>
        <v>9579953.1314300001</v>
      </c>
      <c r="AF1301" s="102">
        <f t="shared" si="617"/>
        <v>9083783.9917264562</v>
      </c>
      <c r="AG1301" s="119">
        <f t="shared" si="608"/>
        <v>4730437.4379407745</v>
      </c>
      <c r="AH1301" s="137">
        <f t="shared" si="624"/>
        <v>0.55930174831144908</v>
      </c>
      <c r="AI1301" s="102">
        <f t="shared" si="618"/>
        <v>9083783.9917264562</v>
      </c>
      <c r="AJ1301" s="112" t="s">
        <v>2114</v>
      </c>
    </row>
    <row r="1302" spans="1:36">
      <c r="A1302" s="57">
        <v>1255</v>
      </c>
      <c r="B1302" s="26">
        <v>32121602</v>
      </c>
      <c r="C1302" s="26">
        <v>48274</v>
      </c>
      <c r="D1302" s="7" t="s">
        <v>14</v>
      </c>
      <c r="E1302" s="7" t="s">
        <v>14</v>
      </c>
      <c r="F1302" s="29" t="s">
        <v>747</v>
      </c>
      <c r="G1302" s="26" t="s">
        <v>394</v>
      </c>
      <c r="H1302" s="9">
        <v>1</v>
      </c>
      <c r="I1302" s="82">
        <v>388182.02989915968</v>
      </c>
      <c r="J1302" s="82">
        <f t="shared" si="604"/>
        <v>73754.585680840333</v>
      </c>
      <c r="K1302" s="10">
        <f t="shared" si="613"/>
        <v>461936.61557999998</v>
      </c>
      <c r="L1302" s="122">
        <f t="shared" si="610"/>
        <v>461936.61557999998</v>
      </c>
      <c r="M1302" s="95">
        <v>321523.5294117647</v>
      </c>
      <c r="N1302" s="95">
        <v>61089.470588235294</v>
      </c>
      <c r="O1302" s="96">
        <v>382613</v>
      </c>
      <c r="P1302" s="125">
        <f t="shared" si="611"/>
        <v>382613</v>
      </c>
      <c r="Q1302" s="95">
        <v>294975.63025210088</v>
      </c>
      <c r="R1302" s="95">
        <v>56045.369747899167</v>
      </c>
      <c r="S1302" s="96">
        <v>351021.00000000006</v>
      </c>
      <c r="T1302" s="122">
        <v>351021.00000000006</v>
      </c>
      <c r="U1302" s="104"/>
      <c r="V1302" s="101">
        <f t="shared" si="619"/>
        <v>0</v>
      </c>
      <c r="W1302" s="102">
        <f t="shared" si="620"/>
        <v>0</v>
      </c>
      <c r="X1302" s="102">
        <f t="shared" si="621"/>
        <v>0</v>
      </c>
      <c r="Y1302" s="102">
        <f t="shared" si="622"/>
        <v>0</v>
      </c>
      <c r="Z1302" s="110">
        <f t="shared" si="616"/>
        <v>351021.00000000006</v>
      </c>
      <c r="AA1302" s="111">
        <f t="shared" si="605"/>
        <v>461936.61557999998</v>
      </c>
      <c r="AB1302" s="110">
        <f t="shared" si="606"/>
        <v>366817</v>
      </c>
      <c r="AC1302" s="114">
        <f t="shared" si="607"/>
        <v>298892.653895</v>
      </c>
      <c r="AD1302" s="110">
        <f t="shared" si="612"/>
        <v>358919</v>
      </c>
      <c r="AE1302" s="110">
        <f t="shared" si="623"/>
        <v>414376.80778999999</v>
      </c>
      <c r="AF1302" s="102">
        <f t="shared" si="617"/>
        <v>393327.15075170901</v>
      </c>
      <c r="AG1302" s="119">
        <f t="shared" si="608"/>
        <v>204651.42137621852</v>
      </c>
      <c r="AH1302" s="137">
        <f t="shared" si="624"/>
        <v>0.55791149640343418</v>
      </c>
      <c r="AI1302" s="102">
        <f t="shared" si="618"/>
        <v>393327.15075170901</v>
      </c>
      <c r="AJ1302" s="112" t="s">
        <v>2114</v>
      </c>
    </row>
    <row r="1303" spans="1:36" ht="25.5">
      <c r="A1303" s="57">
        <v>1256</v>
      </c>
      <c r="B1303" s="26">
        <v>38871026</v>
      </c>
      <c r="C1303" s="26">
        <v>48274</v>
      </c>
      <c r="D1303" s="7" t="s">
        <v>14</v>
      </c>
      <c r="E1303" s="7" t="s">
        <v>14</v>
      </c>
      <c r="F1303" s="29" t="s">
        <v>1263</v>
      </c>
      <c r="G1303" s="26" t="s">
        <v>394</v>
      </c>
      <c r="H1303" s="9">
        <v>1</v>
      </c>
      <c r="I1303" s="82">
        <v>461761.89988235291</v>
      </c>
      <c r="J1303" s="82">
        <f t="shared" si="604"/>
        <v>87734.760977647049</v>
      </c>
      <c r="K1303" s="10">
        <f t="shared" si="613"/>
        <v>549496.66085999995</v>
      </c>
      <c r="L1303" s="122">
        <f t="shared" si="610"/>
        <v>549496.66085999995</v>
      </c>
      <c r="M1303" s="95">
        <v>368432.77310924372</v>
      </c>
      <c r="N1303" s="95">
        <v>70002.226890756312</v>
      </c>
      <c r="O1303" s="96">
        <v>438435</v>
      </c>
      <c r="P1303" s="125">
        <f t="shared" si="611"/>
        <v>438435</v>
      </c>
      <c r="Q1303" s="95">
        <v>350888.23529411765</v>
      </c>
      <c r="R1303" s="95">
        <v>66668.76470588235</v>
      </c>
      <c r="S1303" s="96">
        <v>417557</v>
      </c>
      <c r="T1303" s="122">
        <v>417557</v>
      </c>
      <c r="U1303" s="104"/>
      <c r="V1303" s="101">
        <f t="shared" si="619"/>
        <v>0</v>
      </c>
      <c r="W1303" s="102">
        <f t="shared" si="620"/>
        <v>0</v>
      </c>
      <c r="X1303" s="102">
        <f t="shared" si="621"/>
        <v>0</v>
      </c>
      <c r="Y1303" s="102">
        <f t="shared" si="622"/>
        <v>0</v>
      </c>
      <c r="Z1303" s="110">
        <f t="shared" si="616"/>
        <v>417557</v>
      </c>
      <c r="AA1303" s="111">
        <f t="shared" si="605"/>
        <v>549496.66085999995</v>
      </c>
      <c r="AB1303" s="110">
        <f t="shared" si="606"/>
        <v>427996</v>
      </c>
      <c r="AC1303" s="114">
        <f t="shared" si="607"/>
        <v>351372.16521499999</v>
      </c>
      <c r="AD1303" s="110">
        <f t="shared" si="612"/>
        <v>422776.5</v>
      </c>
      <c r="AE1303" s="110">
        <f t="shared" si="623"/>
        <v>488746.33042999997</v>
      </c>
      <c r="AF1303" s="102">
        <f t="shared" si="617"/>
        <v>461853.25407786958</v>
      </c>
      <c r="AG1303" s="119">
        <f t="shared" si="608"/>
        <v>241299.31884057805</v>
      </c>
      <c r="AH1303" s="137">
        <f t="shared" si="624"/>
        <v>0.56378872428849347</v>
      </c>
      <c r="AI1303" s="102">
        <f t="shared" si="618"/>
        <v>461853.25407786958</v>
      </c>
      <c r="AJ1303" s="112" t="s">
        <v>2114</v>
      </c>
    </row>
    <row r="1304" spans="1:36">
      <c r="A1304" s="57">
        <v>1257</v>
      </c>
      <c r="B1304" s="26">
        <v>39122217</v>
      </c>
      <c r="C1304" s="26">
        <v>48274</v>
      </c>
      <c r="D1304" s="7" t="s">
        <v>14</v>
      </c>
      <c r="E1304" s="7" t="s">
        <v>14</v>
      </c>
      <c r="F1304" s="29" t="s">
        <v>767</v>
      </c>
      <c r="G1304" s="26" t="s">
        <v>394</v>
      </c>
      <c r="H1304" s="9">
        <v>1</v>
      </c>
      <c r="I1304" s="82">
        <v>2674223.9694453785</v>
      </c>
      <c r="J1304" s="82">
        <f t="shared" si="604"/>
        <v>508102.55419462192</v>
      </c>
      <c r="K1304" s="10">
        <f t="shared" si="613"/>
        <v>3182326.5236400003</v>
      </c>
      <c r="L1304" s="122">
        <f t="shared" si="610"/>
        <v>3182326.5236400003</v>
      </c>
      <c r="M1304" s="95">
        <v>2133721.0084033613</v>
      </c>
      <c r="N1304" s="95">
        <v>405406.99159663863</v>
      </c>
      <c r="O1304" s="96">
        <v>2539128</v>
      </c>
      <c r="P1304" s="125">
        <f t="shared" si="611"/>
        <v>2539128</v>
      </c>
      <c r="Q1304" s="95">
        <v>2032115.9663865548</v>
      </c>
      <c r="R1304" s="95">
        <v>386102.03361344541</v>
      </c>
      <c r="S1304" s="96">
        <v>2418218</v>
      </c>
      <c r="T1304" s="122">
        <v>2418218</v>
      </c>
      <c r="U1304" s="104"/>
      <c r="V1304" s="101">
        <f t="shared" si="619"/>
        <v>0</v>
      </c>
      <c r="W1304" s="102">
        <f t="shared" si="620"/>
        <v>0</v>
      </c>
      <c r="X1304" s="102">
        <f t="shared" si="621"/>
        <v>0</v>
      </c>
      <c r="Y1304" s="102">
        <f t="shared" si="622"/>
        <v>0</v>
      </c>
      <c r="Z1304" s="110">
        <f t="shared" si="616"/>
        <v>2418218</v>
      </c>
      <c r="AA1304" s="111">
        <f t="shared" si="605"/>
        <v>3182326.5236400003</v>
      </c>
      <c r="AB1304" s="110">
        <f t="shared" si="606"/>
        <v>2478673</v>
      </c>
      <c r="AC1304" s="114">
        <f t="shared" si="607"/>
        <v>2034918.1309100001</v>
      </c>
      <c r="AD1304" s="110">
        <f t="shared" si="612"/>
        <v>2448445.5</v>
      </c>
      <c r="AE1304" s="110">
        <f t="shared" si="623"/>
        <v>2830499.7618200001</v>
      </c>
      <c r="AF1304" s="102">
        <f t="shared" si="617"/>
        <v>2674752.3791742488</v>
      </c>
      <c r="AG1304" s="119">
        <f t="shared" si="608"/>
        <v>1397448.1744648775</v>
      </c>
      <c r="AH1304" s="137">
        <f t="shared" si="624"/>
        <v>0.56378883961897253</v>
      </c>
      <c r="AI1304" s="102">
        <f t="shared" si="618"/>
        <v>2674752.3791742488</v>
      </c>
      <c r="AJ1304" s="112" t="s">
        <v>2114</v>
      </c>
    </row>
    <row r="1305" spans="1:36">
      <c r="A1305" s="57">
        <v>1258</v>
      </c>
      <c r="B1305" s="26">
        <v>26101769</v>
      </c>
      <c r="C1305" s="26">
        <v>48274</v>
      </c>
      <c r="D1305" s="7" t="s">
        <v>14</v>
      </c>
      <c r="E1305" s="7" t="s">
        <v>14</v>
      </c>
      <c r="F1305" s="29" t="s">
        <v>764</v>
      </c>
      <c r="G1305" s="26" t="s">
        <v>394</v>
      </c>
      <c r="H1305" s="9">
        <v>1</v>
      </c>
      <c r="I1305" s="82">
        <v>405597.20052100846</v>
      </c>
      <c r="J1305" s="82">
        <f t="shared" si="604"/>
        <v>77063.468098991609</v>
      </c>
      <c r="K1305" s="10">
        <f t="shared" si="613"/>
        <v>482660.66862000007</v>
      </c>
      <c r="L1305" s="122">
        <f t="shared" si="610"/>
        <v>482660.66862000007</v>
      </c>
      <c r="M1305" s="95">
        <v>335947.89915966388</v>
      </c>
      <c r="N1305" s="95">
        <v>63830.100840336141</v>
      </c>
      <c r="O1305" s="96">
        <v>399778</v>
      </c>
      <c r="P1305" s="125">
        <f t="shared" si="611"/>
        <v>399778</v>
      </c>
      <c r="Q1305" s="95">
        <v>308209.24369747902</v>
      </c>
      <c r="R1305" s="95">
        <v>58559.756302521011</v>
      </c>
      <c r="S1305" s="96">
        <v>366769</v>
      </c>
      <c r="T1305" s="122">
        <v>366769</v>
      </c>
      <c r="U1305" s="104"/>
      <c r="V1305" s="101">
        <f t="shared" si="619"/>
        <v>0</v>
      </c>
      <c r="W1305" s="102">
        <f t="shared" si="620"/>
        <v>0</v>
      </c>
      <c r="X1305" s="102">
        <f t="shared" si="621"/>
        <v>0</v>
      </c>
      <c r="Y1305" s="102">
        <f t="shared" si="622"/>
        <v>0</v>
      </c>
      <c r="Z1305" s="110">
        <f t="shared" si="616"/>
        <v>366769</v>
      </c>
      <c r="AA1305" s="111">
        <f t="shared" si="605"/>
        <v>482660.66862000007</v>
      </c>
      <c r="AB1305" s="110">
        <f t="shared" si="606"/>
        <v>383273.5</v>
      </c>
      <c r="AC1305" s="114">
        <f t="shared" si="607"/>
        <v>312301.91715500003</v>
      </c>
      <c r="AD1305" s="110">
        <f t="shared" si="612"/>
        <v>375021.25</v>
      </c>
      <c r="AE1305" s="110">
        <f t="shared" si="623"/>
        <v>432967.08431000006</v>
      </c>
      <c r="AF1305" s="102">
        <f t="shared" si="617"/>
        <v>410973.03459124971</v>
      </c>
      <c r="AG1305" s="119">
        <f t="shared" si="608"/>
        <v>213832.73825036822</v>
      </c>
      <c r="AH1305" s="137">
        <f t="shared" si="624"/>
        <v>0.55791161729252925</v>
      </c>
      <c r="AI1305" s="102">
        <f t="shared" si="618"/>
        <v>410973.03459124971</v>
      </c>
      <c r="AJ1305" s="112" t="s">
        <v>2114</v>
      </c>
    </row>
    <row r="1306" spans="1:36">
      <c r="A1306" s="57">
        <v>1259</v>
      </c>
      <c r="B1306" s="26">
        <v>24101604</v>
      </c>
      <c r="C1306" s="26">
        <v>48274</v>
      </c>
      <c r="D1306" s="7" t="s">
        <v>14</v>
      </c>
      <c r="E1306" s="7" t="s">
        <v>14</v>
      </c>
      <c r="F1306" s="29" t="s">
        <v>1183</v>
      </c>
      <c r="G1306" s="26" t="s">
        <v>394</v>
      </c>
      <c r="H1306" s="9">
        <v>1</v>
      </c>
      <c r="I1306" s="82">
        <v>587992.02852100844</v>
      </c>
      <c r="J1306" s="82">
        <f t="shared" si="604"/>
        <v>111718.48541899161</v>
      </c>
      <c r="K1306" s="10">
        <f t="shared" si="613"/>
        <v>699710.51394000009</v>
      </c>
      <c r="L1306" s="122">
        <f t="shared" si="610"/>
        <v>699710.51394000009</v>
      </c>
      <c r="M1306" s="95">
        <v>487021.84873949579</v>
      </c>
      <c r="N1306" s="95">
        <v>92534.151260504208</v>
      </c>
      <c r="O1306" s="96">
        <v>579556</v>
      </c>
      <c r="P1306" s="125">
        <f t="shared" si="611"/>
        <v>579556</v>
      </c>
      <c r="Q1306" s="95">
        <v>446809.24369747902</v>
      </c>
      <c r="R1306" s="95">
        <v>84893.756302521011</v>
      </c>
      <c r="S1306" s="96">
        <v>531703</v>
      </c>
      <c r="T1306" s="122">
        <v>531703</v>
      </c>
      <c r="U1306" s="104"/>
      <c r="V1306" s="101">
        <f t="shared" si="619"/>
        <v>0</v>
      </c>
      <c r="W1306" s="102">
        <f t="shared" si="620"/>
        <v>0</v>
      </c>
      <c r="X1306" s="102">
        <f t="shared" si="621"/>
        <v>0</v>
      </c>
      <c r="Y1306" s="102">
        <f t="shared" si="622"/>
        <v>0</v>
      </c>
      <c r="Z1306" s="110">
        <f t="shared" si="616"/>
        <v>531703</v>
      </c>
      <c r="AA1306" s="111">
        <f t="shared" si="605"/>
        <v>699710.51394000009</v>
      </c>
      <c r="AB1306" s="110">
        <f t="shared" si="606"/>
        <v>555629.5</v>
      </c>
      <c r="AC1306" s="114">
        <f t="shared" si="607"/>
        <v>452742.37848499999</v>
      </c>
      <c r="AD1306" s="110">
        <f t="shared" si="612"/>
        <v>543666.25</v>
      </c>
      <c r="AE1306" s="110">
        <f t="shared" si="623"/>
        <v>627670.00696999999</v>
      </c>
      <c r="AF1306" s="102">
        <f t="shared" si="617"/>
        <v>595785.3577056916</v>
      </c>
      <c r="AG1306" s="119">
        <f t="shared" si="608"/>
        <v>309992.14805010753</v>
      </c>
      <c r="AH1306" s="137">
        <f t="shared" si="624"/>
        <v>0.55791160845510812</v>
      </c>
      <c r="AI1306" s="102">
        <f t="shared" si="618"/>
        <v>595785.3577056916</v>
      </c>
      <c r="AJ1306" s="112" t="s">
        <v>2114</v>
      </c>
    </row>
    <row r="1307" spans="1:36" ht="25.5">
      <c r="A1307" s="57">
        <v>1260</v>
      </c>
      <c r="B1307" s="26">
        <v>40161500</v>
      </c>
      <c r="C1307" s="26">
        <v>4391502</v>
      </c>
      <c r="D1307" s="7" t="s">
        <v>14</v>
      </c>
      <c r="E1307" s="7" t="s">
        <v>14</v>
      </c>
      <c r="F1307" s="29" t="s">
        <v>1264</v>
      </c>
      <c r="G1307" s="26" t="s">
        <v>1086</v>
      </c>
      <c r="H1307" s="9">
        <v>1</v>
      </c>
      <c r="I1307" s="82">
        <v>647088.37744537811</v>
      </c>
      <c r="J1307" s="82">
        <f t="shared" si="604"/>
        <v>122946.79171462184</v>
      </c>
      <c r="K1307" s="10">
        <f t="shared" si="613"/>
        <v>770035.16915999993</v>
      </c>
      <c r="L1307" s="122">
        <f t="shared" si="610"/>
        <v>770035.16915999993</v>
      </c>
      <c r="M1307" s="95">
        <v>526136.13445378153</v>
      </c>
      <c r="N1307" s="95">
        <v>99965.865546218498</v>
      </c>
      <c r="O1307" s="96">
        <v>626102</v>
      </c>
      <c r="P1307" s="125">
        <f t="shared" si="611"/>
        <v>626102</v>
      </c>
      <c r="Q1307" s="95">
        <v>491715.96638655465</v>
      </c>
      <c r="R1307" s="95">
        <v>93426.033613445383</v>
      </c>
      <c r="S1307" s="96">
        <v>585142</v>
      </c>
      <c r="T1307" s="122">
        <v>585142</v>
      </c>
      <c r="U1307" s="104"/>
      <c r="V1307" s="101">
        <f t="shared" si="619"/>
        <v>0</v>
      </c>
      <c r="W1307" s="102">
        <f t="shared" si="620"/>
        <v>0</v>
      </c>
      <c r="X1307" s="102">
        <f t="shared" si="621"/>
        <v>0</v>
      </c>
      <c r="Y1307" s="102">
        <f t="shared" si="622"/>
        <v>0</v>
      </c>
      <c r="Z1307" s="110">
        <f t="shared" ref="Z1307:Z1338" si="625">MIN(L1307,P1307,T1307)</f>
        <v>585142</v>
      </c>
      <c r="AA1307" s="111">
        <f t="shared" si="605"/>
        <v>770035.16915999993</v>
      </c>
      <c r="AB1307" s="110">
        <f t="shared" si="606"/>
        <v>605622</v>
      </c>
      <c r="AC1307" s="114">
        <f t="shared" si="607"/>
        <v>495319.79229000001</v>
      </c>
      <c r="AD1307" s="110">
        <f t="shared" si="612"/>
        <v>595382</v>
      </c>
      <c r="AE1307" s="110">
        <f t="shared" si="623"/>
        <v>687828.58458000002</v>
      </c>
      <c r="AF1307" s="102">
        <f t="shared" ref="AF1307:AF1338" si="626">HARMEAN(L1307,P1307,T1307)</f>
        <v>651492.29516869097</v>
      </c>
      <c r="AG1307" s="119">
        <f t="shared" si="608"/>
        <v>339598.90546272113</v>
      </c>
      <c r="AH1307" s="137">
        <f t="shared" si="624"/>
        <v>0.56074400444951</v>
      </c>
      <c r="AI1307" s="102">
        <f t="shared" si="618"/>
        <v>651492.29516869097</v>
      </c>
      <c r="AJ1307" s="112" t="s">
        <v>2114</v>
      </c>
    </row>
    <row r="1308" spans="1:36">
      <c r="A1308" s="57">
        <v>1261</v>
      </c>
      <c r="B1308" s="26">
        <v>40161500</v>
      </c>
      <c r="C1308" s="26">
        <v>4391506</v>
      </c>
      <c r="D1308" s="7" t="s">
        <v>14</v>
      </c>
      <c r="E1308" s="7" t="s">
        <v>14</v>
      </c>
      <c r="F1308" s="29" t="s">
        <v>1265</v>
      </c>
      <c r="G1308" s="26" t="s">
        <v>1086</v>
      </c>
      <c r="H1308" s="9">
        <v>1</v>
      </c>
      <c r="I1308" s="82">
        <v>641043.71636974788</v>
      </c>
      <c r="J1308" s="82">
        <f t="shared" si="604"/>
        <v>121798.3061102521</v>
      </c>
      <c r="K1308" s="10">
        <f t="shared" si="613"/>
        <v>762842.02248000004</v>
      </c>
      <c r="L1308" s="122">
        <f t="shared" si="610"/>
        <v>762842.02248000004</v>
      </c>
      <c r="M1308" s="95">
        <v>511478.99159663869</v>
      </c>
      <c r="N1308" s="95">
        <v>97181.008403361353</v>
      </c>
      <c r="O1308" s="96">
        <v>608660</v>
      </c>
      <c r="P1308" s="125">
        <f t="shared" si="611"/>
        <v>608660</v>
      </c>
      <c r="Q1308" s="95">
        <v>487122.68907563027</v>
      </c>
      <c r="R1308" s="95">
        <v>92553.310924369755</v>
      </c>
      <c r="S1308" s="96">
        <v>579676</v>
      </c>
      <c r="T1308" s="122">
        <v>579676</v>
      </c>
      <c r="U1308" s="104"/>
      <c r="V1308" s="101">
        <f t="shared" si="619"/>
        <v>0</v>
      </c>
      <c r="W1308" s="102">
        <f t="shared" si="620"/>
        <v>0</v>
      </c>
      <c r="X1308" s="102">
        <f t="shared" si="621"/>
        <v>0</v>
      </c>
      <c r="Y1308" s="102">
        <f t="shared" si="622"/>
        <v>0</v>
      </c>
      <c r="Z1308" s="110">
        <f t="shared" si="625"/>
        <v>579676</v>
      </c>
      <c r="AA1308" s="111">
        <f t="shared" si="605"/>
        <v>762842.02248000004</v>
      </c>
      <c r="AB1308" s="110">
        <f t="shared" si="606"/>
        <v>594168</v>
      </c>
      <c r="AC1308" s="114">
        <f t="shared" si="607"/>
        <v>487794.50562000001</v>
      </c>
      <c r="AD1308" s="110">
        <f t="shared" si="612"/>
        <v>586922</v>
      </c>
      <c r="AE1308" s="110">
        <f t="shared" si="623"/>
        <v>678505.01124000002</v>
      </c>
      <c r="AF1308" s="102">
        <f t="shared" si="626"/>
        <v>641170.53633015521</v>
      </c>
      <c r="AG1308" s="119">
        <f t="shared" si="608"/>
        <v>334985.22006457543</v>
      </c>
      <c r="AH1308" s="137">
        <f t="shared" si="624"/>
        <v>0.56378872652949241</v>
      </c>
      <c r="AI1308" s="102">
        <f t="shared" si="618"/>
        <v>641170.53633015521</v>
      </c>
      <c r="AJ1308" s="112" t="s">
        <v>2114</v>
      </c>
    </row>
    <row r="1309" spans="1:36" ht="25.5">
      <c r="A1309" s="57">
        <v>1262</v>
      </c>
      <c r="B1309" s="26">
        <v>40161500</v>
      </c>
      <c r="C1309" s="26">
        <v>4391504</v>
      </c>
      <c r="D1309" s="7" t="s">
        <v>14</v>
      </c>
      <c r="E1309" s="7" t="s">
        <v>14</v>
      </c>
      <c r="F1309" s="29" t="s">
        <v>1266</v>
      </c>
      <c r="G1309" s="26" t="s">
        <v>1086</v>
      </c>
      <c r="H1309" s="9">
        <v>1</v>
      </c>
      <c r="I1309" s="82">
        <v>692945.30405042018</v>
      </c>
      <c r="J1309" s="82">
        <f t="shared" si="604"/>
        <v>131659.60776957983</v>
      </c>
      <c r="K1309" s="10">
        <f t="shared" si="613"/>
        <v>824604.91182000004</v>
      </c>
      <c r="L1309" s="122">
        <f t="shared" si="610"/>
        <v>824604.91182000004</v>
      </c>
      <c r="M1309" s="95">
        <v>568686.55462184874</v>
      </c>
      <c r="N1309" s="95">
        <v>108050.44537815126</v>
      </c>
      <c r="O1309" s="96">
        <v>676737</v>
      </c>
      <c r="P1309" s="125">
        <f t="shared" si="611"/>
        <v>676737</v>
      </c>
      <c r="Q1309" s="95">
        <v>526562.18487394962</v>
      </c>
      <c r="R1309" s="95">
        <v>100046.81512605042</v>
      </c>
      <c r="S1309" s="96">
        <v>626609</v>
      </c>
      <c r="T1309" s="122">
        <v>626609</v>
      </c>
      <c r="U1309" s="104"/>
      <c r="V1309" s="101">
        <f t="shared" si="619"/>
        <v>0</v>
      </c>
      <c r="W1309" s="102">
        <f t="shared" si="620"/>
        <v>0</v>
      </c>
      <c r="X1309" s="102">
        <f t="shared" si="621"/>
        <v>0</v>
      </c>
      <c r="Y1309" s="102">
        <f t="shared" si="622"/>
        <v>0</v>
      </c>
      <c r="Z1309" s="110">
        <f t="shared" si="625"/>
        <v>626609</v>
      </c>
      <c r="AA1309" s="111">
        <f t="shared" si="605"/>
        <v>824604.91182000004</v>
      </c>
      <c r="AB1309" s="110">
        <f t="shared" si="606"/>
        <v>651673</v>
      </c>
      <c r="AC1309" s="114">
        <f t="shared" si="607"/>
        <v>531987.72795500001</v>
      </c>
      <c r="AD1309" s="110">
        <f t="shared" si="612"/>
        <v>639141</v>
      </c>
      <c r="AE1309" s="110">
        <f t="shared" si="623"/>
        <v>738138.95591000002</v>
      </c>
      <c r="AF1309" s="102">
        <f t="shared" si="626"/>
        <v>699908.8488547334</v>
      </c>
      <c r="AG1309" s="119">
        <f t="shared" si="608"/>
        <v>364481.95925577148</v>
      </c>
      <c r="AH1309" s="137">
        <f t="shared" si="624"/>
        <v>0.55930191868586154</v>
      </c>
      <c r="AI1309" s="102">
        <f t="shared" si="618"/>
        <v>699908.8488547334</v>
      </c>
      <c r="AJ1309" s="112" t="s">
        <v>2114</v>
      </c>
    </row>
    <row r="1310" spans="1:36" ht="25.5">
      <c r="A1310" s="57">
        <v>1263</v>
      </c>
      <c r="B1310" s="26">
        <v>40161500</v>
      </c>
      <c r="C1310" s="26">
        <v>4391504</v>
      </c>
      <c r="D1310" s="7" t="s">
        <v>14</v>
      </c>
      <c r="E1310" s="7" t="s">
        <v>14</v>
      </c>
      <c r="F1310" s="29" t="s">
        <v>1267</v>
      </c>
      <c r="G1310" s="26" t="s">
        <v>1086</v>
      </c>
      <c r="H1310" s="9">
        <v>1</v>
      </c>
      <c r="I1310" s="82">
        <v>651026.36465546221</v>
      </c>
      <c r="J1310" s="82">
        <f t="shared" si="604"/>
        <v>123695.00928453782</v>
      </c>
      <c r="K1310" s="10">
        <f t="shared" si="613"/>
        <v>774721.37394000008</v>
      </c>
      <c r="L1310" s="122">
        <f t="shared" si="610"/>
        <v>774721.37394000008</v>
      </c>
      <c r="M1310" s="95">
        <v>519443.69747899164</v>
      </c>
      <c r="N1310" s="95">
        <v>98694.302521008416</v>
      </c>
      <c r="O1310" s="96">
        <v>618138</v>
      </c>
      <c r="P1310" s="125">
        <f t="shared" si="611"/>
        <v>618138</v>
      </c>
      <c r="Q1310" s="95">
        <v>494708.40336134454</v>
      </c>
      <c r="R1310" s="95">
        <v>93994.596638655465</v>
      </c>
      <c r="S1310" s="96">
        <v>588703</v>
      </c>
      <c r="T1310" s="122">
        <v>588703</v>
      </c>
      <c r="U1310" s="104"/>
      <c r="V1310" s="101">
        <f t="shared" si="619"/>
        <v>0</v>
      </c>
      <c r="W1310" s="102">
        <f t="shared" si="620"/>
        <v>0</v>
      </c>
      <c r="X1310" s="102">
        <f t="shared" si="621"/>
        <v>0</v>
      </c>
      <c r="Y1310" s="102">
        <f t="shared" si="622"/>
        <v>0</v>
      </c>
      <c r="Z1310" s="110">
        <f t="shared" si="625"/>
        <v>588703</v>
      </c>
      <c r="AA1310" s="111">
        <f t="shared" si="605"/>
        <v>774721.37394000008</v>
      </c>
      <c r="AB1310" s="110">
        <f t="shared" si="606"/>
        <v>603420.5</v>
      </c>
      <c r="AC1310" s="114">
        <f t="shared" si="607"/>
        <v>495390.59348500002</v>
      </c>
      <c r="AD1310" s="110">
        <f t="shared" si="612"/>
        <v>596061.75</v>
      </c>
      <c r="AE1310" s="110">
        <f t="shared" si="623"/>
        <v>689070.93697000004</v>
      </c>
      <c r="AF1310" s="102">
        <f t="shared" si="626"/>
        <v>651155.02890401927</v>
      </c>
      <c r="AG1310" s="119">
        <f t="shared" si="608"/>
        <v>340201.73232892243</v>
      </c>
      <c r="AH1310" s="137">
        <f t="shared" si="624"/>
        <v>0.5637888211105232</v>
      </c>
      <c r="AI1310" s="102">
        <f t="shared" si="618"/>
        <v>651155.02890401927</v>
      </c>
      <c r="AJ1310" s="112" t="s">
        <v>2114</v>
      </c>
    </row>
    <row r="1311" spans="1:36">
      <c r="A1311" s="57">
        <v>1264</v>
      </c>
      <c r="B1311" s="26">
        <v>25174209</v>
      </c>
      <c r="C1311" s="26">
        <v>4391503</v>
      </c>
      <c r="D1311" s="7" t="s">
        <v>14</v>
      </c>
      <c r="E1311" s="7" t="s">
        <v>14</v>
      </c>
      <c r="F1311" s="29" t="s">
        <v>552</v>
      </c>
      <c r="G1311" s="26" t="s">
        <v>1086</v>
      </c>
      <c r="H1311" s="9">
        <v>1</v>
      </c>
      <c r="I1311" s="82">
        <v>688088.34257142851</v>
      </c>
      <c r="J1311" s="82">
        <f t="shared" si="604"/>
        <v>130736.78508857141</v>
      </c>
      <c r="K1311" s="10">
        <f t="shared" si="613"/>
        <v>818825.12765999988</v>
      </c>
      <c r="L1311" s="122">
        <f t="shared" si="610"/>
        <v>818825.12765999988</v>
      </c>
      <c r="M1311" s="95">
        <v>554243.69747899158</v>
      </c>
      <c r="N1311" s="95">
        <v>105306.3025210084</v>
      </c>
      <c r="O1311" s="96">
        <v>659550</v>
      </c>
      <c r="P1311" s="125">
        <f t="shared" si="611"/>
        <v>659550</v>
      </c>
      <c r="Q1311" s="95">
        <v>522871.42857142858</v>
      </c>
      <c r="R1311" s="95">
        <v>99345.571428571435</v>
      </c>
      <c r="S1311" s="96">
        <v>622217</v>
      </c>
      <c r="T1311" s="122">
        <v>622217</v>
      </c>
      <c r="U1311" s="104"/>
      <c r="V1311" s="101">
        <f t="shared" si="619"/>
        <v>0</v>
      </c>
      <c r="W1311" s="102">
        <f t="shared" si="620"/>
        <v>0</v>
      </c>
      <c r="X1311" s="102">
        <f t="shared" si="621"/>
        <v>0</v>
      </c>
      <c r="Y1311" s="102">
        <f t="shared" si="622"/>
        <v>0</v>
      </c>
      <c r="Z1311" s="110">
        <f t="shared" si="625"/>
        <v>622217</v>
      </c>
      <c r="AA1311" s="111">
        <f t="shared" si="605"/>
        <v>818825.12765999988</v>
      </c>
      <c r="AB1311" s="110">
        <f t="shared" si="606"/>
        <v>640883.5</v>
      </c>
      <c r="AC1311" s="114">
        <f t="shared" si="607"/>
        <v>525148.03191499994</v>
      </c>
      <c r="AD1311" s="110">
        <f t="shared" si="612"/>
        <v>631550.25</v>
      </c>
      <c r="AE1311" s="110">
        <f t="shared" si="623"/>
        <v>729854.31382999988</v>
      </c>
      <c r="AF1311" s="102">
        <f t="shared" si="626"/>
        <v>690511.78678354411</v>
      </c>
      <c r="AG1311" s="119">
        <f t="shared" si="608"/>
        <v>360329.92547553964</v>
      </c>
      <c r="AH1311" s="137">
        <f t="shared" si="624"/>
        <v>0.56223935469635222</v>
      </c>
      <c r="AI1311" s="102">
        <f t="shared" si="618"/>
        <v>690511.78678354411</v>
      </c>
      <c r="AJ1311" s="112" t="s">
        <v>2114</v>
      </c>
    </row>
    <row r="1312" spans="1:36">
      <c r="A1312" s="57">
        <v>1265</v>
      </c>
      <c r="B1312" s="26">
        <v>27121602</v>
      </c>
      <c r="C1312" s="26">
        <v>4912937</v>
      </c>
      <c r="D1312" s="7" t="s">
        <v>14</v>
      </c>
      <c r="E1312" s="7" t="s">
        <v>14</v>
      </c>
      <c r="F1312" s="29" t="s">
        <v>1268</v>
      </c>
      <c r="G1312" s="26" t="s">
        <v>1086</v>
      </c>
      <c r="H1312" s="9">
        <v>1</v>
      </c>
      <c r="I1312" s="82">
        <v>2112300.5094453786</v>
      </c>
      <c r="J1312" s="82">
        <f t="shared" si="604"/>
        <v>401337.0967946219</v>
      </c>
      <c r="K1312" s="10">
        <f t="shared" si="613"/>
        <v>2513637.6062400006</v>
      </c>
      <c r="L1312" s="122">
        <f t="shared" si="610"/>
        <v>2513637.6062400006</v>
      </c>
      <c r="M1312" s="95">
        <v>1749576.4705882354</v>
      </c>
      <c r="N1312" s="95">
        <v>332419.52941176476</v>
      </c>
      <c r="O1312" s="96">
        <v>2081996.0000000002</v>
      </c>
      <c r="P1312" s="125">
        <f t="shared" si="611"/>
        <v>2081996.0000000002</v>
      </c>
      <c r="Q1312" s="95">
        <v>1605115.9663865548</v>
      </c>
      <c r="R1312" s="95">
        <v>304972.03361344541</v>
      </c>
      <c r="S1312" s="96">
        <v>1910088.0000000002</v>
      </c>
      <c r="T1312" s="122">
        <v>1910088.0000000002</v>
      </c>
      <c r="U1312" s="104"/>
      <c r="V1312" s="101">
        <f t="shared" si="619"/>
        <v>0</v>
      </c>
      <c r="W1312" s="102">
        <f t="shared" si="620"/>
        <v>0</v>
      </c>
      <c r="X1312" s="102">
        <f t="shared" si="621"/>
        <v>0</v>
      </c>
      <c r="Y1312" s="102">
        <f t="shared" si="622"/>
        <v>0</v>
      </c>
      <c r="Z1312" s="110">
        <f t="shared" si="625"/>
        <v>1910088.0000000002</v>
      </c>
      <c r="AA1312" s="111">
        <f t="shared" si="605"/>
        <v>2513637.6062400006</v>
      </c>
      <c r="AB1312" s="110">
        <f t="shared" si="606"/>
        <v>1996042.0000000002</v>
      </c>
      <c r="AC1312" s="114">
        <f t="shared" si="607"/>
        <v>1626430.4015600001</v>
      </c>
      <c r="AD1312" s="110">
        <f t="shared" si="612"/>
        <v>1953065.0000000002</v>
      </c>
      <c r="AE1312" s="110">
        <f t="shared" si="623"/>
        <v>2254839.8031200003</v>
      </c>
      <c r="AF1312" s="102">
        <f t="shared" si="626"/>
        <v>2140297.6078447504</v>
      </c>
      <c r="AG1312" s="119">
        <f t="shared" si="608"/>
        <v>1113614.853048316</v>
      </c>
      <c r="AH1312" s="137">
        <f t="shared" si="624"/>
        <v>0.55791153344885325</v>
      </c>
      <c r="AI1312" s="102">
        <f t="shared" si="618"/>
        <v>2140297.6078447504</v>
      </c>
      <c r="AJ1312" s="112" t="s">
        <v>2114</v>
      </c>
    </row>
    <row r="1313" spans="1:36" ht="25.5">
      <c r="A1313" s="57">
        <v>1266</v>
      </c>
      <c r="B1313" s="26">
        <v>78181502</v>
      </c>
      <c r="C1313" s="26">
        <v>4912937</v>
      </c>
      <c r="D1313" s="7" t="s">
        <v>14</v>
      </c>
      <c r="E1313" s="7" t="s">
        <v>14</v>
      </c>
      <c r="F1313" s="29" t="s">
        <v>1269</v>
      </c>
      <c r="G1313" s="26" t="s">
        <v>1086</v>
      </c>
      <c r="H1313" s="9">
        <v>1</v>
      </c>
      <c r="I1313" s="82">
        <v>3963352.4481176473</v>
      </c>
      <c r="J1313" s="82">
        <f t="shared" si="604"/>
        <v>753036.96514235297</v>
      </c>
      <c r="K1313" s="10">
        <f t="shared" si="613"/>
        <v>4716389.4132599998</v>
      </c>
      <c r="L1313" s="122">
        <f t="shared" si="610"/>
        <v>4716389.4132599998</v>
      </c>
      <c r="M1313" s="95">
        <v>3222531.0924369749</v>
      </c>
      <c r="N1313" s="95">
        <v>612280.90756302525</v>
      </c>
      <c r="O1313" s="96">
        <v>3834812</v>
      </c>
      <c r="P1313" s="125">
        <f t="shared" si="611"/>
        <v>3834812</v>
      </c>
      <c r="Q1313" s="95">
        <v>3011711.7647058824</v>
      </c>
      <c r="R1313" s="95">
        <v>572225.23529411771</v>
      </c>
      <c r="S1313" s="96">
        <v>3583937</v>
      </c>
      <c r="T1313" s="122">
        <v>3583937</v>
      </c>
      <c r="U1313" s="104"/>
      <c r="V1313" s="101">
        <f t="shared" si="619"/>
        <v>0</v>
      </c>
      <c r="W1313" s="102">
        <f t="shared" si="620"/>
        <v>0</v>
      </c>
      <c r="X1313" s="102">
        <f t="shared" si="621"/>
        <v>0</v>
      </c>
      <c r="Y1313" s="102">
        <f t="shared" si="622"/>
        <v>0</v>
      </c>
      <c r="Z1313" s="110">
        <f t="shared" si="625"/>
        <v>3583937</v>
      </c>
      <c r="AA1313" s="111">
        <f t="shared" si="605"/>
        <v>4716389.4132599998</v>
      </c>
      <c r="AB1313" s="110">
        <f t="shared" si="606"/>
        <v>3709374.5</v>
      </c>
      <c r="AC1313" s="114">
        <f t="shared" si="607"/>
        <v>3033784.603315</v>
      </c>
      <c r="AD1313" s="110">
        <f t="shared" si="612"/>
        <v>3646655.75</v>
      </c>
      <c r="AE1313" s="110">
        <f t="shared" si="623"/>
        <v>4212881.9566299999</v>
      </c>
      <c r="AF1313" s="102">
        <f t="shared" si="626"/>
        <v>3990325.6639569355</v>
      </c>
      <c r="AG1313" s="119">
        <f t="shared" si="608"/>
        <v>2080009.6566746503</v>
      </c>
      <c r="AH1313" s="137">
        <f t="shared" si="624"/>
        <v>0.56074404368570774</v>
      </c>
      <c r="AI1313" s="102">
        <f t="shared" si="618"/>
        <v>3990325.6639569355</v>
      </c>
      <c r="AJ1313" s="112" t="s">
        <v>2114</v>
      </c>
    </row>
    <row r="1314" spans="1:36" ht="25.5">
      <c r="A1314" s="57">
        <v>1267</v>
      </c>
      <c r="B1314" s="26">
        <v>40151533</v>
      </c>
      <c r="C1314" s="26">
        <v>4912931</v>
      </c>
      <c r="D1314" s="7" t="s">
        <v>14</v>
      </c>
      <c r="E1314" s="7" t="s">
        <v>14</v>
      </c>
      <c r="F1314" s="29" t="s">
        <v>561</v>
      </c>
      <c r="G1314" s="26" t="s">
        <v>1086</v>
      </c>
      <c r="H1314" s="9">
        <v>1</v>
      </c>
      <c r="I1314" s="82">
        <v>1452673.8284369749</v>
      </c>
      <c r="J1314" s="82">
        <f t="shared" si="604"/>
        <v>276008.02740302525</v>
      </c>
      <c r="K1314" s="10">
        <f t="shared" si="613"/>
        <v>1728681.8558400001</v>
      </c>
      <c r="L1314" s="122">
        <f t="shared" si="610"/>
        <v>1728681.8558400001</v>
      </c>
      <c r="M1314" s="95">
        <v>1192181.512605042</v>
      </c>
      <c r="N1314" s="95">
        <v>226514.48739495798</v>
      </c>
      <c r="O1314" s="96">
        <v>1418696</v>
      </c>
      <c r="P1314" s="125">
        <f t="shared" si="611"/>
        <v>1418696</v>
      </c>
      <c r="Q1314" s="95">
        <v>1103872.2689075631</v>
      </c>
      <c r="R1314" s="95">
        <v>209735.731092437</v>
      </c>
      <c r="S1314" s="96">
        <v>1313608</v>
      </c>
      <c r="T1314" s="122">
        <v>1313608</v>
      </c>
      <c r="U1314" s="104"/>
      <c r="V1314" s="101">
        <f t="shared" si="619"/>
        <v>0</v>
      </c>
      <c r="W1314" s="102">
        <f t="shared" si="620"/>
        <v>0</v>
      </c>
      <c r="X1314" s="102">
        <f t="shared" si="621"/>
        <v>0</v>
      </c>
      <c r="Y1314" s="102">
        <f t="shared" si="622"/>
        <v>0</v>
      </c>
      <c r="Z1314" s="110">
        <f t="shared" si="625"/>
        <v>1313608</v>
      </c>
      <c r="AA1314" s="111">
        <f t="shared" si="605"/>
        <v>1728681.8558400001</v>
      </c>
      <c r="AB1314" s="110">
        <f t="shared" si="606"/>
        <v>1366152</v>
      </c>
      <c r="AC1314" s="114">
        <f t="shared" si="607"/>
        <v>1115246.4639600001</v>
      </c>
      <c r="AD1314" s="110">
        <f t="shared" si="612"/>
        <v>1339880</v>
      </c>
      <c r="AE1314" s="110">
        <f t="shared" si="623"/>
        <v>1547416.9279200002</v>
      </c>
      <c r="AF1314" s="102">
        <f t="shared" si="626"/>
        <v>1467272.3458551674</v>
      </c>
      <c r="AG1314" s="119">
        <f t="shared" si="608"/>
        <v>764091.30677977926</v>
      </c>
      <c r="AH1314" s="137">
        <f t="shared" si="624"/>
        <v>0.55930182496514247</v>
      </c>
      <c r="AI1314" s="102">
        <f t="shared" si="618"/>
        <v>1467272.3458551674</v>
      </c>
      <c r="AJ1314" s="112" t="s">
        <v>2114</v>
      </c>
    </row>
    <row r="1315" spans="1:36" ht="38.25">
      <c r="A1315" s="57">
        <v>1268</v>
      </c>
      <c r="B1315" s="26">
        <v>25102001</v>
      </c>
      <c r="C1315" s="26">
        <v>4912997</v>
      </c>
      <c r="D1315" s="7" t="s">
        <v>14</v>
      </c>
      <c r="E1315" s="7" t="s">
        <v>14</v>
      </c>
      <c r="F1315" s="29" t="s">
        <v>562</v>
      </c>
      <c r="G1315" s="26" t="s">
        <v>1086</v>
      </c>
      <c r="H1315" s="9">
        <v>1</v>
      </c>
      <c r="I1315" s="82">
        <v>2383460.9531092439</v>
      </c>
      <c r="J1315" s="82">
        <f t="shared" si="604"/>
        <v>452857.58109075634</v>
      </c>
      <c r="K1315" s="10">
        <f t="shared" si="613"/>
        <v>2836318.5342000001</v>
      </c>
      <c r="L1315" s="122">
        <f t="shared" si="610"/>
        <v>2836318.5342000001</v>
      </c>
      <c r="M1315" s="95">
        <v>1919837.8151260505</v>
      </c>
      <c r="N1315" s="95">
        <v>364769.18487394962</v>
      </c>
      <c r="O1315" s="96">
        <v>2284607</v>
      </c>
      <c r="P1315" s="125">
        <f t="shared" si="611"/>
        <v>2284607</v>
      </c>
      <c r="Q1315" s="95">
        <v>1811168.0672268909</v>
      </c>
      <c r="R1315" s="95">
        <v>344121.93277310929</v>
      </c>
      <c r="S1315" s="96">
        <v>2155290</v>
      </c>
      <c r="T1315" s="122">
        <v>2155290</v>
      </c>
      <c r="U1315" s="104"/>
      <c r="V1315" s="101">
        <f t="shared" si="619"/>
        <v>0</v>
      </c>
      <c r="W1315" s="102">
        <f t="shared" si="620"/>
        <v>0</v>
      </c>
      <c r="X1315" s="102">
        <f t="shared" si="621"/>
        <v>0</v>
      </c>
      <c r="Y1315" s="102">
        <f t="shared" si="622"/>
        <v>0</v>
      </c>
      <c r="Z1315" s="110">
        <f t="shared" si="625"/>
        <v>2155290</v>
      </c>
      <c r="AA1315" s="111">
        <f t="shared" si="605"/>
        <v>2836318.5342000001</v>
      </c>
      <c r="AB1315" s="110">
        <f t="shared" si="606"/>
        <v>2219948.5</v>
      </c>
      <c r="AC1315" s="114">
        <f t="shared" si="607"/>
        <v>1819053.8835499999</v>
      </c>
      <c r="AD1315" s="110">
        <f t="shared" si="612"/>
        <v>2187619.25</v>
      </c>
      <c r="AE1315" s="110">
        <f t="shared" si="623"/>
        <v>2528133.5170999998</v>
      </c>
      <c r="AF1315" s="102">
        <f t="shared" si="626"/>
        <v>2391855.3716015061</v>
      </c>
      <c r="AG1315" s="119">
        <f t="shared" si="608"/>
        <v>1248142.4639522114</v>
      </c>
      <c r="AH1315" s="137">
        <f t="shared" si="624"/>
        <v>0.56223937805413571</v>
      </c>
      <c r="AI1315" s="102">
        <f t="shared" si="618"/>
        <v>2391855.3716015061</v>
      </c>
      <c r="AJ1315" s="112" t="s">
        <v>2114</v>
      </c>
    </row>
    <row r="1316" spans="1:36">
      <c r="A1316" s="57">
        <v>1269</v>
      </c>
      <c r="B1316" s="26">
        <v>23131510</v>
      </c>
      <c r="C1316" s="26">
        <v>4312301</v>
      </c>
      <c r="D1316" s="7" t="s">
        <v>14</v>
      </c>
      <c r="E1316" s="7" t="s">
        <v>14</v>
      </c>
      <c r="F1316" s="29" t="s">
        <v>1270</v>
      </c>
      <c r="G1316" s="26" t="s">
        <v>394</v>
      </c>
      <c r="H1316" s="9">
        <v>1</v>
      </c>
      <c r="I1316" s="82">
        <v>17547370.21270588</v>
      </c>
      <c r="J1316" s="82">
        <f t="shared" si="604"/>
        <v>3334000.3404141171</v>
      </c>
      <c r="K1316" s="10">
        <f t="shared" si="613"/>
        <v>20881370.553119998</v>
      </c>
      <c r="L1316" s="122">
        <f t="shared" si="610"/>
        <v>20881370.553119998</v>
      </c>
      <c r="M1316" s="95">
        <v>14400795.798319329</v>
      </c>
      <c r="N1316" s="95">
        <v>2736151.2016806724</v>
      </c>
      <c r="O1316" s="96">
        <v>17136947</v>
      </c>
      <c r="P1316" s="125">
        <f t="shared" si="611"/>
        <v>17136947</v>
      </c>
      <c r="Q1316" s="95">
        <v>13334070.588235294</v>
      </c>
      <c r="R1316" s="95">
        <v>2533473.411764706</v>
      </c>
      <c r="S1316" s="96">
        <v>15867544</v>
      </c>
      <c r="T1316" s="122">
        <v>15867544</v>
      </c>
      <c r="U1316" s="104"/>
      <c r="V1316" s="101">
        <f t="shared" si="619"/>
        <v>0</v>
      </c>
      <c r="W1316" s="102">
        <f t="shared" si="620"/>
        <v>0</v>
      </c>
      <c r="X1316" s="102">
        <f t="shared" si="621"/>
        <v>0</v>
      </c>
      <c r="Y1316" s="102">
        <f t="shared" si="622"/>
        <v>0</v>
      </c>
      <c r="Z1316" s="110">
        <f t="shared" si="625"/>
        <v>15867544</v>
      </c>
      <c r="AA1316" s="111">
        <f t="shared" si="605"/>
        <v>20881370.553119998</v>
      </c>
      <c r="AB1316" s="110">
        <f t="shared" si="606"/>
        <v>16502245.5</v>
      </c>
      <c r="AC1316" s="114">
        <f t="shared" si="607"/>
        <v>13471465.388280001</v>
      </c>
      <c r="AD1316" s="110">
        <f t="shared" si="612"/>
        <v>16184894.75</v>
      </c>
      <c r="AE1316" s="110">
        <f t="shared" si="623"/>
        <v>18691808.026560001</v>
      </c>
      <c r="AF1316" s="102">
        <f t="shared" si="626"/>
        <v>17723713.531847667</v>
      </c>
      <c r="AG1316" s="119">
        <f t="shared" si="608"/>
        <v>9229734.9622284733</v>
      </c>
      <c r="AH1316" s="137">
        <f t="shared" si="624"/>
        <v>0.55930176061363734</v>
      </c>
      <c r="AI1316" s="102">
        <f t="shared" si="618"/>
        <v>17723713.531847667</v>
      </c>
      <c r="AJ1316" s="112" t="s">
        <v>2114</v>
      </c>
    </row>
    <row r="1317" spans="1:36">
      <c r="A1317" s="57">
        <v>1270</v>
      </c>
      <c r="B1317" s="26">
        <v>23131510</v>
      </c>
      <c r="C1317" s="26">
        <v>4312301</v>
      </c>
      <c r="D1317" s="7" t="s">
        <v>14</v>
      </c>
      <c r="E1317" s="7" t="s">
        <v>14</v>
      </c>
      <c r="F1317" s="29" t="s">
        <v>1271</v>
      </c>
      <c r="G1317" s="26" t="s">
        <v>1086</v>
      </c>
      <c r="H1317" s="9">
        <v>1</v>
      </c>
      <c r="I1317" s="82">
        <v>17716094.330823533</v>
      </c>
      <c r="J1317" s="82">
        <f t="shared" si="604"/>
        <v>3366057.9228564715</v>
      </c>
      <c r="K1317" s="10">
        <f t="shared" si="613"/>
        <v>21082152.253680006</v>
      </c>
      <c r="L1317" s="122">
        <f t="shared" si="610"/>
        <v>21082152.253680006</v>
      </c>
      <c r="M1317" s="95">
        <v>14135396.638655463</v>
      </c>
      <c r="N1317" s="95">
        <v>2685725.3613445382</v>
      </c>
      <c r="O1317" s="96">
        <v>16821122</v>
      </c>
      <c r="P1317" s="125">
        <f t="shared" si="611"/>
        <v>16821122</v>
      </c>
      <c r="Q1317" s="95">
        <v>13462282.352941178</v>
      </c>
      <c r="R1317" s="95">
        <v>2557833.6470588236</v>
      </c>
      <c r="S1317" s="96">
        <v>16020116.000000002</v>
      </c>
      <c r="T1317" s="122">
        <v>16020116.000000002</v>
      </c>
      <c r="U1317" s="104"/>
      <c r="V1317" s="101">
        <f t="shared" si="619"/>
        <v>0</v>
      </c>
      <c r="W1317" s="102">
        <f t="shared" si="620"/>
        <v>0</v>
      </c>
      <c r="X1317" s="102">
        <f t="shared" si="621"/>
        <v>0</v>
      </c>
      <c r="Y1317" s="102">
        <f t="shared" si="622"/>
        <v>0</v>
      </c>
      <c r="Z1317" s="110">
        <f t="shared" si="625"/>
        <v>16020116.000000002</v>
      </c>
      <c r="AA1317" s="111">
        <f t="shared" si="605"/>
        <v>21082152.253680006</v>
      </c>
      <c r="AB1317" s="110">
        <f t="shared" si="606"/>
        <v>16420619</v>
      </c>
      <c r="AC1317" s="114">
        <f t="shared" si="607"/>
        <v>13480847.563420001</v>
      </c>
      <c r="AD1317" s="110">
        <f t="shared" si="612"/>
        <v>16220367.5</v>
      </c>
      <c r="AE1317" s="110">
        <f t="shared" si="623"/>
        <v>18751385.626840003</v>
      </c>
      <c r="AF1317" s="102">
        <f t="shared" si="626"/>
        <v>17719597.198311374</v>
      </c>
      <c r="AG1317" s="119">
        <f t="shared" si="608"/>
        <v>9257760.7358550262</v>
      </c>
      <c r="AH1317" s="137">
        <f t="shared" si="624"/>
        <v>0.56378877896472879</v>
      </c>
      <c r="AI1317" s="102">
        <f t="shared" si="618"/>
        <v>17719597.198311374</v>
      </c>
      <c r="AJ1317" s="112" t="s">
        <v>2114</v>
      </c>
    </row>
    <row r="1318" spans="1:36" ht="25.5">
      <c r="A1318" s="57">
        <v>1271</v>
      </c>
      <c r="B1318" s="26">
        <v>25172009</v>
      </c>
      <c r="C1318" s="26">
        <v>4332098</v>
      </c>
      <c r="D1318" s="7" t="s">
        <v>14</v>
      </c>
      <c r="E1318" s="7" t="s">
        <v>14</v>
      </c>
      <c r="F1318" s="29" t="s">
        <v>1272</v>
      </c>
      <c r="G1318" s="26" t="s">
        <v>1086</v>
      </c>
      <c r="H1318" s="9">
        <v>1</v>
      </c>
      <c r="I1318" s="82">
        <v>2607010.567411765</v>
      </c>
      <c r="J1318" s="82">
        <f t="shared" si="604"/>
        <v>495332.00780823536</v>
      </c>
      <c r="K1318" s="10">
        <f t="shared" si="613"/>
        <v>3102342.5752200005</v>
      </c>
      <c r="L1318" s="122">
        <f t="shared" si="610"/>
        <v>3102342.5752200005</v>
      </c>
      <c r="M1318" s="95">
        <v>2159335.2941176472</v>
      </c>
      <c r="N1318" s="95">
        <v>410273.70588235295</v>
      </c>
      <c r="O1318" s="96">
        <v>2569609</v>
      </c>
      <c r="P1318" s="125">
        <f t="shared" si="611"/>
        <v>2569609</v>
      </c>
      <c r="Q1318" s="95">
        <v>1981041.1764705884</v>
      </c>
      <c r="R1318" s="95">
        <v>376397.82352941181</v>
      </c>
      <c r="S1318" s="96">
        <v>2357439</v>
      </c>
      <c r="T1318" s="122">
        <v>2357439</v>
      </c>
      <c r="U1318" s="104"/>
      <c r="V1318" s="101">
        <f t="shared" si="619"/>
        <v>0</v>
      </c>
      <c r="W1318" s="102">
        <f t="shared" si="620"/>
        <v>0</v>
      </c>
      <c r="X1318" s="102">
        <f t="shared" si="621"/>
        <v>0</v>
      </c>
      <c r="Y1318" s="102">
        <f t="shared" si="622"/>
        <v>0</v>
      </c>
      <c r="Z1318" s="110">
        <f t="shared" si="625"/>
        <v>2357439</v>
      </c>
      <c r="AA1318" s="111">
        <f t="shared" si="605"/>
        <v>3102342.5752200005</v>
      </c>
      <c r="AB1318" s="110">
        <f t="shared" si="606"/>
        <v>2463524</v>
      </c>
      <c r="AC1318" s="114">
        <f t="shared" si="607"/>
        <v>2007347.643805</v>
      </c>
      <c r="AD1318" s="110">
        <f t="shared" si="612"/>
        <v>2410481.5</v>
      </c>
      <c r="AE1318" s="110">
        <f t="shared" si="623"/>
        <v>2782933.28761</v>
      </c>
      <c r="AF1318" s="102">
        <f t="shared" si="626"/>
        <v>2641564.8470662627</v>
      </c>
      <c r="AG1318" s="119">
        <f t="shared" si="608"/>
        <v>1374428.3967364666</v>
      </c>
      <c r="AH1318" s="137">
        <f t="shared" si="624"/>
        <v>0.55791151080178902</v>
      </c>
      <c r="AI1318" s="102">
        <f t="shared" si="618"/>
        <v>2641564.8470662627</v>
      </c>
      <c r="AJ1318" s="112" t="s">
        <v>2114</v>
      </c>
    </row>
    <row r="1319" spans="1:36">
      <c r="A1319" s="57">
        <v>1272</v>
      </c>
      <c r="B1319" s="26">
        <v>25173902</v>
      </c>
      <c r="C1319" s="26">
        <v>4696104</v>
      </c>
      <c r="D1319" s="7" t="s">
        <v>14</v>
      </c>
      <c r="E1319" s="7" t="s">
        <v>14</v>
      </c>
      <c r="F1319" s="29" t="s">
        <v>569</v>
      </c>
      <c r="G1319" s="26" t="s">
        <v>1086</v>
      </c>
      <c r="H1319" s="9">
        <v>1</v>
      </c>
      <c r="I1319" s="82">
        <v>10454016.83959664</v>
      </c>
      <c r="J1319" s="82">
        <f t="shared" si="604"/>
        <v>1986263.1995233616</v>
      </c>
      <c r="K1319" s="10">
        <f t="shared" si="613"/>
        <v>12440280.039120002</v>
      </c>
      <c r="L1319" s="122">
        <f t="shared" si="610"/>
        <v>12440280.039120002</v>
      </c>
      <c r="M1319" s="95">
        <v>8579415.1260504201</v>
      </c>
      <c r="N1319" s="95">
        <v>1630088.8739495799</v>
      </c>
      <c r="O1319" s="96">
        <v>10209504</v>
      </c>
      <c r="P1319" s="125">
        <f t="shared" si="611"/>
        <v>10209504</v>
      </c>
      <c r="Q1319" s="95">
        <v>7943902.521008404</v>
      </c>
      <c r="R1319" s="95">
        <v>1509341.4789915967</v>
      </c>
      <c r="S1319" s="96">
        <v>9453244</v>
      </c>
      <c r="T1319" s="122">
        <v>9453244</v>
      </c>
      <c r="U1319" s="104"/>
      <c r="V1319" s="101">
        <f t="shared" si="619"/>
        <v>0</v>
      </c>
      <c r="W1319" s="102">
        <f t="shared" si="620"/>
        <v>0</v>
      </c>
      <c r="X1319" s="102">
        <f t="shared" si="621"/>
        <v>0</v>
      </c>
      <c r="Y1319" s="102">
        <f t="shared" si="622"/>
        <v>0</v>
      </c>
      <c r="Z1319" s="110">
        <f t="shared" si="625"/>
        <v>9453244</v>
      </c>
      <c r="AA1319" s="111">
        <f t="shared" si="605"/>
        <v>12440280.039120002</v>
      </c>
      <c r="AB1319" s="110">
        <f t="shared" si="606"/>
        <v>9831374</v>
      </c>
      <c r="AC1319" s="114">
        <f t="shared" si="607"/>
        <v>8025757.0097800009</v>
      </c>
      <c r="AD1319" s="110">
        <f t="shared" si="612"/>
        <v>9642309</v>
      </c>
      <c r="AE1319" s="110">
        <f t="shared" si="623"/>
        <v>11135827.019560002</v>
      </c>
      <c r="AF1319" s="102">
        <f t="shared" si="626"/>
        <v>10559075.372407306</v>
      </c>
      <c r="AG1319" s="119">
        <f t="shared" si="608"/>
        <v>5498704.6711368999</v>
      </c>
      <c r="AH1319" s="137">
        <f t="shared" si="624"/>
        <v>0.55930174878271333</v>
      </c>
      <c r="AI1319" s="102">
        <f t="shared" si="618"/>
        <v>10559075.372407306</v>
      </c>
      <c r="AJ1319" s="112" t="s">
        <v>2114</v>
      </c>
    </row>
    <row r="1320" spans="1:36">
      <c r="A1320" s="57">
        <v>1273</v>
      </c>
      <c r="B1320" s="26">
        <v>25172000</v>
      </c>
      <c r="C1320" s="26">
        <v>4331001</v>
      </c>
      <c r="D1320" s="7" t="s">
        <v>14</v>
      </c>
      <c r="E1320" s="7" t="s">
        <v>14</v>
      </c>
      <c r="F1320" s="29" t="s">
        <v>1273</v>
      </c>
      <c r="G1320" s="26" t="s">
        <v>1086</v>
      </c>
      <c r="H1320" s="9">
        <v>1</v>
      </c>
      <c r="I1320" s="82">
        <v>195477.21741176472</v>
      </c>
      <c r="J1320" s="82">
        <f t="shared" si="604"/>
        <v>37140.671308235294</v>
      </c>
      <c r="K1320" s="10">
        <f t="shared" si="613"/>
        <v>232617.88872000002</v>
      </c>
      <c r="L1320" s="122">
        <f t="shared" si="610"/>
        <v>232617.88872000002</v>
      </c>
      <c r="M1320" s="95">
        <v>160425.21008403361</v>
      </c>
      <c r="N1320" s="95">
        <v>30480.789915966387</v>
      </c>
      <c r="O1320" s="96">
        <v>190906</v>
      </c>
      <c r="P1320" s="125">
        <f t="shared" si="611"/>
        <v>190906</v>
      </c>
      <c r="Q1320" s="95">
        <v>148541.17647058825</v>
      </c>
      <c r="R1320" s="95">
        <v>28222.823529411769</v>
      </c>
      <c r="S1320" s="96">
        <v>176764.00000000003</v>
      </c>
      <c r="T1320" s="122">
        <v>176764.00000000003</v>
      </c>
      <c r="U1320" s="104"/>
      <c r="V1320" s="101">
        <f t="shared" si="619"/>
        <v>0</v>
      </c>
      <c r="W1320" s="102">
        <f t="shared" si="620"/>
        <v>0</v>
      </c>
      <c r="X1320" s="102">
        <f t="shared" si="621"/>
        <v>0</v>
      </c>
      <c r="Y1320" s="102">
        <f t="shared" si="622"/>
        <v>0</v>
      </c>
      <c r="Z1320" s="110">
        <f t="shared" si="625"/>
        <v>176764.00000000003</v>
      </c>
      <c r="AA1320" s="111">
        <f t="shared" si="605"/>
        <v>232617.88872000002</v>
      </c>
      <c r="AB1320" s="110">
        <f t="shared" si="606"/>
        <v>183835</v>
      </c>
      <c r="AC1320" s="114">
        <f t="shared" si="607"/>
        <v>150071.97218000001</v>
      </c>
      <c r="AD1320" s="110">
        <f t="shared" si="612"/>
        <v>180299.5</v>
      </c>
      <c r="AE1320" s="110">
        <f t="shared" si="623"/>
        <v>208226.44436000002</v>
      </c>
      <c r="AF1320" s="102">
        <f t="shared" si="626"/>
        <v>197441.99292437272</v>
      </c>
      <c r="AG1320" s="119">
        <f t="shared" si="608"/>
        <v>102819.10871132131</v>
      </c>
      <c r="AH1320" s="137">
        <f t="shared" si="624"/>
        <v>0.55930105100400529</v>
      </c>
      <c r="AI1320" s="102">
        <f t="shared" si="618"/>
        <v>197441.99292437272</v>
      </c>
      <c r="AJ1320" s="112" t="s">
        <v>2114</v>
      </c>
    </row>
    <row r="1321" spans="1:36">
      <c r="A1321" s="57">
        <v>1274</v>
      </c>
      <c r="B1321" s="26">
        <v>4696104</v>
      </c>
      <c r="C1321" s="26">
        <v>4695003</v>
      </c>
      <c r="D1321" s="7" t="s">
        <v>14</v>
      </c>
      <c r="E1321" s="7" t="s">
        <v>14</v>
      </c>
      <c r="F1321" s="29" t="s">
        <v>1274</v>
      </c>
      <c r="G1321" s="26" t="s">
        <v>1086</v>
      </c>
      <c r="H1321" s="9">
        <v>1</v>
      </c>
      <c r="I1321" s="82">
        <v>634901.7391260505</v>
      </c>
      <c r="J1321" s="82">
        <f t="shared" si="604"/>
        <v>120631.3304339496</v>
      </c>
      <c r="K1321" s="10">
        <f t="shared" si="613"/>
        <v>755533.06956000009</v>
      </c>
      <c r="L1321" s="122">
        <f t="shared" si="610"/>
        <v>755533.06956000009</v>
      </c>
      <c r="M1321" s="95">
        <v>506578.15126050421</v>
      </c>
      <c r="N1321" s="95">
        <v>96249.848739495807</v>
      </c>
      <c r="O1321" s="96">
        <v>602828</v>
      </c>
      <c r="P1321" s="125">
        <f t="shared" si="611"/>
        <v>602828</v>
      </c>
      <c r="Q1321" s="95">
        <v>482455.46218487399</v>
      </c>
      <c r="R1321" s="95">
        <v>91666.537815126067</v>
      </c>
      <c r="S1321" s="96">
        <v>574122</v>
      </c>
      <c r="T1321" s="122">
        <v>574122</v>
      </c>
      <c r="U1321" s="104"/>
      <c r="V1321" s="101">
        <f t="shared" si="619"/>
        <v>0</v>
      </c>
      <c r="W1321" s="102">
        <f t="shared" si="620"/>
        <v>0</v>
      </c>
      <c r="X1321" s="102">
        <f t="shared" si="621"/>
        <v>0</v>
      </c>
      <c r="Y1321" s="102">
        <f t="shared" si="622"/>
        <v>0</v>
      </c>
      <c r="Z1321" s="110">
        <f t="shared" si="625"/>
        <v>574122</v>
      </c>
      <c r="AA1321" s="111">
        <f t="shared" si="605"/>
        <v>755533.06956000009</v>
      </c>
      <c r="AB1321" s="110">
        <f t="shared" si="606"/>
        <v>588475</v>
      </c>
      <c r="AC1321" s="114">
        <f t="shared" si="607"/>
        <v>483120.76739000005</v>
      </c>
      <c r="AD1321" s="110">
        <f t="shared" si="612"/>
        <v>581298.5</v>
      </c>
      <c r="AE1321" s="110">
        <f t="shared" si="623"/>
        <v>672004.0347800001</v>
      </c>
      <c r="AF1321" s="102">
        <f t="shared" si="626"/>
        <v>635027.23373804789</v>
      </c>
      <c r="AG1321" s="119">
        <f t="shared" si="608"/>
        <v>331775.61902222701</v>
      </c>
      <c r="AH1321" s="137">
        <f t="shared" si="624"/>
        <v>0.56378880839836354</v>
      </c>
      <c r="AI1321" s="102">
        <f t="shared" si="618"/>
        <v>635027.23373804789</v>
      </c>
      <c r="AJ1321" s="112" t="s">
        <v>2114</v>
      </c>
    </row>
    <row r="1322" spans="1:36">
      <c r="A1322" s="57">
        <v>1275</v>
      </c>
      <c r="B1322" s="38">
        <v>25172130</v>
      </c>
      <c r="C1322" s="38">
        <v>4299204</v>
      </c>
      <c r="D1322" s="7" t="s">
        <v>14</v>
      </c>
      <c r="E1322" s="7" t="s">
        <v>14</v>
      </c>
      <c r="F1322" s="29" t="s">
        <v>1275</v>
      </c>
      <c r="G1322" s="38" t="s">
        <v>1086</v>
      </c>
      <c r="H1322" s="9">
        <v>1</v>
      </c>
      <c r="I1322" s="82">
        <v>2697093.2689411766</v>
      </c>
      <c r="J1322" s="82">
        <f t="shared" si="604"/>
        <v>512447.72109882353</v>
      </c>
      <c r="K1322" s="10">
        <f t="shared" si="613"/>
        <v>3209540.9900400001</v>
      </c>
      <c r="L1322" s="122">
        <f t="shared" si="610"/>
        <v>3209540.9900400001</v>
      </c>
      <c r="M1322" s="95">
        <v>2192958.823529412</v>
      </c>
      <c r="N1322" s="95">
        <v>416662.17647058831</v>
      </c>
      <c r="O1322" s="96">
        <v>2609621.0000000005</v>
      </c>
      <c r="P1322" s="125">
        <f t="shared" si="611"/>
        <v>2609621.0000000005</v>
      </c>
      <c r="Q1322" s="95">
        <v>2049494.117647059</v>
      </c>
      <c r="R1322" s="95">
        <v>389403.8823529412</v>
      </c>
      <c r="S1322" s="96">
        <v>2438898</v>
      </c>
      <c r="T1322" s="122">
        <v>2438898</v>
      </c>
      <c r="U1322" s="104"/>
      <c r="V1322" s="101">
        <f t="shared" si="619"/>
        <v>0</v>
      </c>
      <c r="W1322" s="102">
        <f t="shared" si="620"/>
        <v>0</v>
      </c>
      <c r="X1322" s="102">
        <f t="shared" si="621"/>
        <v>0</v>
      </c>
      <c r="Y1322" s="102">
        <f t="shared" si="622"/>
        <v>0</v>
      </c>
      <c r="Z1322" s="110">
        <f t="shared" si="625"/>
        <v>2438898</v>
      </c>
      <c r="AA1322" s="111">
        <f t="shared" si="605"/>
        <v>3209540.9900400001</v>
      </c>
      <c r="AB1322" s="110">
        <f t="shared" si="606"/>
        <v>2524259.5</v>
      </c>
      <c r="AC1322" s="114">
        <f t="shared" si="607"/>
        <v>2064514.9975100001</v>
      </c>
      <c r="AD1322" s="110">
        <f t="shared" si="612"/>
        <v>2481578.75</v>
      </c>
      <c r="AE1322" s="110">
        <f t="shared" si="623"/>
        <v>2866900.2450200003</v>
      </c>
      <c r="AF1322" s="102">
        <f t="shared" si="626"/>
        <v>2715448.9550472079</v>
      </c>
      <c r="AG1322" s="119">
        <f t="shared" si="608"/>
        <v>1415463.3970325857</v>
      </c>
      <c r="AH1322" s="137">
        <f t="shared" si="624"/>
        <v>0.56074401107833238</v>
      </c>
      <c r="AI1322" s="102">
        <f t="shared" si="618"/>
        <v>2715448.9550472079</v>
      </c>
      <c r="AJ1322" s="112" t="s">
        <v>2114</v>
      </c>
    </row>
    <row r="1323" spans="1:36" ht="25.5">
      <c r="A1323" s="57">
        <v>1276</v>
      </c>
      <c r="B1323" s="26">
        <v>31211505</v>
      </c>
      <c r="C1323" s="39">
        <v>3511007</v>
      </c>
      <c r="D1323" s="7" t="s">
        <v>14</v>
      </c>
      <c r="E1323" s="7" t="s">
        <v>14</v>
      </c>
      <c r="F1323" s="29" t="s">
        <v>1276</v>
      </c>
      <c r="G1323" s="26" t="s">
        <v>1277</v>
      </c>
      <c r="H1323" s="9">
        <v>1</v>
      </c>
      <c r="I1323" s="82">
        <v>986439.80828571436</v>
      </c>
      <c r="J1323" s="82">
        <f t="shared" si="604"/>
        <v>187423.56357428574</v>
      </c>
      <c r="K1323" s="10">
        <f t="shared" si="613"/>
        <v>1173863.3718600001</v>
      </c>
      <c r="L1323" s="122">
        <f t="shared" si="610"/>
        <v>1173863.3718600001</v>
      </c>
      <c r="M1323" s="95">
        <v>787064.70588235301</v>
      </c>
      <c r="N1323" s="95">
        <v>149542.29411764708</v>
      </c>
      <c r="O1323" s="96">
        <v>936607.00000000012</v>
      </c>
      <c r="P1323" s="125">
        <f t="shared" si="611"/>
        <v>936607.00000000012</v>
      </c>
      <c r="Q1323" s="95">
        <v>749585.71428571432</v>
      </c>
      <c r="R1323" s="95">
        <v>142421.28571428571</v>
      </c>
      <c r="S1323" s="96">
        <v>892007</v>
      </c>
      <c r="T1323" s="122">
        <v>892007</v>
      </c>
      <c r="U1323" s="104"/>
      <c r="V1323" s="101">
        <f t="shared" si="619"/>
        <v>0</v>
      </c>
      <c r="W1323" s="102">
        <f t="shared" si="620"/>
        <v>0</v>
      </c>
      <c r="X1323" s="102">
        <f t="shared" si="621"/>
        <v>0</v>
      </c>
      <c r="Y1323" s="102">
        <f t="shared" si="622"/>
        <v>0</v>
      </c>
      <c r="Z1323" s="110">
        <f t="shared" si="625"/>
        <v>892007</v>
      </c>
      <c r="AA1323" s="111">
        <f t="shared" si="605"/>
        <v>1173863.3718600001</v>
      </c>
      <c r="AB1323" s="110">
        <f t="shared" si="606"/>
        <v>914307</v>
      </c>
      <c r="AC1323" s="114">
        <f t="shared" si="607"/>
        <v>750619.34296500008</v>
      </c>
      <c r="AD1323" s="110">
        <f t="shared" si="612"/>
        <v>903157</v>
      </c>
      <c r="AE1323" s="110">
        <f t="shared" si="623"/>
        <v>1044085.18593</v>
      </c>
      <c r="AF1323" s="102">
        <f t="shared" si="626"/>
        <v>986634.71588327549</v>
      </c>
      <c r="AG1323" s="119">
        <f t="shared" si="608"/>
        <v>515476.08549757046</v>
      </c>
      <c r="AH1323" s="137">
        <f t="shared" si="624"/>
        <v>0.56378884280397112</v>
      </c>
      <c r="AI1323" s="102">
        <f t="shared" si="618"/>
        <v>986634.71588327549</v>
      </c>
      <c r="AJ1323" s="112" t="s">
        <v>2114</v>
      </c>
    </row>
    <row r="1324" spans="1:36" ht="25.5">
      <c r="A1324" s="57">
        <v>1277</v>
      </c>
      <c r="B1324" s="26">
        <v>31211510</v>
      </c>
      <c r="C1324" s="39">
        <v>3511007</v>
      </c>
      <c r="D1324" s="7" t="s">
        <v>14</v>
      </c>
      <c r="E1324" s="7" t="s">
        <v>14</v>
      </c>
      <c r="F1324" s="29" t="s">
        <v>1278</v>
      </c>
      <c r="G1324" s="26" t="s">
        <v>1277</v>
      </c>
      <c r="H1324" s="9">
        <v>1</v>
      </c>
      <c r="I1324" s="82">
        <v>783858.51060504199</v>
      </c>
      <c r="J1324" s="82">
        <f t="shared" si="604"/>
        <v>148933.11701495797</v>
      </c>
      <c r="K1324" s="10">
        <f t="shared" si="613"/>
        <v>932791.62761999993</v>
      </c>
      <c r="L1324" s="122">
        <f t="shared" si="610"/>
        <v>932791.62761999993</v>
      </c>
      <c r="M1324" s="95">
        <v>631384.87394957989</v>
      </c>
      <c r="N1324" s="95">
        <v>119963.12605042018</v>
      </c>
      <c r="O1324" s="96">
        <v>751348.00000000012</v>
      </c>
      <c r="P1324" s="125">
        <f t="shared" si="611"/>
        <v>751348.00000000012</v>
      </c>
      <c r="Q1324" s="95">
        <v>595646.21848739497</v>
      </c>
      <c r="R1324" s="95">
        <v>113172.78151260504</v>
      </c>
      <c r="S1324" s="96">
        <v>708819</v>
      </c>
      <c r="T1324" s="122">
        <v>708819</v>
      </c>
      <c r="U1324" s="104"/>
      <c r="V1324" s="101">
        <f t="shared" si="619"/>
        <v>0</v>
      </c>
      <c r="W1324" s="102">
        <f t="shared" si="620"/>
        <v>0</v>
      </c>
      <c r="X1324" s="102">
        <f t="shared" si="621"/>
        <v>0</v>
      </c>
      <c r="Y1324" s="102">
        <f t="shared" si="622"/>
        <v>0</v>
      </c>
      <c r="Z1324" s="110">
        <f t="shared" si="625"/>
        <v>708819</v>
      </c>
      <c r="AA1324" s="111">
        <f t="shared" si="605"/>
        <v>932791.62761999993</v>
      </c>
      <c r="AB1324" s="110">
        <f t="shared" si="606"/>
        <v>730083.5</v>
      </c>
      <c r="AC1324" s="114">
        <f t="shared" si="607"/>
        <v>598239.65690499998</v>
      </c>
      <c r="AD1324" s="110">
        <f t="shared" si="612"/>
        <v>719451.25</v>
      </c>
      <c r="AE1324" s="110">
        <f t="shared" si="623"/>
        <v>831437.56380999996</v>
      </c>
      <c r="AF1324" s="102">
        <f t="shared" si="626"/>
        <v>786619.21411449788</v>
      </c>
      <c r="AG1324" s="119">
        <f t="shared" si="608"/>
        <v>410481.69429249846</v>
      </c>
      <c r="AH1324" s="137">
        <f t="shared" si="624"/>
        <v>0.56223937986887595</v>
      </c>
      <c r="AI1324" s="102">
        <f t="shared" si="618"/>
        <v>786619.21411449788</v>
      </c>
      <c r="AJ1324" s="112" t="s">
        <v>2114</v>
      </c>
    </row>
    <row r="1325" spans="1:36" ht="25.5">
      <c r="A1325" s="57">
        <v>1278</v>
      </c>
      <c r="B1325" s="26">
        <v>31211510</v>
      </c>
      <c r="C1325" s="39">
        <v>3511007</v>
      </c>
      <c r="D1325" s="7" t="s">
        <v>14</v>
      </c>
      <c r="E1325" s="7" t="s">
        <v>14</v>
      </c>
      <c r="F1325" s="29" t="s">
        <v>1279</v>
      </c>
      <c r="G1325" s="26" t="s">
        <v>1277</v>
      </c>
      <c r="H1325" s="9">
        <v>1</v>
      </c>
      <c r="I1325" s="82">
        <v>799227.82996638655</v>
      </c>
      <c r="J1325" s="82">
        <f t="shared" si="604"/>
        <v>151853.28769361344</v>
      </c>
      <c r="K1325" s="10">
        <f t="shared" si="613"/>
        <v>951081.11765999999</v>
      </c>
      <c r="L1325" s="122">
        <f t="shared" si="610"/>
        <v>951081.11765999999</v>
      </c>
      <c r="M1325" s="95">
        <v>643764.70588235301</v>
      </c>
      <c r="N1325" s="95">
        <v>122315.29411764708</v>
      </c>
      <c r="O1325" s="96">
        <v>766080.00000000012</v>
      </c>
      <c r="P1325" s="125">
        <f t="shared" si="611"/>
        <v>766080.00000000012</v>
      </c>
      <c r="Q1325" s="95">
        <v>607325.21008403366</v>
      </c>
      <c r="R1325" s="95">
        <v>115391.78991596639</v>
      </c>
      <c r="S1325" s="96">
        <v>722717</v>
      </c>
      <c r="T1325" s="122">
        <v>722717</v>
      </c>
      <c r="U1325" s="104"/>
      <c r="V1325" s="101">
        <f t="shared" si="619"/>
        <v>0</v>
      </c>
      <c r="W1325" s="102">
        <f t="shared" si="620"/>
        <v>0</v>
      </c>
      <c r="X1325" s="102">
        <f t="shared" si="621"/>
        <v>0</v>
      </c>
      <c r="Y1325" s="102">
        <f t="shared" si="622"/>
        <v>0</v>
      </c>
      <c r="Z1325" s="110">
        <f t="shared" si="625"/>
        <v>722717</v>
      </c>
      <c r="AA1325" s="111">
        <f t="shared" si="605"/>
        <v>951081.11765999999</v>
      </c>
      <c r="AB1325" s="110">
        <f t="shared" si="606"/>
        <v>744398.5</v>
      </c>
      <c r="AC1325" s="114">
        <f t="shared" si="607"/>
        <v>609969.529415</v>
      </c>
      <c r="AD1325" s="110">
        <f t="shared" si="612"/>
        <v>733557.75</v>
      </c>
      <c r="AE1325" s="110">
        <f t="shared" si="623"/>
        <v>847739.80882999999</v>
      </c>
      <c r="AF1325" s="102">
        <f t="shared" si="626"/>
        <v>802042.70816005312</v>
      </c>
      <c r="AG1325" s="119">
        <f t="shared" si="608"/>
        <v>418530.13177044928</v>
      </c>
      <c r="AH1325" s="137">
        <f t="shared" si="624"/>
        <v>0.56223935401595959</v>
      </c>
      <c r="AI1325" s="102">
        <f t="shared" si="618"/>
        <v>802042.70816005312</v>
      </c>
      <c r="AJ1325" s="112" t="s">
        <v>2114</v>
      </c>
    </row>
    <row r="1326" spans="1:36">
      <c r="A1326" s="57">
        <v>1279</v>
      </c>
      <c r="B1326" s="26">
        <v>31211510</v>
      </c>
      <c r="C1326" s="39">
        <v>3511003</v>
      </c>
      <c r="D1326" s="7" t="s">
        <v>14</v>
      </c>
      <c r="E1326" s="7" t="s">
        <v>14</v>
      </c>
      <c r="F1326" s="29" t="s">
        <v>1280</v>
      </c>
      <c r="G1326" s="26" t="s">
        <v>1277</v>
      </c>
      <c r="H1326" s="9">
        <v>1</v>
      </c>
      <c r="I1326" s="82">
        <v>646963.41463865549</v>
      </c>
      <c r="J1326" s="82">
        <f t="shared" si="604"/>
        <v>122923.04878134455</v>
      </c>
      <c r="K1326" s="10">
        <f t="shared" si="613"/>
        <v>769886.46342000004</v>
      </c>
      <c r="L1326" s="122">
        <f t="shared" si="610"/>
        <v>769886.46342000004</v>
      </c>
      <c r="M1326" s="95">
        <v>526034.45378151268</v>
      </c>
      <c r="N1326" s="95">
        <v>99946.546218487405</v>
      </c>
      <c r="O1326" s="96">
        <v>625981.00000000012</v>
      </c>
      <c r="P1326" s="125">
        <f t="shared" si="611"/>
        <v>625981.00000000012</v>
      </c>
      <c r="Q1326" s="95">
        <v>491621.00840336137</v>
      </c>
      <c r="R1326" s="95">
        <v>93407.991596638662</v>
      </c>
      <c r="S1326" s="96">
        <v>585029</v>
      </c>
      <c r="T1326" s="122">
        <v>585029</v>
      </c>
      <c r="U1326" s="104"/>
      <c r="V1326" s="101">
        <f t="shared" si="619"/>
        <v>0</v>
      </c>
      <c r="W1326" s="102">
        <f t="shared" si="620"/>
        <v>0</v>
      </c>
      <c r="X1326" s="102">
        <f t="shared" si="621"/>
        <v>0</v>
      </c>
      <c r="Y1326" s="102">
        <f t="shared" si="622"/>
        <v>0</v>
      </c>
      <c r="Z1326" s="110">
        <f t="shared" si="625"/>
        <v>585029</v>
      </c>
      <c r="AA1326" s="111">
        <f t="shared" si="605"/>
        <v>769886.46342000004</v>
      </c>
      <c r="AB1326" s="110">
        <f t="shared" si="606"/>
        <v>605505</v>
      </c>
      <c r="AC1326" s="114">
        <f t="shared" si="607"/>
        <v>495224.11585500004</v>
      </c>
      <c r="AD1326" s="110">
        <f t="shared" si="612"/>
        <v>595267</v>
      </c>
      <c r="AE1326" s="110">
        <f t="shared" si="623"/>
        <v>687695.73170999996</v>
      </c>
      <c r="AF1326" s="102">
        <f t="shared" si="626"/>
        <v>651366.44941878365</v>
      </c>
      <c r="AG1326" s="119">
        <f t="shared" si="608"/>
        <v>339533.3120926866</v>
      </c>
      <c r="AH1326" s="137">
        <f t="shared" si="624"/>
        <v>0.56074402703972159</v>
      </c>
      <c r="AI1326" s="102">
        <f t="shared" si="618"/>
        <v>651366.44941878365</v>
      </c>
      <c r="AJ1326" s="112" t="s">
        <v>2114</v>
      </c>
    </row>
    <row r="1327" spans="1:36">
      <c r="A1327" s="57">
        <v>1280</v>
      </c>
      <c r="B1327" s="26">
        <v>12171614</v>
      </c>
      <c r="C1327" s="39">
        <v>3511004</v>
      </c>
      <c r="D1327" s="7" t="s">
        <v>14</v>
      </c>
      <c r="E1327" s="7" t="s">
        <v>14</v>
      </c>
      <c r="F1327" s="29" t="s">
        <v>1281</v>
      </c>
      <c r="G1327" s="26" t="s">
        <v>1277</v>
      </c>
      <c r="H1327" s="9">
        <v>1</v>
      </c>
      <c r="I1327" s="82">
        <v>786244.96845378145</v>
      </c>
      <c r="J1327" s="82">
        <f t="shared" si="604"/>
        <v>149386.54400621846</v>
      </c>
      <c r="K1327" s="10">
        <f t="shared" si="613"/>
        <v>935631.51245999988</v>
      </c>
      <c r="L1327" s="122">
        <f t="shared" si="610"/>
        <v>935631.51245999988</v>
      </c>
      <c r="M1327" s="95">
        <v>651231.09243697487</v>
      </c>
      <c r="N1327" s="95">
        <v>123733.90756302522</v>
      </c>
      <c r="O1327" s="96">
        <v>774965.00000000012</v>
      </c>
      <c r="P1327" s="125">
        <f t="shared" si="611"/>
        <v>774965.00000000012</v>
      </c>
      <c r="Q1327" s="95">
        <v>597459.66386554623</v>
      </c>
      <c r="R1327" s="95">
        <v>113517.33613445378</v>
      </c>
      <c r="S1327" s="96">
        <v>710977</v>
      </c>
      <c r="T1327" s="122">
        <v>710977</v>
      </c>
      <c r="U1327" s="104"/>
      <c r="V1327" s="101">
        <f t="shared" si="619"/>
        <v>0</v>
      </c>
      <c r="W1327" s="102">
        <f t="shared" si="620"/>
        <v>0</v>
      </c>
      <c r="X1327" s="102">
        <f t="shared" si="621"/>
        <v>0</v>
      </c>
      <c r="Y1327" s="102">
        <f t="shared" si="622"/>
        <v>0</v>
      </c>
      <c r="Z1327" s="110">
        <f t="shared" si="625"/>
        <v>710977</v>
      </c>
      <c r="AA1327" s="111">
        <f t="shared" si="605"/>
        <v>935631.51245999988</v>
      </c>
      <c r="AB1327" s="110">
        <f t="shared" si="606"/>
        <v>742971</v>
      </c>
      <c r="AC1327" s="114">
        <f t="shared" si="607"/>
        <v>605393.37811499997</v>
      </c>
      <c r="AD1327" s="110">
        <f t="shared" si="612"/>
        <v>726974</v>
      </c>
      <c r="AE1327" s="110">
        <f t="shared" si="623"/>
        <v>839301.25622999994</v>
      </c>
      <c r="AF1327" s="102">
        <f t="shared" si="626"/>
        <v>796666.12187308341</v>
      </c>
      <c r="AG1327" s="119">
        <f t="shared" si="608"/>
        <v>414512.08418260526</v>
      </c>
      <c r="AH1327" s="137">
        <f t="shared" si="624"/>
        <v>0.55791152572927516</v>
      </c>
      <c r="AI1327" s="102">
        <f t="shared" si="618"/>
        <v>796666.12187308341</v>
      </c>
      <c r="AJ1327" s="112" t="s">
        <v>2114</v>
      </c>
    </row>
    <row r="1328" spans="1:36">
      <c r="A1328" s="57">
        <v>1281</v>
      </c>
      <c r="B1328" s="26">
        <v>31211604</v>
      </c>
      <c r="C1328" s="39">
        <v>3511004</v>
      </c>
      <c r="D1328" s="7" t="s">
        <v>14</v>
      </c>
      <c r="E1328" s="7" t="s">
        <v>14</v>
      </c>
      <c r="F1328" s="29" t="s">
        <v>1282</v>
      </c>
      <c r="G1328" s="26" t="s">
        <v>1277</v>
      </c>
      <c r="H1328" s="9">
        <v>1</v>
      </c>
      <c r="I1328" s="82">
        <v>522765.86687394959</v>
      </c>
      <c r="J1328" s="82">
        <f t="shared" si="604"/>
        <v>99325.514706050424</v>
      </c>
      <c r="K1328" s="10">
        <f t="shared" si="613"/>
        <v>622091.38158000004</v>
      </c>
      <c r="L1328" s="122">
        <f t="shared" si="610"/>
        <v>622091.38158000004</v>
      </c>
      <c r="M1328" s="95">
        <v>432996.63865546219</v>
      </c>
      <c r="N1328" s="95">
        <v>82269.361344537814</v>
      </c>
      <c r="O1328" s="96">
        <v>515266</v>
      </c>
      <c r="P1328" s="125">
        <f t="shared" si="611"/>
        <v>515266</v>
      </c>
      <c r="Q1328" s="95">
        <v>397244.53781512607</v>
      </c>
      <c r="R1328" s="95">
        <v>75476.462184873948</v>
      </c>
      <c r="S1328" s="96">
        <v>472721</v>
      </c>
      <c r="T1328" s="122">
        <v>472721</v>
      </c>
      <c r="U1328" s="104"/>
      <c r="V1328" s="101">
        <f t="shared" si="619"/>
        <v>0</v>
      </c>
      <c r="W1328" s="102">
        <f t="shared" si="620"/>
        <v>0</v>
      </c>
      <c r="X1328" s="102">
        <f t="shared" si="621"/>
        <v>0</v>
      </c>
      <c r="Y1328" s="102">
        <f t="shared" si="622"/>
        <v>0</v>
      </c>
      <c r="Z1328" s="110">
        <f t="shared" si="625"/>
        <v>472721</v>
      </c>
      <c r="AA1328" s="111">
        <f t="shared" si="605"/>
        <v>622091.38158000004</v>
      </c>
      <c r="AB1328" s="110">
        <f t="shared" si="606"/>
        <v>493993.5</v>
      </c>
      <c r="AC1328" s="114">
        <f t="shared" si="607"/>
        <v>402519.59539500001</v>
      </c>
      <c r="AD1328" s="110">
        <f t="shared" si="612"/>
        <v>483357.25</v>
      </c>
      <c r="AE1328" s="110">
        <f t="shared" si="623"/>
        <v>558042.44079000002</v>
      </c>
      <c r="AF1328" s="102">
        <f t="shared" si="626"/>
        <v>529694.80263218505</v>
      </c>
      <c r="AG1328" s="119">
        <f t="shared" si="608"/>
        <v>275604.65823669429</v>
      </c>
      <c r="AH1328" s="137">
        <f t="shared" si="624"/>
        <v>0.55791150741192808</v>
      </c>
      <c r="AI1328" s="102">
        <f t="shared" si="618"/>
        <v>529694.80263218505</v>
      </c>
      <c r="AJ1328" s="112" t="s">
        <v>2114</v>
      </c>
    </row>
    <row r="1329" spans="1:36" ht="102">
      <c r="A1329" s="57">
        <v>1282</v>
      </c>
      <c r="B1329" s="26">
        <v>31201605</v>
      </c>
      <c r="C1329" s="39">
        <v>3511029</v>
      </c>
      <c r="D1329" s="7" t="s">
        <v>14</v>
      </c>
      <c r="E1329" s="7" t="s">
        <v>14</v>
      </c>
      <c r="F1329" s="29" t="s">
        <v>1283</v>
      </c>
      <c r="G1329" s="26" t="s">
        <v>1086</v>
      </c>
      <c r="H1329" s="9">
        <v>1</v>
      </c>
      <c r="I1329" s="82">
        <v>599525.10030252102</v>
      </c>
      <c r="J1329" s="82">
        <f t="shared" ref="J1329:J1392" si="627">+I1329*0.19</f>
        <v>113909.76905747899</v>
      </c>
      <c r="K1329" s="10">
        <f t="shared" si="613"/>
        <v>713434.86936000001</v>
      </c>
      <c r="L1329" s="122">
        <f t="shared" si="610"/>
        <v>713434.86936000001</v>
      </c>
      <c r="M1329" s="95">
        <v>478351.26050420169</v>
      </c>
      <c r="N1329" s="95">
        <v>90886.73949579832</v>
      </c>
      <c r="O1329" s="96">
        <v>569238</v>
      </c>
      <c r="P1329" s="125">
        <f t="shared" si="611"/>
        <v>569238</v>
      </c>
      <c r="Q1329" s="95">
        <v>455573.10924369749</v>
      </c>
      <c r="R1329" s="95">
        <v>86558.890756302528</v>
      </c>
      <c r="S1329" s="96">
        <v>542132</v>
      </c>
      <c r="T1329" s="122">
        <v>542132</v>
      </c>
      <c r="U1329" s="104"/>
      <c r="V1329" s="101">
        <f t="shared" si="619"/>
        <v>0</v>
      </c>
      <c r="W1329" s="102">
        <f t="shared" si="620"/>
        <v>0</v>
      </c>
      <c r="X1329" s="102">
        <f t="shared" si="621"/>
        <v>0</v>
      </c>
      <c r="Y1329" s="102">
        <f t="shared" si="622"/>
        <v>0</v>
      </c>
      <c r="Z1329" s="110">
        <f t="shared" si="625"/>
        <v>542132</v>
      </c>
      <c r="AA1329" s="111">
        <f t="shared" ref="AA1329:AA1392" si="628">MAX(L1329,P1329,T1329,Y1329)</f>
        <v>713434.86936000001</v>
      </c>
      <c r="AB1329" s="110">
        <f t="shared" ref="AB1329:AB1392" si="629">MEDIAN(L1329,P1329,T1329,Y1329)</f>
        <v>555685</v>
      </c>
      <c r="AC1329" s="114">
        <f t="shared" ref="AC1329:AC1392" si="630">AVERAGE(L1329,P1329,T1329,Y1329)</f>
        <v>456201.21733999997</v>
      </c>
      <c r="AD1329" s="110">
        <f t="shared" si="612"/>
        <v>548908.5</v>
      </c>
      <c r="AE1329" s="110">
        <f t="shared" si="623"/>
        <v>634559.93467999995</v>
      </c>
      <c r="AF1329" s="102">
        <f t="shared" si="626"/>
        <v>599643.41536389</v>
      </c>
      <c r="AG1329" s="119">
        <f t="shared" ref="AG1329:AG1392" si="631">STDEVA(L1329,P1329,T1329,Y1329)</f>
        <v>313289.06570808194</v>
      </c>
      <c r="AH1329" s="137">
        <f t="shared" si="624"/>
        <v>0.56378895544792806</v>
      </c>
      <c r="AI1329" s="102">
        <f t="shared" si="618"/>
        <v>599643.41536389</v>
      </c>
      <c r="AJ1329" s="112" t="s">
        <v>2114</v>
      </c>
    </row>
    <row r="1330" spans="1:36">
      <c r="A1330" s="57">
        <v>1283</v>
      </c>
      <c r="B1330" s="26">
        <v>31211510</v>
      </c>
      <c r="C1330" s="41">
        <v>3511004</v>
      </c>
      <c r="D1330" s="7" t="s">
        <v>14</v>
      </c>
      <c r="E1330" s="7" t="s">
        <v>14</v>
      </c>
      <c r="F1330" s="29" t="s">
        <v>1284</v>
      </c>
      <c r="G1330" s="38" t="s">
        <v>1277</v>
      </c>
      <c r="H1330" s="9">
        <v>1</v>
      </c>
      <c r="I1330" s="82">
        <v>511388.72213445383</v>
      </c>
      <c r="J1330" s="82">
        <f t="shared" si="627"/>
        <v>97163.857205546228</v>
      </c>
      <c r="K1330" s="10">
        <f t="shared" si="613"/>
        <v>608552.57934000005</v>
      </c>
      <c r="L1330" s="122">
        <f t="shared" ref="L1330:L1393" si="632">+K1330</f>
        <v>608552.57934000005</v>
      </c>
      <c r="M1330" s="95">
        <v>408029.4117647059</v>
      </c>
      <c r="N1330" s="95">
        <v>77525.588235294126</v>
      </c>
      <c r="O1330" s="96">
        <v>485555</v>
      </c>
      <c r="P1330" s="125">
        <f t="shared" ref="P1330:P1393" si="633">+O1330</f>
        <v>485555</v>
      </c>
      <c r="Q1330" s="95">
        <v>388599.15966386558</v>
      </c>
      <c r="R1330" s="95">
        <v>73833.840336134454</v>
      </c>
      <c r="S1330" s="96">
        <v>462433</v>
      </c>
      <c r="T1330" s="122">
        <v>462433</v>
      </c>
      <c r="U1330" s="104"/>
      <c r="V1330" s="101">
        <f t="shared" si="619"/>
        <v>0</v>
      </c>
      <c r="W1330" s="102">
        <f t="shared" si="620"/>
        <v>0</v>
      </c>
      <c r="X1330" s="102">
        <f t="shared" si="621"/>
        <v>0</v>
      </c>
      <c r="Y1330" s="102">
        <f t="shared" si="622"/>
        <v>0</v>
      </c>
      <c r="Z1330" s="110">
        <f t="shared" si="625"/>
        <v>462433</v>
      </c>
      <c r="AA1330" s="111">
        <f t="shared" si="628"/>
        <v>608552.57934000005</v>
      </c>
      <c r="AB1330" s="110">
        <f t="shared" si="629"/>
        <v>473994</v>
      </c>
      <c r="AC1330" s="114">
        <f t="shared" si="630"/>
        <v>389135.14483500004</v>
      </c>
      <c r="AD1330" s="110">
        <f t="shared" ref="AD1330:AD1393" si="634">AVERAGE(Z1330,AB1330)</f>
        <v>468213.5</v>
      </c>
      <c r="AE1330" s="110">
        <f t="shared" si="623"/>
        <v>541273.28967000009</v>
      </c>
      <c r="AF1330" s="102">
        <f t="shared" si="626"/>
        <v>511489.96243239398</v>
      </c>
      <c r="AG1330" s="119">
        <f t="shared" si="631"/>
        <v>267232.44286098023</v>
      </c>
      <c r="AH1330" s="137">
        <f t="shared" si="624"/>
        <v>0.56378866158850161</v>
      </c>
      <c r="AI1330" s="102">
        <f t="shared" si="618"/>
        <v>511489.96243239398</v>
      </c>
      <c r="AJ1330" s="112" t="s">
        <v>2114</v>
      </c>
    </row>
    <row r="1331" spans="1:36">
      <c r="A1331" s="57">
        <v>1284</v>
      </c>
      <c r="B1331" s="39">
        <v>40142007</v>
      </c>
      <c r="C1331" s="26">
        <v>3623001</v>
      </c>
      <c r="D1331" s="7" t="s">
        <v>14</v>
      </c>
      <c r="E1331" s="7" t="s">
        <v>14</v>
      </c>
      <c r="F1331" s="29" t="s">
        <v>430</v>
      </c>
      <c r="G1331" s="26" t="s">
        <v>1086</v>
      </c>
      <c r="H1331" s="9">
        <v>1</v>
      </c>
      <c r="I1331" s="82">
        <v>433115.55877310922</v>
      </c>
      <c r="J1331" s="82">
        <f t="shared" si="627"/>
        <v>82291.956166890755</v>
      </c>
      <c r="K1331" s="10">
        <f t="shared" si="613"/>
        <v>515407.51493999996</v>
      </c>
      <c r="L1331" s="122">
        <f t="shared" si="632"/>
        <v>515407.51493999996</v>
      </c>
      <c r="M1331" s="95">
        <v>352157.98319327732</v>
      </c>
      <c r="N1331" s="95">
        <v>66910.016806722691</v>
      </c>
      <c r="O1331" s="96">
        <v>419068</v>
      </c>
      <c r="P1331" s="125">
        <f t="shared" si="633"/>
        <v>419068</v>
      </c>
      <c r="Q1331" s="95">
        <v>329120.16806722688</v>
      </c>
      <c r="R1331" s="95">
        <v>62532.831932773108</v>
      </c>
      <c r="S1331" s="96">
        <v>391653</v>
      </c>
      <c r="T1331" s="122">
        <v>391653</v>
      </c>
      <c r="U1331" s="104"/>
      <c r="V1331" s="101">
        <f t="shared" si="619"/>
        <v>0</v>
      </c>
      <c r="W1331" s="102">
        <f t="shared" si="620"/>
        <v>0</v>
      </c>
      <c r="X1331" s="102">
        <f t="shared" si="621"/>
        <v>0</v>
      </c>
      <c r="Y1331" s="102">
        <f t="shared" si="622"/>
        <v>0</v>
      </c>
      <c r="Z1331" s="110">
        <f t="shared" si="625"/>
        <v>391653</v>
      </c>
      <c r="AA1331" s="111">
        <f t="shared" si="628"/>
        <v>515407.51493999996</v>
      </c>
      <c r="AB1331" s="110">
        <f t="shared" si="629"/>
        <v>405360.5</v>
      </c>
      <c r="AC1331" s="114">
        <f t="shared" si="630"/>
        <v>331532.12873499998</v>
      </c>
      <c r="AD1331" s="110">
        <f t="shared" si="634"/>
        <v>398506.75</v>
      </c>
      <c r="AE1331" s="110">
        <f t="shared" si="623"/>
        <v>460384.00746999995</v>
      </c>
      <c r="AF1331" s="102">
        <f t="shared" si="626"/>
        <v>436062.96156330727</v>
      </c>
      <c r="AG1331" s="119">
        <f t="shared" si="631"/>
        <v>227303.58404226997</v>
      </c>
      <c r="AH1331" s="137">
        <f t="shared" si="624"/>
        <v>0.56074428574631707</v>
      </c>
      <c r="AI1331" s="102">
        <f t="shared" si="618"/>
        <v>436062.96156330727</v>
      </c>
      <c r="AJ1331" s="112" t="s">
        <v>2114</v>
      </c>
    </row>
    <row r="1332" spans="1:36">
      <c r="A1332" s="57">
        <v>1285</v>
      </c>
      <c r="B1332" s="39">
        <v>40142007</v>
      </c>
      <c r="C1332" s="26">
        <v>3623001</v>
      </c>
      <c r="D1332" s="7" t="s">
        <v>14</v>
      </c>
      <c r="E1332" s="7" t="s">
        <v>14</v>
      </c>
      <c r="F1332" s="29" t="s">
        <v>594</v>
      </c>
      <c r="G1332" s="26" t="s">
        <v>1086</v>
      </c>
      <c r="H1332" s="9">
        <v>1</v>
      </c>
      <c r="I1332" s="82">
        <v>830996.02951260505</v>
      </c>
      <c r="J1332" s="82">
        <f t="shared" si="627"/>
        <v>157889.24560739496</v>
      </c>
      <c r="K1332" s="10">
        <f t="shared" si="613"/>
        <v>988885.27512000001</v>
      </c>
      <c r="L1332" s="122">
        <f t="shared" si="632"/>
        <v>988885.27512000001</v>
      </c>
      <c r="M1332" s="95">
        <v>669352.9411764706</v>
      </c>
      <c r="N1332" s="95">
        <v>127177.05882352941</v>
      </c>
      <c r="O1332" s="96">
        <v>796530</v>
      </c>
      <c r="P1332" s="125">
        <f t="shared" si="633"/>
        <v>796530</v>
      </c>
      <c r="Q1332" s="95">
        <v>631465.54621848743</v>
      </c>
      <c r="R1332" s="95">
        <v>119978.45378151261</v>
      </c>
      <c r="S1332" s="96">
        <v>751444</v>
      </c>
      <c r="T1332" s="122">
        <v>751444</v>
      </c>
      <c r="U1332" s="104"/>
      <c r="V1332" s="101">
        <f t="shared" si="619"/>
        <v>0</v>
      </c>
      <c r="W1332" s="102">
        <f t="shared" si="620"/>
        <v>0</v>
      </c>
      <c r="X1332" s="102">
        <f t="shared" si="621"/>
        <v>0</v>
      </c>
      <c r="Y1332" s="102">
        <f t="shared" si="622"/>
        <v>0</v>
      </c>
      <c r="Z1332" s="110">
        <f t="shared" si="625"/>
        <v>751444</v>
      </c>
      <c r="AA1332" s="111">
        <f t="shared" si="628"/>
        <v>988885.27512000001</v>
      </c>
      <c r="AB1332" s="110">
        <f t="shared" si="629"/>
        <v>773987</v>
      </c>
      <c r="AC1332" s="114">
        <f t="shared" si="630"/>
        <v>634214.81877999997</v>
      </c>
      <c r="AD1332" s="110">
        <f t="shared" si="634"/>
        <v>762715.5</v>
      </c>
      <c r="AE1332" s="110">
        <f t="shared" si="623"/>
        <v>881436.13755999994</v>
      </c>
      <c r="AF1332" s="102">
        <f t="shared" si="626"/>
        <v>833922.56898149243</v>
      </c>
      <c r="AG1332" s="119">
        <f t="shared" si="631"/>
        <v>435166.04798037169</v>
      </c>
      <c r="AH1332" s="137">
        <f t="shared" si="624"/>
        <v>0.56223947944910146</v>
      </c>
      <c r="AI1332" s="102">
        <f t="shared" si="618"/>
        <v>833922.56898149243</v>
      </c>
      <c r="AJ1332" s="112" t="s">
        <v>2114</v>
      </c>
    </row>
    <row r="1333" spans="1:36">
      <c r="A1333" s="57">
        <v>1286</v>
      </c>
      <c r="B1333" s="26">
        <v>40142002</v>
      </c>
      <c r="C1333" s="26">
        <v>3623001</v>
      </c>
      <c r="D1333" s="7" t="s">
        <v>14</v>
      </c>
      <c r="E1333" s="7" t="s">
        <v>14</v>
      </c>
      <c r="F1333" s="29" t="s">
        <v>1285</v>
      </c>
      <c r="G1333" s="26" t="s">
        <v>394</v>
      </c>
      <c r="H1333" s="9">
        <v>1</v>
      </c>
      <c r="I1333" s="82">
        <v>958521.12670588237</v>
      </c>
      <c r="J1333" s="82">
        <f t="shared" si="627"/>
        <v>182119.01407411764</v>
      </c>
      <c r="K1333" s="10">
        <f t="shared" ref="K1333:K1396" si="635">+I1333+J1333</f>
        <v>1140640.14078</v>
      </c>
      <c r="L1333" s="122">
        <f t="shared" si="632"/>
        <v>1140640.14078</v>
      </c>
      <c r="M1333" s="95">
        <v>779357.14285714284</v>
      </c>
      <c r="N1333" s="95">
        <v>148077.85714285713</v>
      </c>
      <c r="O1333" s="96">
        <v>927435</v>
      </c>
      <c r="P1333" s="125">
        <f t="shared" si="633"/>
        <v>927435</v>
      </c>
      <c r="Q1333" s="95">
        <v>728370.5882352941</v>
      </c>
      <c r="R1333" s="95">
        <v>138390.41176470587</v>
      </c>
      <c r="S1333" s="96">
        <v>866761</v>
      </c>
      <c r="T1333" s="122">
        <v>866761</v>
      </c>
      <c r="U1333" s="104"/>
      <c r="V1333" s="101">
        <f t="shared" si="619"/>
        <v>0</v>
      </c>
      <c r="W1333" s="102">
        <f t="shared" si="620"/>
        <v>0</v>
      </c>
      <c r="X1333" s="102">
        <f t="shared" si="621"/>
        <v>0</v>
      </c>
      <c r="Y1333" s="102">
        <f t="shared" si="622"/>
        <v>0</v>
      </c>
      <c r="Z1333" s="110">
        <f t="shared" si="625"/>
        <v>866761</v>
      </c>
      <c r="AA1333" s="111">
        <f t="shared" si="628"/>
        <v>1140640.14078</v>
      </c>
      <c r="AB1333" s="110">
        <f t="shared" si="629"/>
        <v>897098</v>
      </c>
      <c r="AC1333" s="114">
        <f t="shared" si="630"/>
        <v>733709.035195</v>
      </c>
      <c r="AD1333" s="110">
        <f t="shared" si="634"/>
        <v>881929.5</v>
      </c>
      <c r="AE1333" s="110">
        <f t="shared" si="623"/>
        <v>1018869.07039</v>
      </c>
      <c r="AF1333" s="102">
        <f t="shared" si="626"/>
        <v>965044.80732860486</v>
      </c>
      <c r="AG1333" s="119">
        <f t="shared" si="631"/>
        <v>503042.22745130357</v>
      </c>
      <c r="AH1333" s="137">
        <f t="shared" si="624"/>
        <v>0.56074389581885542</v>
      </c>
      <c r="AI1333" s="102">
        <f t="shared" si="618"/>
        <v>965044.80732860486</v>
      </c>
      <c r="AJ1333" s="112" t="s">
        <v>2114</v>
      </c>
    </row>
    <row r="1334" spans="1:36">
      <c r="A1334" s="57">
        <v>1287</v>
      </c>
      <c r="B1334" s="39">
        <v>40142007</v>
      </c>
      <c r="C1334" s="26">
        <v>3623001</v>
      </c>
      <c r="D1334" s="7" t="s">
        <v>14</v>
      </c>
      <c r="E1334" s="7" t="s">
        <v>14</v>
      </c>
      <c r="F1334" s="29" t="s">
        <v>432</v>
      </c>
      <c r="G1334" s="26" t="s">
        <v>1086</v>
      </c>
      <c r="H1334" s="9">
        <v>1</v>
      </c>
      <c r="I1334" s="82">
        <v>977133.94971428579</v>
      </c>
      <c r="J1334" s="82">
        <f t="shared" si="627"/>
        <v>185655.45044571429</v>
      </c>
      <c r="K1334" s="10">
        <f t="shared" si="635"/>
        <v>1162789.4001600002</v>
      </c>
      <c r="L1334" s="122">
        <f t="shared" si="632"/>
        <v>1162789.4001600002</v>
      </c>
      <c r="M1334" s="95">
        <v>787064.70588235301</v>
      </c>
      <c r="N1334" s="95">
        <v>149542.29411764708</v>
      </c>
      <c r="O1334" s="96">
        <v>936607.00000000012</v>
      </c>
      <c r="P1334" s="125">
        <f t="shared" si="633"/>
        <v>936607.00000000012</v>
      </c>
      <c r="Q1334" s="95">
        <v>742514.2857142858</v>
      </c>
      <c r="R1334" s="95">
        <v>141077.71428571429</v>
      </c>
      <c r="S1334" s="96">
        <v>883592.00000000012</v>
      </c>
      <c r="T1334" s="122">
        <v>883592.00000000012</v>
      </c>
      <c r="U1334" s="104"/>
      <c r="V1334" s="101">
        <f t="shared" si="619"/>
        <v>0</v>
      </c>
      <c r="W1334" s="102">
        <f t="shared" si="620"/>
        <v>0</v>
      </c>
      <c r="X1334" s="102">
        <f t="shared" si="621"/>
        <v>0</v>
      </c>
      <c r="Y1334" s="102">
        <f t="shared" si="622"/>
        <v>0</v>
      </c>
      <c r="Z1334" s="110">
        <f t="shared" si="625"/>
        <v>883592.00000000012</v>
      </c>
      <c r="AA1334" s="111">
        <f t="shared" si="628"/>
        <v>1162789.4001600002</v>
      </c>
      <c r="AB1334" s="110">
        <f t="shared" si="629"/>
        <v>910099.50000000012</v>
      </c>
      <c r="AC1334" s="114">
        <f t="shared" si="630"/>
        <v>745747.10004000005</v>
      </c>
      <c r="AD1334" s="110">
        <f t="shared" si="634"/>
        <v>896845.75000000012</v>
      </c>
      <c r="AE1334" s="110">
        <f t="shared" si="623"/>
        <v>1036444.4500800001</v>
      </c>
      <c r="AF1334" s="102">
        <f t="shared" si="626"/>
        <v>980575.2317113959</v>
      </c>
      <c r="AG1334" s="119">
        <f t="shared" si="631"/>
        <v>511693.83266597154</v>
      </c>
      <c r="AH1334" s="137">
        <f t="shared" si="624"/>
        <v>0.5622394393865412</v>
      </c>
      <c r="AI1334" s="102">
        <f t="shared" si="618"/>
        <v>980575.2317113959</v>
      </c>
      <c r="AJ1334" s="112" t="s">
        <v>2114</v>
      </c>
    </row>
    <row r="1335" spans="1:36">
      <c r="A1335" s="57">
        <v>1288</v>
      </c>
      <c r="B1335" s="39">
        <v>40142007</v>
      </c>
      <c r="C1335" s="26">
        <v>3623001</v>
      </c>
      <c r="D1335" s="7" t="s">
        <v>14</v>
      </c>
      <c r="E1335" s="7" t="s">
        <v>14</v>
      </c>
      <c r="F1335" s="29" t="s">
        <v>1286</v>
      </c>
      <c r="G1335" s="26" t="s">
        <v>394</v>
      </c>
      <c r="H1335" s="9">
        <v>1</v>
      </c>
      <c r="I1335" s="82">
        <v>1594661.4352436974</v>
      </c>
      <c r="J1335" s="82">
        <f t="shared" si="627"/>
        <v>302985.67269630253</v>
      </c>
      <c r="K1335" s="10">
        <f t="shared" si="635"/>
        <v>1897647.10794</v>
      </c>
      <c r="L1335" s="122">
        <f t="shared" si="632"/>
        <v>1897647.10794</v>
      </c>
      <c r="M1335" s="95">
        <v>1320826.0504201681</v>
      </c>
      <c r="N1335" s="95">
        <v>250956.94957983194</v>
      </c>
      <c r="O1335" s="96">
        <v>1571783</v>
      </c>
      <c r="P1335" s="125">
        <f t="shared" si="633"/>
        <v>1571783</v>
      </c>
      <c r="Q1335" s="95">
        <v>1211767.2268907563</v>
      </c>
      <c r="R1335" s="95">
        <v>230235.77310924369</v>
      </c>
      <c r="S1335" s="96">
        <v>1442003</v>
      </c>
      <c r="T1335" s="122">
        <v>1442003</v>
      </c>
      <c r="U1335" s="104"/>
      <c r="V1335" s="101">
        <f t="shared" si="619"/>
        <v>0</v>
      </c>
      <c r="W1335" s="102">
        <f t="shared" si="620"/>
        <v>0</v>
      </c>
      <c r="X1335" s="102">
        <f t="shared" si="621"/>
        <v>0</v>
      </c>
      <c r="Y1335" s="102">
        <f t="shared" si="622"/>
        <v>0</v>
      </c>
      <c r="Z1335" s="110">
        <f t="shared" si="625"/>
        <v>1442003</v>
      </c>
      <c r="AA1335" s="111">
        <f t="shared" si="628"/>
        <v>1897647.10794</v>
      </c>
      <c r="AB1335" s="110">
        <f t="shared" si="629"/>
        <v>1506893</v>
      </c>
      <c r="AC1335" s="114">
        <f t="shared" si="630"/>
        <v>1227858.2769849999</v>
      </c>
      <c r="AD1335" s="110">
        <f t="shared" si="634"/>
        <v>1474448</v>
      </c>
      <c r="AE1335" s="110">
        <f t="shared" si="623"/>
        <v>1702270.05397</v>
      </c>
      <c r="AF1335" s="102">
        <f t="shared" si="626"/>
        <v>1615797.4654032916</v>
      </c>
      <c r="AG1335" s="119">
        <f t="shared" si="631"/>
        <v>840713.03148552717</v>
      </c>
      <c r="AH1335" s="137">
        <f t="shared" si="624"/>
        <v>0.55791156471330561</v>
      </c>
      <c r="AI1335" s="102">
        <f t="shared" si="618"/>
        <v>1615797.4654032916</v>
      </c>
      <c r="AJ1335" s="112" t="s">
        <v>2114</v>
      </c>
    </row>
    <row r="1336" spans="1:36" ht="25.5">
      <c r="A1336" s="57">
        <v>1289</v>
      </c>
      <c r="B1336" s="39">
        <v>40142007</v>
      </c>
      <c r="C1336" s="26">
        <v>3623001</v>
      </c>
      <c r="D1336" s="7" t="s">
        <v>14</v>
      </c>
      <c r="E1336" s="7" t="s">
        <v>14</v>
      </c>
      <c r="F1336" s="29" t="s">
        <v>1287</v>
      </c>
      <c r="G1336" s="26" t="s">
        <v>469</v>
      </c>
      <c r="H1336" s="9">
        <v>1</v>
      </c>
      <c r="I1336" s="82">
        <v>894090.08238655457</v>
      </c>
      <c r="J1336" s="82">
        <f t="shared" si="627"/>
        <v>169877.11565344536</v>
      </c>
      <c r="K1336" s="10">
        <f t="shared" si="635"/>
        <v>1063967.1980399999</v>
      </c>
      <c r="L1336" s="122">
        <f t="shared" si="632"/>
        <v>1063967.1980399999</v>
      </c>
      <c r="M1336" s="95">
        <v>720174.78991596645</v>
      </c>
      <c r="N1336" s="95">
        <v>136833.21008403364</v>
      </c>
      <c r="O1336" s="96">
        <v>857008.00000000012</v>
      </c>
      <c r="P1336" s="125">
        <f t="shared" si="633"/>
        <v>857008.00000000012</v>
      </c>
      <c r="Q1336" s="95">
        <v>679410.08403361344</v>
      </c>
      <c r="R1336" s="95">
        <v>129087.91596638656</v>
      </c>
      <c r="S1336" s="96">
        <v>808498</v>
      </c>
      <c r="T1336" s="122">
        <v>808498</v>
      </c>
      <c r="U1336" s="104"/>
      <c r="V1336" s="101">
        <f t="shared" si="619"/>
        <v>0</v>
      </c>
      <c r="W1336" s="102">
        <f t="shared" si="620"/>
        <v>0</v>
      </c>
      <c r="X1336" s="102">
        <f t="shared" si="621"/>
        <v>0</v>
      </c>
      <c r="Y1336" s="102">
        <f t="shared" si="622"/>
        <v>0</v>
      </c>
      <c r="Z1336" s="110">
        <f t="shared" si="625"/>
        <v>808498</v>
      </c>
      <c r="AA1336" s="111">
        <f t="shared" si="628"/>
        <v>1063967.1980399999</v>
      </c>
      <c r="AB1336" s="110">
        <f t="shared" si="629"/>
        <v>832753</v>
      </c>
      <c r="AC1336" s="114">
        <f t="shared" si="630"/>
        <v>682368.29951000004</v>
      </c>
      <c r="AD1336" s="110">
        <f t="shared" si="634"/>
        <v>820625.5</v>
      </c>
      <c r="AE1336" s="110">
        <f t="shared" si="623"/>
        <v>948360.09901999997</v>
      </c>
      <c r="AF1336" s="102">
        <f t="shared" si="626"/>
        <v>897239.11718757625</v>
      </c>
      <c r="AG1336" s="119">
        <f t="shared" si="631"/>
        <v>468206.48645243846</v>
      </c>
      <c r="AH1336" s="137">
        <f t="shared" si="624"/>
        <v>0.56223932721039549</v>
      </c>
      <c r="AI1336" s="102">
        <f t="shared" si="618"/>
        <v>897239.11718757625</v>
      </c>
      <c r="AJ1336" s="112" t="s">
        <v>2114</v>
      </c>
    </row>
    <row r="1337" spans="1:36" ht="25.5">
      <c r="A1337" s="57">
        <v>1290</v>
      </c>
      <c r="B1337" s="39">
        <v>40142007</v>
      </c>
      <c r="C1337" s="26">
        <v>3623001</v>
      </c>
      <c r="D1337" s="7" t="s">
        <v>14</v>
      </c>
      <c r="E1337" s="7" t="s">
        <v>14</v>
      </c>
      <c r="F1337" s="29" t="s">
        <v>422</v>
      </c>
      <c r="G1337" s="26" t="s">
        <v>469</v>
      </c>
      <c r="H1337" s="9">
        <v>1</v>
      </c>
      <c r="I1337" s="82">
        <v>929152.65539495798</v>
      </c>
      <c r="J1337" s="82">
        <f t="shared" si="627"/>
        <v>176539.00452504202</v>
      </c>
      <c r="K1337" s="10">
        <f t="shared" si="635"/>
        <v>1105691.65992</v>
      </c>
      <c r="L1337" s="122">
        <f t="shared" si="632"/>
        <v>1105691.65992</v>
      </c>
      <c r="M1337" s="95">
        <v>748416.80672268907</v>
      </c>
      <c r="N1337" s="95">
        <v>142199.19327731093</v>
      </c>
      <c r="O1337" s="96">
        <v>890616</v>
      </c>
      <c r="P1337" s="125">
        <f t="shared" si="633"/>
        <v>890616</v>
      </c>
      <c r="Q1337" s="95">
        <v>706053.78151260503</v>
      </c>
      <c r="R1337" s="95">
        <v>134150.21848739494</v>
      </c>
      <c r="S1337" s="96">
        <v>840204</v>
      </c>
      <c r="T1337" s="122">
        <v>840204</v>
      </c>
      <c r="U1337" s="104"/>
      <c r="V1337" s="101">
        <f t="shared" si="619"/>
        <v>0</v>
      </c>
      <c r="W1337" s="102">
        <f t="shared" si="620"/>
        <v>0</v>
      </c>
      <c r="X1337" s="102">
        <f t="shared" si="621"/>
        <v>0</v>
      </c>
      <c r="Y1337" s="102">
        <f t="shared" si="622"/>
        <v>0</v>
      </c>
      <c r="Z1337" s="110">
        <f t="shared" si="625"/>
        <v>840204</v>
      </c>
      <c r="AA1337" s="111">
        <f t="shared" si="628"/>
        <v>1105691.65992</v>
      </c>
      <c r="AB1337" s="110">
        <f t="shared" si="629"/>
        <v>865410</v>
      </c>
      <c r="AC1337" s="114">
        <f t="shared" si="630"/>
        <v>709127.91498</v>
      </c>
      <c r="AD1337" s="110">
        <f t="shared" si="634"/>
        <v>852807</v>
      </c>
      <c r="AE1337" s="110">
        <f t="shared" si="623"/>
        <v>985550.82996</v>
      </c>
      <c r="AF1337" s="102">
        <f t="shared" si="626"/>
        <v>932425.04927017866</v>
      </c>
      <c r="AG1337" s="119">
        <f t="shared" si="631"/>
        <v>486567.59334242443</v>
      </c>
      <c r="AH1337" s="137">
        <f t="shared" si="624"/>
        <v>0.5622393932845986</v>
      </c>
      <c r="AI1337" s="102">
        <f t="shared" si="618"/>
        <v>932425.04927017866</v>
      </c>
      <c r="AJ1337" s="112" t="s">
        <v>2114</v>
      </c>
    </row>
    <row r="1338" spans="1:36">
      <c r="A1338" s="57">
        <v>1291</v>
      </c>
      <c r="B1338" s="39">
        <v>40142007</v>
      </c>
      <c r="C1338" s="26">
        <v>3623001</v>
      </c>
      <c r="D1338" s="7" t="s">
        <v>14</v>
      </c>
      <c r="E1338" s="7" t="s">
        <v>14</v>
      </c>
      <c r="F1338" s="29" t="s">
        <v>1088</v>
      </c>
      <c r="G1338" s="26" t="s">
        <v>394</v>
      </c>
      <c r="H1338" s="9">
        <v>1</v>
      </c>
      <c r="I1338" s="82">
        <v>1594661.4352436974</v>
      </c>
      <c r="J1338" s="82">
        <f t="shared" si="627"/>
        <v>302985.67269630253</v>
      </c>
      <c r="K1338" s="10">
        <f t="shared" si="635"/>
        <v>1897647.10794</v>
      </c>
      <c r="L1338" s="122">
        <f t="shared" si="632"/>
        <v>1897647.10794</v>
      </c>
      <c r="M1338" s="95">
        <v>1320826.0504201681</v>
      </c>
      <c r="N1338" s="95">
        <v>250956.94957983194</v>
      </c>
      <c r="O1338" s="96">
        <v>1571783</v>
      </c>
      <c r="P1338" s="125">
        <f t="shared" si="633"/>
        <v>1571783</v>
      </c>
      <c r="Q1338" s="95">
        <v>1211767.2268907563</v>
      </c>
      <c r="R1338" s="95">
        <v>230235.77310924369</v>
      </c>
      <c r="S1338" s="96">
        <v>1442003</v>
      </c>
      <c r="T1338" s="122">
        <v>1442003</v>
      </c>
      <c r="U1338" s="104"/>
      <c r="V1338" s="101">
        <f t="shared" si="619"/>
        <v>0</v>
      </c>
      <c r="W1338" s="102">
        <f t="shared" si="620"/>
        <v>0</v>
      </c>
      <c r="X1338" s="102">
        <f t="shared" si="621"/>
        <v>0</v>
      </c>
      <c r="Y1338" s="102">
        <f t="shared" si="622"/>
        <v>0</v>
      </c>
      <c r="Z1338" s="110">
        <f t="shared" si="625"/>
        <v>1442003</v>
      </c>
      <c r="AA1338" s="111">
        <f t="shared" si="628"/>
        <v>1897647.10794</v>
      </c>
      <c r="AB1338" s="110">
        <f t="shared" si="629"/>
        <v>1506893</v>
      </c>
      <c r="AC1338" s="114">
        <f t="shared" si="630"/>
        <v>1227858.2769849999</v>
      </c>
      <c r="AD1338" s="110">
        <f t="shared" si="634"/>
        <v>1474448</v>
      </c>
      <c r="AE1338" s="110">
        <f t="shared" si="623"/>
        <v>1702270.05397</v>
      </c>
      <c r="AF1338" s="102">
        <f t="shared" si="626"/>
        <v>1615797.4654032916</v>
      </c>
      <c r="AG1338" s="119">
        <f t="shared" si="631"/>
        <v>840713.03148552717</v>
      </c>
      <c r="AH1338" s="137">
        <f t="shared" si="624"/>
        <v>0.55791156471330561</v>
      </c>
      <c r="AI1338" s="102">
        <f t="shared" si="618"/>
        <v>1615797.4654032916</v>
      </c>
      <c r="AJ1338" s="112" t="s">
        <v>2114</v>
      </c>
    </row>
    <row r="1339" spans="1:36" ht="25.5">
      <c r="A1339" s="57">
        <v>1292</v>
      </c>
      <c r="B1339" s="39">
        <v>40142007</v>
      </c>
      <c r="C1339" s="26">
        <v>3623001</v>
      </c>
      <c r="D1339" s="7" t="s">
        <v>14</v>
      </c>
      <c r="E1339" s="7" t="s">
        <v>14</v>
      </c>
      <c r="F1339" s="29" t="s">
        <v>1288</v>
      </c>
      <c r="G1339" s="26" t="s">
        <v>394</v>
      </c>
      <c r="H1339" s="9">
        <v>1</v>
      </c>
      <c r="I1339" s="82">
        <v>508104.30146218487</v>
      </c>
      <c r="J1339" s="82">
        <f t="shared" si="627"/>
        <v>96539.81727781512</v>
      </c>
      <c r="K1339" s="10">
        <f t="shared" si="635"/>
        <v>604644.11873999995</v>
      </c>
      <c r="L1339" s="122">
        <f t="shared" si="632"/>
        <v>604644.11873999995</v>
      </c>
      <c r="M1339" s="95">
        <v>416991.59663865546</v>
      </c>
      <c r="N1339" s="95">
        <v>79228.403361344535</v>
      </c>
      <c r="O1339" s="96">
        <v>496220</v>
      </c>
      <c r="P1339" s="125">
        <f t="shared" si="633"/>
        <v>496220</v>
      </c>
      <c r="Q1339" s="95">
        <v>386103.36134453781</v>
      </c>
      <c r="R1339" s="95">
        <v>73359.638655462186</v>
      </c>
      <c r="S1339" s="96">
        <v>459463</v>
      </c>
      <c r="T1339" s="122">
        <v>459463</v>
      </c>
      <c r="U1339" s="104"/>
      <c r="V1339" s="101">
        <f t="shared" si="619"/>
        <v>0</v>
      </c>
      <c r="W1339" s="102">
        <f t="shared" si="620"/>
        <v>0</v>
      </c>
      <c r="X1339" s="102">
        <f t="shared" si="621"/>
        <v>0</v>
      </c>
      <c r="Y1339" s="102">
        <f t="shared" si="622"/>
        <v>0</v>
      </c>
      <c r="Z1339" s="110">
        <f t="shared" ref="Z1339:Z1370" si="636">MIN(L1339,P1339,T1339)</f>
        <v>459463</v>
      </c>
      <c r="AA1339" s="111">
        <f t="shared" si="628"/>
        <v>604644.11873999995</v>
      </c>
      <c r="AB1339" s="110">
        <f t="shared" si="629"/>
        <v>477841.5</v>
      </c>
      <c r="AC1339" s="114">
        <f t="shared" si="630"/>
        <v>390081.77968499996</v>
      </c>
      <c r="AD1339" s="110">
        <f t="shared" si="634"/>
        <v>468652.25</v>
      </c>
      <c r="AE1339" s="110">
        <f t="shared" si="623"/>
        <v>541242.80936999992</v>
      </c>
      <c r="AF1339" s="102">
        <f t="shared" ref="AF1339:AF1370" si="637">HARMEAN(L1339,P1339,T1339)</f>
        <v>513210.51634502044</v>
      </c>
      <c r="AG1339" s="119">
        <f t="shared" si="631"/>
        <v>267257.59591762384</v>
      </c>
      <c r="AH1339" s="137">
        <f t="shared" si="624"/>
        <v>0.55930176830104505</v>
      </c>
      <c r="AI1339" s="102">
        <f t="shared" ref="AI1339:AI1402" si="638">+AF1339</f>
        <v>513210.51634502044</v>
      </c>
      <c r="AJ1339" s="112" t="s">
        <v>2114</v>
      </c>
    </row>
    <row r="1340" spans="1:36" ht="25.5">
      <c r="A1340" s="57">
        <v>1293</v>
      </c>
      <c r="B1340" s="39">
        <v>40142007</v>
      </c>
      <c r="C1340" s="26">
        <v>3623001</v>
      </c>
      <c r="D1340" s="7" t="s">
        <v>14</v>
      </c>
      <c r="E1340" s="7" t="s">
        <v>14</v>
      </c>
      <c r="F1340" s="29" t="s">
        <v>1089</v>
      </c>
      <c r="G1340" s="26" t="s">
        <v>1086</v>
      </c>
      <c r="H1340" s="9">
        <v>1</v>
      </c>
      <c r="I1340" s="82">
        <v>746025.74440336134</v>
      </c>
      <c r="J1340" s="82">
        <f t="shared" si="627"/>
        <v>141744.89143663866</v>
      </c>
      <c r="K1340" s="10">
        <f t="shared" si="635"/>
        <v>887770.63584</v>
      </c>
      <c r="L1340" s="122">
        <f t="shared" si="632"/>
        <v>887770.63584</v>
      </c>
      <c r="M1340" s="95">
        <v>600911.76470588241</v>
      </c>
      <c r="N1340" s="95">
        <v>114173.23529411767</v>
      </c>
      <c r="O1340" s="96">
        <v>715085.00000000012</v>
      </c>
      <c r="P1340" s="125">
        <f t="shared" si="633"/>
        <v>715085.00000000012</v>
      </c>
      <c r="Q1340" s="95">
        <v>566897.47899159661</v>
      </c>
      <c r="R1340" s="95">
        <v>107710.52100840336</v>
      </c>
      <c r="S1340" s="96">
        <v>674608</v>
      </c>
      <c r="T1340" s="122">
        <v>674608</v>
      </c>
      <c r="U1340" s="104"/>
      <c r="V1340" s="101">
        <f t="shared" si="619"/>
        <v>0</v>
      </c>
      <c r="W1340" s="102">
        <f t="shared" si="620"/>
        <v>0</v>
      </c>
      <c r="X1340" s="102">
        <f t="shared" si="621"/>
        <v>0</v>
      </c>
      <c r="Y1340" s="102">
        <f t="shared" si="622"/>
        <v>0</v>
      </c>
      <c r="Z1340" s="110">
        <f t="shared" si="636"/>
        <v>674608</v>
      </c>
      <c r="AA1340" s="111">
        <f t="shared" si="628"/>
        <v>887770.63584</v>
      </c>
      <c r="AB1340" s="110">
        <f t="shared" si="629"/>
        <v>694846.5</v>
      </c>
      <c r="AC1340" s="114">
        <f t="shared" si="630"/>
        <v>569365.90896000003</v>
      </c>
      <c r="AD1340" s="110">
        <f t="shared" si="634"/>
        <v>684727.25</v>
      </c>
      <c r="AE1340" s="110">
        <f t="shared" si="623"/>
        <v>791308.56792000006</v>
      </c>
      <c r="AF1340" s="102">
        <f t="shared" si="637"/>
        <v>748653.44180960453</v>
      </c>
      <c r="AG1340" s="119">
        <f t="shared" si="631"/>
        <v>390669.96284390311</v>
      </c>
      <c r="AH1340" s="137">
        <f t="shared" si="624"/>
        <v>0.56223923246919016</v>
      </c>
      <c r="AI1340" s="102">
        <f t="shared" si="638"/>
        <v>748653.44180960453</v>
      </c>
      <c r="AJ1340" s="112" t="s">
        <v>2114</v>
      </c>
    </row>
    <row r="1341" spans="1:36">
      <c r="A1341" s="57">
        <v>1294</v>
      </c>
      <c r="B1341" s="39">
        <v>40142007</v>
      </c>
      <c r="C1341" s="26">
        <v>3623001</v>
      </c>
      <c r="D1341" s="7" t="s">
        <v>14</v>
      </c>
      <c r="E1341" s="7" t="s">
        <v>14</v>
      </c>
      <c r="F1341" s="29" t="s">
        <v>597</v>
      </c>
      <c r="G1341" s="26" t="s">
        <v>950</v>
      </c>
      <c r="H1341" s="9">
        <v>1</v>
      </c>
      <c r="I1341" s="82">
        <v>359860.81326050422</v>
      </c>
      <c r="J1341" s="82">
        <f t="shared" si="627"/>
        <v>68373.554519495796</v>
      </c>
      <c r="K1341" s="10">
        <f t="shared" si="635"/>
        <v>428234.36778000003</v>
      </c>
      <c r="L1341" s="122">
        <f t="shared" si="632"/>
        <v>428234.36778000003</v>
      </c>
      <c r="M1341" s="95">
        <v>289862.18487394962</v>
      </c>
      <c r="N1341" s="95">
        <v>55073.815126050431</v>
      </c>
      <c r="O1341" s="96">
        <v>344936.00000000006</v>
      </c>
      <c r="P1341" s="125">
        <f t="shared" si="633"/>
        <v>344936.00000000006</v>
      </c>
      <c r="Q1341" s="95">
        <v>273454.62184873951</v>
      </c>
      <c r="R1341" s="95">
        <v>51956.378151260506</v>
      </c>
      <c r="S1341" s="96">
        <v>325411</v>
      </c>
      <c r="T1341" s="122">
        <v>325411</v>
      </c>
      <c r="U1341" s="104"/>
      <c r="V1341" s="101">
        <f t="shared" si="619"/>
        <v>0</v>
      </c>
      <c r="W1341" s="102">
        <f t="shared" si="620"/>
        <v>0</v>
      </c>
      <c r="X1341" s="102">
        <f t="shared" si="621"/>
        <v>0</v>
      </c>
      <c r="Y1341" s="102">
        <f t="shared" si="622"/>
        <v>0</v>
      </c>
      <c r="Z1341" s="110">
        <f t="shared" si="636"/>
        <v>325411</v>
      </c>
      <c r="AA1341" s="111">
        <f t="shared" si="628"/>
        <v>428234.36778000003</v>
      </c>
      <c r="AB1341" s="110">
        <f t="shared" si="629"/>
        <v>335173.5</v>
      </c>
      <c r="AC1341" s="114">
        <f t="shared" si="630"/>
        <v>274645.34194499999</v>
      </c>
      <c r="AD1341" s="110">
        <f t="shared" si="634"/>
        <v>330292.25</v>
      </c>
      <c r="AE1341" s="110">
        <f t="shared" si="623"/>
        <v>381703.93388999999</v>
      </c>
      <c r="AF1341" s="102">
        <f t="shared" si="637"/>
        <v>361128.36955744243</v>
      </c>
      <c r="AG1341" s="119">
        <f t="shared" si="631"/>
        <v>188447.67740374029</v>
      </c>
      <c r="AH1341" s="137">
        <f t="shared" si="624"/>
        <v>0.56223919075863782</v>
      </c>
      <c r="AI1341" s="102">
        <f t="shared" si="638"/>
        <v>361128.36955744243</v>
      </c>
      <c r="AJ1341" s="112" t="s">
        <v>2114</v>
      </c>
    </row>
    <row r="1342" spans="1:36">
      <c r="A1342" s="57">
        <v>1295</v>
      </c>
      <c r="B1342" s="39">
        <v>40142007</v>
      </c>
      <c r="C1342" s="26">
        <v>3623001</v>
      </c>
      <c r="D1342" s="7" t="s">
        <v>14</v>
      </c>
      <c r="E1342" s="7" t="s">
        <v>14</v>
      </c>
      <c r="F1342" s="29" t="s">
        <v>598</v>
      </c>
      <c r="G1342" s="26" t="s">
        <v>950</v>
      </c>
      <c r="H1342" s="9">
        <v>1</v>
      </c>
      <c r="I1342" s="82">
        <v>168657.76618487397</v>
      </c>
      <c r="J1342" s="82">
        <f t="shared" si="627"/>
        <v>32044.975575126053</v>
      </c>
      <c r="K1342" s="10">
        <f t="shared" si="635"/>
        <v>200702.74176</v>
      </c>
      <c r="L1342" s="122">
        <f t="shared" si="632"/>
        <v>200702.74176</v>
      </c>
      <c r="M1342" s="95">
        <v>134569.74789915967</v>
      </c>
      <c r="N1342" s="95">
        <v>25568.252100840338</v>
      </c>
      <c r="O1342" s="96">
        <v>160138</v>
      </c>
      <c r="P1342" s="125">
        <f t="shared" si="633"/>
        <v>160138</v>
      </c>
      <c r="Q1342" s="95">
        <v>128161.34453781514</v>
      </c>
      <c r="R1342" s="95">
        <v>24350.655462184877</v>
      </c>
      <c r="S1342" s="96">
        <v>152512</v>
      </c>
      <c r="T1342" s="122">
        <v>152512</v>
      </c>
      <c r="U1342" s="104"/>
      <c r="V1342" s="101">
        <f t="shared" si="619"/>
        <v>0</v>
      </c>
      <c r="W1342" s="102">
        <f t="shared" si="620"/>
        <v>0</v>
      </c>
      <c r="X1342" s="102">
        <f t="shared" si="621"/>
        <v>0</v>
      </c>
      <c r="Y1342" s="102">
        <f t="shared" si="622"/>
        <v>0</v>
      </c>
      <c r="Z1342" s="110">
        <f t="shared" si="636"/>
        <v>152512</v>
      </c>
      <c r="AA1342" s="111">
        <f t="shared" si="628"/>
        <v>200702.74176</v>
      </c>
      <c r="AB1342" s="110">
        <f t="shared" si="629"/>
        <v>156325</v>
      </c>
      <c r="AC1342" s="114">
        <f t="shared" si="630"/>
        <v>128338.18544</v>
      </c>
      <c r="AD1342" s="110">
        <f t="shared" si="634"/>
        <v>154418.5</v>
      </c>
      <c r="AE1342" s="110">
        <f t="shared" si="623"/>
        <v>178513.87088</v>
      </c>
      <c r="AF1342" s="102">
        <f t="shared" si="637"/>
        <v>168691.26084456092</v>
      </c>
      <c r="AG1342" s="119">
        <f t="shared" si="631"/>
        <v>88134.216529589947</v>
      </c>
      <c r="AH1342" s="137">
        <f t="shared" si="624"/>
        <v>0.56378836737303661</v>
      </c>
      <c r="AI1342" s="102">
        <f t="shared" si="638"/>
        <v>168691.26084456092</v>
      </c>
      <c r="AJ1342" s="112" t="s">
        <v>2114</v>
      </c>
    </row>
    <row r="1343" spans="1:36">
      <c r="A1343" s="57">
        <v>1296</v>
      </c>
      <c r="B1343" s="26">
        <v>26111504</v>
      </c>
      <c r="C1343" s="26">
        <v>3624003</v>
      </c>
      <c r="D1343" s="7" t="s">
        <v>14</v>
      </c>
      <c r="E1343" s="7" t="s">
        <v>14</v>
      </c>
      <c r="F1343" s="29" t="s">
        <v>592</v>
      </c>
      <c r="G1343" s="26" t="s">
        <v>1086</v>
      </c>
      <c r="H1343" s="9">
        <v>1</v>
      </c>
      <c r="I1343" s="82">
        <v>1470908.4454285717</v>
      </c>
      <c r="J1343" s="82">
        <f t="shared" si="627"/>
        <v>279472.60463142861</v>
      </c>
      <c r="K1343" s="10">
        <f t="shared" si="635"/>
        <v>1750381.0500600003</v>
      </c>
      <c r="L1343" s="122">
        <f t="shared" si="632"/>
        <v>1750381.0500600003</v>
      </c>
      <c r="M1343" s="95">
        <v>1218323.5294117648</v>
      </c>
      <c r="N1343" s="95">
        <v>231481.47058823533</v>
      </c>
      <c r="O1343" s="96">
        <v>1449805.0000000002</v>
      </c>
      <c r="P1343" s="125">
        <f t="shared" si="633"/>
        <v>1449805.0000000002</v>
      </c>
      <c r="Q1343" s="95">
        <v>1117728.5714285716</v>
      </c>
      <c r="R1343" s="95">
        <v>212368.42857142861</v>
      </c>
      <c r="S1343" s="96">
        <v>1330097.0000000002</v>
      </c>
      <c r="T1343" s="122">
        <v>1330097.0000000002</v>
      </c>
      <c r="U1343" s="104"/>
      <c r="V1343" s="101">
        <f t="shared" si="619"/>
        <v>0</v>
      </c>
      <c r="W1343" s="102">
        <f t="shared" si="620"/>
        <v>0</v>
      </c>
      <c r="X1343" s="102">
        <f t="shared" si="621"/>
        <v>0</v>
      </c>
      <c r="Y1343" s="102">
        <f t="shared" si="622"/>
        <v>0</v>
      </c>
      <c r="Z1343" s="110">
        <f t="shared" si="636"/>
        <v>1330097.0000000002</v>
      </c>
      <c r="AA1343" s="111">
        <f t="shared" si="628"/>
        <v>1750381.0500600003</v>
      </c>
      <c r="AB1343" s="110">
        <f t="shared" si="629"/>
        <v>1389951.0000000002</v>
      </c>
      <c r="AC1343" s="114">
        <f t="shared" si="630"/>
        <v>1132570.7625150001</v>
      </c>
      <c r="AD1343" s="110">
        <f t="shared" si="634"/>
        <v>1360024.0000000002</v>
      </c>
      <c r="AE1343" s="110">
        <f t="shared" si="623"/>
        <v>1570166.0250300001</v>
      </c>
      <c r="AF1343" s="102">
        <f t="shared" si="637"/>
        <v>1490404.0539674188</v>
      </c>
      <c r="AG1343" s="119">
        <f t="shared" si="631"/>
        <v>775469.80586564797</v>
      </c>
      <c r="AH1343" s="137">
        <f t="shared" si="624"/>
        <v>0.55791161405376721</v>
      </c>
      <c r="AI1343" s="102">
        <f t="shared" si="638"/>
        <v>1490404.0539674188</v>
      </c>
      <c r="AJ1343" s="112" t="s">
        <v>2114</v>
      </c>
    </row>
    <row r="1344" spans="1:36">
      <c r="A1344" s="57">
        <v>1297</v>
      </c>
      <c r="B1344" s="26">
        <v>23153130</v>
      </c>
      <c r="C1344" s="26">
        <v>3627022</v>
      </c>
      <c r="D1344" s="7" t="s">
        <v>14</v>
      </c>
      <c r="E1344" s="7" t="s">
        <v>14</v>
      </c>
      <c r="F1344" s="29" t="s">
        <v>593</v>
      </c>
      <c r="G1344" s="26" t="s">
        <v>1086</v>
      </c>
      <c r="H1344" s="9">
        <v>1</v>
      </c>
      <c r="I1344" s="82">
        <v>1493616.2885546219</v>
      </c>
      <c r="J1344" s="82">
        <f t="shared" si="627"/>
        <v>283787.09482537815</v>
      </c>
      <c r="K1344" s="10">
        <f t="shared" si="635"/>
        <v>1777403.38338</v>
      </c>
      <c r="L1344" s="122">
        <f t="shared" si="632"/>
        <v>1777403.38338</v>
      </c>
      <c r="M1344" s="95">
        <v>1237132.7731092437</v>
      </c>
      <c r="N1344" s="95">
        <v>235055.22689075631</v>
      </c>
      <c r="O1344" s="96">
        <v>1472188</v>
      </c>
      <c r="P1344" s="125">
        <f t="shared" si="633"/>
        <v>1472188</v>
      </c>
      <c r="Q1344" s="95">
        <v>1134984.0336134455</v>
      </c>
      <c r="R1344" s="95">
        <v>215646.96638655465</v>
      </c>
      <c r="S1344" s="96">
        <v>1350631</v>
      </c>
      <c r="T1344" s="122">
        <v>1350631</v>
      </c>
      <c r="U1344" s="104"/>
      <c r="V1344" s="101">
        <f t="shared" si="619"/>
        <v>0</v>
      </c>
      <c r="W1344" s="102">
        <f t="shared" si="620"/>
        <v>0</v>
      </c>
      <c r="X1344" s="102">
        <f t="shared" si="621"/>
        <v>0</v>
      </c>
      <c r="Y1344" s="102">
        <f t="shared" si="622"/>
        <v>0</v>
      </c>
      <c r="Z1344" s="110">
        <f t="shared" si="636"/>
        <v>1350631</v>
      </c>
      <c r="AA1344" s="111">
        <f t="shared" si="628"/>
        <v>1777403.38338</v>
      </c>
      <c r="AB1344" s="110">
        <f t="shared" si="629"/>
        <v>1411409.5</v>
      </c>
      <c r="AC1344" s="114">
        <f t="shared" si="630"/>
        <v>1150055.5958449999</v>
      </c>
      <c r="AD1344" s="110">
        <f t="shared" si="634"/>
        <v>1381020.25</v>
      </c>
      <c r="AE1344" s="110">
        <f t="shared" si="623"/>
        <v>1594406.44169</v>
      </c>
      <c r="AF1344" s="102">
        <f t="shared" si="637"/>
        <v>1513413.204846076</v>
      </c>
      <c r="AG1344" s="119">
        <f t="shared" si="631"/>
        <v>787441.6165909447</v>
      </c>
      <c r="AH1344" s="137">
        <f t="shared" si="624"/>
        <v>0.55791151794779947</v>
      </c>
      <c r="AI1344" s="102">
        <f t="shared" si="638"/>
        <v>1513413.204846076</v>
      </c>
      <c r="AJ1344" s="112" t="s">
        <v>2114</v>
      </c>
    </row>
    <row r="1345" spans="1:36">
      <c r="A1345" s="57">
        <v>1298</v>
      </c>
      <c r="B1345" s="26">
        <v>31161829</v>
      </c>
      <c r="C1345" s="26">
        <v>3627099</v>
      </c>
      <c r="D1345" s="7" t="s">
        <v>14</v>
      </c>
      <c r="E1345" s="7" t="s">
        <v>14</v>
      </c>
      <c r="F1345" s="29" t="s">
        <v>1143</v>
      </c>
      <c r="G1345" s="26" t="s">
        <v>1086</v>
      </c>
      <c r="H1345" s="9">
        <v>1</v>
      </c>
      <c r="I1345" s="82">
        <v>1067916.6641344537</v>
      </c>
      <c r="J1345" s="82">
        <f t="shared" si="627"/>
        <v>202904.1661855462</v>
      </c>
      <c r="K1345" s="10">
        <f t="shared" si="635"/>
        <v>1270820.83032</v>
      </c>
      <c r="L1345" s="122">
        <f t="shared" si="632"/>
        <v>1270820.83032</v>
      </c>
      <c r="M1345" s="95">
        <v>860189.07563025213</v>
      </c>
      <c r="N1345" s="95">
        <v>163435.9243697479</v>
      </c>
      <c r="O1345" s="96">
        <v>1023625</v>
      </c>
      <c r="P1345" s="125">
        <f t="shared" si="633"/>
        <v>1023625</v>
      </c>
      <c r="Q1345" s="95">
        <v>811499.15966386558</v>
      </c>
      <c r="R1345" s="95">
        <v>154184.84033613445</v>
      </c>
      <c r="S1345" s="96">
        <v>965684</v>
      </c>
      <c r="T1345" s="122">
        <v>965684</v>
      </c>
      <c r="U1345" s="104"/>
      <c r="V1345" s="101">
        <f t="shared" si="619"/>
        <v>0</v>
      </c>
      <c r="W1345" s="102">
        <f t="shared" si="620"/>
        <v>0</v>
      </c>
      <c r="X1345" s="102">
        <f t="shared" si="621"/>
        <v>0</v>
      </c>
      <c r="Y1345" s="102">
        <f t="shared" si="622"/>
        <v>0</v>
      </c>
      <c r="Z1345" s="110">
        <f t="shared" si="636"/>
        <v>965684</v>
      </c>
      <c r="AA1345" s="111">
        <f t="shared" si="628"/>
        <v>1270820.83032</v>
      </c>
      <c r="AB1345" s="110">
        <f t="shared" si="629"/>
        <v>994654.5</v>
      </c>
      <c r="AC1345" s="114">
        <f t="shared" si="630"/>
        <v>815032.45757999993</v>
      </c>
      <c r="AD1345" s="110">
        <f t="shared" si="634"/>
        <v>980169.25</v>
      </c>
      <c r="AE1345" s="110">
        <f t="shared" si="623"/>
        <v>1132737.6651599999</v>
      </c>
      <c r="AF1345" s="102">
        <f t="shared" si="637"/>
        <v>1071677.8588038851</v>
      </c>
      <c r="AG1345" s="119">
        <f t="shared" si="631"/>
        <v>559233.90563062136</v>
      </c>
      <c r="AH1345" s="137">
        <f t="shared" si="624"/>
        <v>0.56223935610870046</v>
      </c>
      <c r="AI1345" s="102">
        <f t="shared" si="638"/>
        <v>1071677.8588038851</v>
      </c>
      <c r="AJ1345" s="112" t="s">
        <v>2114</v>
      </c>
    </row>
    <row r="1346" spans="1:36">
      <c r="A1346" s="57">
        <v>1299</v>
      </c>
      <c r="B1346" s="26">
        <v>31161829</v>
      </c>
      <c r="C1346" s="26">
        <v>3627099</v>
      </c>
      <c r="D1346" s="7" t="s">
        <v>14</v>
      </c>
      <c r="E1346" s="7" t="s">
        <v>14</v>
      </c>
      <c r="F1346" s="29" t="s">
        <v>1144</v>
      </c>
      <c r="G1346" s="26" t="s">
        <v>1086</v>
      </c>
      <c r="H1346" s="9">
        <v>1</v>
      </c>
      <c r="I1346" s="82">
        <v>968928.42736134457</v>
      </c>
      <c r="J1346" s="82">
        <f t="shared" si="627"/>
        <v>184096.40119865548</v>
      </c>
      <c r="K1346" s="10">
        <f t="shared" si="635"/>
        <v>1153024.8285600001</v>
      </c>
      <c r="L1346" s="122">
        <f t="shared" si="632"/>
        <v>1153024.8285600001</v>
      </c>
      <c r="M1346" s="95">
        <v>780455.46218487399</v>
      </c>
      <c r="N1346" s="95">
        <v>148286.53781512607</v>
      </c>
      <c r="O1346" s="96">
        <v>928742</v>
      </c>
      <c r="P1346" s="125">
        <f t="shared" si="633"/>
        <v>928742</v>
      </c>
      <c r="Q1346" s="95">
        <v>736278.99159663869</v>
      </c>
      <c r="R1346" s="95">
        <v>139893.00840336134</v>
      </c>
      <c r="S1346" s="96">
        <v>876172</v>
      </c>
      <c r="T1346" s="122">
        <v>876172</v>
      </c>
      <c r="U1346" s="104"/>
      <c r="V1346" s="101">
        <f t="shared" si="619"/>
        <v>0</v>
      </c>
      <c r="W1346" s="102">
        <f t="shared" si="620"/>
        <v>0</v>
      </c>
      <c r="X1346" s="102">
        <f t="shared" si="621"/>
        <v>0</v>
      </c>
      <c r="Y1346" s="102">
        <f t="shared" si="622"/>
        <v>0</v>
      </c>
      <c r="Z1346" s="110">
        <f t="shared" si="636"/>
        <v>876172</v>
      </c>
      <c r="AA1346" s="111">
        <f t="shared" si="628"/>
        <v>1153024.8285600001</v>
      </c>
      <c r="AB1346" s="110">
        <f t="shared" si="629"/>
        <v>902457</v>
      </c>
      <c r="AC1346" s="114">
        <f t="shared" si="630"/>
        <v>739484.70714000007</v>
      </c>
      <c r="AD1346" s="110">
        <f t="shared" si="634"/>
        <v>889314.5</v>
      </c>
      <c r="AE1346" s="110">
        <f t="shared" si="623"/>
        <v>1027740.91428</v>
      </c>
      <c r="AF1346" s="102">
        <f t="shared" si="637"/>
        <v>972340.88252932823</v>
      </c>
      <c r="AG1346" s="119">
        <f t="shared" si="631"/>
        <v>507396.88707759156</v>
      </c>
      <c r="AH1346" s="137">
        <f t="shared" si="624"/>
        <v>0.56223940539836414</v>
      </c>
      <c r="AI1346" s="102">
        <f t="shared" si="638"/>
        <v>972340.88252932823</v>
      </c>
      <c r="AJ1346" s="112" t="s">
        <v>2114</v>
      </c>
    </row>
    <row r="1347" spans="1:36">
      <c r="A1347" s="57">
        <v>1300</v>
      </c>
      <c r="B1347" s="26">
        <v>31161829</v>
      </c>
      <c r="C1347" s="26">
        <v>3627099</v>
      </c>
      <c r="D1347" s="7" t="s">
        <v>14</v>
      </c>
      <c r="E1347" s="7" t="s">
        <v>14</v>
      </c>
      <c r="F1347" s="29" t="s">
        <v>603</v>
      </c>
      <c r="G1347" s="26" t="s">
        <v>1086</v>
      </c>
      <c r="H1347" s="9">
        <v>1</v>
      </c>
      <c r="I1347" s="82">
        <v>108164.70907563025</v>
      </c>
      <c r="J1347" s="82">
        <f t="shared" si="627"/>
        <v>20551.294724369749</v>
      </c>
      <c r="K1347" s="10">
        <f t="shared" si="635"/>
        <v>128716.00380000001</v>
      </c>
      <c r="L1347" s="122">
        <f t="shared" si="632"/>
        <v>128716.00380000001</v>
      </c>
      <c r="M1347" s="95">
        <v>87125.210084033621</v>
      </c>
      <c r="N1347" s="95">
        <v>16553.789915966387</v>
      </c>
      <c r="O1347" s="96">
        <v>103679</v>
      </c>
      <c r="P1347" s="125">
        <f t="shared" si="633"/>
        <v>103679</v>
      </c>
      <c r="Q1347" s="95">
        <v>82193.277310924372</v>
      </c>
      <c r="R1347" s="95">
        <v>15616.72268907563</v>
      </c>
      <c r="S1347" s="96">
        <v>97810</v>
      </c>
      <c r="T1347" s="122">
        <v>97810</v>
      </c>
      <c r="U1347" s="104"/>
      <c r="V1347" s="101">
        <f t="shared" si="619"/>
        <v>0</v>
      </c>
      <c r="W1347" s="102">
        <f t="shared" si="620"/>
        <v>0</v>
      </c>
      <c r="X1347" s="102">
        <f t="shared" si="621"/>
        <v>0</v>
      </c>
      <c r="Y1347" s="102">
        <f t="shared" si="622"/>
        <v>0</v>
      </c>
      <c r="Z1347" s="110">
        <f t="shared" si="636"/>
        <v>97810</v>
      </c>
      <c r="AA1347" s="111">
        <f t="shared" si="628"/>
        <v>128716.00380000001</v>
      </c>
      <c r="AB1347" s="110">
        <f t="shared" si="629"/>
        <v>100744.5</v>
      </c>
      <c r="AC1347" s="114">
        <f t="shared" si="630"/>
        <v>82551.250950000001</v>
      </c>
      <c r="AD1347" s="110">
        <f t="shared" si="634"/>
        <v>99277.25</v>
      </c>
      <c r="AE1347" s="110">
        <f t="shared" si="623"/>
        <v>114730.2519</v>
      </c>
      <c r="AF1347" s="102">
        <f t="shared" si="637"/>
        <v>108545.81201415647</v>
      </c>
      <c r="AG1347" s="119">
        <f t="shared" si="631"/>
        <v>56642.459461673898</v>
      </c>
      <c r="AH1347" s="137">
        <f t="shared" si="624"/>
        <v>0.56223872729204971</v>
      </c>
      <c r="AI1347" s="102">
        <f t="shared" si="638"/>
        <v>108545.81201415647</v>
      </c>
      <c r="AJ1347" s="112" t="s">
        <v>2114</v>
      </c>
    </row>
    <row r="1348" spans="1:36">
      <c r="A1348" s="57">
        <v>1301</v>
      </c>
      <c r="B1348" s="26">
        <v>31401501</v>
      </c>
      <c r="C1348" s="26">
        <v>3627099</v>
      </c>
      <c r="D1348" s="7" t="s">
        <v>14</v>
      </c>
      <c r="E1348" s="7" t="s">
        <v>14</v>
      </c>
      <c r="F1348" s="29" t="s">
        <v>1289</v>
      </c>
      <c r="G1348" s="26" t="s">
        <v>469</v>
      </c>
      <c r="H1348" s="9">
        <v>1</v>
      </c>
      <c r="I1348" s="82">
        <v>1035761.4116470589</v>
      </c>
      <c r="J1348" s="82">
        <f t="shared" si="627"/>
        <v>196794.66821294121</v>
      </c>
      <c r="K1348" s="10">
        <f t="shared" si="635"/>
        <v>1232556.0798600002</v>
      </c>
      <c r="L1348" s="122">
        <f t="shared" si="632"/>
        <v>1232556.0798600002</v>
      </c>
      <c r="M1348" s="95">
        <v>826417.64705882361</v>
      </c>
      <c r="N1348" s="95">
        <v>157019.35294117648</v>
      </c>
      <c r="O1348" s="96">
        <v>983437.00000000012</v>
      </c>
      <c r="P1348" s="125">
        <f t="shared" si="633"/>
        <v>983437.00000000012</v>
      </c>
      <c r="Q1348" s="95">
        <v>787064.70588235301</v>
      </c>
      <c r="R1348" s="95">
        <v>149542.29411764708</v>
      </c>
      <c r="S1348" s="96">
        <v>936607.00000000012</v>
      </c>
      <c r="T1348" s="122">
        <v>936607.00000000012</v>
      </c>
      <c r="U1348" s="104"/>
      <c r="V1348" s="101">
        <f t="shared" si="619"/>
        <v>0</v>
      </c>
      <c r="W1348" s="102">
        <f t="shared" si="620"/>
        <v>0</v>
      </c>
      <c r="X1348" s="102">
        <f t="shared" si="621"/>
        <v>0</v>
      </c>
      <c r="Y1348" s="102">
        <f t="shared" si="622"/>
        <v>0</v>
      </c>
      <c r="Z1348" s="110">
        <f t="shared" si="636"/>
        <v>936607.00000000012</v>
      </c>
      <c r="AA1348" s="111">
        <f t="shared" si="628"/>
        <v>1232556.0798600002</v>
      </c>
      <c r="AB1348" s="110">
        <f t="shared" si="629"/>
        <v>960022.00000000012</v>
      </c>
      <c r="AC1348" s="114">
        <f t="shared" si="630"/>
        <v>788150.0199650001</v>
      </c>
      <c r="AD1348" s="110">
        <f t="shared" si="634"/>
        <v>948314.50000000012</v>
      </c>
      <c r="AE1348" s="110">
        <f t="shared" si="623"/>
        <v>1096289.0399300002</v>
      </c>
      <c r="AF1348" s="102">
        <f t="shared" si="637"/>
        <v>1035966.0710211074</v>
      </c>
      <c r="AG1348" s="119">
        <f t="shared" si="631"/>
        <v>541249.68961793452</v>
      </c>
      <c r="AH1348" s="137">
        <f t="shared" si="624"/>
        <v>0.56378883985776829</v>
      </c>
      <c r="AI1348" s="102">
        <f t="shared" si="638"/>
        <v>1035966.0710211074</v>
      </c>
      <c r="AJ1348" s="112" t="s">
        <v>2114</v>
      </c>
    </row>
    <row r="1349" spans="1:36">
      <c r="A1349" s="57">
        <v>1302</v>
      </c>
      <c r="B1349" s="39">
        <v>13101601</v>
      </c>
      <c r="C1349" s="26">
        <v>3627010</v>
      </c>
      <c r="D1349" s="7" t="s">
        <v>14</v>
      </c>
      <c r="E1349" s="7" t="s">
        <v>14</v>
      </c>
      <c r="F1349" s="29" t="s">
        <v>406</v>
      </c>
      <c r="G1349" s="26" t="s">
        <v>1086</v>
      </c>
      <c r="H1349" s="9">
        <v>1</v>
      </c>
      <c r="I1349" s="82">
        <v>903787.41736134456</v>
      </c>
      <c r="J1349" s="82">
        <f t="shared" si="627"/>
        <v>171719.60929865547</v>
      </c>
      <c r="K1349" s="10">
        <f t="shared" si="635"/>
        <v>1075507.02666</v>
      </c>
      <c r="L1349" s="122">
        <f t="shared" si="632"/>
        <v>1075507.02666</v>
      </c>
      <c r="M1349" s="95">
        <v>741721.84873949585</v>
      </c>
      <c r="N1349" s="95">
        <v>140927.15126050421</v>
      </c>
      <c r="O1349" s="96">
        <v>882649</v>
      </c>
      <c r="P1349" s="125">
        <f t="shared" si="633"/>
        <v>882649</v>
      </c>
      <c r="Q1349" s="95">
        <v>686778.99159663869</v>
      </c>
      <c r="R1349" s="95">
        <v>130488.00840336135</v>
      </c>
      <c r="S1349" s="96">
        <v>817267</v>
      </c>
      <c r="T1349" s="122">
        <v>817267</v>
      </c>
      <c r="U1349" s="104"/>
      <c r="V1349" s="101">
        <f t="shared" ref="V1349:V1412" si="639">+U1349*19%</f>
        <v>0</v>
      </c>
      <c r="W1349" s="102">
        <f t="shared" ref="W1349:W1412" si="640">+U1349+V1349</f>
        <v>0</v>
      </c>
      <c r="X1349" s="102">
        <f t="shared" ref="X1349:X1412" si="641">+W1349*5.1%</f>
        <v>0</v>
      </c>
      <c r="Y1349" s="102">
        <f t="shared" ref="Y1349:Y1412" si="642">+W1349+X1349</f>
        <v>0</v>
      </c>
      <c r="Z1349" s="110">
        <f t="shared" si="636"/>
        <v>817267</v>
      </c>
      <c r="AA1349" s="111">
        <f t="shared" si="628"/>
        <v>1075507.02666</v>
      </c>
      <c r="AB1349" s="110">
        <f t="shared" si="629"/>
        <v>849958</v>
      </c>
      <c r="AC1349" s="114">
        <f t="shared" si="630"/>
        <v>693855.75666499999</v>
      </c>
      <c r="AD1349" s="110">
        <f t="shared" si="634"/>
        <v>833612.5</v>
      </c>
      <c r="AE1349" s="110">
        <f t="shared" ref="AE1349:AE1412" si="643">AVERAGE(AA1349,AB1349)</f>
        <v>962732.51332999999</v>
      </c>
      <c r="AF1349" s="102">
        <f t="shared" si="637"/>
        <v>912870.31940234685</v>
      </c>
      <c r="AG1349" s="119">
        <f t="shared" si="631"/>
        <v>475382.90764968103</v>
      </c>
      <c r="AH1349" s="137">
        <f t="shared" ref="AH1349:AH1412" si="644">+AG1349/AB1349</f>
        <v>0.55930164508091107</v>
      </c>
      <c r="AI1349" s="102">
        <f t="shared" si="638"/>
        <v>912870.31940234685</v>
      </c>
      <c r="AJ1349" s="112" t="s">
        <v>2114</v>
      </c>
    </row>
    <row r="1350" spans="1:36">
      <c r="A1350" s="57">
        <v>1303</v>
      </c>
      <c r="B1350" s="22" t="s">
        <v>604</v>
      </c>
      <c r="C1350" s="26">
        <v>3649007</v>
      </c>
      <c r="D1350" s="7" t="s">
        <v>14</v>
      </c>
      <c r="E1350" s="7" t="s">
        <v>14</v>
      </c>
      <c r="F1350" s="29" t="s">
        <v>442</v>
      </c>
      <c r="G1350" s="26" t="s">
        <v>1086</v>
      </c>
      <c r="H1350" s="9">
        <v>1</v>
      </c>
      <c r="I1350" s="82">
        <v>799013.29205042019</v>
      </c>
      <c r="J1350" s="82">
        <f t="shared" si="627"/>
        <v>151812.52548957983</v>
      </c>
      <c r="K1350" s="10">
        <f t="shared" si="635"/>
        <v>950825.81753999996</v>
      </c>
      <c r="L1350" s="122">
        <f t="shared" si="632"/>
        <v>950825.81753999996</v>
      </c>
      <c r="M1350" s="95">
        <v>655735.29411764711</v>
      </c>
      <c r="N1350" s="95">
        <v>124589.70588235295</v>
      </c>
      <c r="O1350" s="96">
        <v>780325</v>
      </c>
      <c r="P1350" s="125">
        <f t="shared" si="633"/>
        <v>780325</v>
      </c>
      <c r="Q1350" s="95">
        <v>607162.18487394962</v>
      </c>
      <c r="R1350" s="95">
        <v>115360.81512605042</v>
      </c>
      <c r="S1350" s="96">
        <v>722523</v>
      </c>
      <c r="T1350" s="122">
        <v>722523</v>
      </c>
      <c r="U1350" s="104"/>
      <c r="V1350" s="101">
        <f t="shared" si="639"/>
        <v>0</v>
      </c>
      <c r="W1350" s="102">
        <f t="shared" si="640"/>
        <v>0</v>
      </c>
      <c r="X1350" s="102">
        <f t="shared" si="641"/>
        <v>0</v>
      </c>
      <c r="Y1350" s="102">
        <f t="shared" si="642"/>
        <v>0</v>
      </c>
      <c r="Z1350" s="110">
        <f t="shared" si="636"/>
        <v>722523</v>
      </c>
      <c r="AA1350" s="111">
        <f t="shared" si="628"/>
        <v>950825.81753999996</v>
      </c>
      <c r="AB1350" s="110">
        <f t="shared" si="629"/>
        <v>751424</v>
      </c>
      <c r="AC1350" s="114">
        <f t="shared" si="630"/>
        <v>613418.45438500005</v>
      </c>
      <c r="AD1350" s="110">
        <f t="shared" si="634"/>
        <v>736973.5</v>
      </c>
      <c r="AE1350" s="110">
        <f t="shared" si="643"/>
        <v>851124.90876999998</v>
      </c>
      <c r="AF1350" s="102">
        <f t="shared" si="637"/>
        <v>807043.08816441754</v>
      </c>
      <c r="AG1350" s="119">
        <f t="shared" si="631"/>
        <v>420272.73911682627</v>
      </c>
      <c r="AH1350" s="137">
        <f t="shared" si="644"/>
        <v>0.55930172461463334</v>
      </c>
      <c r="AI1350" s="102">
        <f t="shared" si="638"/>
        <v>807043.08816441754</v>
      </c>
      <c r="AJ1350" s="112" t="s">
        <v>2114</v>
      </c>
    </row>
    <row r="1351" spans="1:36">
      <c r="A1351" s="57">
        <v>1304</v>
      </c>
      <c r="B1351" s="22">
        <v>25172408</v>
      </c>
      <c r="C1351" s="26">
        <v>3649007</v>
      </c>
      <c r="D1351" s="7" t="s">
        <v>14</v>
      </c>
      <c r="E1351" s="7" t="s">
        <v>14</v>
      </c>
      <c r="F1351" s="29" t="s">
        <v>438</v>
      </c>
      <c r="G1351" s="26" t="s">
        <v>1086</v>
      </c>
      <c r="H1351" s="9">
        <v>1</v>
      </c>
      <c r="I1351" s="82">
        <v>848256.37895798322</v>
      </c>
      <c r="J1351" s="82">
        <f t="shared" si="627"/>
        <v>161168.71200201681</v>
      </c>
      <c r="K1351" s="10">
        <f t="shared" si="635"/>
        <v>1009425.0909600001</v>
      </c>
      <c r="L1351" s="122">
        <f t="shared" si="632"/>
        <v>1009425.0909600001</v>
      </c>
      <c r="M1351" s="95">
        <v>689702.52100840339</v>
      </c>
      <c r="N1351" s="95">
        <v>131043.47899159664</v>
      </c>
      <c r="O1351" s="96">
        <v>820746</v>
      </c>
      <c r="P1351" s="125">
        <f t="shared" si="633"/>
        <v>820746</v>
      </c>
      <c r="Q1351" s="95">
        <v>644581.51260504208</v>
      </c>
      <c r="R1351" s="95">
        <v>122470.48739495799</v>
      </c>
      <c r="S1351" s="96">
        <v>767052.00000000012</v>
      </c>
      <c r="T1351" s="122">
        <v>767052.00000000012</v>
      </c>
      <c r="U1351" s="104"/>
      <c r="V1351" s="101">
        <f t="shared" si="639"/>
        <v>0</v>
      </c>
      <c r="W1351" s="102">
        <f t="shared" si="640"/>
        <v>0</v>
      </c>
      <c r="X1351" s="102">
        <f t="shared" si="641"/>
        <v>0</v>
      </c>
      <c r="Y1351" s="102">
        <f t="shared" si="642"/>
        <v>0</v>
      </c>
      <c r="Z1351" s="110">
        <f t="shared" si="636"/>
        <v>767052.00000000012</v>
      </c>
      <c r="AA1351" s="111">
        <f t="shared" si="628"/>
        <v>1009425.0909600001</v>
      </c>
      <c r="AB1351" s="110">
        <f t="shared" si="629"/>
        <v>793899</v>
      </c>
      <c r="AC1351" s="114">
        <f t="shared" si="630"/>
        <v>649305.77274000004</v>
      </c>
      <c r="AD1351" s="110">
        <f t="shared" si="634"/>
        <v>780475.5</v>
      </c>
      <c r="AE1351" s="110">
        <f t="shared" si="643"/>
        <v>901662.04548000009</v>
      </c>
      <c r="AF1351" s="102">
        <f t="shared" si="637"/>
        <v>854029.49610647839</v>
      </c>
      <c r="AG1351" s="119">
        <f t="shared" si="631"/>
        <v>445174.06162296043</v>
      </c>
      <c r="AH1351" s="137">
        <f t="shared" si="644"/>
        <v>0.56074395058182513</v>
      </c>
      <c r="AI1351" s="102">
        <f t="shared" si="638"/>
        <v>854029.49610647839</v>
      </c>
      <c r="AJ1351" s="112" t="s">
        <v>2114</v>
      </c>
    </row>
    <row r="1352" spans="1:36">
      <c r="A1352" s="57">
        <v>1305</v>
      </c>
      <c r="B1352" s="22">
        <v>25172408</v>
      </c>
      <c r="C1352" s="26">
        <v>3649007</v>
      </c>
      <c r="D1352" s="7" t="s">
        <v>14</v>
      </c>
      <c r="E1352" s="7" t="s">
        <v>14</v>
      </c>
      <c r="F1352" s="29" t="s">
        <v>440</v>
      </c>
      <c r="G1352" s="26" t="s">
        <v>1086</v>
      </c>
      <c r="H1352" s="9">
        <v>1</v>
      </c>
      <c r="I1352" s="82">
        <v>812355.55986554618</v>
      </c>
      <c r="J1352" s="82">
        <f t="shared" si="627"/>
        <v>154347.55637445376</v>
      </c>
      <c r="K1352" s="10">
        <f t="shared" si="635"/>
        <v>966703.11623999989</v>
      </c>
      <c r="L1352" s="122">
        <f t="shared" si="632"/>
        <v>966703.11623999989</v>
      </c>
      <c r="M1352" s="95">
        <v>648165.54621848743</v>
      </c>
      <c r="N1352" s="95">
        <v>123151.45378151261</v>
      </c>
      <c r="O1352" s="96">
        <v>771317</v>
      </c>
      <c r="P1352" s="125">
        <f t="shared" si="633"/>
        <v>771317</v>
      </c>
      <c r="Q1352" s="95">
        <v>617300.84033613442</v>
      </c>
      <c r="R1352" s="95">
        <v>117287.15966386555</v>
      </c>
      <c r="S1352" s="96">
        <v>734588</v>
      </c>
      <c r="T1352" s="122">
        <v>734588</v>
      </c>
      <c r="U1352" s="104"/>
      <c r="V1352" s="101">
        <f t="shared" si="639"/>
        <v>0</v>
      </c>
      <c r="W1352" s="102">
        <f t="shared" si="640"/>
        <v>0</v>
      </c>
      <c r="X1352" s="102">
        <f t="shared" si="641"/>
        <v>0</v>
      </c>
      <c r="Y1352" s="102">
        <f t="shared" si="642"/>
        <v>0</v>
      </c>
      <c r="Z1352" s="110">
        <f t="shared" si="636"/>
        <v>734588</v>
      </c>
      <c r="AA1352" s="111">
        <f t="shared" si="628"/>
        <v>966703.11623999989</v>
      </c>
      <c r="AB1352" s="110">
        <f t="shared" si="629"/>
        <v>752952.5</v>
      </c>
      <c r="AC1352" s="114">
        <f t="shared" si="630"/>
        <v>618152.02905999997</v>
      </c>
      <c r="AD1352" s="110">
        <f t="shared" si="634"/>
        <v>743770.25</v>
      </c>
      <c r="AE1352" s="110">
        <f t="shared" si="643"/>
        <v>859827.80811999994</v>
      </c>
      <c r="AF1352" s="102">
        <f t="shared" si="637"/>
        <v>812516.02935177088</v>
      </c>
      <c r="AG1352" s="119">
        <f t="shared" si="631"/>
        <v>424506.23672573862</v>
      </c>
      <c r="AH1352" s="137">
        <f t="shared" si="644"/>
        <v>0.56378886679536711</v>
      </c>
      <c r="AI1352" s="102">
        <f t="shared" si="638"/>
        <v>812516.02935177088</v>
      </c>
      <c r="AJ1352" s="112" t="s">
        <v>2114</v>
      </c>
    </row>
    <row r="1353" spans="1:36">
      <c r="A1353" s="57">
        <v>1306</v>
      </c>
      <c r="B1353" s="22">
        <v>24131513</v>
      </c>
      <c r="C1353" s="26">
        <v>3649008</v>
      </c>
      <c r="D1353" s="7" t="s">
        <v>14</v>
      </c>
      <c r="E1353" s="7" t="s">
        <v>14</v>
      </c>
      <c r="F1353" s="29" t="s">
        <v>605</v>
      </c>
      <c r="G1353" s="26" t="s">
        <v>1086</v>
      </c>
      <c r="H1353" s="9">
        <v>1</v>
      </c>
      <c r="I1353" s="82">
        <v>2050515.8013781512</v>
      </c>
      <c r="J1353" s="82">
        <f t="shared" si="627"/>
        <v>389598.00226184871</v>
      </c>
      <c r="K1353" s="10">
        <f t="shared" si="635"/>
        <v>2440113.8036400001</v>
      </c>
      <c r="L1353" s="122">
        <f t="shared" si="632"/>
        <v>2440113.8036400001</v>
      </c>
      <c r="M1353" s="95">
        <v>1651656.3025210085</v>
      </c>
      <c r="N1353" s="95">
        <v>313814.69747899164</v>
      </c>
      <c r="O1353" s="96">
        <v>1965471.0000000002</v>
      </c>
      <c r="P1353" s="125">
        <f t="shared" si="633"/>
        <v>1965471.0000000002</v>
      </c>
      <c r="Q1353" s="95">
        <v>1558166.3865546219</v>
      </c>
      <c r="R1353" s="95">
        <v>296051.61344537814</v>
      </c>
      <c r="S1353" s="96">
        <v>1854218</v>
      </c>
      <c r="T1353" s="122">
        <v>1854218</v>
      </c>
      <c r="U1353" s="104"/>
      <c r="V1353" s="101">
        <f t="shared" si="639"/>
        <v>0</v>
      </c>
      <c r="W1353" s="102">
        <f t="shared" si="640"/>
        <v>0</v>
      </c>
      <c r="X1353" s="102">
        <f t="shared" si="641"/>
        <v>0</v>
      </c>
      <c r="Y1353" s="102">
        <f t="shared" si="642"/>
        <v>0</v>
      </c>
      <c r="Z1353" s="110">
        <f t="shared" si="636"/>
        <v>1854218</v>
      </c>
      <c r="AA1353" s="111">
        <f t="shared" si="628"/>
        <v>2440113.8036400001</v>
      </c>
      <c r="AB1353" s="110">
        <f t="shared" si="629"/>
        <v>1909844.5</v>
      </c>
      <c r="AC1353" s="114">
        <f t="shared" si="630"/>
        <v>1564950.7009100001</v>
      </c>
      <c r="AD1353" s="110">
        <f t="shared" si="634"/>
        <v>1882031.25</v>
      </c>
      <c r="AE1353" s="110">
        <f t="shared" si="643"/>
        <v>2174979.1518200003</v>
      </c>
      <c r="AF1353" s="102">
        <f t="shared" si="637"/>
        <v>2057737.7018446091</v>
      </c>
      <c r="AG1353" s="119">
        <f t="shared" si="631"/>
        <v>1073789.7424487821</v>
      </c>
      <c r="AH1353" s="137">
        <f t="shared" si="644"/>
        <v>0.56223935637104594</v>
      </c>
      <c r="AI1353" s="102">
        <f t="shared" si="638"/>
        <v>2057737.7018446091</v>
      </c>
      <c r="AJ1353" s="112" t="s">
        <v>2114</v>
      </c>
    </row>
    <row r="1354" spans="1:36">
      <c r="A1354" s="57">
        <v>1307</v>
      </c>
      <c r="B1354" s="22">
        <v>24131513</v>
      </c>
      <c r="C1354" s="40">
        <v>3711603</v>
      </c>
      <c r="D1354" s="7" t="s">
        <v>14</v>
      </c>
      <c r="E1354" s="7" t="s">
        <v>14</v>
      </c>
      <c r="F1354" s="29" t="s">
        <v>444</v>
      </c>
      <c r="G1354" s="38" t="s">
        <v>1086</v>
      </c>
      <c r="H1354" s="9">
        <v>1</v>
      </c>
      <c r="I1354" s="82">
        <v>1134921.0575798319</v>
      </c>
      <c r="J1354" s="82">
        <f t="shared" si="627"/>
        <v>215635.00094016807</v>
      </c>
      <c r="K1354" s="10">
        <f t="shared" si="635"/>
        <v>1350556.05852</v>
      </c>
      <c r="L1354" s="122">
        <f t="shared" si="632"/>
        <v>1350556.05852</v>
      </c>
      <c r="M1354" s="95">
        <v>914159.66386554623</v>
      </c>
      <c r="N1354" s="95">
        <v>173690.3361344538</v>
      </c>
      <c r="O1354" s="96">
        <v>1087850</v>
      </c>
      <c r="P1354" s="125">
        <f t="shared" si="633"/>
        <v>1087850</v>
      </c>
      <c r="Q1354" s="95">
        <v>862415.12605042022</v>
      </c>
      <c r="R1354" s="95">
        <v>163858.87394957984</v>
      </c>
      <c r="S1354" s="96">
        <v>1026274</v>
      </c>
      <c r="T1354" s="122">
        <v>1026274</v>
      </c>
      <c r="U1354" s="104"/>
      <c r="V1354" s="101">
        <f t="shared" si="639"/>
        <v>0</v>
      </c>
      <c r="W1354" s="102">
        <f t="shared" si="640"/>
        <v>0</v>
      </c>
      <c r="X1354" s="102">
        <f t="shared" si="641"/>
        <v>0</v>
      </c>
      <c r="Y1354" s="102">
        <f t="shared" si="642"/>
        <v>0</v>
      </c>
      <c r="Z1354" s="110">
        <f t="shared" si="636"/>
        <v>1026274</v>
      </c>
      <c r="AA1354" s="111">
        <f t="shared" si="628"/>
        <v>1350556.05852</v>
      </c>
      <c r="AB1354" s="110">
        <f t="shared" si="629"/>
        <v>1057062</v>
      </c>
      <c r="AC1354" s="114">
        <f t="shared" si="630"/>
        <v>866170.01462999999</v>
      </c>
      <c r="AD1354" s="110">
        <f t="shared" si="634"/>
        <v>1041668</v>
      </c>
      <c r="AE1354" s="110">
        <f t="shared" si="643"/>
        <v>1203809.02926</v>
      </c>
      <c r="AF1354" s="102">
        <f t="shared" si="637"/>
        <v>1138918.0960036383</v>
      </c>
      <c r="AG1354" s="119">
        <f t="shared" si="631"/>
        <v>594321.92056845757</v>
      </c>
      <c r="AH1354" s="137">
        <f t="shared" si="644"/>
        <v>0.56223941506596353</v>
      </c>
      <c r="AI1354" s="102">
        <f t="shared" si="638"/>
        <v>1138918.0960036383</v>
      </c>
      <c r="AJ1354" s="112" t="s">
        <v>2114</v>
      </c>
    </row>
    <row r="1355" spans="1:36">
      <c r="A1355" s="57">
        <v>1308</v>
      </c>
      <c r="B1355" s="40">
        <v>25172604</v>
      </c>
      <c r="C1355" s="38">
        <v>3711503</v>
      </c>
      <c r="D1355" s="7" t="s">
        <v>14</v>
      </c>
      <c r="E1355" s="7" t="s">
        <v>14</v>
      </c>
      <c r="F1355" s="29" t="s">
        <v>606</v>
      </c>
      <c r="G1355" s="51" t="s">
        <v>1086</v>
      </c>
      <c r="H1355" s="9">
        <v>1</v>
      </c>
      <c r="I1355" s="82">
        <v>4608125.1431092434</v>
      </c>
      <c r="J1355" s="82">
        <f t="shared" si="627"/>
        <v>875543.77719075629</v>
      </c>
      <c r="K1355" s="10">
        <f t="shared" si="635"/>
        <v>5483668.9202999994</v>
      </c>
      <c r="L1355" s="122">
        <f t="shared" si="632"/>
        <v>5483668.9202999994</v>
      </c>
      <c r="M1355" s="95">
        <v>3711768.0672268909</v>
      </c>
      <c r="N1355" s="95">
        <v>705235.93277310929</v>
      </c>
      <c r="O1355" s="96">
        <v>4417004</v>
      </c>
      <c r="P1355" s="125">
        <f t="shared" si="633"/>
        <v>4417004</v>
      </c>
      <c r="Q1355" s="95">
        <v>3501668.0672268909</v>
      </c>
      <c r="R1355" s="95">
        <v>665316.93277310929</v>
      </c>
      <c r="S1355" s="96">
        <v>4166985</v>
      </c>
      <c r="T1355" s="122">
        <v>4166985</v>
      </c>
      <c r="U1355" s="104"/>
      <c r="V1355" s="101">
        <f t="shared" si="639"/>
        <v>0</v>
      </c>
      <c r="W1355" s="102">
        <f t="shared" si="640"/>
        <v>0</v>
      </c>
      <c r="X1355" s="102">
        <f t="shared" si="641"/>
        <v>0</v>
      </c>
      <c r="Y1355" s="102">
        <f t="shared" si="642"/>
        <v>0</v>
      </c>
      <c r="Z1355" s="110">
        <f t="shared" si="636"/>
        <v>4166985</v>
      </c>
      <c r="AA1355" s="111">
        <f t="shared" si="628"/>
        <v>5483668.9202999994</v>
      </c>
      <c r="AB1355" s="110">
        <f t="shared" si="629"/>
        <v>4291994.5</v>
      </c>
      <c r="AC1355" s="114">
        <f t="shared" si="630"/>
        <v>3516914.4800749999</v>
      </c>
      <c r="AD1355" s="110">
        <f t="shared" si="634"/>
        <v>4229489.75</v>
      </c>
      <c r="AE1355" s="110">
        <f t="shared" si="643"/>
        <v>4887831.7101499997</v>
      </c>
      <c r="AF1355" s="102">
        <f t="shared" si="637"/>
        <v>4624354.9526386755</v>
      </c>
      <c r="AG1355" s="119">
        <f t="shared" si="631"/>
        <v>2413128.2127189408</v>
      </c>
      <c r="AH1355" s="137">
        <f t="shared" si="644"/>
        <v>0.56223935345652021</v>
      </c>
      <c r="AI1355" s="102">
        <f t="shared" si="638"/>
        <v>4624354.9526386755</v>
      </c>
      <c r="AJ1355" s="112" t="s">
        <v>2114</v>
      </c>
    </row>
    <row r="1356" spans="1:36">
      <c r="A1356" s="57">
        <v>1309</v>
      </c>
      <c r="B1356" s="26">
        <v>13101601</v>
      </c>
      <c r="C1356" s="39">
        <v>4315199</v>
      </c>
      <c r="D1356" s="7" t="s">
        <v>14</v>
      </c>
      <c r="E1356" s="7" t="s">
        <v>14</v>
      </c>
      <c r="F1356" s="29" t="s">
        <v>532</v>
      </c>
      <c r="G1356" s="26" t="s">
        <v>469</v>
      </c>
      <c r="H1356" s="9">
        <v>1</v>
      </c>
      <c r="I1356" s="82">
        <v>17334610.528537817</v>
      </c>
      <c r="J1356" s="82">
        <f t="shared" si="627"/>
        <v>3293576.0004221853</v>
      </c>
      <c r="K1356" s="10">
        <f t="shared" si="635"/>
        <v>20628186.528960004</v>
      </c>
      <c r="L1356" s="122">
        <f t="shared" si="632"/>
        <v>20628186.528960004</v>
      </c>
      <c r="M1356" s="95">
        <v>14094464.705882354</v>
      </c>
      <c r="N1356" s="95">
        <v>2677948.2941176472</v>
      </c>
      <c r="O1356" s="96">
        <v>16772413</v>
      </c>
      <c r="P1356" s="125">
        <f t="shared" si="633"/>
        <v>16772413</v>
      </c>
      <c r="Q1356" s="95">
        <v>13172396.638655463</v>
      </c>
      <c r="R1356" s="95">
        <v>2502755.3613445382</v>
      </c>
      <c r="S1356" s="96">
        <v>15675152.000000002</v>
      </c>
      <c r="T1356" s="122">
        <v>15675152.000000002</v>
      </c>
      <c r="U1356" s="104"/>
      <c r="V1356" s="101">
        <f t="shared" si="639"/>
        <v>0</v>
      </c>
      <c r="W1356" s="102">
        <f t="shared" si="640"/>
        <v>0</v>
      </c>
      <c r="X1356" s="102">
        <f t="shared" si="641"/>
        <v>0</v>
      </c>
      <c r="Y1356" s="102">
        <f t="shared" si="642"/>
        <v>0</v>
      </c>
      <c r="Z1356" s="110">
        <f t="shared" si="636"/>
        <v>15675152.000000002</v>
      </c>
      <c r="AA1356" s="111">
        <f t="shared" si="628"/>
        <v>20628186.528960004</v>
      </c>
      <c r="AB1356" s="110">
        <f t="shared" si="629"/>
        <v>16223782.5</v>
      </c>
      <c r="AC1356" s="114">
        <f t="shared" si="630"/>
        <v>13268937.882240001</v>
      </c>
      <c r="AD1356" s="110">
        <f t="shared" si="634"/>
        <v>15949467.25</v>
      </c>
      <c r="AE1356" s="110">
        <f t="shared" si="643"/>
        <v>18425984.514480002</v>
      </c>
      <c r="AF1356" s="102">
        <f t="shared" si="637"/>
        <v>17452584.996770103</v>
      </c>
      <c r="AG1356" s="119">
        <f t="shared" si="631"/>
        <v>9097388.9559635911</v>
      </c>
      <c r="AH1356" s="137">
        <f t="shared" si="644"/>
        <v>0.56074401613579272</v>
      </c>
      <c r="AI1356" s="102">
        <f t="shared" si="638"/>
        <v>17452584.996770103</v>
      </c>
      <c r="AJ1356" s="112" t="s">
        <v>2114</v>
      </c>
    </row>
    <row r="1357" spans="1:36">
      <c r="A1357" s="57">
        <v>1310</v>
      </c>
      <c r="B1357" s="26">
        <v>26101720</v>
      </c>
      <c r="C1357" s="39">
        <v>4315199</v>
      </c>
      <c r="D1357" s="7" t="s">
        <v>14</v>
      </c>
      <c r="E1357" s="7" t="s">
        <v>14</v>
      </c>
      <c r="F1357" s="29" t="s">
        <v>477</v>
      </c>
      <c r="G1357" s="26" t="s">
        <v>1086</v>
      </c>
      <c r="H1357" s="9">
        <v>1</v>
      </c>
      <c r="I1357" s="82">
        <v>1888017.7062857142</v>
      </c>
      <c r="J1357" s="82">
        <f t="shared" si="627"/>
        <v>358723.36419428571</v>
      </c>
      <c r="K1357" s="10">
        <f t="shared" si="635"/>
        <v>2246741.0704799998</v>
      </c>
      <c r="L1357" s="122">
        <f t="shared" si="632"/>
        <v>2246741.0704799998</v>
      </c>
      <c r="M1357" s="95">
        <v>1535114.2857142857</v>
      </c>
      <c r="N1357" s="95">
        <v>291671.71428571426</v>
      </c>
      <c r="O1357" s="96">
        <v>1826786</v>
      </c>
      <c r="P1357" s="125">
        <f t="shared" si="633"/>
        <v>1826786</v>
      </c>
      <c r="Q1357" s="95">
        <v>1434685.7142857143</v>
      </c>
      <c r="R1357" s="95">
        <v>272590.28571428574</v>
      </c>
      <c r="S1357" s="96">
        <v>1707276</v>
      </c>
      <c r="T1357" s="122">
        <v>1707276</v>
      </c>
      <c r="U1357" s="104"/>
      <c r="V1357" s="101">
        <f t="shared" si="639"/>
        <v>0</v>
      </c>
      <c r="W1357" s="102">
        <f t="shared" si="640"/>
        <v>0</v>
      </c>
      <c r="X1357" s="102">
        <f t="shared" si="641"/>
        <v>0</v>
      </c>
      <c r="Y1357" s="102">
        <f t="shared" si="642"/>
        <v>0</v>
      </c>
      <c r="Z1357" s="110">
        <f t="shared" si="636"/>
        <v>1707276</v>
      </c>
      <c r="AA1357" s="111">
        <f t="shared" si="628"/>
        <v>2246741.0704799998</v>
      </c>
      <c r="AB1357" s="110">
        <f t="shared" si="629"/>
        <v>1767031</v>
      </c>
      <c r="AC1357" s="114">
        <f t="shared" si="630"/>
        <v>1445200.7676200001</v>
      </c>
      <c r="AD1357" s="110">
        <f t="shared" si="634"/>
        <v>1737153.5</v>
      </c>
      <c r="AE1357" s="110">
        <f t="shared" si="643"/>
        <v>2006886.0352399999</v>
      </c>
      <c r="AF1357" s="102">
        <f t="shared" si="637"/>
        <v>1900867.2533554051</v>
      </c>
      <c r="AG1357" s="119">
        <f t="shared" si="631"/>
        <v>990851.96217461687</v>
      </c>
      <c r="AH1357" s="137">
        <f t="shared" si="644"/>
        <v>0.56074396101404944</v>
      </c>
      <c r="AI1357" s="102">
        <f t="shared" si="638"/>
        <v>1900867.2533554051</v>
      </c>
      <c r="AJ1357" s="112" t="s">
        <v>2114</v>
      </c>
    </row>
    <row r="1358" spans="1:36">
      <c r="A1358" s="57">
        <v>1311</v>
      </c>
      <c r="B1358" s="26">
        <v>25174001</v>
      </c>
      <c r="C1358" s="39">
        <v>4315199</v>
      </c>
      <c r="D1358" s="7" t="s">
        <v>14</v>
      </c>
      <c r="E1358" s="7" t="s">
        <v>14</v>
      </c>
      <c r="F1358" s="29" t="s">
        <v>525</v>
      </c>
      <c r="G1358" s="26" t="s">
        <v>1086</v>
      </c>
      <c r="H1358" s="9">
        <v>1</v>
      </c>
      <c r="I1358" s="82">
        <v>2025845.046907563</v>
      </c>
      <c r="J1358" s="82">
        <f t="shared" si="627"/>
        <v>384910.558912437</v>
      </c>
      <c r="K1358" s="10">
        <f t="shared" si="635"/>
        <v>2410755.6058200002</v>
      </c>
      <c r="L1358" s="122">
        <f t="shared" si="632"/>
        <v>2410755.6058200002</v>
      </c>
      <c r="M1358" s="95">
        <v>1647178.9915966387</v>
      </c>
      <c r="N1358" s="95">
        <v>312964.00840336137</v>
      </c>
      <c r="O1358" s="96">
        <v>1960143</v>
      </c>
      <c r="P1358" s="125">
        <f t="shared" si="633"/>
        <v>1960143</v>
      </c>
      <c r="Q1358" s="95">
        <v>1539419.3277310925</v>
      </c>
      <c r="R1358" s="95">
        <v>292489.6722689076</v>
      </c>
      <c r="S1358" s="96">
        <v>1831909</v>
      </c>
      <c r="T1358" s="122">
        <v>1831909</v>
      </c>
      <c r="U1358" s="104"/>
      <c r="V1358" s="101">
        <f t="shared" si="639"/>
        <v>0</v>
      </c>
      <c r="W1358" s="102">
        <f t="shared" si="640"/>
        <v>0</v>
      </c>
      <c r="X1358" s="102">
        <f t="shared" si="641"/>
        <v>0</v>
      </c>
      <c r="Y1358" s="102">
        <f t="shared" si="642"/>
        <v>0</v>
      </c>
      <c r="Z1358" s="110">
        <f t="shared" si="636"/>
        <v>1831909</v>
      </c>
      <c r="AA1358" s="111">
        <f t="shared" si="628"/>
        <v>2410755.6058200002</v>
      </c>
      <c r="AB1358" s="110">
        <f t="shared" si="629"/>
        <v>1896026</v>
      </c>
      <c r="AC1358" s="114">
        <f t="shared" si="630"/>
        <v>1550701.901455</v>
      </c>
      <c r="AD1358" s="110">
        <f t="shared" si="634"/>
        <v>1863967.5</v>
      </c>
      <c r="AE1358" s="110">
        <f t="shared" si="643"/>
        <v>2153390.8029100001</v>
      </c>
      <c r="AF1358" s="102">
        <f t="shared" si="637"/>
        <v>2039632.4950517686</v>
      </c>
      <c r="AG1358" s="119">
        <f t="shared" si="631"/>
        <v>1063185.1840919566</v>
      </c>
      <c r="AH1358" s="137">
        <f t="shared" si="644"/>
        <v>0.56074398984610796</v>
      </c>
      <c r="AI1358" s="102">
        <f t="shared" si="638"/>
        <v>2039632.4950517686</v>
      </c>
      <c r="AJ1358" s="112" t="s">
        <v>2114</v>
      </c>
    </row>
    <row r="1359" spans="1:36">
      <c r="A1359" s="57">
        <v>1312</v>
      </c>
      <c r="B1359" s="26">
        <v>26101721</v>
      </c>
      <c r="C1359" s="39">
        <v>4315199</v>
      </c>
      <c r="D1359" s="7" t="s">
        <v>14</v>
      </c>
      <c r="E1359" s="7" t="s">
        <v>14</v>
      </c>
      <c r="F1359" s="29" t="s">
        <v>498</v>
      </c>
      <c r="G1359" s="26" t="s">
        <v>1086</v>
      </c>
      <c r="H1359" s="9">
        <v>1</v>
      </c>
      <c r="I1359" s="82">
        <v>2072685.0879831933</v>
      </c>
      <c r="J1359" s="82">
        <f t="shared" si="627"/>
        <v>393810.16671680677</v>
      </c>
      <c r="K1359" s="10">
        <f t="shared" si="635"/>
        <v>2466495.2546999999</v>
      </c>
      <c r="L1359" s="122">
        <f t="shared" si="632"/>
        <v>2466495.2546999999</v>
      </c>
      <c r="M1359" s="95">
        <v>1701013.4453781513</v>
      </c>
      <c r="N1359" s="95">
        <v>323192.55462184874</v>
      </c>
      <c r="O1359" s="96">
        <v>2024206</v>
      </c>
      <c r="P1359" s="125">
        <f t="shared" si="633"/>
        <v>2024206</v>
      </c>
      <c r="Q1359" s="95">
        <v>1575012.6050420168</v>
      </c>
      <c r="R1359" s="95">
        <v>299252.39495798323</v>
      </c>
      <c r="S1359" s="96">
        <v>1874265</v>
      </c>
      <c r="T1359" s="122">
        <v>1874265</v>
      </c>
      <c r="U1359" s="104"/>
      <c r="V1359" s="101">
        <f t="shared" si="639"/>
        <v>0</v>
      </c>
      <c r="W1359" s="102">
        <f t="shared" si="640"/>
        <v>0</v>
      </c>
      <c r="X1359" s="102">
        <f t="shared" si="641"/>
        <v>0</v>
      </c>
      <c r="Y1359" s="102">
        <f t="shared" si="642"/>
        <v>0</v>
      </c>
      <c r="Z1359" s="110">
        <f t="shared" si="636"/>
        <v>1874265</v>
      </c>
      <c r="AA1359" s="111">
        <f t="shared" si="628"/>
        <v>2466495.2546999999</v>
      </c>
      <c r="AB1359" s="110">
        <f t="shared" si="629"/>
        <v>1949235.5</v>
      </c>
      <c r="AC1359" s="114">
        <f t="shared" si="630"/>
        <v>1591241.5636749999</v>
      </c>
      <c r="AD1359" s="110">
        <f t="shared" si="634"/>
        <v>1911750.25</v>
      </c>
      <c r="AE1359" s="110">
        <f t="shared" si="643"/>
        <v>2207865.3773499997</v>
      </c>
      <c r="AF1359" s="102">
        <f t="shared" si="637"/>
        <v>2093514.6081052201</v>
      </c>
      <c r="AG1359" s="119">
        <f t="shared" si="631"/>
        <v>1090210.8674091727</v>
      </c>
      <c r="AH1359" s="137">
        <f t="shared" si="644"/>
        <v>0.55930177108367496</v>
      </c>
      <c r="AI1359" s="102">
        <f t="shared" si="638"/>
        <v>2093514.6081052201</v>
      </c>
      <c r="AJ1359" s="112" t="s">
        <v>2114</v>
      </c>
    </row>
    <row r="1360" spans="1:36">
      <c r="A1360" s="57">
        <v>1313</v>
      </c>
      <c r="B1360" s="26">
        <v>26101700</v>
      </c>
      <c r="C1360" s="39">
        <v>4315199</v>
      </c>
      <c r="D1360" s="7" t="s">
        <v>14</v>
      </c>
      <c r="E1360" s="7" t="s">
        <v>14</v>
      </c>
      <c r="F1360" s="29" t="s">
        <v>520</v>
      </c>
      <c r="G1360" s="26" t="s">
        <v>1086</v>
      </c>
      <c r="H1360" s="9">
        <v>1</v>
      </c>
      <c r="I1360" s="82">
        <v>1740023.0378319328</v>
      </c>
      <c r="J1360" s="82">
        <f t="shared" si="627"/>
        <v>330604.37718806724</v>
      </c>
      <c r="K1360" s="10">
        <f t="shared" si="635"/>
        <v>2070627.41502</v>
      </c>
      <c r="L1360" s="122">
        <f t="shared" si="632"/>
        <v>2070627.41502</v>
      </c>
      <c r="M1360" s="95">
        <v>1401559.6638655462</v>
      </c>
      <c r="N1360" s="95">
        <v>266296.33613445377</v>
      </c>
      <c r="O1360" s="96">
        <v>1667856</v>
      </c>
      <c r="P1360" s="125">
        <f t="shared" si="633"/>
        <v>1667856</v>
      </c>
      <c r="Q1360" s="95">
        <v>1322226.0504201681</v>
      </c>
      <c r="R1360" s="95">
        <v>251222.94957983194</v>
      </c>
      <c r="S1360" s="96">
        <v>1573449</v>
      </c>
      <c r="T1360" s="122">
        <v>1573449</v>
      </c>
      <c r="U1360" s="104"/>
      <c r="V1360" s="101">
        <f t="shared" si="639"/>
        <v>0</v>
      </c>
      <c r="W1360" s="102">
        <f t="shared" si="640"/>
        <v>0</v>
      </c>
      <c r="X1360" s="102">
        <f t="shared" si="641"/>
        <v>0</v>
      </c>
      <c r="Y1360" s="102">
        <f t="shared" si="642"/>
        <v>0</v>
      </c>
      <c r="Z1360" s="110">
        <f t="shared" si="636"/>
        <v>1573449</v>
      </c>
      <c r="AA1360" s="111">
        <f t="shared" si="628"/>
        <v>2070627.41502</v>
      </c>
      <c r="AB1360" s="110">
        <f t="shared" si="629"/>
        <v>1620652.5</v>
      </c>
      <c r="AC1360" s="114">
        <f t="shared" si="630"/>
        <v>1327983.103755</v>
      </c>
      <c r="AD1360" s="110">
        <f t="shared" si="634"/>
        <v>1597050.75</v>
      </c>
      <c r="AE1360" s="110">
        <f t="shared" si="643"/>
        <v>1845639.9575100001</v>
      </c>
      <c r="AF1360" s="102">
        <f t="shared" si="637"/>
        <v>1746151.4319610973</v>
      </c>
      <c r="AG1360" s="119">
        <f t="shared" si="631"/>
        <v>911194.59845017991</v>
      </c>
      <c r="AH1360" s="137">
        <f t="shared" si="644"/>
        <v>0.56223934399890163</v>
      </c>
      <c r="AI1360" s="102">
        <f t="shared" si="638"/>
        <v>1746151.4319610973</v>
      </c>
      <c r="AJ1360" s="112" t="s">
        <v>2114</v>
      </c>
    </row>
    <row r="1361" spans="1:36">
      <c r="A1361" s="57">
        <v>1314</v>
      </c>
      <c r="B1361" s="26">
        <v>26111805</v>
      </c>
      <c r="C1361" s="39">
        <v>4315199</v>
      </c>
      <c r="D1361" s="7" t="s">
        <v>14</v>
      </c>
      <c r="E1361" s="7" t="s">
        <v>14</v>
      </c>
      <c r="F1361" s="29" t="s">
        <v>518</v>
      </c>
      <c r="G1361" s="26" t="s">
        <v>1086</v>
      </c>
      <c r="H1361" s="9">
        <v>1</v>
      </c>
      <c r="I1361" s="82">
        <v>1278295.4197815126</v>
      </c>
      <c r="J1361" s="82">
        <f t="shared" si="627"/>
        <v>242876.1297584874</v>
      </c>
      <c r="K1361" s="10">
        <f t="shared" si="635"/>
        <v>1521171.54954</v>
      </c>
      <c r="L1361" s="122">
        <f t="shared" si="632"/>
        <v>1521171.54954</v>
      </c>
      <c r="M1361" s="95">
        <v>1058786.5546218487</v>
      </c>
      <c r="N1361" s="95">
        <v>201169.44537815126</v>
      </c>
      <c r="O1361" s="96">
        <v>1259956</v>
      </c>
      <c r="P1361" s="125">
        <f t="shared" si="633"/>
        <v>1259956</v>
      </c>
      <c r="Q1361" s="95">
        <v>971363.86554621859</v>
      </c>
      <c r="R1361" s="95">
        <v>184559.13445378153</v>
      </c>
      <c r="S1361" s="96">
        <v>1155923</v>
      </c>
      <c r="T1361" s="122">
        <v>1155923</v>
      </c>
      <c r="U1361" s="104"/>
      <c r="V1361" s="101">
        <f t="shared" si="639"/>
        <v>0</v>
      </c>
      <c r="W1361" s="102">
        <f t="shared" si="640"/>
        <v>0</v>
      </c>
      <c r="X1361" s="102">
        <f t="shared" si="641"/>
        <v>0</v>
      </c>
      <c r="Y1361" s="102">
        <f t="shared" si="642"/>
        <v>0</v>
      </c>
      <c r="Z1361" s="110">
        <f t="shared" si="636"/>
        <v>1155923</v>
      </c>
      <c r="AA1361" s="111">
        <f t="shared" si="628"/>
        <v>1521171.54954</v>
      </c>
      <c r="AB1361" s="110">
        <f t="shared" si="629"/>
        <v>1207939.5</v>
      </c>
      <c r="AC1361" s="114">
        <f t="shared" si="630"/>
        <v>984262.63738500001</v>
      </c>
      <c r="AD1361" s="110">
        <f t="shared" si="634"/>
        <v>1181931.25</v>
      </c>
      <c r="AE1361" s="110">
        <f t="shared" si="643"/>
        <v>1364555.52477</v>
      </c>
      <c r="AF1361" s="102">
        <f t="shared" si="637"/>
        <v>1295238.309479892</v>
      </c>
      <c r="AG1361" s="119">
        <f t="shared" si="631"/>
        <v>673923.39564340713</v>
      </c>
      <c r="AH1361" s="137">
        <f t="shared" si="644"/>
        <v>0.55791154742717419</v>
      </c>
      <c r="AI1361" s="102">
        <f t="shared" si="638"/>
        <v>1295238.309479892</v>
      </c>
      <c r="AJ1361" s="112" t="s">
        <v>2114</v>
      </c>
    </row>
    <row r="1362" spans="1:36">
      <c r="A1362" s="57">
        <v>1315</v>
      </c>
      <c r="B1362" s="26">
        <v>26111805</v>
      </c>
      <c r="C1362" s="39">
        <v>4315199</v>
      </c>
      <c r="D1362" s="7" t="s">
        <v>14</v>
      </c>
      <c r="E1362" s="7" t="s">
        <v>14</v>
      </c>
      <c r="F1362" s="29" t="s">
        <v>1055</v>
      </c>
      <c r="G1362" s="26" t="s">
        <v>1086</v>
      </c>
      <c r="H1362" s="9">
        <v>1</v>
      </c>
      <c r="I1362" s="82">
        <v>2497049.9326890758</v>
      </c>
      <c r="J1362" s="82">
        <f t="shared" si="627"/>
        <v>474439.48721092439</v>
      </c>
      <c r="K1362" s="10">
        <f t="shared" si="635"/>
        <v>2971489.4199000001</v>
      </c>
      <c r="L1362" s="122">
        <f t="shared" si="632"/>
        <v>2971489.4199000001</v>
      </c>
      <c r="M1362" s="95">
        <v>2068256.3025210085</v>
      </c>
      <c r="N1362" s="95">
        <v>392968.69747899164</v>
      </c>
      <c r="O1362" s="96">
        <v>2461225</v>
      </c>
      <c r="P1362" s="125">
        <f t="shared" si="633"/>
        <v>2461225</v>
      </c>
      <c r="Q1362" s="95">
        <v>1897483.193277311</v>
      </c>
      <c r="R1362" s="95">
        <v>360521.80672268913</v>
      </c>
      <c r="S1362" s="96">
        <v>2258005</v>
      </c>
      <c r="T1362" s="122">
        <v>2258005</v>
      </c>
      <c r="U1362" s="104"/>
      <c r="V1362" s="101">
        <f t="shared" si="639"/>
        <v>0</v>
      </c>
      <c r="W1362" s="102">
        <f t="shared" si="640"/>
        <v>0</v>
      </c>
      <c r="X1362" s="102">
        <f t="shared" si="641"/>
        <v>0</v>
      </c>
      <c r="Y1362" s="102">
        <f t="shared" si="642"/>
        <v>0</v>
      </c>
      <c r="Z1362" s="110">
        <f t="shared" si="636"/>
        <v>2258005</v>
      </c>
      <c r="AA1362" s="111">
        <f t="shared" si="628"/>
        <v>2971489.4199000001</v>
      </c>
      <c r="AB1362" s="110">
        <f t="shared" si="629"/>
        <v>2359615</v>
      </c>
      <c r="AC1362" s="114">
        <f t="shared" si="630"/>
        <v>1922679.854975</v>
      </c>
      <c r="AD1362" s="110">
        <f t="shared" si="634"/>
        <v>2308810</v>
      </c>
      <c r="AE1362" s="110">
        <f t="shared" si="643"/>
        <v>2665552.20995</v>
      </c>
      <c r="AF1362" s="102">
        <f t="shared" si="637"/>
        <v>2530146.4296850613</v>
      </c>
      <c r="AG1362" s="119">
        <f t="shared" si="631"/>
        <v>1316456.5006512613</v>
      </c>
      <c r="AH1362" s="137">
        <f t="shared" si="644"/>
        <v>0.55791156635775807</v>
      </c>
      <c r="AI1362" s="102">
        <f t="shared" si="638"/>
        <v>2530146.4296850613</v>
      </c>
      <c r="AJ1362" s="112" t="s">
        <v>2114</v>
      </c>
    </row>
    <row r="1363" spans="1:36">
      <c r="A1363" s="57">
        <v>1316</v>
      </c>
      <c r="B1363" s="26">
        <v>26101748</v>
      </c>
      <c r="C1363" s="39">
        <v>4315199</v>
      </c>
      <c r="D1363" s="7" t="s">
        <v>14</v>
      </c>
      <c r="E1363" s="7" t="s">
        <v>14</v>
      </c>
      <c r="F1363" s="29" t="s">
        <v>859</v>
      </c>
      <c r="G1363" s="26" t="s">
        <v>1086</v>
      </c>
      <c r="H1363" s="9">
        <v>1</v>
      </c>
      <c r="I1363" s="82">
        <v>2604190.6102689076</v>
      </c>
      <c r="J1363" s="82">
        <f t="shared" si="627"/>
        <v>494796.21595109242</v>
      </c>
      <c r="K1363" s="10">
        <f t="shared" si="635"/>
        <v>3098986.8262200002</v>
      </c>
      <c r="L1363" s="122">
        <f t="shared" si="632"/>
        <v>3098986.8262200002</v>
      </c>
      <c r="M1363" s="95">
        <v>2156999.1596638658</v>
      </c>
      <c r="N1363" s="95">
        <v>409829.84033613448</v>
      </c>
      <c r="O1363" s="96">
        <v>2566829.0000000005</v>
      </c>
      <c r="P1363" s="125">
        <f t="shared" si="633"/>
        <v>2566829.0000000005</v>
      </c>
      <c r="Q1363" s="95">
        <v>1978898.3193277312</v>
      </c>
      <c r="R1363" s="95">
        <v>375990.68067226891</v>
      </c>
      <c r="S1363" s="96">
        <v>2354889</v>
      </c>
      <c r="T1363" s="122">
        <v>2354889</v>
      </c>
      <c r="U1363" s="104"/>
      <c r="V1363" s="101">
        <f t="shared" si="639"/>
        <v>0</v>
      </c>
      <c r="W1363" s="102">
        <f t="shared" si="640"/>
        <v>0</v>
      </c>
      <c r="X1363" s="102">
        <f t="shared" si="641"/>
        <v>0</v>
      </c>
      <c r="Y1363" s="102">
        <f t="shared" si="642"/>
        <v>0</v>
      </c>
      <c r="Z1363" s="110">
        <f t="shared" si="636"/>
        <v>2354889</v>
      </c>
      <c r="AA1363" s="111">
        <f t="shared" si="628"/>
        <v>3098986.8262200002</v>
      </c>
      <c r="AB1363" s="110">
        <f t="shared" si="629"/>
        <v>2460859</v>
      </c>
      <c r="AC1363" s="114">
        <f t="shared" si="630"/>
        <v>2005176.206555</v>
      </c>
      <c r="AD1363" s="110">
        <f t="shared" si="634"/>
        <v>2407874</v>
      </c>
      <c r="AE1363" s="110">
        <f t="shared" si="643"/>
        <v>2779922.9131100001</v>
      </c>
      <c r="AF1363" s="102">
        <f t="shared" si="637"/>
        <v>2638707.3372264081</v>
      </c>
      <c r="AG1363" s="119">
        <f t="shared" si="631"/>
        <v>1372941.633781265</v>
      </c>
      <c r="AH1363" s="137">
        <f t="shared" si="644"/>
        <v>0.55791153974334373</v>
      </c>
      <c r="AI1363" s="102">
        <f t="shared" si="638"/>
        <v>2638707.3372264081</v>
      </c>
      <c r="AJ1363" s="112" t="s">
        <v>2114</v>
      </c>
    </row>
    <row r="1364" spans="1:36">
      <c r="A1364" s="57">
        <v>1317</v>
      </c>
      <c r="B1364" s="26">
        <v>26101758</v>
      </c>
      <c r="C1364" s="39">
        <v>4315199</v>
      </c>
      <c r="D1364" s="7" t="s">
        <v>14</v>
      </c>
      <c r="E1364" s="7" t="s">
        <v>14</v>
      </c>
      <c r="F1364" s="29" t="s">
        <v>480</v>
      </c>
      <c r="G1364" s="26" t="s">
        <v>1086</v>
      </c>
      <c r="H1364" s="9">
        <v>1</v>
      </c>
      <c r="I1364" s="82">
        <v>11379670.536403362</v>
      </c>
      <c r="J1364" s="82">
        <f t="shared" si="627"/>
        <v>2162137.4019166389</v>
      </c>
      <c r="K1364" s="10">
        <f t="shared" si="635"/>
        <v>13541807.93832</v>
      </c>
      <c r="L1364" s="122">
        <f t="shared" si="632"/>
        <v>13541807.93832</v>
      </c>
      <c r="M1364" s="95">
        <v>9079662.1848739497</v>
      </c>
      <c r="N1364" s="95">
        <v>1725135.8151260505</v>
      </c>
      <c r="O1364" s="96">
        <v>10804798</v>
      </c>
      <c r="P1364" s="125">
        <f t="shared" si="633"/>
        <v>10804798</v>
      </c>
      <c r="Q1364" s="95">
        <v>8647297.4789915979</v>
      </c>
      <c r="R1364" s="95">
        <v>1642986.5210084035</v>
      </c>
      <c r="S1364" s="96">
        <v>10290284.000000002</v>
      </c>
      <c r="T1364" s="122">
        <v>10290284.000000002</v>
      </c>
      <c r="U1364" s="104"/>
      <c r="V1364" s="101">
        <f t="shared" si="639"/>
        <v>0</v>
      </c>
      <c r="W1364" s="102">
        <f t="shared" si="640"/>
        <v>0</v>
      </c>
      <c r="X1364" s="102">
        <f t="shared" si="641"/>
        <v>0</v>
      </c>
      <c r="Y1364" s="102">
        <f t="shared" si="642"/>
        <v>0</v>
      </c>
      <c r="Z1364" s="110">
        <f t="shared" si="636"/>
        <v>10290284.000000002</v>
      </c>
      <c r="AA1364" s="111">
        <f t="shared" si="628"/>
        <v>13541807.93832</v>
      </c>
      <c r="AB1364" s="110">
        <f t="shared" si="629"/>
        <v>10547541</v>
      </c>
      <c r="AC1364" s="114">
        <f t="shared" si="630"/>
        <v>8659222.4845800009</v>
      </c>
      <c r="AD1364" s="110">
        <f t="shared" si="634"/>
        <v>10418912.5</v>
      </c>
      <c r="AE1364" s="110">
        <f t="shared" si="643"/>
        <v>12044674.46916</v>
      </c>
      <c r="AF1364" s="102">
        <f t="shared" si="637"/>
        <v>11381920.42990325</v>
      </c>
      <c r="AG1364" s="119">
        <f t="shared" si="631"/>
        <v>5946585.3145589149</v>
      </c>
      <c r="AH1364" s="137">
        <f t="shared" si="644"/>
        <v>0.56378878399798726</v>
      </c>
      <c r="AI1364" s="102">
        <f t="shared" si="638"/>
        <v>11381920.42990325</v>
      </c>
      <c r="AJ1364" s="112" t="s">
        <v>2114</v>
      </c>
    </row>
    <row r="1365" spans="1:36">
      <c r="A1365" s="57">
        <v>1318</v>
      </c>
      <c r="B1365" s="26">
        <v>26101758</v>
      </c>
      <c r="C1365" s="39">
        <v>4315199</v>
      </c>
      <c r="D1365" s="7" t="s">
        <v>14</v>
      </c>
      <c r="E1365" s="7" t="s">
        <v>14</v>
      </c>
      <c r="F1365" s="29" t="s">
        <v>617</v>
      </c>
      <c r="G1365" s="26" t="s">
        <v>469</v>
      </c>
      <c r="H1365" s="9">
        <v>1</v>
      </c>
      <c r="I1365" s="82">
        <v>1253448.8326890757</v>
      </c>
      <c r="J1365" s="82">
        <f t="shared" si="627"/>
        <v>238155.27821092439</v>
      </c>
      <c r="K1365" s="10">
        <f t="shared" si="635"/>
        <v>1491604.1109000002</v>
      </c>
      <c r="L1365" s="122">
        <f t="shared" si="632"/>
        <v>1491604.1109000002</v>
      </c>
      <c r="M1365" s="95">
        <v>1019157.142857143</v>
      </c>
      <c r="N1365" s="95">
        <v>193639.85714285716</v>
      </c>
      <c r="O1365" s="96">
        <v>1212797</v>
      </c>
      <c r="P1365" s="125">
        <f t="shared" si="633"/>
        <v>1212797</v>
      </c>
      <c r="Q1365" s="95">
        <v>952483.19327731093</v>
      </c>
      <c r="R1365" s="95">
        <v>180971.80672268907</v>
      </c>
      <c r="S1365" s="96">
        <v>1133455</v>
      </c>
      <c r="T1365" s="122">
        <v>1133455</v>
      </c>
      <c r="U1365" s="104"/>
      <c r="V1365" s="101">
        <f t="shared" si="639"/>
        <v>0</v>
      </c>
      <c r="W1365" s="102">
        <f t="shared" si="640"/>
        <v>0</v>
      </c>
      <c r="X1365" s="102">
        <f t="shared" si="641"/>
        <v>0</v>
      </c>
      <c r="Y1365" s="102">
        <f t="shared" si="642"/>
        <v>0</v>
      </c>
      <c r="Z1365" s="110">
        <f t="shared" si="636"/>
        <v>1133455</v>
      </c>
      <c r="AA1365" s="111">
        <f t="shared" si="628"/>
        <v>1491604.1109000002</v>
      </c>
      <c r="AB1365" s="110">
        <f t="shared" si="629"/>
        <v>1173126</v>
      </c>
      <c r="AC1365" s="114">
        <f t="shared" si="630"/>
        <v>959464.02772500005</v>
      </c>
      <c r="AD1365" s="110">
        <f t="shared" si="634"/>
        <v>1153290.5</v>
      </c>
      <c r="AE1365" s="110">
        <f t="shared" si="643"/>
        <v>1332365.0554500001</v>
      </c>
      <c r="AF1365" s="102">
        <f t="shared" si="637"/>
        <v>1261979.4965215086</v>
      </c>
      <c r="AG1365" s="119">
        <f t="shared" si="631"/>
        <v>657823.36582972936</v>
      </c>
      <c r="AH1365" s="137">
        <f t="shared" si="644"/>
        <v>0.56074400007307768</v>
      </c>
      <c r="AI1365" s="102">
        <f t="shared" si="638"/>
        <v>1261979.4965215086</v>
      </c>
      <c r="AJ1365" s="112" t="s">
        <v>2114</v>
      </c>
    </row>
    <row r="1366" spans="1:36">
      <c r="A1366" s="57">
        <v>1319</v>
      </c>
      <c r="B1366" s="26">
        <v>26101700</v>
      </c>
      <c r="C1366" s="39">
        <v>4315199</v>
      </c>
      <c r="D1366" s="7" t="s">
        <v>14</v>
      </c>
      <c r="E1366" s="7" t="s">
        <v>14</v>
      </c>
      <c r="F1366" s="29" t="s">
        <v>482</v>
      </c>
      <c r="G1366" s="26" t="s">
        <v>1086</v>
      </c>
      <c r="H1366" s="9">
        <v>1</v>
      </c>
      <c r="I1366" s="82">
        <v>1291501.6661344538</v>
      </c>
      <c r="J1366" s="82">
        <f t="shared" si="627"/>
        <v>245385.31656554624</v>
      </c>
      <c r="K1366" s="10">
        <f t="shared" si="635"/>
        <v>1536886.9827000001</v>
      </c>
      <c r="L1366" s="122">
        <f t="shared" si="632"/>
        <v>1536886.9827000001</v>
      </c>
      <c r="M1366" s="95">
        <v>1050097.4789915967</v>
      </c>
      <c r="N1366" s="95">
        <v>199518.52100840339</v>
      </c>
      <c r="O1366" s="96">
        <v>1249616</v>
      </c>
      <c r="P1366" s="125">
        <f t="shared" si="633"/>
        <v>1249616</v>
      </c>
      <c r="Q1366" s="95">
        <v>981399.15966386558</v>
      </c>
      <c r="R1366" s="95">
        <v>186465.84033613445</v>
      </c>
      <c r="S1366" s="96">
        <v>1167865</v>
      </c>
      <c r="T1366" s="122">
        <v>1167865</v>
      </c>
      <c r="U1366" s="104"/>
      <c r="V1366" s="101">
        <f t="shared" si="639"/>
        <v>0</v>
      </c>
      <c r="W1366" s="102">
        <f t="shared" si="640"/>
        <v>0</v>
      </c>
      <c r="X1366" s="102">
        <f t="shared" si="641"/>
        <v>0</v>
      </c>
      <c r="Y1366" s="102">
        <f t="shared" si="642"/>
        <v>0</v>
      </c>
      <c r="Z1366" s="110">
        <f t="shared" si="636"/>
        <v>1167865</v>
      </c>
      <c r="AA1366" s="111">
        <f t="shared" si="628"/>
        <v>1536886.9827000001</v>
      </c>
      <c r="AB1366" s="110">
        <f t="shared" si="629"/>
        <v>1208740.5</v>
      </c>
      <c r="AC1366" s="114">
        <f t="shared" si="630"/>
        <v>988591.99567500001</v>
      </c>
      <c r="AD1366" s="110">
        <f t="shared" si="634"/>
        <v>1188302.75</v>
      </c>
      <c r="AE1366" s="110">
        <f t="shared" si="643"/>
        <v>1372813.74135</v>
      </c>
      <c r="AF1366" s="102">
        <f t="shared" si="637"/>
        <v>1300291.4148043734</v>
      </c>
      <c r="AG1366" s="119">
        <f t="shared" si="631"/>
        <v>677793.93811172293</v>
      </c>
      <c r="AH1366" s="137">
        <f t="shared" si="644"/>
        <v>0.56074396291985162</v>
      </c>
      <c r="AI1366" s="102">
        <f t="shared" si="638"/>
        <v>1300291.4148043734</v>
      </c>
      <c r="AJ1366" s="112" t="s">
        <v>2114</v>
      </c>
    </row>
    <row r="1367" spans="1:36">
      <c r="A1367" s="57">
        <v>1320</v>
      </c>
      <c r="B1367" s="26">
        <v>26101700</v>
      </c>
      <c r="C1367" s="39">
        <v>4315199</v>
      </c>
      <c r="D1367" s="7" t="s">
        <v>14</v>
      </c>
      <c r="E1367" s="7" t="s">
        <v>14</v>
      </c>
      <c r="F1367" s="29" t="s">
        <v>1290</v>
      </c>
      <c r="G1367" s="26" t="s">
        <v>1086</v>
      </c>
      <c r="H1367" s="9">
        <v>1</v>
      </c>
      <c r="I1367" s="82">
        <v>31405888.134907566</v>
      </c>
      <c r="J1367" s="82">
        <f t="shared" si="627"/>
        <v>5967118.745632438</v>
      </c>
      <c r="K1367" s="10">
        <f t="shared" si="635"/>
        <v>37373006.880540006</v>
      </c>
      <c r="L1367" s="122">
        <f t="shared" si="632"/>
        <v>37373006.880540006</v>
      </c>
      <c r="M1367" s="95">
        <v>25774221.008403361</v>
      </c>
      <c r="N1367" s="95">
        <v>4897101.9915966382</v>
      </c>
      <c r="O1367" s="96">
        <v>30671323</v>
      </c>
      <c r="P1367" s="125">
        <f t="shared" si="633"/>
        <v>30671323</v>
      </c>
      <c r="Q1367" s="95">
        <v>23865019.327731095</v>
      </c>
      <c r="R1367" s="95">
        <v>4534353.6722689085</v>
      </c>
      <c r="S1367" s="96">
        <v>28399373.000000004</v>
      </c>
      <c r="T1367" s="122">
        <v>28399373.000000004</v>
      </c>
      <c r="U1367" s="104"/>
      <c r="V1367" s="101">
        <f t="shared" si="639"/>
        <v>0</v>
      </c>
      <c r="W1367" s="102">
        <f t="shared" si="640"/>
        <v>0</v>
      </c>
      <c r="X1367" s="102">
        <f t="shared" si="641"/>
        <v>0</v>
      </c>
      <c r="Y1367" s="102">
        <f t="shared" si="642"/>
        <v>0</v>
      </c>
      <c r="Z1367" s="110">
        <f t="shared" si="636"/>
        <v>28399373.000000004</v>
      </c>
      <c r="AA1367" s="111">
        <f t="shared" si="628"/>
        <v>37373006.880540006</v>
      </c>
      <c r="AB1367" s="110">
        <f t="shared" si="629"/>
        <v>29535348</v>
      </c>
      <c r="AC1367" s="114">
        <f t="shared" si="630"/>
        <v>24110925.720135003</v>
      </c>
      <c r="AD1367" s="110">
        <f t="shared" si="634"/>
        <v>28967360.5</v>
      </c>
      <c r="AE1367" s="110">
        <f t="shared" si="643"/>
        <v>33454177.440270003</v>
      </c>
      <c r="AF1367" s="102">
        <f t="shared" si="637"/>
        <v>31721503.826094758</v>
      </c>
      <c r="AG1367" s="119">
        <f t="shared" si="631"/>
        <v>16519171.976109846</v>
      </c>
      <c r="AH1367" s="137">
        <f t="shared" si="644"/>
        <v>0.55930175517518355</v>
      </c>
      <c r="AI1367" s="102">
        <f t="shared" si="638"/>
        <v>31721503.826094758</v>
      </c>
      <c r="AJ1367" s="112" t="s">
        <v>2114</v>
      </c>
    </row>
    <row r="1368" spans="1:36">
      <c r="A1368" s="57">
        <v>1321</v>
      </c>
      <c r="B1368" s="26">
        <v>40151552</v>
      </c>
      <c r="C1368" s="39">
        <v>4315199</v>
      </c>
      <c r="D1368" s="7" t="s">
        <v>14</v>
      </c>
      <c r="E1368" s="7" t="s">
        <v>14</v>
      </c>
      <c r="F1368" s="29" t="s">
        <v>1291</v>
      </c>
      <c r="G1368" s="26" t="s">
        <v>1086</v>
      </c>
      <c r="H1368" s="9">
        <v>1</v>
      </c>
      <c r="I1368" s="82">
        <v>1897334.6235126052</v>
      </c>
      <c r="J1368" s="82">
        <f t="shared" si="627"/>
        <v>360493.57846739498</v>
      </c>
      <c r="K1368" s="10">
        <f t="shared" si="635"/>
        <v>2257828.2019800004</v>
      </c>
      <c r="L1368" s="122">
        <f t="shared" si="632"/>
        <v>2257828.2019800004</v>
      </c>
      <c r="M1368" s="95">
        <v>1557106.7226890756</v>
      </c>
      <c r="N1368" s="95">
        <v>295850.27731092437</v>
      </c>
      <c r="O1368" s="96">
        <v>1852957</v>
      </c>
      <c r="P1368" s="125">
        <f t="shared" si="633"/>
        <v>1852957</v>
      </c>
      <c r="Q1368" s="95">
        <v>1441765.5462184874</v>
      </c>
      <c r="R1368" s="95">
        <v>273935.45378151262</v>
      </c>
      <c r="S1368" s="96">
        <v>1715701</v>
      </c>
      <c r="T1368" s="122">
        <v>1715701</v>
      </c>
      <c r="U1368" s="104"/>
      <c r="V1368" s="101">
        <f t="shared" si="639"/>
        <v>0</v>
      </c>
      <c r="W1368" s="102">
        <f t="shared" si="640"/>
        <v>0</v>
      </c>
      <c r="X1368" s="102">
        <f t="shared" si="641"/>
        <v>0</v>
      </c>
      <c r="Y1368" s="102">
        <f t="shared" si="642"/>
        <v>0</v>
      </c>
      <c r="Z1368" s="110">
        <f t="shared" si="636"/>
        <v>1715701</v>
      </c>
      <c r="AA1368" s="111">
        <f t="shared" si="628"/>
        <v>2257828.2019800004</v>
      </c>
      <c r="AB1368" s="110">
        <f t="shared" si="629"/>
        <v>1784329</v>
      </c>
      <c r="AC1368" s="114">
        <f t="shared" si="630"/>
        <v>1456621.5504950001</v>
      </c>
      <c r="AD1368" s="110">
        <f t="shared" si="634"/>
        <v>1750015</v>
      </c>
      <c r="AE1368" s="110">
        <f t="shared" si="643"/>
        <v>2021078.6009900002</v>
      </c>
      <c r="AF1368" s="102">
        <f t="shared" si="637"/>
        <v>1916401.9898605449</v>
      </c>
      <c r="AG1368" s="119">
        <f t="shared" si="631"/>
        <v>997978.35471523961</v>
      </c>
      <c r="AH1368" s="137">
        <f t="shared" si="644"/>
        <v>0.55930176257587005</v>
      </c>
      <c r="AI1368" s="102">
        <f t="shared" si="638"/>
        <v>1916401.9898605449</v>
      </c>
      <c r="AJ1368" s="112" t="s">
        <v>2114</v>
      </c>
    </row>
    <row r="1369" spans="1:36">
      <c r="A1369" s="57">
        <v>1322</v>
      </c>
      <c r="B1369" s="26">
        <v>25172405</v>
      </c>
      <c r="C1369" s="39">
        <v>4315199</v>
      </c>
      <c r="D1369" s="7" t="s">
        <v>14</v>
      </c>
      <c r="E1369" s="7" t="s">
        <v>14</v>
      </c>
      <c r="F1369" s="29" t="s">
        <v>1292</v>
      </c>
      <c r="G1369" s="26" t="s">
        <v>1086</v>
      </c>
      <c r="H1369" s="9">
        <v>1</v>
      </c>
      <c r="I1369" s="82">
        <v>3419382.7152605043</v>
      </c>
      <c r="J1369" s="82">
        <f t="shared" si="627"/>
        <v>649682.71589949587</v>
      </c>
      <c r="K1369" s="10">
        <f t="shared" si="635"/>
        <v>4069065.4311600002</v>
      </c>
      <c r="L1369" s="122">
        <f t="shared" si="632"/>
        <v>4069065.4311600002</v>
      </c>
      <c r="M1369" s="95">
        <v>2832206.7226890759</v>
      </c>
      <c r="N1369" s="95">
        <v>538119.27731092437</v>
      </c>
      <c r="O1369" s="96">
        <v>3370326</v>
      </c>
      <c r="P1369" s="125">
        <f t="shared" si="633"/>
        <v>3370326</v>
      </c>
      <c r="Q1369" s="95">
        <v>2598354.6218487397</v>
      </c>
      <c r="R1369" s="95">
        <v>493687.37815126055</v>
      </c>
      <c r="S1369" s="96">
        <v>3092042</v>
      </c>
      <c r="T1369" s="122">
        <v>3092042</v>
      </c>
      <c r="U1369" s="104"/>
      <c r="V1369" s="101">
        <f t="shared" si="639"/>
        <v>0</v>
      </c>
      <c r="W1369" s="102">
        <f t="shared" si="640"/>
        <v>0</v>
      </c>
      <c r="X1369" s="102">
        <f t="shared" si="641"/>
        <v>0</v>
      </c>
      <c r="Y1369" s="102">
        <f t="shared" si="642"/>
        <v>0</v>
      </c>
      <c r="Z1369" s="110">
        <f t="shared" si="636"/>
        <v>3092042</v>
      </c>
      <c r="AA1369" s="111">
        <f t="shared" si="628"/>
        <v>4069065.4311600002</v>
      </c>
      <c r="AB1369" s="110">
        <f t="shared" si="629"/>
        <v>3231184</v>
      </c>
      <c r="AC1369" s="114">
        <f t="shared" si="630"/>
        <v>2632858.3577899998</v>
      </c>
      <c r="AD1369" s="110">
        <f t="shared" si="634"/>
        <v>3161613</v>
      </c>
      <c r="AE1369" s="110">
        <f t="shared" si="643"/>
        <v>3650124.7155800001</v>
      </c>
      <c r="AF1369" s="102">
        <f t="shared" si="637"/>
        <v>3464704.3261076482</v>
      </c>
      <c r="AG1369" s="119">
        <f t="shared" si="631"/>
        <v>1802714.8073912212</v>
      </c>
      <c r="AH1369" s="137">
        <f t="shared" si="644"/>
        <v>0.55791152945521549</v>
      </c>
      <c r="AI1369" s="102">
        <f t="shared" si="638"/>
        <v>3464704.3261076482</v>
      </c>
      <c r="AJ1369" s="112" t="s">
        <v>2114</v>
      </c>
    </row>
    <row r="1370" spans="1:36">
      <c r="A1370" s="57">
        <v>1323</v>
      </c>
      <c r="B1370" s="39">
        <v>26101700</v>
      </c>
      <c r="C1370" s="39">
        <v>4315199</v>
      </c>
      <c r="D1370" s="7" t="s">
        <v>14</v>
      </c>
      <c r="E1370" s="7" t="s">
        <v>14</v>
      </c>
      <c r="F1370" s="29" t="s">
        <v>1293</v>
      </c>
      <c r="G1370" s="26" t="s">
        <v>1086</v>
      </c>
      <c r="H1370" s="9">
        <v>1</v>
      </c>
      <c r="I1370" s="82">
        <v>1776901.4420672271</v>
      </c>
      <c r="J1370" s="82">
        <f t="shared" si="627"/>
        <v>337611.27399277315</v>
      </c>
      <c r="K1370" s="10">
        <f t="shared" si="635"/>
        <v>2114512.7160600005</v>
      </c>
      <c r="L1370" s="122">
        <f t="shared" si="632"/>
        <v>2114512.7160600005</v>
      </c>
      <c r="M1370" s="95">
        <v>1444766.3865546219</v>
      </c>
      <c r="N1370" s="95">
        <v>274505.61344537814</v>
      </c>
      <c r="O1370" s="96">
        <v>1719272</v>
      </c>
      <c r="P1370" s="125">
        <f t="shared" si="633"/>
        <v>1719272</v>
      </c>
      <c r="Q1370" s="95">
        <v>1350249.5798319329</v>
      </c>
      <c r="R1370" s="95">
        <v>256547.42016806724</v>
      </c>
      <c r="S1370" s="96">
        <v>1606797.0000000002</v>
      </c>
      <c r="T1370" s="122">
        <v>1606797.0000000002</v>
      </c>
      <c r="U1370" s="104"/>
      <c r="V1370" s="101">
        <f t="shared" si="639"/>
        <v>0</v>
      </c>
      <c r="W1370" s="102">
        <f t="shared" si="640"/>
        <v>0</v>
      </c>
      <c r="X1370" s="102">
        <f t="shared" si="641"/>
        <v>0</v>
      </c>
      <c r="Y1370" s="102">
        <f t="shared" si="642"/>
        <v>0</v>
      </c>
      <c r="Z1370" s="110">
        <f t="shared" si="636"/>
        <v>1606797.0000000002</v>
      </c>
      <c r="AA1370" s="111">
        <f t="shared" si="628"/>
        <v>2114512.7160600005</v>
      </c>
      <c r="AB1370" s="110">
        <f t="shared" si="629"/>
        <v>1663034.5</v>
      </c>
      <c r="AC1370" s="114">
        <f t="shared" si="630"/>
        <v>1360145.4290150001</v>
      </c>
      <c r="AD1370" s="110">
        <f t="shared" si="634"/>
        <v>1634915.75</v>
      </c>
      <c r="AE1370" s="110">
        <f t="shared" si="643"/>
        <v>1888773.6080300002</v>
      </c>
      <c r="AF1370" s="102">
        <f t="shared" si="637"/>
        <v>1788994.2334795492</v>
      </c>
      <c r="AG1370" s="119">
        <f t="shared" si="631"/>
        <v>932536.77019387053</v>
      </c>
      <c r="AH1370" s="137">
        <f t="shared" si="644"/>
        <v>0.56074409171539763</v>
      </c>
      <c r="AI1370" s="102">
        <f t="shared" si="638"/>
        <v>1788994.2334795492</v>
      </c>
      <c r="AJ1370" s="112" t="s">
        <v>2114</v>
      </c>
    </row>
    <row r="1371" spans="1:36">
      <c r="A1371" s="57">
        <v>1324</v>
      </c>
      <c r="B1371" s="26">
        <v>40151552</v>
      </c>
      <c r="C1371" s="39">
        <v>4315199</v>
      </c>
      <c r="D1371" s="7" t="s">
        <v>14</v>
      </c>
      <c r="E1371" s="7" t="s">
        <v>14</v>
      </c>
      <c r="F1371" s="29" t="s">
        <v>1294</v>
      </c>
      <c r="G1371" s="26" t="s">
        <v>1086</v>
      </c>
      <c r="H1371" s="9">
        <v>1</v>
      </c>
      <c r="I1371" s="82">
        <v>9784154.2670924366</v>
      </c>
      <c r="J1371" s="82">
        <f t="shared" si="627"/>
        <v>1858989.3107475629</v>
      </c>
      <c r="K1371" s="10">
        <f t="shared" si="635"/>
        <v>11643143.57784</v>
      </c>
      <c r="L1371" s="122">
        <f t="shared" si="632"/>
        <v>11643143.57784</v>
      </c>
      <c r="M1371" s="95">
        <v>7955321.8487394964</v>
      </c>
      <c r="N1371" s="95">
        <v>1511511.1512605043</v>
      </c>
      <c r="O1371" s="96">
        <v>9466833</v>
      </c>
      <c r="P1371" s="125">
        <f t="shared" si="633"/>
        <v>9466833</v>
      </c>
      <c r="Q1371" s="95">
        <v>7434880.6722689075</v>
      </c>
      <c r="R1371" s="95">
        <v>1412627.3277310925</v>
      </c>
      <c r="S1371" s="96">
        <v>8847508</v>
      </c>
      <c r="T1371" s="122">
        <v>8847508</v>
      </c>
      <c r="U1371" s="104"/>
      <c r="V1371" s="101">
        <f t="shared" si="639"/>
        <v>0</v>
      </c>
      <c r="W1371" s="102">
        <f t="shared" si="640"/>
        <v>0</v>
      </c>
      <c r="X1371" s="102">
        <f t="shared" si="641"/>
        <v>0</v>
      </c>
      <c r="Y1371" s="102">
        <f t="shared" si="642"/>
        <v>0</v>
      </c>
      <c r="Z1371" s="110">
        <f t="shared" ref="Z1371:Z1402" si="645">MIN(L1371,P1371,T1371)</f>
        <v>8847508</v>
      </c>
      <c r="AA1371" s="111">
        <f t="shared" si="628"/>
        <v>11643143.57784</v>
      </c>
      <c r="AB1371" s="110">
        <f t="shared" si="629"/>
        <v>9157170.5</v>
      </c>
      <c r="AC1371" s="114">
        <f t="shared" si="630"/>
        <v>7489371.1444600001</v>
      </c>
      <c r="AD1371" s="110">
        <f t="shared" si="634"/>
        <v>9002339.25</v>
      </c>
      <c r="AE1371" s="110">
        <f t="shared" si="643"/>
        <v>10400157.03892</v>
      </c>
      <c r="AF1371" s="102">
        <f t="shared" ref="AF1371:AF1402" si="646">HARMEAN(L1371,P1371,T1371)</f>
        <v>9850742.184948951</v>
      </c>
      <c r="AG1371" s="119">
        <f t="shared" si="631"/>
        <v>5134828.6786178658</v>
      </c>
      <c r="AH1371" s="137">
        <f t="shared" si="644"/>
        <v>0.56074402880429774</v>
      </c>
      <c r="AI1371" s="102">
        <f t="shared" si="638"/>
        <v>9850742.184948951</v>
      </c>
      <c r="AJ1371" s="112" t="s">
        <v>2114</v>
      </c>
    </row>
    <row r="1372" spans="1:36">
      <c r="A1372" s="57">
        <v>1325</v>
      </c>
      <c r="B1372" s="26">
        <v>25173821</v>
      </c>
      <c r="C1372" s="39">
        <v>4315199</v>
      </c>
      <c r="D1372" s="7" t="s">
        <v>14</v>
      </c>
      <c r="E1372" s="7" t="s">
        <v>14</v>
      </c>
      <c r="F1372" s="29" t="s">
        <v>619</v>
      </c>
      <c r="G1372" s="26" t="s">
        <v>1086</v>
      </c>
      <c r="H1372" s="9">
        <v>1</v>
      </c>
      <c r="I1372" s="82">
        <v>20837024.946605042</v>
      </c>
      <c r="J1372" s="82">
        <f t="shared" si="627"/>
        <v>3959034.7398549579</v>
      </c>
      <c r="K1372" s="10">
        <f t="shared" si="635"/>
        <v>24796059.68646</v>
      </c>
      <c r="L1372" s="122">
        <f t="shared" si="632"/>
        <v>24796059.68646</v>
      </c>
      <c r="M1372" s="95">
        <v>17100553.781512607</v>
      </c>
      <c r="N1372" s="95">
        <v>3249105.2184873954</v>
      </c>
      <c r="O1372" s="96">
        <v>20349659.000000004</v>
      </c>
      <c r="P1372" s="125">
        <f t="shared" si="633"/>
        <v>20349659.000000004</v>
      </c>
      <c r="Q1372" s="95">
        <v>15833846.218487395</v>
      </c>
      <c r="R1372" s="95">
        <v>3008430.781512605</v>
      </c>
      <c r="S1372" s="96">
        <v>18842277</v>
      </c>
      <c r="T1372" s="122">
        <v>18842277</v>
      </c>
      <c r="U1372" s="104"/>
      <c r="V1372" s="101">
        <f t="shared" si="639"/>
        <v>0</v>
      </c>
      <c r="W1372" s="102">
        <f t="shared" si="640"/>
        <v>0</v>
      </c>
      <c r="X1372" s="102">
        <f t="shared" si="641"/>
        <v>0</v>
      </c>
      <c r="Y1372" s="102">
        <f t="shared" si="642"/>
        <v>0</v>
      </c>
      <c r="Z1372" s="110">
        <f t="shared" si="645"/>
        <v>18842277</v>
      </c>
      <c r="AA1372" s="111">
        <f t="shared" si="628"/>
        <v>24796059.68646</v>
      </c>
      <c r="AB1372" s="110">
        <f t="shared" si="629"/>
        <v>19595968</v>
      </c>
      <c r="AC1372" s="114">
        <f t="shared" si="630"/>
        <v>15996998.921615001</v>
      </c>
      <c r="AD1372" s="110">
        <f t="shared" si="634"/>
        <v>19219122.5</v>
      </c>
      <c r="AE1372" s="110">
        <f t="shared" si="643"/>
        <v>22196013.843230002</v>
      </c>
      <c r="AF1372" s="102">
        <f t="shared" si="646"/>
        <v>21046428.005744725</v>
      </c>
      <c r="AG1372" s="119">
        <f t="shared" si="631"/>
        <v>10960059.335953904</v>
      </c>
      <c r="AH1372" s="137">
        <f t="shared" si="644"/>
        <v>0.55930175717545083</v>
      </c>
      <c r="AI1372" s="102">
        <f t="shared" si="638"/>
        <v>21046428.005744725</v>
      </c>
      <c r="AJ1372" s="112" t="s">
        <v>2114</v>
      </c>
    </row>
    <row r="1373" spans="1:36">
      <c r="A1373" s="57">
        <v>1326</v>
      </c>
      <c r="B1373" s="26">
        <v>26101740</v>
      </c>
      <c r="C1373" s="39">
        <v>4315199</v>
      </c>
      <c r="D1373" s="7" t="s">
        <v>14</v>
      </c>
      <c r="E1373" s="7" t="s">
        <v>14</v>
      </c>
      <c r="F1373" s="29" t="s">
        <v>1295</v>
      </c>
      <c r="G1373" s="26" t="s">
        <v>1086</v>
      </c>
      <c r="H1373" s="9">
        <v>1</v>
      </c>
      <c r="I1373" s="82">
        <v>967826.98527731095</v>
      </c>
      <c r="J1373" s="82">
        <f t="shared" si="627"/>
        <v>183887.12720268909</v>
      </c>
      <c r="K1373" s="10">
        <f t="shared" si="635"/>
        <v>1151714.1124800001</v>
      </c>
      <c r="L1373" s="122">
        <f t="shared" si="632"/>
        <v>1151714.1124800001</v>
      </c>
      <c r="M1373" s="95">
        <v>786923.5294117647</v>
      </c>
      <c r="N1373" s="95">
        <v>149515.4705882353</v>
      </c>
      <c r="O1373" s="96">
        <v>936439</v>
      </c>
      <c r="P1373" s="125">
        <f t="shared" si="633"/>
        <v>936439</v>
      </c>
      <c r="Q1373" s="95">
        <v>735442.01680672274</v>
      </c>
      <c r="R1373" s="95">
        <v>139733.98319327732</v>
      </c>
      <c r="S1373" s="96">
        <v>875176</v>
      </c>
      <c r="T1373" s="122">
        <v>875176</v>
      </c>
      <c r="U1373" s="104"/>
      <c r="V1373" s="101">
        <f t="shared" si="639"/>
        <v>0</v>
      </c>
      <c r="W1373" s="102">
        <f t="shared" si="640"/>
        <v>0</v>
      </c>
      <c r="X1373" s="102">
        <f t="shared" si="641"/>
        <v>0</v>
      </c>
      <c r="Y1373" s="102">
        <f t="shared" si="642"/>
        <v>0</v>
      </c>
      <c r="Z1373" s="110">
        <f t="shared" si="645"/>
        <v>875176</v>
      </c>
      <c r="AA1373" s="111">
        <f t="shared" si="628"/>
        <v>1151714.1124800001</v>
      </c>
      <c r="AB1373" s="110">
        <f t="shared" si="629"/>
        <v>905807.5</v>
      </c>
      <c r="AC1373" s="114">
        <f t="shared" si="630"/>
        <v>740832.27812000003</v>
      </c>
      <c r="AD1373" s="110">
        <f t="shared" si="634"/>
        <v>890491.75</v>
      </c>
      <c r="AE1373" s="110">
        <f t="shared" si="643"/>
        <v>1028760.8062400001</v>
      </c>
      <c r="AF1373" s="102">
        <f t="shared" si="646"/>
        <v>974413.98083221214</v>
      </c>
      <c r="AG1373" s="119">
        <f t="shared" si="631"/>
        <v>507926.03508933546</v>
      </c>
      <c r="AH1373" s="137">
        <f t="shared" si="644"/>
        <v>0.56074390539859242</v>
      </c>
      <c r="AI1373" s="102">
        <f t="shared" si="638"/>
        <v>974413.98083221214</v>
      </c>
      <c r="AJ1373" s="112" t="s">
        <v>2114</v>
      </c>
    </row>
    <row r="1374" spans="1:36">
      <c r="A1374" s="57">
        <v>1327</v>
      </c>
      <c r="B1374" s="26">
        <v>26101740</v>
      </c>
      <c r="C1374" s="39">
        <v>4315199</v>
      </c>
      <c r="D1374" s="7" t="s">
        <v>14</v>
      </c>
      <c r="E1374" s="7" t="s">
        <v>14</v>
      </c>
      <c r="F1374" s="29" t="s">
        <v>1296</v>
      </c>
      <c r="G1374" s="26" t="s">
        <v>1086</v>
      </c>
      <c r="H1374" s="9">
        <v>1</v>
      </c>
      <c r="I1374" s="82">
        <v>923580.198907563</v>
      </c>
      <c r="J1374" s="82">
        <f t="shared" si="627"/>
        <v>175480.23779243696</v>
      </c>
      <c r="K1374" s="10">
        <f t="shared" si="635"/>
        <v>1099060.4367</v>
      </c>
      <c r="L1374" s="122">
        <f t="shared" si="632"/>
        <v>1099060.4367</v>
      </c>
      <c r="M1374" s="95">
        <v>750946.21848739497</v>
      </c>
      <c r="N1374" s="95">
        <v>142679.78151260506</v>
      </c>
      <c r="O1374" s="96">
        <v>893626</v>
      </c>
      <c r="P1374" s="125">
        <f t="shared" si="633"/>
        <v>893626</v>
      </c>
      <c r="Q1374" s="95">
        <v>701819.32773109246</v>
      </c>
      <c r="R1374" s="95">
        <v>133345.67226890757</v>
      </c>
      <c r="S1374" s="96">
        <v>835165</v>
      </c>
      <c r="T1374" s="122">
        <v>835165</v>
      </c>
      <c r="U1374" s="104"/>
      <c r="V1374" s="101">
        <f t="shared" si="639"/>
        <v>0</v>
      </c>
      <c r="W1374" s="102">
        <f t="shared" si="640"/>
        <v>0</v>
      </c>
      <c r="X1374" s="102">
        <f t="shared" si="641"/>
        <v>0</v>
      </c>
      <c r="Y1374" s="102">
        <f t="shared" si="642"/>
        <v>0</v>
      </c>
      <c r="Z1374" s="110">
        <f t="shared" si="645"/>
        <v>835165</v>
      </c>
      <c r="AA1374" s="111">
        <f t="shared" si="628"/>
        <v>1099060.4367</v>
      </c>
      <c r="AB1374" s="110">
        <f t="shared" si="629"/>
        <v>864395.5</v>
      </c>
      <c r="AC1374" s="114">
        <f t="shared" si="630"/>
        <v>706962.85917499999</v>
      </c>
      <c r="AD1374" s="110">
        <f t="shared" si="634"/>
        <v>849780.25</v>
      </c>
      <c r="AE1374" s="110">
        <f t="shared" si="643"/>
        <v>981727.96834999998</v>
      </c>
      <c r="AF1374" s="102">
        <f t="shared" si="646"/>
        <v>929865.61972275877</v>
      </c>
      <c r="AG1374" s="119">
        <f t="shared" si="631"/>
        <v>484704.69071680849</v>
      </c>
      <c r="AH1374" s="137">
        <f t="shared" si="644"/>
        <v>0.56074411622551079</v>
      </c>
      <c r="AI1374" s="102">
        <f t="shared" si="638"/>
        <v>929865.61972275877</v>
      </c>
      <c r="AJ1374" s="112" t="s">
        <v>2114</v>
      </c>
    </row>
    <row r="1375" spans="1:36">
      <c r="A1375" s="57">
        <v>1328</v>
      </c>
      <c r="B1375" s="26">
        <v>40141609</v>
      </c>
      <c r="C1375" s="39">
        <v>4315199</v>
      </c>
      <c r="D1375" s="7" t="s">
        <v>14</v>
      </c>
      <c r="E1375" s="7" t="s">
        <v>14</v>
      </c>
      <c r="F1375" s="29" t="s">
        <v>1297</v>
      </c>
      <c r="G1375" s="26" t="s">
        <v>1086</v>
      </c>
      <c r="H1375" s="9">
        <v>1</v>
      </c>
      <c r="I1375" s="82">
        <v>941172.30801680661</v>
      </c>
      <c r="J1375" s="82">
        <f t="shared" si="627"/>
        <v>178822.73852319326</v>
      </c>
      <c r="K1375" s="10">
        <f t="shared" si="635"/>
        <v>1119995.0465399998</v>
      </c>
      <c r="L1375" s="122">
        <f t="shared" si="632"/>
        <v>1119995.0465399998</v>
      </c>
      <c r="M1375" s="95">
        <v>750946.21848739497</v>
      </c>
      <c r="N1375" s="95">
        <v>142679.78151260506</v>
      </c>
      <c r="O1375" s="96">
        <v>893626</v>
      </c>
      <c r="P1375" s="125">
        <f t="shared" si="633"/>
        <v>893626</v>
      </c>
      <c r="Q1375" s="95">
        <v>715187.39495798317</v>
      </c>
      <c r="R1375" s="95">
        <v>135885.6050420168</v>
      </c>
      <c r="S1375" s="96">
        <v>851073</v>
      </c>
      <c r="T1375" s="122">
        <v>851073</v>
      </c>
      <c r="U1375" s="104"/>
      <c r="V1375" s="101">
        <f t="shared" si="639"/>
        <v>0</v>
      </c>
      <c r="W1375" s="102">
        <f t="shared" si="640"/>
        <v>0</v>
      </c>
      <c r="X1375" s="102">
        <f t="shared" si="641"/>
        <v>0</v>
      </c>
      <c r="Y1375" s="102">
        <f t="shared" si="642"/>
        <v>0</v>
      </c>
      <c r="Z1375" s="110">
        <f t="shared" si="645"/>
        <v>851073</v>
      </c>
      <c r="AA1375" s="111">
        <f t="shared" si="628"/>
        <v>1119995.0465399998</v>
      </c>
      <c r="AB1375" s="110">
        <f t="shared" si="629"/>
        <v>872349.5</v>
      </c>
      <c r="AC1375" s="114">
        <f t="shared" si="630"/>
        <v>716173.51163499989</v>
      </c>
      <c r="AD1375" s="110">
        <f t="shared" si="634"/>
        <v>861711.25</v>
      </c>
      <c r="AE1375" s="110">
        <f t="shared" si="643"/>
        <v>996172.27326999989</v>
      </c>
      <c r="AF1375" s="102">
        <f t="shared" si="646"/>
        <v>941358.1544395847</v>
      </c>
      <c r="AG1375" s="119">
        <f t="shared" si="631"/>
        <v>491820.9662091505</v>
      </c>
      <c r="AH1375" s="137">
        <f t="shared" si="644"/>
        <v>0.56378890136252791</v>
      </c>
      <c r="AI1375" s="102">
        <f t="shared" si="638"/>
        <v>941358.1544395847</v>
      </c>
      <c r="AJ1375" s="112" t="s">
        <v>2114</v>
      </c>
    </row>
    <row r="1376" spans="1:36">
      <c r="A1376" s="57">
        <v>1329</v>
      </c>
      <c r="B1376" s="26">
        <v>40141609</v>
      </c>
      <c r="C1376" s="39">
        <v>4315199</v>
      </c>
      <c r="D1376" s="7" t="s">
        <v>14</v>
      </c>
      <c r="E1376" s="7" t="s">
        <v>14</v>
      </c>
      <c r="F1376" s="29" t="s">
        <v>1298</v>
      </c>
      <c r="G1376" s="26" t="s">
        <v>1086</v>
      </c>
      <c r="H1376" s="9">
        <v>1</v>
      </c>
      <c r="I1376" s="82">
        <v>159214.78028571428</v>
      </c>
      <c r="J1376" s="82">
        <f t="shared" si="627"/>
        <v>30250.808254285716</v>
      </c>
      <c r="K1376" s="10">
        <f t="shared" si="635"/>
        <v>189465.58854</v>
      </c>
      <c r="L1376" s="122">
        <f t="shared" si="632"/>
        <v>189465.58854</v>
      </c>
      <c r="M1376" s="95">
        <v>130664.70588235295</v>
      </c>
      <c r="N1376" s="95">
        <v>24826.294117647059</v>
      </c>
      <c r="O1376" s="96">
        <v>155491</v>
      </c>
      <c r="P1376" s="125">
        <f t="shared" si="633"/>
        <v>155491</v>
      </c>
      <c r="Q1376" s="95">
        <v>120985.71428571429</v>
      </c>
      <c r="R1376" s="95">
        <v>22987.285714285714</v>
      </c>
      <c r="S1376" s="96">
        <v>143973</v>
      </c>
      <c r="T1376" s="122">
        <v>143973</v>
      </c>
      <c r="U1376" s="104"/>
      <c r="V1376" s="101">
        <f t="shared" si="639"/>
        <v>0</v>
      </c>
      <c r="W1376" s="102">
        <f t="shared" si="640"/>
        <v>0</v>
      </c>
      <c r="X1376" s="102">
        <f t="shared" si="641"/>
        <v>0</v>
      </c>
      <c r="Y1376" s="102">
        <f t="shared" si="642"/>
        <v>0</v>
      </c>
      <c r="Z1376" s="110">
        <f t="shared" si="645"/>
        <v>143973</v>
      </c>
      <c r="AA1376" s="111">
        <f t="shared" si="628"/>
        <v>189465.58854</v>
      </c>
      <c r="AB1376" s="110">
        <f t="shared" si="629"/>
        <v>149732</v>
      </c>
      <c r="AC1376" s="114">
        <f t="shared" si="630"/>
        <v>122232.39713500001</v>
      </c>
      <c r="AD1376" s="110">
        <f t="shared" si="634"/>
        <v>146852.5</v>
      </c>
      <c r="AE1376" s="110">
        <f t="shared" si="643"/>
        <v>169598.79427000001</v>
      </c>
      <c r="AF1376" s="102">
        <f t="shared" si="646"/>
        <v>160814.87722529526</v>
      </c>
      <c r="AG1376" s="119">
        <f t="shared" si="631"/>
        <v>83745.346961955933</v>
      </c>
      <c r="AH1376" s="137">
        <f t="shared" si="644"/>
        <v>0.5593015986025428</v>
      </c>
      <c r="AI1376" s="102">
        <f t="shared" si="638"/>
        <v>160814.87722529526</v>
      </c>
      <c r="AJ1376" s="112" t="s">
        <v>2114</v>
      </c>
    </row>
    <row r="1377" spans="1:36">
      <c r="A1377" s="57">
        <v>1330</v>
      </c>
      <c r="B1377" s="39">
        <v>40151552</v>
      </c>
      <c r="C1377" s="41">
        <v>4315199</v>
      </c>
      <c r="D1377" s="7" t="s">
        <v>14</v>
      </c>
      <c r="E1377" s="7" t="s">
        <v>14</v>
      </c>
      <c r="F1377" s="29" t="s">
        <v>1299</v>
      </c>
      <c r="G1377" s="26" t="s">
        <v>1086</v>
      </c>
      <c r="H1377" s="9">
        <v>1</v>
      </c>
      <c r="I1377" s="82">
        <v>1862606.0218991598</v>
      </c>
      <c r="J1377" s="82">
        <f t="shared" si="627"/>
        <v>353895.14416084037</v>
      </c>
      <c r="K1377" s="10">
        <f t="shared" si="635"/>
        <v>2216501.1660600002</v>
      </c>
      <c r="L1377" s="122">
        <f t="shared" si="632"/>
        <v>2216501.1660600002</v>
      </c>
      <c r="M1377" s="95">
        <v>1542759.6638655462</v>
      </c>
      <c r="N1377" s="95">
        <v>293124.33613445377</v>
      </c>
      <c r="O1377" s="96">
        <v>1835884</v>
      </c>
      <c r="P1377" s="125">
        <f t="shared" si="633"/>
        <v>1835884</v>
      </c>
      <c r="Q1377" s="95">
        <v>1415375.630252101</v>
      </c>
      <c r="R1377" s="95">
        <v>268921.36974789918</v>
      </c>
      <c r="S1377" s="96">
        <v>1684297.0000000002</v>
      </c>
      <c r="T1377" s="122">
        <v>1684297.0000000002</v>
      </c>
      <c r="U1377" s="104"/>
      <c r="V1377" s="101">
        <f t="shared" si="639"/>
        <v>0</v>
      </c>
      <c r="W1377" s="102">
        <f t="shared" si="640"/>
        <v>0</v>
      </c>
      <c r="X1377" s="102">
        <f t="shared" si="641"/>
        <v>0</v>
      </c>
      <c r="Y1377" s="102">
        <f t="shared" si="642"/>
        <v>0</v>
      </c>
      <c r="Z1377" s="110">
        <f t="shared" si="645"/>
        <v>1684297.0000000002</v>
      </c>
      <c r="AA1377" s="111">
        <f t="shared" si="628"/>
        <v>2216501.1660600002</v>
      </c>
      <c r="AB1377" s="110">
        <f t="shared" si="629"/>
        <v>1760090.5</v>
      </c>
      <c r="AC1377" s="114">
        <f t="shared" si="630"/>
        <v>1434170.5415150002</v>
      </c>
      <c r="AD1377" s="110">
        <f t="shared" si="634"/>
        <v>1722193.75</v>
      </c>
      <c r="AE1377" s="110">
        <f t="shared" si="643"/>
        <v>1988295.8330300001</v>
      </c>
      <c r="AF1377" s="102">
        <f t="shared" si="646"/>
        <v>1887293.6609231194</v>
      </c>
      <c r="AG1377" s="119">
        <f t="shared" si="631"/>
        <v>981974.76142255077</v>
      </c>
      <c r="AH1377" s="137">
        <f t="shared" si="644"/>
        <v>0.55791151728990684</v>
      </c>
      <c r="AI1377" s="102">
        <f t="shared" si="638"/>
        <v>1887293.6609231194</v>
      </c>
      <c r="AJ1377" s="112" t="s">
        <v>2114</v>
      </c>
    </row>
    <row r="1378" spans="1:36">
      <c r="A1378" s="57">
        <v>1331</v>
      </c>
      <c r="B1378" s="26">
        <v>26101740</v>
      </c>
      <c r="C1378" s="40">
        <v>4322005</v>
      </c>
      <c r="D1378" s="7" t="s">
        <v>14</v>
      </c>
      <c r="E1378" s="7" t="s">
        <v>14</v>
      </c>
      <c r="F1378" s="29" t="s">
        <v>542</v>
      </c>
      <c r="G1378" s="38" t="s">
        <v>1086</v>
      </c>
      <c r="H1378" s="9">
        <v>1</v>
      </c>
      <c r="I1378" s="82">
        <v>2044860.4049747901</v>
      </c>
      <c r="J1378" s="82">
        <f t="shared" si="627"/>
        <v>388523.47694521013</v>
      </c>
      <c r="K1378" s="10">
        <f t="shared" si="635"/>
        <v>2433383.8819200001</v>
      </c>
      <c r="L1378" s="122">
        <f t="shared" si="632"/>
        <v>2433383.8819200001</v>
      </c>
      <c r="M1378" s="95">
        <v>1662639.4957983193</v>
      </c>
      <c r="N1378" s="95">
        <v>315901.50420168065</v>
      </c>
      <c r="O1378" s="96">
        <v>1978541</v>
      </c>
      <c r="P1378" s="125">
        <f t="shared" si="633"/>
        <v>1978541</v>
      </c>
      <c r="Q1378" s="95">
        <v>1553868.9075630254</v>
      </c>
      <c r="R1378" s="95">
        <v>295235.09243697481</v>
      </c>
      <c r="S1378" s="96">
        <v>1849104.0000000002</v>
      </c>
      <c r="T1378" s="122">
        <v>1849104.0000000002</v>
      </c>
      <c r="U1378" s="104"/>
      <c r="V1378" s="101">
        <f t="shared" si="639"/>
        <v>0</v>
      </c>
      <c r="W1378" s="102">
        <f t="shared" si="640"/>
        <v>0</v>
      </c>
      <c r="X1378" s="102">
        <f t="shared" si="641"/>
        <v>0</v>
      </c>
      <c r="Y1378" s="102">
        <f t="shared" si="642"/>
        <v>0</v>
      </c>
      <c r="Z1378" s="110">
        <f t="shared" si="645"/>
        <v>1849104.0000000002</v>
      </c>
      <c r="AA1378" s="111">
        <f t="shared" si="628"/>
        <v>2433383.8819200001</v>
      </c>
      <c r="AB1378" s="110">
        <f t="shared" si="629"/>
        <v>1913822.5</v>
      </c>
      <c r="AC1378" s="114">
        <f t="shared" si="630"/>
        <v>1565257.2204800001</v>
      </c>
      <c r="AD1378" s="110">
        <f t="shared" si="634"/>
        <v>1881463.25</v>
      </c>
      <c r="AE1378" s="110">
        <f t="shared" si="643"/>
        <v>2173603.1909600003</v>
      </c>
      <c r="AF1378" s="102">
        <f t="shared" si="646"/>
        <v>2058777.031542259</v>
      </c>
      <c r="AG1378" s="119">
        <f t="shared" si="631"/>
        <v>1073164.5638369336</v>
      </c>
      <c r="AH1378" s="137">
        <f t="shared" si="644"/>
        <v>0.56074404174730608</v>
      </c>
      <c r="AI1378" s="102">
        <f t="shared" si="638"/>
        <v>2058777.031542259</v>
      </c>
      <c r="AJ1378" s="112" t="s">
        <v>2114</v>
      </c>
    </row>
    <row r="1379" spans="1:36">
      <c r="A1379" s="57">
        <v>1332</v>
      </c>
      <c r="B1379" s="40">
        <v>40151510</v>
      </c>
      <c r="C1379" s="40">
        <v>4322099</v>
      </c>
      <c r="D1379" s="7" t="s">
        <v>14</v>
      </c>
      <c r="E1379" s="7" t="s">
        <v>14</v>
      </c>
      <c r="F1379" s="29" t="s">
        <v>545</v>
      </c>
      <c r="G1379" s="51" t="s">
        <v>1086</v>
      </c>
      <c r="H1379" s="9">
        <v>1</v>
      </c>
      <c r="I1379" s="82">
        <v>3629417.5467226892</v>
      </c>
      <c r="J1379" s="82">
        <f t="shared" si="627"/>
        <v>689589.33387731097</v>
      </c>
      <c r="K1379" s="10">
        <f t="shared" si="635"/>
        <v>4319006.8805999998</v>
      </c>
      <c r="L1379" s="122">
        <f t="shared" si="632"/>
        <v>4319006.8805999998</v>
      </c>
      <c r="M1379" s="95">
        <v>2978594.9579831935</v>
      </c>
      <c r="N1379" s="95">
        <v>565933.04201680678</v>
      </c>
      <c r="O1379" s="96">
        <v>3544528</v>
      </c>
      <c r="P1379" s="125">
        <f t="shared" si="633"/>
        <v>3544528</v>
      </c>
      <c r="Q1379" s="95">
        <v>2757957.9831932774</v>
      </c>
      <c r="R1379" s="95">
        <v>524012.01680672274</v>
      </c>
      <c r="S1379" s="96">
        <v>3281970</v>
      </c>
      <c r="T1379" s="122">
        <v>3281970</v>
      </c>
      <c r="U1379" s="104"/>
      <c r="V1379" s="101">
        <f t="shared" si="639"/>
        <v>0</v>
      </c>
      <c r="W1379" s="102">
        <f t="shared" si="640"/>
        <v>0</v>
      </c>
      <c r="X1379" s="102">
        <f t="shared" si="641"/>
        <v>0</v>
      </c>
      <c r="Y1379" s="102">
        <f t="shared" si="642"/>
        <v>0</v>
      </c>
      <c r="Z1379" s="110">
        <f t="shared" si="645"/>
        <v>3281970</v>
      </c>
      <c r="AA1379" s="111">
        <f t="shared" si="628"/>
        <v>4319006.8805999998</v>
      </c>
      <c r="AB1379" s="110">
        <f t="shared" si="629"/>
        <v>3413249</v>
      </c>
      <c r="AC1379" s="114">
        <f t="shared" si="630"/>
        <v>2786376.22015</v>
      </c>
      <c r="AD1379" s="110">
        <f t="shared" si="634"/>
        <v>3347609.5</v>
      </c>
      <c r="AE1379" s="110">
        <f t="shared" si="643"/>
        <v>3866127.9402999999</v>
      </c>
      <c r="AF1379" s="102">
        <f t="shared" si="646"/>
        <v>3665891.7707522623</v>
      </c>
      <c r="AG1379" s="119">
        <f t="shared" si="631"/>
        <v>1909036.1003644865</v>
      </c>
      <c r="AH1379" s="137">
        <f t="shared" si="644"/>
        <v>0.55930173871419475</v>
      </c>
      <c r="AI1379" s="102">
        <f t="shared" si="638"/>
        <v>3665891.7707522623</v>
      </c>
      <c r="AJ1379" s="112" t="s">
        <v>2114</v>
      </c>
    </row>
    <row r="1380" spans="1:36">
      <c r="A1380" s="57">
        <v>1333</v>
      </c>
      <c r="B1380" s="40">
        <v>40151580</v>
      </c>
      <c r="C1380" s="40">
        <v>4322099</v>
      </c>
      <c r="D1380" s="7" t="s">
        <v>14</v>
      </c>
      <c r="E1380" s="7" t="s">
        <v>14</v>
      </c>
      <c r="F1380" s="29" t="s">
        <v>1300</v>
      </c>
      <c r="G1380" s="51" t="s">
        <v>1086</v>
      </c>
      <c r="H1380" s="9">
        <v>1</v>
      </c>
      <c r="I1380" s="82">
        <v>19142571.310336135</v>
      </c>
      <c r="J1380" s="82">
        <f t="shared" si="627"/>
        <v>3637088.5489638657</v>
      </c>
      <c r="K1380" s="10">
        <f t="shared" si="635"/>
        <v>22779659.859300002</v>
      </c>
      <c r="L1380" s="122">
        <f t="shared" si="632"/>
        <v>22779659.859300002</v>
      </c>
      <c r="M1380" s="95">
        <v>15273559.663865548</v>
      </c>
      <c r="N1380" s="95">
        <v>2901976.3361344542</v>
      </c>
      <c r="O1380" s="96">
        <v>18175536</v>
      </c>
      <c r="P1380" s="125">
        <f t="shared" si="633"/>
        <v>18175536</v>
      </c>
      <c r="Q1380" s="95">
        <v>14546247.899159664</v>
      </c>
      <c r="R1380" s="95">
        <v>2763787.1008403362</v>
      </c>
      <c r="S1380" s="96">
        <v>17310035</v>
      </c>
      <c r="T1380" s="122">
        <v>17310035</v>
      </c>
      <c r="U1380" s="104"/>
      <c r="V1380" s="101">
        <f t="shared" si="639"/>
        <v>0</v>
      </c>
      <c r="W1380" s="102">
        <f t="shared" si="640"/>
        <v>0</v>
      </c>
      <c r="X1380" s="102">
        <f t="shared" si="641"/>
        <v>0</v>
      </c>
      <c r="Y1380" s="102">
        <f t="shared" si="642"/>
        <v>0</v>
      </c>
      <c r="Z1380" s="110">
        <f t="shared" si="645"/>
        <v>17310035</v>
      </c>
      <c r="AA1380" s="111">
        <f t="shared" si="628"/>
        <v>22779659.859300002</v>
      </c>
      <c r="AB1380" s="110">
        <f t="shared" si="629"/>
        <v>17742785.5</v>
      </c>
      <c r="AC1380" s="114">
        <f t="shared" si="630"/>
        <v>14566307.714825001</v>
      </c>
      <c r="AD1380" s="110">
        <f t="shared" si="634"/>
        <v>17526410.25</v>
      </c>
      <c r="AE1380" s="110">
        <f t="shared" si="643"/>
        <v>20261222.679650001</v>
      </c>
      <c r="AF1380" s="102">
        <f t="shared" si="646"/>
        <v>19146355.866823785</v>
      </c>
      <c r="AG1380" s="119">
        <f t="shared" si="631"/>
        <v>10003183.528624665</v>
      </c>
      <c r="AH1380" s="137">
        <f t="shared" si="644"/>
        <v>0.56378878776529562</v>
      </c>
      <c r="AI1380" s="102">
        <f t="shared" si="638"/>
        <v>19146355.866823785</v>
      </c>
      <c r="AJ1380" s="112" t="s">
        <v>2114</v>
      </c>
    </row>
    <row r="1381" spans="1:36">
      <c r="A1381" s="57">
        <v>1334</v>
      </c>
      <c r="B1381" s="40">
        <v>40151552</v>
      </c>
      <c r="C1381" s="40">
        <v>4322099</v>
      </c>
      <c r="D1381" s="7" t="s">
        <v>14</v>
      </c>
      <c r="E1381" s="7" t="s">
        <v>14</v>
      </c>
      <c r="F1381" s="29" t="s">
        <v>1301</v>
      </c>
      <c r="G1381" s="51" t="s">
        <v>1086</v>
      </c>
      <c r="H1381" s="9">
        <v>1</v>
      </c>
      <c r="I1381" s="82">
        <v>30743180.512487397</v>
      </c>
      <c r="J1381" s="82">
        <f t="shared" si="627"/>
        <v>5841204.2973726057</v>
      </c>
      <c r="K1381" s="10">
        <f t="shared" si="635"/>
        <v>36584384.809860006</v>
      </c>
      <c r="L1381" s="122">
        <f t="shared" si="632"/>
        <v>36584384.809860006</v>
      </c>
      <c r="M1381" s="95">
        <v>25463963.865546219</v>
      </c>
      <c r="N1381" s="95">
        <v>4838153.1344537819</v>
      </c>
      <c r="O1381" s="96">
        <v>30302117</v>
      </c>
      <c r="P1381" s="125">
        <f t="shared" si="633"/>
        <v>30302117</v>
      </c>
      <c r="Q1381" s="95">
        <v>23361434.453781515</v>
      </c>
      <c r="R1381" s="95">
        <v>4438672.5462184884</v>
      </c>
      <c r="S1381" s="96">
        <v>27800107.000000004</v>
      </c>
      <c r="T1381" s="122">
        <v>27800107.000000004</v>
      </c>
      <c r="U1381" s="104"/>
      <c r="V1381" s="101">
        <f t="shared" si="639"/>
        <v>0</v>
      </c>
      <c r="W1381" s="102">
        <f t="shared" si="640"/>
        <v>0</v>
      </c>
      <c r="X1381" s="102">
        <f t="shared" si="641"/>
        <v>0</v>
      </c>
      <c r="Y1381" s="102">
        <f t="shared" si="642"/>
        <v>0</v>
      </c>
      <c r="Z1381" s="110">
        <f t="shared" si="645"/>
        <v>27800107.000000004</v>
      </c>
      <c r="AA1381" s="111">
        <f t="shared" si="628"/>
        <v>36584384.809860006</v>
      </c>
      <c r="AB1381" s="110">
        <f t="shared" si="629"/>
        <v>29051112</v>
      </c>
      <c r="AC1381" s="114">
        <f t="shared" si="630"/>
        <v>23671652.202465001</v>
      </c>
      <c r="AD1381" s="110">
        <f t="shared" si="634"/>
        <v>28425609.5</v>
      </c>
      <c r="AE1381" s="110">
        <f t="shared" si="643"/>
        <v>32817748.404930003</v>
      </c>
      <c r="AF1381" s="102">
        <f t="shared" si="646"/>
        <v>31150660.061446156</v>
      </c>
      <c r="AG1381" s="119">
        <f t="shared" si="631"/>
        <v>16207950.557583248</v>
      </c>
      <c r="AH1381" s="137">
        <f t="shared" si="644"/>
        <v>0.55791153734780441</v>
      </c>
      <c r="AI1381" s="102">
        <f t="shared" si="638"/>
        <v>31150660.061446156</v>
      </c>
      <c r="AJ1381" s="112" t="s">
        <v>2114</v>
      </c>
    </row>
    <row r="1382" spans="1:36">
      <c r="A1382" s="57">
        <v>1335</v>
      </c>
      <c r="B1382" s="40">
        <v>26101304</v>
      </c>
      <c r="C1382" s="40">
        <v>4322099</v>
      </c>
      <c r="D1382" s="7" t="s">
        <v>14</v>
      </c>
      <c r="E1382" s="7" t="s">
        <v>14</v>
      </c>
      <c r="F1382" s="29" t="s">
        <v>1302</v>
      </c>
      <c r="G1382" s="51" t="s">
        <v>1086</v>
      </c>
      <c r="H1382" s="9">
        <v>1</v>
      </c>
      <c r="I1382" s="82">
        <v>29996053.325999998</v>
      </c>
      <c r="J1382" s="82">
        <f t="shared" si="627"/>
        <v>5699250.1319399998</v>
      </c>
      <c r="K1382" s="10">
        <f t="shared" si="635"/>
        <v>35695303.457939997</v>
      </c>
      <c r="L1382" s="122">
        <f t="shared" si="632"/>
        <v>35695303.457939997</v>
      </c>
      <c r="M1382" s="95">
        <v>24161321.848739497</v>
      </c>
      <c r="N1382" s="95">
        <v>4590651.1512605045</v>
      </c>
      <c r="O1382" s="96">
        <v>28751973</v>
      </c>
      <c r="P1382" s="125">
        <f t="shared" si="633"/>
        <v>28751973</v>
      </c>
      <c r="Q1382" s="95">
        <v>22793700</v>
      </c>
      <c r="R1382" s="95">
        <v>4330803</v>
      </c>
      <c r="S1382" s="96">
        <v>27124503</v>
      </c>
      <c r="T1382" s="122">
        <v>27124503</v>
      </c>
      <c r="U1382" s="104"/>
      <c r="V1382" s="101">
        <f t="shared" si="639"/>
        <v>0</v>
      </c>
      <c r="W1382" s="102">
        <f t="shared" si="640"/>
        <v>0</v>
      </c>
      <c r="X1382" s="102">
        <f t="shared" si="641"/>
        <v>0</v>
      </c>
      <c r="Y1382" s="102">
        <f t="shared" si="642"/>
        <v>0</v>
      </c>
      <c r="Z1382" s="110">
        <f t="shared" si="645"/>
        <v>27124503</v>
      </c>
      <c r="AA1382" s="111">
        <f t="shared" si="628"/>
        <v>35695303.457939997</v>
      </c>
      <c r="AB1382" s="110">
        <f t="shared" si="629"/>
        <v>27938238</v>
      </c>
      <c r="AC1382" s="114">
        <f t="shared" si="630"/>
        <v>22892944.864484999</v>
      </c>
      <c r="AD1382" s="110">
        <f t="shared" si="634"/>
        <v>27531370.5</v>
      </c>
      <c r="AE1382" s="110">
        <f t="shared" si="643"/>
        <v>31816770.728969999</v>
      </c>
      <c r="AF1382" s="102">
        <f t="shared" si="646"/>
        <v>30101699.550850291</v>
      </c>
      <c r="AG1382" s="119">
        <f t="shared" si="631"/>
        <v>15707976.795997212</v>
      </c>
      <c r="AH1382" s="137">
        <f t="shared" si="644"/>
        <v>0.56223935081364873</v>
      </c>
      <c r="AI1382" s="102">
        <f t="shared" si="638"/>
        <v>30101699.550850291</v>
      </c>
      <c r="AJ1382" s="112" t="s">
        <v>2114</v>
      </c>
    </row>
    <row r="1383" spans="1:36">
      <c r="A1383" s="57">
        <v>1336</v>
      </c>
      <c r="B1383" s="40">
        <v>26101304</v>
      </c>
      <c r="C1383" s="40">
        <v>4322099</v>
      </c>
      <c r="D1383" s="7" t="s">
        <v>14</v>
      </c>
      <c r="E1383" s="7" t="s">
        <v>14</v>
      </c>
      <c r="F1383" s="29" t="s">
        <v>1303</v>
      </c>
      <c r="G1383" s="51" t="s">
        <v>1086</v>
      </c>
      <c r="H1383" s="9">
        <v>1</v>
      </c>
      <c r="I1383" s="82">
        <v>39673771.351865545</v>
      </c>
      <c r="J1383" s="82">
        <f t="shared" si="627"/>
        <v>7538016.5568544539</v>
      </c>
      <c r="K1383" s="10">
        <f t="shared" si="635"/>
        <v>47211787.908720002</v>
      </c>
      <c r="L1383" s="122">
        <f t="shared" si="632"/>
        <v>47211787.908720002</v>
      </c>
      <c r="M1383" s="95">
        <v>31956563.025210086</v>
      </c>
      <c r="N1383" s="95">
        <v>6071746.9747899165</v>
      </c>
      <c r="O1383" s="96">
        <v>38028310</v>
      </c>
      <c r="P1383" s="125">
        <f t="shared" si="633"/>
        <v>38028310</v>
      </c>
      <c r="Q1383" s="95">
        <v>30147700.840336137</v>
      </c>
      <c r="R1383" s="95">
        <v>5728063.1596638663</v>
      </c>
      <c r="S1383" s="96">
        <v>35875764</v>
      </c>
      <c r="T1383" s="122">
        <v>35875764</v>
      </c>
      <c r="U1383" s="104"/>
      <c r="V1383" s="101">
        <f t="shared" si="639"/>
        <v>0</v>
      </c>
      <c r="W1383" s="102">
        <f t="shared" si="640"/>
        <v>0</v>
      </c>
      <c r="X1383" s="102">
        <f t="shared" si="641"/>
        <v>0</v>
      </c>
      <c r="Y1383" s="102">
        <f t="shared" si="642"/>
        <v>0</v>
      </c>
      <c r="Z1383" s="110">
        <f t="shared" si="645"/>
        <v>35875764</v>
      </c>
      <c r="AA1383" s="111">
        <f t="shared" si="628"/>
        <v>47211787.908720002</v>
      </c>
      <c r="AB1383" s="110">
        <f t="shared" si="629"/>
        <v>36952037</v>
      </c>
      <c r="AC1383" s="114">
        <f t="shared" si="630"/>
        <v>30278965.47718</v>
      </c>
      <c r="AD1383" s="110">
        <f t="shared" si="634"/>
        <v>36413900.5</v>
      </c>
      <c r="AE1383" s="110">
        <f t="shared" si="643"/>
        <v>42081912.454360001</v>
      </c>
      <c r="AF1383" s="102">
        <f t="shared" si="646"/>
        <v>39813502.685385518</v>
      </c>
      <c r="AG1383" s="119">
        <f t="shared" si="631"/>
        <v>20775889.231708977</v>
      </c>
      <c r="AH1383" s="137">
        <f t="shared" si="644"/>
        <v>0.5622393491246227</v>
      </c>
      <c r="AI1383" s="102">
        <f t="shared" si="638"/>
        <v>39813502.685385518</v>
      </c>
      <c r="AJ1383" s="112" t="s">
        <v>2114</v>
      </c>
    </row>
    <row r="1384" spans="1:36">
      <c r="A1384" s="57">
        <v>1337</v>
      </c>
      <c r="B1384" s="40">
        <v>20101617</v>
      </c>
      <c r="C1384" s="40">
        <v>4322099</v>
      </c>
      <c r="D1384" s="7" t="s">
        <v>14</v>
      </c>
      <c r="E1384" s="7" t="s">
        <v>14</v>
      </c>
      <c r="F1384" s="29" t="s">
        <v>1304</v>
      </c>
      <c r="G1384" s="51" t="s">
        <v>1086</v>
      </c>
      <c r="H1384" s="9">
        <v>1</v>
      </c>
      <c r="I1384" s="82">
        <v>47576550.847008407</v>
      </c>
      <c r="J1384" s="82">
        <f t="shared" si="627"/>
        <v>9039544.6609315965</v>
      </c>
      <c r="K1384" s="10">
        <f t="shared" si="635"/>
        <v>56616095.507940002</v>
      </c>
      <c r="L1384" s="122">
        <f t="shared" si="632"/>
        <v>56616095.507940002</v>
      </c>
      <c r="M1384" s="95">
        <v>38683649.579831935</v>
      </c>
      <c r="N1384" s="95">
        <v>7349893.4201680683</v>
      </c>
      <c r="O1384" s="96">
        <v>46033543</v>
      </c>
      <c r="P1384" s="125">
        <f t="shared" si="633"/>
        <v>46033543</v>
      </c>
      <c r="Q1384" s="95">
        <v>36152943.697478995</v>
      </c>
      <c r="R1384" s="95">
        <v>6869059.302521009</v>
      </c>
      <c r="S1384" s="96">
        <v>43022003</v>
      </c>
      <c r="T1384" s="122">
        <v>43022003</v>
      </c>
      <c r="U1384" s="104"/>
      <c r="V1384" s="101">
        <f t="shared" si="639"/>
        <v>0</v>
      </c>
      <c r="W1384" s="102">
        <f t="shared" si="640"/>
        <v>0</v>
      </c>
      <c r="X1384" s="102">
        <f t="shared" si="641"/>
        <v>0</v>
      </c>
      <c r="Y1384" s="102">
        <f t="shared" si="642"/>
        <v>0</v>
      </c>
      <c r="Z1384" s="110">
        <f t="shared" si="645"/>
        <v>43022003</v>
      </c>
      <c r="AA1384" s="111">
        <f t="shared" si="628"/>
        <v>56616095.507940002</v>
      </c>
      <c r="AB1384" s="110">
        <f t="shared" si="629"/>
        <v>44527773</v>
      </c>
      <c r="AC1384" s="114">
        <f t="shared" si="630"/>
        <v>36417910.376984999</v>
      </c>
      <c r="AD1384" s="110">
        <f t="shared" si="634"/>
        <v>43774888</v>
      </c>
      <c r="AE1384" s="110">
        <f t="shared" si="643"/>
        <v>50571934.253969997</v>
      </c>
      <c r="AF1384" s="102">
        <f t="shared" si="646"/>
        <v>47900342.995773606</v>
      </c>
      <c r="AG1384" s="119">
        <f t="shared" si="631"/>
        <v>24968682.443710662</v>
      </c>
      <c r="AH1384" s="137">
        <f t="shared" si="644"/>
        <v>0.56074402022554914</v>
      </c>
      <c r="AI1384" s="102">
        <f t="shared" si="638"/>
        <v>47900342.995773606</v>
      </c>
      <c r="AJ1384" s="112" t="s">
        <v>2114</v>
      </c>
    </row>
    <row r="1385" spans="1:36">
      <c r="A1385" s="57">
        <v>1338</v>
      </c>
      <c r="B1385" s="40">
        <v>20101617</v>
      </c>
      <c r="C1385" s="40">
        <v>4322099</v>
      </c>
      <c r="D1385" s="7" t="s">
        <v>14</v>
      </c>
      <c r="E1385" s="7" t="s">
        <v>14</v>
      </c>
      <c r="F1385" s="29" t="s">
        <v>1305</v>
      </c>
      <c r="G1385" s="51" t="s">
        <v>1086</v>
      </c>
      <c r="H1385" s="9">
        <v>1</v>
      </c>
      <c r="I1385" s="82">
        <v>5459901.4921008404</v>
      </c>
      <c r="J1385" s="82">
        <f t="shared" si="627"/>
        <v>1037381.2834991597</v>
      </c>
      <c r="K1385" s="10">
        <f t="shared" si="635"/>
        <v>6497282.7756000003</v>
      </c>
      <c r="L1385" s="122">
        <f t="shared" si="632"/>
        <v>6497282.7756000003</v>
      </c>
      <c r="M1385" s="95">
        <v>4480838.6554621849</v>
      </c>
      <c r="N1385" s="95">
        <v>851359.3445378152</v>
      </c>
      <c r="O1385" s="96">
        <v>5332198</v>
      </c>
      <c r="P1385" s="125">
        <f t="shared" si="633"/>
        <v>5332198</v>
      </c>
      <c r="Q1385" s="95">
        <v>4148924.3697478995</v>
      </c>
      <c r="R1385" s="95">
        <v>788295.63025210088</v>
      </c>
      <c r="S1385" s="96">
        <v>4937220</v>
      </c>
      <c r="T1385" s="122">
        <v>4937220</v>
      </c>
      <c r="U1385" s="104"/>
      <c r="V1385" s="101">
        <f t="shared" si="639"/>
        <v>0</v>
      </c>
      <c r="W1385" s="102">
        <f t="shared" si="640"/>
        <v>0</v>
      </c>
      <c r="X1385" s="102">
        <f t="shared" si="641"/>
        <v>0</v>
      </c>
      <c r="Y1385" s="102">
        <f t="shared" si="642"/>
        <v>0</v>
      </c>
      <c r="Z1385" s="110">
        <f t="shared" si="645"/>
        <v>4937220</v>
      </c>
      <c r="AA1385" s="111">
        <f t="shared" si="628"/>
        <v>6497282.7756000003</v>
      </c>
      <c r="AB1385" s="110">
        <f t="shared" si="629"/>
        <v>5134709</v>
      </c>
      <c r="AC1385" s="114">
        <f t="shared" si="630"/>
        <v>4191675.1939000003</v>
      </c>
      <c r="AD1385" s="110">
        <f t="shared" si="634"/>
        <v>5035964.5</v>
      </c>
      <c r="AE1385" s="110">
        <f t="shared" si="643"/>
        <v>5815995.8878000006</v>
      </c>
      <c r="AF1385" s="102">
        <f t="shared" si="646"/>
        <v>5514771.2905118903</v>
      </c>
      <c r="AG1385" s="119">
        <f t="shared" si="631"/>
        <v>2871851.701201742</v>
      </c>
      <c r="AH1385" s="137">
        <f t="shared" si="644"/>
        <v>0.5593017445003684</v>
      </c>
      <c r="AI1385" s="102">
        <f t="shared" si="638"/>
        <v>5514771.2905118903</v>
      </c>
      <c r="AJ1385" s="112" t="s">
        <v>2114</v>
      </c>
    </row>
    <row r="1386" spans="1:36">
      <c r="A1386" s="57">
        <v>1339</v>
      </c>
      <c r="B1386" s="40">
        <v>31401604</v>
      </c>
      <c r="C1386" s="40">
        <v>4323001</v>
      </c>
      <c r="D1386" s="7" t="s">
        <v>14</v>
      </c>
      <c r="E1386" s="7" t="s">
        <v>14</v>
      </c>
      <c r="F1386" s="29" t="s">
        <v>624</v>
      </c>
      <c r="G1386" s="51" t="s">
        <v>1086</v>
      </c>
      <c r="H1386" s="9">
        <v>1</v>
      </c>
      <c r="I1386" s="82">
        <v>4049887.5329747899</v>
      </c>
      <c r="J1386" s="82">
        <f t="shared" si="627"/>
        <v>769478.6312652101</v>
      </c>
      <c r="K1386" s="10">
        <f t="shared" si="635"/>
        <v>4819366.1642399998</v>
      </c>
      <c r="L1386" s="122">
        <f t="shared" si="632"/>
        <v>4819366.1642399998</v>
      </c>
      <c r="M1386" s="95">
        <v>3323667.2268907563</v>
      </c>
      <c r="N1386" s="95">
        <v>631496.77310924372</v>
      </c>
      <c r="O1386" s="96">
        <v>3955164</v>
      </c>
      <c r="P1386" s="125">
        <f t="shared" si="633"/>
        <v>3955164</v>
      </c>
      <c r="Q1386" s="95">
        <v>3077468.9075630251</v>
      </c>
      <c r="R1386" s="95">
        <v>584719.09243697475</v>
      </c>
      <c r="S1386" s="96">
        <v>3662188</v>
      </c>
      <c r="T1386" s="122">
        <v>3662188</v>
      </c>
      <c r="U1386" s="104"/>
      <c r="V1386" s="101">
        <f t="shared" si="639"/>
        <v>0</v>
      </c>
      <c r="W1386" s="102">
        <f t="shared" si="640"/>
        <v>0</v>
      </c>
      <c r="X1386" s="102">
        <f t="shared" si="641"/>
        <v>0</v>
      </c>
      <c r="Y1386" s="102">
        <f t="shared" si="642"/>
        <v>0</v>
      </c>
      <c r="Z1386" s="110">
        <f t="shared" si="645"/>
        <v>3662188</v>
      </c>
      <c r="AA1386" s="111">
        <f t="shared" si="628"/>
        <v>4819366.1642399998</v>
      </c>
      <c r="AB1386" s="110">
        <f t="shared" si="629"/>
        <v>3808676</v>
      </c>
      <c r="AC1386" s="114">
        <f t="shared" si="630"/>
        <v>3109179.5410599997</v>
      </c>
      <c r="AD1386" s="110">
        <f t="shared" si="634"/>
        <v>3735432</v>
      </c>
      <c r="AE1386" s="110">
        <f t="shared" si="643"/>
        <v>4314021.0821199995</v>
      </c>
      <c r="AF1386" s="102">
        <f t="shared" si="646"/>
        <v>4090587.4987359364</v>
      </c>
      <c r="AG1386" s="119">
        <f t="shared" si="631"/>
        <v>2130199.0333516635</v>
      </c>
      <c r="AH1386" s="137">
        <f t="shared" si="644"/>
        <v>0.55930171885234226</v>
      </c>
      <c r="AI1386" s="102">
        <f t="shared" si="638"/>
        <v>4090587.4987359364</v>
      </c>
      <c r="AJ1386" s="112" t="s">
        <v>2114</v>
      </c>
    </row>
    <row r="1387" spans="1:36">
      <c r="A1387" s="57">
        <v>1340</v>
      </c>
      <c r="B1387" s="58">
        <v>40151601</v>
      </c>
      <c r="C1387" s="59">
        <v>4322099</v>
      </c>
      <c r="D1387" s="7" t="s">
        <v>14</v>
      </c>
      <c r="E1387" s="7" t="s">
        <v>14</v>
      </c>
      <c r="F1387" s="29" t="s">
        <v>1106</v>
      </c>
      <c r="G1387" s="51" t="s">
        <v>1086</v>
      </c>
      <c r="H1387" s="9">
        <v>1</v>
      </c>
      <c r="I1387" s="82">
        <v>70413711.678302526</v>
      </c>
      <c r="J1387" s="82">
        <f t="shared" si="627"/>
        <v>13378605.218877479</v>
      </c>
      <c r="K1387" s="10">
        <f t="shared" si="635"/>
        <v>83792316.897180006</v>
      </c>
      <c r="L1387" s="122">
        <f t="shared" si="632"/>
        <v>83792316.897180006</v>
      </c>
      <c r="M1387" s="95">
        <v>56182006.722689077</v>
      </c>
      <c r="N1387" s="95">
        <v>10674581.277310925</v>
      </c>
      <c r="O1387" s="96">
        <v>66856588</v>
      </c>
      <c r="P1387" s="125">
        <f t="shared" si="633"/>
        <v>66856588</v>
      </c>
      <c r="Q1387" s="95">
        <v>53506673.109243698</v>
      </c>
      <c r="R1387" s="95">
        <v>10166267.890756303</v>
      </c>
      <c r="S1387" s="96">
        <v>63672941</v>
      </c>
      <c r="T1387" s="122">
        <v>63672941</v>
      </c>
      <c r="U1387" s="104"/>
      <c r="V1387" s="101">
        <f t="shared" si="639"/>
        <v>0</v>
      </c>
      <c r="W1387" s="102">
        <f t="shared" si="640"/>
        <v>0</v>
      </c>
      <c r="X1387" s="102">
        <f t="shared" si="641"/>
        <v>0</v>
      </c>
      <c r="Y1387" s="102">
        <f t="shared" si="642"/>
        <v>0</v>
      </c>
      <c r="Z1387" s="110">
        <f t="shared" si="645"/>
        <v>63672941</v>
      </c>
      <c r="AA1387" s="111">
        <f t="shared" si="628"/>
        <v>83792316.897180006</v>
      </c>
      <c r="AB1387" s="110">
        <f t="shared" si="629"/>
        <v>65264764.5</v>
      </c>
      <c r="AC1387" s="114">
        <f t="shared" si="630"/>
        <v>53580461.474295005</v>
      </c>
      <c r="AD1387" s="110">
        <f t="shared" si="634"/>
        <v>64468852.75</v>
      </c>
      <c r="AE1387" s="110">
        <f t="shared" si="643"/>
        <v>74528540.69859001</v>
      </c>
      <c r="AF1387" s="102">
        <f t="shared" si="646"/>
        <v>70427633.729064077</v>
      </c>
      <c r="AG1387" s="119">
        <f t="shared" si="631"/>
        <v>36795542.023434564</v>
      </c>
      <c r="AH1387" s="137">
        <f t="shared" si="644"/>
        <v>0.56378878105711339</v>
      </c>
      <c r="AI1387" s="102">
        <f t="shared" si="638"/>
        <v>70427633.729064077</v>
      </c>
      <c r="AJ1387" s="112" t="s">
        <v>2114</v>
      </c>
    </row>
    <row r="1388" spans="1:36" ht="25.5">
      <c r="A1388" s="57">
        <v>1341</v>
      </c>
      <c r="B1388" s="59">
        <v>31401604</v>
      </c>
      <c r="C1388" s="26">
        <v>4333203</v>
      </c>
      <c r="D1388" s="7" t="s">
        <v>14</v>
      </c>
      <c r="E1388" s="7" t="s">
        <v>14</v>
      </c>
      <c r="F1388" s="29" t="s">
        <v>1306</v>
      </c>
      <c r="G1388" s="60" t="s">
        <v>1086</v>
      </c>
      <c r="H1388" s="9">
        <v>1</v>
      </c>
      <c r="I1388" s="82">
        <v>4041782.6443865546</v>
      </c>
      <c r="J1388" s="82">
        <f t="shared" si="627"/>
        <v>767938.70243344537</v>
      </c>
      <c r="K1388" s="10">
        <f t="shared" si="635"/>
        <v>4809721.3468199996</v>
      </c>
      <c r="L1388" s="122">
        <f t="shared" si="632"/>
        <v>4809721.3468199996</v>
      </c>
      <c r="M1388" s="95">
        <v>3255588.2352941176</v>
      </c>
      <c r="N1388" s="95">
        <v>618561.76470588241</v>
      </c>
      <c r="O1388" s="96">
        <v>3874150</v>
      </c>
      <c r="P1388" s="125">
        <f t="shared" si="633"/>
        <v>3874150</v>
      </c>
      <c r="Q1388" s="95">
        <v>3071310.0840336136</v>
      </c>
      <c r="R1388" s="95">
        <v>583548.91596638656</v>
      </c>
      <c r="S1388" s="96">
        <v>3654859</v>
      </c>
      <c r="T1388" s="122">
        <v>3654859</v>
      </c>
      <c r="U1388" s="104"/>
      <c r="V1388" s="101">
        <f t="shared" si="639"/>
        <v>0</v>
      </c>
      <c r="W1388" s="102">
        <f t="shared" si="640"/>
        <v>0</v>
      </c>
      <c r="X1388" s="102">
        <f t="shared" si="641"/>
        <v>0</v>
      </c>
      <c r="Y1388" s="102">
        <f t="shared" si="642"/>
        <v>0</v>
      </c>
      <c r="Z1388" s="110">
        <f t="shared" si="645"/>
        <v>3654859</v>
      </c>
      <c r="AA1388" s="111">
        <f t="shared" si="628"/>
        <v>4809721.3468199996</v>
      </c>
      <c r="AB1388" s="110">
        <f t="shared" si="629"/>
        <v>3764504.5</v>
      </c>
      <c r="AC1388" s="114">
        <f t="shared" si="630"/>
        <v>3084682.5867050001</v>
      </c>
      <c r="AD1388" s="110">
        <f t="shared" si="634"/>
        <v>3709681.75</v>
      </c>
      <c r="AE1388" s="110">
        <f t="shared" si="643"/>
        <v>4287112.9234100003</v>
      </c>
      <c r="AF1388" s="102">
        <f t="shared" si="646"/>
        <v>4056017.6312729693</v>
      </c>
      <c r="AG1388" s="119">
        <f t="shared" si="631"/>
        <v>2116552.6470775371</v>
      </c>
      <c r="AH1388" s="137">
        <f t="shared" si="644"/>
        <v>0.56223937229389342</v>
      </c>
      <c r="AI1388" s="102">
        <f t="shared" si="638"/>
        <v>4056017.6312729693</v>
      </c>
      <c r="AJ1388" s="112" t="s">
        <v>2114</v>
      </c>
    </row>
    <row r="1389" spans="1:36">
      <c r="A1389" s="57">
        <v>1342</v>
      </c>
      <c r="B1389" s="26">
        <v>27121604</v>
      </c>
      <c r="C1389" s="26">
        <v>4333203</v>
      </c>
      <c r="D1389" s="7" t="s">
        <v>14</v>
      </c>
      <c r="E1389" s="7" t="s">
        <v>14</v>
      </c>
      <c r="F1389" s="29" t="s">
        <v>1307</v>
      </c>
      <c r="G1389" s="26" t="s">
        <v>469</v>
      </c>
      <c r="H1389" s="9">
        <v>1</v>
      </c>
      <c r="I1389" s="82">
        <v>4126394.6290588235</v>
      </c>
      <c r="J1389" s="82">
        <f t="shared" si="627"/>
        <v>784014.97952117643</v>
      </c>
      <c r="K1389" s="10">
        <f t="shared" si="635"/>
        <v>4910409.6085799998</v>
      </c>
      <c r="L1389" s="122">
        <f t="shared" si="632"/>
        <v>4910409.6085799998</v>
      </c>
      <c r="M1389" s="95">
        <v>3417810.9243697482</v>
      </c>
      <c r="N1389" s="95">
        <v>649384.07563025213</v>
      </c>
      <c r="O1389" s="96">
        <v>4067195.0000000005</v>
      </c>
      <c r="P1389" s="125">
        <f t="shared" si="633"/>
        <v>4067195.0000000005</v>
      </c>
      <c r="Q1389" s="95">
        <v>3135605.8823529412</v>
      </c>
      <c r="R1389" s="95">
        <v>595765.1176470588</v>
      </c>
      <c r="S1389" s="96">
        <v>3731371</v>
      </c>
      <c r="T1389" s="122">
        <v>3731371</v>
      </c>
      <c r="U1389" s="104"/>
      <c r="V1389" s="101">
        <f t="shared" si="639"/>
        <v>0</v>
      </c>
      <c r="W1389" s="102">
        <f t="shared" si="640"/>
        <v>0</v>
      </c>
      <c r="X1389" s="102">
        <f t="shared" si="641"/>
        <v>0</v>
      </c>
      <c r="Y1389" s="102">
        <f t="shared" si="642"/>
        <v>0</v>
      </c>
      <c r="Z1389" s="110">
        <f t="shared" si="645"/>
        <v>3731371</v>
      </c>
      <c r="AA1389" s="111">
        <f t="shared" si="628"/>
        <v>4910409.6085799998</v>
      </c>
      <c r="AB1389" s="110">
        <f t="shared" si="629"/>
        <v>3899283</v>
      </c>
      <c r="AC1389" s="114">
        <f t="shared" si="630"/>
        <v>3177243.9021450002</v>
      </c>
      <c r="AD1389" s="110">
        <f t="shared" si="634"/>
        <v>3815327</v>
      </c>
      <c r="AE1389" s="110">
        <f t="shared" si="643"/>
        <v>4404846.3042900003</v>
      </c>
      <c r="AF1389" s="102">
        <f t="shared" si="646"/>
        <v>4181087.327164012</v>
      </c>
      <c r="AG1389" s="119">
        <f t="shared" si="631"/>
        <v>2175454.8931836789</v>
      </c>
      <c r="AH1389" s="137">
        <f t="shared" si="644"/>
        <v>0.55791151685673468</v>
      </c>
      <c r="AI1389" s="102">
        <f t="shared" si="638"/>
        <v>4181087.327164012</v>
      </c>
      <c r="AJ1389" s="112" t="s">
        <v>2114</v>
      </c>
    </row>
    <row r="1390" spans="1:36" ht="25.5">
      <c r="A1390" s="57">
        <v>1343</v>
      </c>
      <c r="B1390" s="26">
        <v>27121604</v>
      </c>
      <c r="C1390" s="26">
        <v>4333203</v>
      </c>
      <c r="D1390" s="7" t="s">
        <v>14</v>
      </c>
      <c r="E1390" s="7" t="s">
        <v>14</v>
      </c>
      <c r="F1390" s="29" t="s">
        <v>1308</v>
      </c>
      <c r="G1390" s="26" t="s">
        <v>469</v>
      </c>
      <c r="H1390" s="9">
        <v>1</v>
      </c>
      <c r="I1390" s="82">
        <v>3732728.611915966</v>
      </c>
      <c r="J1390" s="82">
        <f t="shared" si="627"/>
        <v>709218.43626403355</v>
      </c>
      <c r="K1390" s="10">
        <f t="shared" si="635"/>
        <v>4441947.0481799999</v>
      </c>
      <c r="L1390" s="122">
        <f t="shared" si="632"/>
        <v>4441947.0481799999</v>
      </c>
      <c r="M1390" s="95">
        <v>3091744.5378151261</v>
      </c>
      <c r="N1390" s="95">
        <v>587431.46218487399</v>
      </c>
      <c r="O1390" s="96">
        <v>3679176</v>
      </c>
      <c r="P1390" s="125">
        <f t="shared" si="633"/>
        <v>3679176</v>
      </c>
      <c r="Q1390" s="95">
        <v>2836463.0252100839</v>
      </c>
      <c r="R1390" s="95">
        <v>538927.97478991596</v>
      </c>
      <c r="S1390" s="96">
        <v>3375391</v>
      </c>
      <c r="T1390" s="122">
        <v>3375391</v>
      </c>
      <c r="U1390" s="104"/>
      <c r="V1390" s="101">
        <f t="shared" si="639"/>
        <v>0</v>
      </c>
      <c r="W1390" s="102">
        <f t="shared" si="640"/>
        <v>0</v>
      </c>
      <c r="X1390" s="102">
        <f t="shared" si="641"/>
        <v>0</v>
      </c>
      <c r="Y1390" s="102">
        <f t="shared" si="642"/>
        <v>0</v>
      </c>
      <c r="Z1390" s="110">
        <f t="shared" si="645"/>
        <v>3375391</v>
      </c>
      <c r="AA1390" s="111">
        <f t="shared" si="628"/>
        <v>4441947.0481799999</v>
      </c>
      <c r="AB1390" s="110">
        <f t="shared" si="629"/>
        <v>3527283.5</v>
      </c>
      <c r="AC1390" s="114">
        <f t="shared" si="630"/>
        <v>2874128.5120449997</v>
      </c>
      <c r="AD1390" s="110">
        <f t="shared" si="634"/>
        <v>3451337.25</v>
      </c>
      <c r="AE1390" s="110">
        <f t="shared" si="643"/>
        <v>3984615.27409</v>
      </c>
      <c r="AF1390" s="102">
        <f t="shared" si="646"/>
        <v>3782203.2596803852</v>
      </c>
      <c r="AG1390" s="119">
        <f t="shared" si="631"/>
        <v>1967912.1936451672</v>
      </c>
      <c r="AH1390" s="137">
        <f t="shared" si="644"/>
        <v>0.5579115468448077</v>
      </c>
      <c r="AI1390" s="102">
        <f t="shared" si="638"/>
        <v>3782203.2596803852</v>
      </c>
      <c r="AJ1390" s="112" t="s">
        <v>2114</v>
      </c>
    </row>
    <row r="1391" spans="1:36" ht="25.5">
      <c r="A1391" s="57">
        <v>1344</v>
      </c>
      <c r="B1391" s="26">
        <v>27121604</v>
      </c>
      <c r="C1391" s="26">
        <v>4333203</v>
      </c>
      <c r="D1391" s="7" t="s">
        <v>14</v>
      </c>
      <c r="E1391" s="7" t="s">
        <v>14</v>
      </c>
      <c r="F1391" s="29" t="s">
        <v>1309</v>
      </c>
      <c r="G1391" s="26" t="s">
        <v>469</v>
      </c>
      <c r="H1391" s="9">
        <v>1</v>
      </c>
      <c r="I1391" s="82">
        <v>3976067.6901680673</v>
      </c>
      <c r="J1391" s="82">
        <f t="shared" si="627"/>
        <v>755452.86113193282</v>
      </c>
      <c r="K1391" s="10">
        <f t="shared" si="635"/>
        <v>4731520.5513000004</v>
      </c>
      <c r="L1391" s="122">
        <f t="shared" si="632"/>
        <v>4731520.5513000004</v>
      </c>
      <c r="M1391" s="95">
        <v>3263083.193277311</v>
      </c>
      <c r="N1391" s="95">
        <v>619985.80672268907</v>
      </c>
      <c r="O1391" s="96">
        <v>3883069</v>
      </c>
      <c r="P1391" s="125">
        <f t="shared" si="633"/>
        <v>3883069</v>
      </c>
      <c r="Q1391" s="95">
        <v>3021373.9495798321</v>
      </c>
      <c r="R1391" s="95">
        <v>574061.05042016809</v>
      </c>
      <c r="S1391" s="96">
        <v>3595435</v>
      </c>
      <c r="T1391" s="122">
        <v>3595435</v>
      </c>
      <c r="U1391" s="104"/>
      <c r="V1391" s="101">
        <f t="shared" si="639"/>
        <v>0</v>
      </c>
      <c r="W1391" s="102">
        <f t="shared" si="640"/>
        <v>0</v>
      </c>
      <c r="X1391" s="102">
        <f t="shared" si="641"/>
        <v>0</v>
      </c>
      <c r="Y1391" s="102">
        <f t="shared" si="642"/>
        <v>0</v>
      </c>
      <c r="Z1391" s="110">
        <f t="shared" si="645"/>
        <v>3595435</v>
      </c>
      <c r="AA1391" s="111">
        <f t="shared" si="628"/>
        <v>4731520.5513000004</v>
      </c>
      <c r="AB1391" s="110">
        <f t="shared" si="629"/>
        <v>3739252</v>
      </c>
      <c r="AC1391" s="114">
        <f t="shared" si="630"/>
        <v>3052506.1378250001</v>
      </c>
      <c r="AD1391" s="110">
        <f t="shared" si="634"/>
        <v>3667343.5</v>
      </c>
      <c r="AE1391" s="110">
        <f t="shared" si="643"/>
        <v>4235386.2756500002</v>
      </c>
      <c r="AF1391" s="102">
        <f t="shared" si="646"/>
        <v>4016025.1708095321</v>
      </c>
      <c r="AG1391" s="119">
        <f t="shared" si="631"/>
        <v>2091370.3274426763</v>
      </c>
      <c r="AH1391" s="137">
        <f t="shared" si="644"/>
        <v>0.55930178748120651</v>
      </c>
      <c r="AI1391" s="102">
        <f t="shared" si="638"/>
        <v>4016025.1708095321</v>
      </c>
      <c r="AJ1391" s="112" t="s">
        <v>2114</v>
      </c>
    </row>
    <row r="1392" spans="1:36">
      <c r="A1392" s="57">
        <v>1345</v>
      </c>
      <c r="B1392" s="26">
        <v>27121604</v>
      </c>
      <c r="C1392" s="26">
        <v>4333203</v>
      </c>
      <c r="D1392" s="7" t="s">
        <v>14</v>
      </c>
      <c r="E1392" s="7" t="s">
        <v>14</v>
      </c>
      <c r="F1392" s="29" t="s">
        <v>1310</v>
      </c>
      <c r="G1392" s="26" t="s">
        <v>469</v>
      </c>
      <c r="H1392" s="9">
        <v>1</v>
      </c>
      <c r="I1392" s="82">
        <v>959610.40426890762</v>
      </c>
      <c r="J1392" s="82">
        <f t="shared" si="627"/>
        <v>182325.97681109246</v>
      </c>
      <c r="K1392" s="10">
        <f t="shared" si="635"/>
        <v>1141936.3810800002</v>
      </c>
      <c r="L1392" s="122">
        <f t="shared" si="632"/>
        <v>1141936.3810800002</v>
      </c>
      <c r="M1392" s="95">
        <v>765657.98319327738</v>
      </c>
      <c r="N1392" s="95">
        <v>145475.01680672271</v>
      </c>
      <c r="O1392" s="96">
        <v>911133.00000000012</v>
      </c>
      <c r="P1392" s="125">
        <f t="shared" si="633"/>
        <v>911133.00000000012</v>
      </c>
      <c r="Q1392" s="95">
        <v>729198.31932773115</v>
      </c>
      <c r="R1392" s="95">
        <v>138547.68067226891</v>
      </c>
      <c r="S1392" s="96">
        <v>867746</v>
      </c>
      <c r="T1392" s="122">
        <v>867746</v>
      </c>
      <c r="U1392" s="104"/>
      <c r="V1392" s="101">
        <f t="shared" si="639"/>
        <v>0</v>
      </c>
      <c r="W1392" s="102">
        <f t="shared" si="640"/>
        <v>0</v>
      </c>
      <c r="X1392" s="102">
        <f t="shared" si="641"/>
        <v>0</v>
      </c>
      <c r="Y1392" s="102">
        <f t="shared" si="642"/>
        <v>0</v>
      </c>
      <c r="Z1392" s="110">
        <f t="shared" si="645"/>
        <v>867746</v>
      </c>
      <c r="AA1392" s="111">
        <f t="shared" si="628"/>
        <v>1141936.3810800002</v>
      </c>
      <c r="AB1392" s="110">
        <f t="shared" si="629"/>
        <v>889439.5</v>
      </c>
      <c r="AC1392" s="114">
        <f t="shared" si="630"/>
        <v>730203.84527000005</v>
      </c>
      <c r="AD1392" s="110">
        <f t="shared" si="634"/>
        <v>878592.75</v>
      </c>
      <c r="AE1392" s="110">
        <f t="shared" si="643"/>
        <v>1015687.9405400001</v>
      </c>
      <c r="AF1392" s="102">
        <f t="shared" si="646"/>
        <v>959800.02570084541</v>
      </c>
      <c r="AG1392" s="119">
        <f t="shared" si="631"/>
        <v>501456.05990645254</v>
      </c>
      <c r="AH1392" s="137">
        <f t="shared" si="644"/>
        <v>0.56378883544800129</v>
      </c>
      <c r="AI1392" s="102">
        <f t="shared" si="638"/>
        <v>959800.02570084541</v>
      </c>
      <c r="AJ1392" s="112" t="s">
        <v>2114</v>
      </c>
    </row>
    <row r="1393" spans="1:36">
      <c r="A1393" s="57">
        <v>1346</v>
      </c>
      <c r="B1393" s="26">
        <v>27121604</v>
      </c>
      <c r="C1393" s="26">
        <v>4333203</v>
      </c>
      <c r="D1393" s="7" t="s">
        <v>14</v>
      </c>
      <c r="E1393" s="7" t="s">
        <v>14</v>
      </c>
      <c r="F1393" s="29" t="s">
        <v>1311</v>
      </c>
      <c r="G1393" s="26" t="s">
        <v>1086</v>
      </c>
      <c r="H1393" s="9">
        <v>1</v>
      </c>
      <c r="I1393" s="82">
        <v>1595221.003210084</v>
      </c>
      <c r="J1393" s="82">
        <f t="shared" ref="J1393:J1456" si="647">+I1393*0.19</f>
        <v>303091.99060991599</v>
      </c>
      <c r="K1393" s="10">
        <f t="shared" si="635"/>
        <v>1898312.99382</v>
      </c>
      <c r="L1393" s="122">
        <f t="shared" si="632"/>
        <v>1898312.99382</v>
      </c>
      <c r="M1393" s="95">
        <v>1284923.5294117648</v>
      </c>
      <c r="N1393" s="95">
        <v>244135.47058823533</v>
      </c>
      <c r="O1393" s="96">
        <v>1529059.0000000002</v>
      </c>
      <c r="P1393" s="125">
        <f t="shared" si="633"/>
        <v>1529059.0000000002</v>
      </c>
      <c r="Q1393" s="95">
        <v>1212192.4369747899</v>
      </c>
      <c r="R1393" s="95">
        <v>230316.56302521008</v>
      </c>
      <c r="S1393" s="96">
        <v>1442509</v>
      </c>
      <c r="T1393" s="122">
        <v>1442509</v>
      </c>
      <c r="U1393" s="104"/>
      <c r="V1393" s="101">
        <f t="shared" si="639"/>
        <v>0</v>
      </c>
      <c r="W1393" s="102">
        <f t="shared" si="640"/>
        <v>0</v>
      </c>
      <c r="X1393" s="102">
        <f t="shared" si="641"/>
        <v>0</v>
      </c>
      <c r="Y1393" s="102">
        <f t="shared" si="642"/>
        <v>0</v>
      </c>
      <c r="Z1393" s="110">
        <f t="shared" si="645"/>
        <v>1442509</v>
      </c>
      <c r="AA1393" s="111">
        <f t="shared" ref="AA1393:AA1456" si="648">MAX(L1393,P1393,T1393,Y1393)</f>
        <v>1898312.99382</v>
      </c>
      <c r="AB1393" s="110">
        <f t="shared" ref="AB1393:AB1456" si="649">MEDIAN(L1393,P1393,T1393,Y1393)</f>
        <v>1485784</v>
      </c>
      <c r="AC1393" s="114">
        <f t="shared" ref="AC1393:AC1456" si="650">AVERAGE(L1393,P1393,T1393,Y1393)</f>
        <v>1217470.2484550001</v>
      </c>
      <c r="AD1393" s="110">
        <f t="shared" si="634"/>
        <v>1464146.5</v>
      </c>
      <c r="AE1393" s="110">
        <f t="shared" si="643"/>
        <v>1692048.49691</v>
      </c>
      <c r="AF1393" s="102">
        <f t="shared" si="646"/>
        <v>1600839.1844339382</v>
      </c>
      <c r="AG1393" s="119">
        <f t="shared" ref="AG1393:AG1456" si="651">STDEVA(L1393,P1393,T1393,Y1393)</f>
        <v>835366.31477365131</v>
      </c>
      <c r="AH1393" s="137">
        <f t="shared" si="644"/>
        <v>0.56223940678702378</v>
      </c>
      <c r="AI1393" s="102">
        <f t="shared" si="638"/>
        <v>1600839.1844339382</v>
      </c>
      <c r="AJ1393" s="112" t="s">
        <v>2114</v>
      </c>
    </row>
    <row r="1394" spans="1:36" ht="25.5">
      <c r="A1394" s="57">
        <v>1347</v>
      </c>
      <c r="B1394" s="26">
        <v>27121604</v>
      </c>
      <c r="C1394" s="26">
        <v>4333203</v>
      </c>
      <c r="D1394" s="7" t="s">
        <v>14</v>
      </c>
      <c r="E1394" s="7" t="s">
        <v>14</v>
      </c>
      <c r="F1394" s="29" t="s">
        <v>629</v>
      </c>
      <c r="G1394" s="26" t="s">
        <v>469</v>
      </c>
      <c r="H1394" s="9">
        <v>1</v>
      </c>
      <c r="I1394" s="82">
        <v>2523661.4811932775</v>
      </c>
      <c r="J1394" s="82">
        <f t="shared" si="647"/>
        <v>479495.68142672273</v>
      </c>
      <c r="K1394" s="10">
        <f t="shared" si="635"/>
        <v>3003157.1626200001</v>
      </c>
      <c r="L1394" s="122">
        <f t="shared" ref="L1394:L1457" si="652">+K1394</f>
        <v>3003157.1626200001</v>
      </c>
      <c r="M1394" s="95">
        <v>2013589.9159663867</v>
      </c>
      <c r="N1394" s="95">
        <v>382582.0840336135</v>
      </c>
      <c r="O1394" s="96">
        <v>2396172</v>
      </c>
      <c r="P1394" s="125">
        <f t="shared" ref="P1394:P1457" si="653">+O1394</f>
        <v>2396172</v>
      </c>
      <c r="Q1394" s="95">
        <v>1917705.0420168068</v>
      </c>
      <c r="R1394" s="95">
        <v>364363.95798319328</v>
      </c>
      <c r="S1394" s="96">
        <v>2282069</v>
      </c>
      <c r="T1394" s="122">
        <v>2282069</v>
      </c>
      <c r="U1394" s="104"/>
      <c r="V1394" s="101">
        <f t="shared" si="639"/>
        <v>0</v>
      </c>
      <c r="W1394" s="102">
        <f t="shared" si="640"/>
        <v>0</v>
      </c>
      <c r="X1394" s="102">
        <f t="shared" si="641"/>
        <v>0</v>
      </c>
      <c r="Y1394" s="102">
        <f t="shared" si="642"/>
        <v>0</v>
      </c>
      <c r="Z1394" s="110">
        <f t="shared" si="645"/>
        <v>2282069</v>
      </c>
      <c r="AA1394" s="111">
        <f t="shared" si="648"/>
        <v>3003157.1626200001</v>
      </c>
      <c r="AB1394" s="110">
        <f t="shared" si="649"/>
        <v>2339120.5</v>
      </c>
      <c r="AC1394" s="114">
        <f t="shared" si="650"/>
        <v>1920349.5406550001</v>
      </c>
      <c r="AD1394" s="110">
        <f t="shared" ref="AD1394:AD1457" si="654">AVERAGE(Z1394,AB1394)</f>
        <v>2310594.75</v>
      </c>
      <c r="AE1394" s="110">
        <f t="shared" si="643"/>
        <v>2671138.8313100003</v>
      </c>
      <c r="AF1394" s="102">
        <f t="shared" si="646"/>
        <v>2524160.2884366144</v>
      </c>
      <c r="AG1394" s="119">
        <f t="shared" si="651"/>
        <v>1318769.9678823613</v>
      </c>
      <c r="AH1394" s="137">
        <f t="shared" si="644"/>
        <v>0.56378881202672593</v>
      </c>
      <c r="AI1394" s="102">
        <f t="shared" si="638"/>
        <v>2524160.2884366144</v>
      </c>
      <c r="AJ1394" s="112" t="s">
        <v>2114</v>
      </c>
    </row>
    <row r="1395" spans="1:36">
      <c r="A1395" s="57">
        <v>1348</v>
      </c>
      <c r="B1395" s="26">
        <v>27121604</v>
      </c>
      <c r="C1395" s="26">
        <v>4333203</v>
      </c>
      <c r="D1395" s="7" t="s">
        <v>14</v>
      </c>
      <c r="E1395" s="7" t="s">
        <v>14</v>
      </c>
      <c r="F1395" s="29" t="s">
        <v>1312</v>
      </c>
      <c r="G1395" s="26" t="s">
        <v>469</v>
      </c>
      <c r="H1395" s="9">
        <v>1</v>
      </c>
      <c r="I1395" s="82">
        <v>2429400.8196302522</v>
      </c>
      <c r="J1395" s="82">
        <f t="shared" si="647"/>
        <v>461586.1557297479</v>
      </c>
      <c r="K1395" s="10">
        <f t="shared" si="635"/>
        <v>2890986.97536</v>
      </c>
      <c r="L1395" s="122">
        <f t="shared" si="652"/>
        <v>2890986.97536</v>
      </c>
      <c r="M1395" s="95">
        <v>1993763.0252100842</v>
      </c>
      <c r="N1395" s="95">
        <v>378814.97478991601</v>
      </c>
      <c r="O1395" s="96">
        <v>2372578</v>
      </c>
      <c r="P1395" s="125">
        <f t="shared" si="653"/>
        <v>2372578</v>
      </c>
      <c r="Q1395" s="95">
        <v>1846077.3109243698</v>
      </c>
      <c r="R1395" s="95">
        <v>350754.68907563027</v>
      </c>
      <c r="S1395" s="96">
        <v>2196832</v>
      </c>
      <c r="T1395" s="122">
        <v>2196832</v>
      </c>
      <c r="U1395" s="104"/>
      <c r="V1395" s="101">
        <f t="shared" si="639"/>
        <v>0</v>
      </c>
      <c r="W1395" s="102">
        <f t="shared" si="640"/>
        <v>0</v>
      </c>
      <c r="X1395" s="102">
        <f t="shared" si="641"/>
        <v>0</v>
      </c>
      <c r="Y1395" s="102">
        <f t="shared" si="642"/>
        <v>0</v>
      </c>
      <c r="Z1395" s="110">
        <f t="shared" si="645"/>
        <v>2196832</v>
      </c>
      <c r="AA1395" s="111">
        <f t="shared" si="648"/>
        <v>2890986.97536</v>
      </c>
      <c r="AB1395" s="110">
        <f t="shared" si="649"/>
        <v>2284705</v>
      </c>
      <c r="AC1395" s="114">
        <f t="shared" si="650"/>
        <v>1865099.2438400001</v>
      </c>
      <c r="AD1395" s="110">
        <f t="shared" si="654"/>
        <v>2240768.5</v>
      </c>
      <c r="AE1395" s="110">
        <f t="shared" si="643"/>
        <v>2587845.9876800003</v>
      </c>
      <c r="AF1395" s="102">
        <f t="shared" si="646"/>
        <v>2453815.0506880782</v>
      </c>
      <c r="AG1395" s="119">
        <f t="shared" si="651"/>
        <v>1277839.6008522874</v>
      </c>
      <c r="AH1395" s="137">
        <f t="shared" si="644"/>
        <v>0.55930179207043684</v>
      </c>
      <c r="AI1395" s="102">
        <f t="shared" si="638"/>
        <v>2453815.0506880782</v>
      </c>
      <c r="AJ1395" s="112" t="s">
        <v>2114</v>
      </c>
    </row>
    <row r="1396" spans="1:36" ht="25.5">
      <c r="A1396" s="57">
        <v>1349</v>
      </c>
      <c r="B1396" s="26">
        <v>27121604</v>
      </c>
      <c r="C1396" s="26">
        <v>4333203</v>
      </c>
      <c r="D1396" s="7" t="s">
        <v>14</v>
      </c>
      <c r="E1396" s="7" t="s">
        <v>14</v>
      </c>
      <c r="F1396" s="29" t="s">
        <v>1313</v>
      </c>
      <c r="G1396" s="26" t="s">
        <v>469</v>
      </c>
      <c r="H1396" s="9">
        <v>1</v>
      </c>
      <c r="I1396" s="82">
        <v>3780314.0063697477</v>
      </c>
      <c r="J1396" s="82">
        <f t="shared" si="647"/>
        <v>718259.66121025209</v>
      </c>
      <c r="K1396" s="10">
        <f t="shared" si="635"/>
        <v>4498573.6675800001</v>
      </c>
      <c r="L1396" s="122">
        <f t="shared" si="652"/>
        <v>4498573.6675800001</v>
      </c>
      <c r="M1396" s="95">
        <v>3102432.7731092437</v>
      </c>
      <c r="N1396" s="95">
        <v>589462.22689075628</v>
      </c>
      <c r="O1396" s="96">
        <v>3691895</v>
      </c>
      <c r="P1396" s="125">
        <f t="shared" si="653"/>
        <v>3691895</v>
      </c>
      <c r="Q1396" s="95">
        <v>2872622.6890756302</v>
      </c>
      <c r="R1396" s="95">
        <v>545798.31092436973</v>
      </c>
      <c r="S1396" s="96">
        <v>3418421</v>
      </c>
      <c r="T1396" s="122">
        <v>3418421</v>
      </c>
      <c r="U1396" s="104"/>
      <c r="V1396" s="101">
        <f t="shared" si="639"/>
        <v>0</v>
      </c>
      <c r="W1396" s="102">
        <f t="shared" si="640"/>
        <v>0</v>
      </c>
      <c r="X1396" s="102">
        <f t="shared" si="641"/>
        <v>0</v>
      </c>
      <c r="Y1396" s="102">
        <f t="shared" si="642"/>
        <v>0</v>
      </c>
      <c r="Z1396" s="110">
        <f t="shared" si="645"/>
        <v>3418421</v>
      </c>
      <c r="AA1396" s="111">
        <f t="shared" si="648"/>
        <v>4498573.6675800001</v>
      </c>
      <c r="AB1396" s="110">
        <f t="shared" si="649"/>
        <v>3555158</v>
      </c>
      <c r="AC1396" s="114">
        <f t="shared" si="650"/>
        <v>2902222.4168950003</v>
      </c>
      <c r="AD1396" s="110">
        <f t="shared" si="654"/>
        <v>3486789.5</v>
      </c>
      <c r="AE1396" s="110">
        <f t="shared" si="643"/>
        <v>4026865.8337900001</v>
      </c>
      <c r="AF1396" s="102">
        <f t="shared" si="646"/>
        <v>3818304.6462310646</v>
      </c>
      <c r="AG1396" s="119">
        <f t="shared" si="651"/>
        <v>1988406.0650345664</v>
      </c>
      <c r="AH1396" s="137">
        <f t="shared" si="644"/>
        <v>0.55930174271707933</v>
      </c>
      <c r="AI1396" s="102">
        <f t="shared" si="638"/>
        <v>3818304.6462310646</v>
      </c>
      <c r="AJ1396" s="112" t="s">
        <v>2114</v>
      </c>
    </row>
    <row r="1397" spans="1:36">
      <c r="A1397" s="57">
        <v>1350</v>
      </c>
      <c r="B1397" s="26">
        <v>27121604</v>
      </c>
      <c r="C1397" s="26">
        <v>4333203</v>
      </c>
      <c r="D1397" s="7" t="s">
        <v>14</v>
      </c>
      <c r="E1397" s="7" t="s">
        <v>14</v>
      </c>
      <c r="F1397" s="29" t="s">
        <v>1314</v>
      </c>
      <c r="G1397" s="26" t="s">
        <v>469</v>
      </c>
      <c r="H1397" s="9">
        <v>1</v>
      </c>
      <c r="I1397" s="82">
        <v>3752091.2117647063</v>
      </c>
      <c r="J1397" s="82">
        <f t="shared" si="647"/>
        <v>712897.33023529418</v>
      </c>
      <c r="K1397" s="10">
        <f t="shared" ref="K1397:K1460" si="655">+I1397+J1397</f>
        <v>4464988.5420000004</v>
      </c>
      <c r="L1397" s="122">
        <f t="shared" si="652"/>
        <v>4464988.5420000004</v>
      </c>
      <c r="M1397" s="95">
        <v>3079270.5882352944</v>
      </c>
      <c r="N1397" s="95">
        <v>585061.4117647059</v>
      </c>
      <c r="O1397" s="96">
        <v>3664332.0000000005</v>
      </c>
      <c r="P1397" s="125">
        <f t="shared" si="653"/>
        <v>3664332.0000000005</v>
      </c>
      <c r="Q1397" s="95">
        <v>2851176.4705882357</v>
      </c>
      <c r="R1397" s="95">
        <v>541723.52941176482</v>
      </c>
      <c r="S1397" s="96">
        <v>3392900.0000000005</v>
      </c>
      <c r="T1397" s="122">
        <v>3392900.0000000005</v>
      </c>
      <c r="U1397" s="104"/>
      <c r="V1397" s="101">
        <f t="shared" si="639"/>
        <v>0</v>
      </c>
      <c r="W1397" s="102">
        <f t="shared" si="640"/>
        <v>0</v>
      </c>
      <c r="X1397" s="102">
        <f t="shared" si="641"/>
        <v>0</v>
      </c>
      <c r="Y1397" s="102">
        <f t="shared" si="642"/>
        <v>0</v>
      </c>
      <c r="Z1397" s="110">
        <f t="shared" si="645"/>
        <v>3392900.0000000005</v>
      </c>
      <c r="AA1397" s="111">
        <f t="shared" si="648"/>
        <v>4464988.5420000004</v>
      </c>
      <c r="AB1397" s="110">
        <f t="shared" si="649"/>
        <v>3528616.0000000005</v>
      </c>
      <c r="AC1397" s="114">
        <f t="shared" si="650"/>
        <v>2880555.1355000003</v>
      </c>
      <c r="AD1397" s="110">
        <f t="shared" si="654"/>
        <v>3460758.0000000005</v>
      </c>
      <c r="AE1397" s="110">
        <f t="shared" si="643"/>
        <v>3996802.2710000006</v>
      </c>
      <c r="AF1397" s="102">
        <f t="shared" si="646"/>
        <v>3789798.1106131598</v>
      </c>
      <c r="AG1397" s="119">
        <f t="shared" si="651"/>
        <v>1973561.1249543803</v>
      </c>
      <c r="AH1397" s="137">
        <f t="shared" si="644"/>
        <v>0.5593017559729877</v>
      </c>
      <c r="AI1397" s="102">
        <f t="shared" si="638"/>
        <v>3789798.1106131598</v>
      </c>
      <c r="AJ1397" s="112" t="s">
        <v>2114</v>
      </c>
    </row>
    <row r="1398" spans="1:36">
      <c r="A1398" s="57">
        <v>1351</v>
      </c>
      <c r="B1398" s="26">
        <v>27121604</v>
      </c>
      <c r="C1398" s="26">
        <v>4333205</v>
      </c>
      <c r="D1398" s="7" t="s">
        <v>14</v>
      </c>
      <c r="E1398" s="7" t="s">
        <v>14</v>
      </c>
      <c r="F1398" s="29" t="s">
        <v>1110</v>
      </c>
      <c r="G1398" s="26" t="s">
        <v>469</v>
      </c>
      <c r="H1398" s="9">
        <v>1</v>
      </c>
      <c r="I1398" s="82">
        <v>1360565.1812268908</v>
      </c>
      <c r="J1398" s="82">
        <f t="shared" si="647"/>
        <v>258507.38443310926</v>
      </c>
      <c r="K1398" s="10">
        <f t="shared" si="655"/>
        <v>1619072.5656600001</v>
      </c>
      <c r="L1398" s="122">
        <f t="shared" si="652"/>
        <v>1619072.5656600001</v>
      </c>
      <c r="M1398" s="95">
        <v>1106251.2605042018</v>
      </c>
      <c r="N1398" s="95">
        <v>210187.73949579833</v>
      </c>
      <c r="O1398" s="96">
        <v>1316439</v>
      </c>
      <c r="P1398" s="125">
        <f t="shared" si="653"/>
        <v>1316439</v>
      </c>
      <c r="Q1398" s="95">
        <v>1033879.8319327731</v>
      </c>
      <c r="R1398" s="95">
        <v>196437.16806722688</v>
      </c>
      <c r="S1398" s="96">
        <v>1230317</v>
      </c>
      <c r="T1398" s="122">
        <v>1230317</v>
      </c>
      <c r="U1398" s="104"/>
      <c r="V1398" s="101">
        <f t="shared" si="639"/>
        <v>0</v>
      </c>
      <c r="W1398" s="102">
        <f t="shared" si="640"/>
        <v>0</v>
      </c>
      <c r="X1398" s="102">
        <f t="shared" si="641"/>
        <v>0</v>
      </c>
      <c r="Y1398" s="102">
        <f t="shared" si="642"/>
        <v>0</v>
      </c>
      <c r="Z1398" s="110">
        <f t="shared" si="645"/>
        <v>1230317</v>
      </c>
      <c r="AA1398" s="111">
        <f t="shared" si="648"/>
        <v>1619072.5656600001</v>
      </c>
      <c r="AB1398" s="110">
        <f t="shared" si="649"/>
        <v>1273378</v>
      </c>
      <c r="AC1398" s="114">
        <f t="shared" si="650"/>
        <v>1041457.141415</v>
      </c>
      <c r="AD1398" s="110">
        <f t="shared" si="654"/>
        <v>1251847.5</v>
      </c>
      <c r="AE1398" s="110">
        <f t="shared" si="643"/>
        <v>1446225.2828299999</v>
      </c>
      <c r="AF1398" s="102">
        <f t="shared" si="646"/>
        <v>1369824.7251895755</v>
      </c>
      <c r="AG1398" s="119">
        <f t="shared" si="651"/>
        <v>714039.12695445539</v>
      </c>
      <c r="AH1398" s="137">
        <f t="shared" si="644"/>
        <v>0.56074404218893004</v>
      </c>
      <c r="AI1398" s="102">
        <f t="shared" si="638"/>
        <v>1369824.7251895755</v>
      </c>
      <c r="AJ1398" s="112" t="s">
        <v>2114</v>
      </c>
    </row>
    <row r="1399" spans="1:36">
      <c r="A1399" s="57">
        <v>1352</v>
      </c>
      <c r="B1399" s="39">
        <v>31401501</v>
      </c>
      <c r="C1399" s="26">
        <v>4331002</v>
      </c>
      <c r="D1399" s="7" t="s">
        <v>14</v>
      </c>
      <c r="E1399" s="7" t="s">
        <v>14</v>
      </c>
      <c r="F1399" s="29" t="s">
        <v>649</v>
      </c>
      <c r="G1399" s="26" t="s">
        <v>1086</v>
      </c>
      <c r="H1399" s="9">
        <v>1</v>
      </c>
      <c r="I1399" s="82">
        <v>4116215.1367058828</v>
      </c>
      <c r="J1399" s="82">
        <f t="shared" si="647"/>
        <v>782080.87597411778</v>
      </c>
      <c r="K1399" s="10">
        <f t="shared" si="655"/>
        <v>4898296.0126800006</v>
      </c>
      <c r="L1399" s="122">
        <f t="shared" si="652"/>
        <v>4898296.0126800006</v>
      </c>
      <c r="M1399" s="95">
        <v>3284263.8655462186</v>
      </c>
      <c r="N1399" s="95">
        <v>624010.13445378153</v>
      </c>
      <c r="O1399" s="96">
        <v>3908274</v>
      </c>
      <c r="P1399" s="125">
        <f t="shared" si="653"/>
        <v>3908274</v>
      </c>
      <c r="Q1399" s="95">
        <v>3127870.5882352944</v>
      </c>
      <c r="R1399" s="95">
        <v>594295.4117647059</v>
      </c>
      <c r="S1399" s="96">
        <v>3722166.0000000005</v>
      </c>
      <c r="T1399" s="122">
        <v>3722166.0000000005</v>
      </c>
      <c r="U1399" s="104"/>
      <c r="V1399" s="101">
        <f t="shared" si="639"/>
        <v>0</v>
      </c>
      <c r="W1399" s="102">
        <f t="shared" si="640"/>
        <v>0</v>
      </c>
      <c r="X1399" s="102">
        <f t="shared" si="641"/>
        <v>0</v>
      </c>
      <c r="Y1399" s="102">
        <f t="shared" si="642"/>
        <v>0</v>
      </c>
      <c r="Z1399" s="110">
        <f t="shared" si="645"/>
        <v>3722166.0000000005</v>
      </c>
      <c r="AA1399" s="111">
        <f t="shared" si="648"/>
        <v>4898296.0126800006</v>
      </c>
      <c r="AB1399" s="110">
        <f t="shared" si="649"/>
        <v>3815220</v>
      </c>
      <c r="AC1399" s="114">
        <f t="shared" si="650"/>
        <v>3132184.0031700004</v>
      </c>
      <c r="AD1399" s="110">
        <f t="shared" si="654"/>
        <v>3768693</v>
      </c>
      <c r="AE1399" s="110">
        <f t="shared" si="643"/>
        <v>4356758.0063400008</v>
      </c>
      <c r="AF1399" s="102">
        <f t="shared" si="646"/>
        <v>4117028.8762059254</v>
      </c>
      <c r="AG1399" s="119">
        <f t="shared" si="651"/>
        <v>2150978.2812798307</v>
      </c>
      <c r="AH1399" s="137">
        <f t="shared" si="644"/>
        <v>0.56378879364226198</v>
      </c>
      <c r="AI1399" s="102">
        <f t="shared" si="638"/>
        <v>4117028.8762059254</v>
      </c>
      <c r="AJ1399" s="112" t="s">
        <v>2114</v>
      </c>
    </row>
    <row r="1400" spans="1:36">
      <c r="A1400" s="57">
        <v>1353</v>
      </c>
      <c r="B1400" s="26">
        <v>31171501</v>
      </c>
      <c r="C1400" s="26">
        <v>4331002</v>
      </c>
      <c r="D1400" s="7" t="s">
        <v>14</v>
      </c>
      <c r="E1400" s="7" t="s">
        <v>14</v>
      </c>
      <c r="F1400" s="29" t="s">
        <v>650</v>
      </c>
      <c r="G1400" s="26" t="s">
        <v>1086</v>
      </c>
      <c r="H1400" s="9">
        <v>1</v>
      </c>
      <c r="I1400" s="82">
        <v>4116546.8963697483</v>
      </c>
      <c r="J1400" s="82">
        <f t="shared" si="647"/>
        <v>782143.91031025222</v>
      </c>
      <c r="K1400" s="10">
        <f t="shared" si="655"/>
        <v>4898690.8066800004</v>
      </c>
      <c r="L1400" s="122">
        <f t="shared" si="652"/>
        <v>4898690.8066800004</v>
      </c>
      <c r="M1400" s="95">
        <v>3284529.411764706</v>
      </c>
      <c r="N1400" s="95">
        <v>624060.5882352941</v>
      </c>
      <c r="O1400" s="96">
        <v>3908590</v>
      </c>
      <c r="P1400" s="125">
        <f t="shared" si="653"/>
        <v>3908590</v>
      </c>
      <c r="Q1400" s="95">
        <v>3128122.6890756306</v>
      </c>
      <c r="R1400" s="95">
        <v>594343.31092436984</v>
      </c>
      <c r="S1400" s="96">
        <v>3722466.0000000005</v>
      </c>
      <c r="T1400" s="122">
        <v>3722466.0000000005</v>
      </c>
      <c r="U1400" s="104"/>
      <c r="V1400" s="101">
        <f t="shared" si="639"/>
        <v>0</v>
      </c>
      <c r="W1400" s="102">
        <f t="shared" si="640"/>
        <v>0</v>
      </c>
      <c r="X1400" s="102">
        <f t="shared" si="641"/>
        <v>0</v>
      </c>
      <c r="Y1400" s="102">
        <f t="shared" si="642"/>
        <v>0</v>
      </c>
      <c r="Z1400" s="110">
        <f t="shared" si="645"/>
        <v>3722466.0000000005</v>
      </c>
      <c r="AA1400" s="111">
        <f t="shared" si="648"/>
        <v>4898690.8066800004</v>
      </c>
      <c r="AB1400" s="110">
        <f t="shared" si="649"/>
        <v>3815528</v>
      </c>
      <c r="AC1400" s="114">
        <f t="shared" si="650"/>
        <v>3132436.7016700003</v>
      </c>
      <c r="AD1400" s="110">
        <f t="shared" si="654"/>
        <v>3768997</v>
      </c>
      <c r="AE1400" s="110">
        <f t="shared" si="643"/>
        <v>4357109.4033400007</v>
      </c>
      <c r="AF1400" s="102">
        <f t="shared" si="646"/>
        <v>4117361.0713580237</v>
      </c>
      <c r="AG1400" s="119">
        <f t="shared" si="651"/>
        <v>2151151.7665993283</v>
      </c>
      <c r="AH1400" s="137">
        <f t="shared" si="644"/>
        <v>0.56378875128142902</v>
      </c>
      <c r="AI1400" s="102">
        <f t="shared" si="638"/>
        <v>4117361.0713580237</v>
      </c>
      <c r="AJ1400" s="112" t="s">
        <v>2114</v>
      </c>
    </row>
    <row r="1401" spans="1:36">
      <c r="A1401" s="57">
        <v>1354</v>
      </c>
      <c r="B1401" s="26">
        <v>31171501</v>
      </c>
      <c r="C1401" s="26">
        <v>4331002</v>
      </c>
      <c r="D1401" s="7" t="s">
        <v>14</v>
      </c>
      <c r="E1401" s="7" t="s">
        <v>14</v>
      </c>
      <c r="F1401" s="29" t="s">
        <v>651</v>
      </c>
      <c r="G1401" s="26" t="s">
        <v>1086</v>
      </c>
      <c r="H1401" s="9">
        <v>1</v>
      </c>
      <c r="I1401" s="82">
        <v>4129290.8909243699</v>
      </c>
      <c r="J1401" s="82">
        <f t="shared" si="647"/>
        <v>784565.26927563024</v>
      </c>
      <c r="K1401" s="10">
        <f t="shared" si="655"/>
        <v>4913856.1601999998</v>
      </c>
      <c r="L1401" s="122">
        <f t="shared" si="652"/>
        <v>4913856.1601999998</v>
      </c>
      <c r="M1401" s="95">
        <v>3357452.9411764708</v>
      </c>
      <c r="N1401" s="95">
        <v>637916.05882352951</v>
      </c>
      <c r="O1401" s="96">
        <v>3995369.0000000005</v>
      </c>
      <c r="P1401" s="125">
        <f t="shared" si="653"/>
        <v>3995369.0000000005</v>
      </c>
      <c r="Q1401" s="95">
        <v>3137806.7226890759</v>
      </c>
      <c r="R1401" s="95">
        <v>596183.27731092437</v>
      </c>
      <c r="S1401" s="96">
        <v>3733990</v>
      </c>
      <c r="T1401" s="122">
        <v>3733990</v>
      </c>
      <c r="U1401" s="104"/>
      <c r="V1401" s="101">
        <f t="shared" si="639"/>
        <v>0</v>
      </c>
      <c r="W1401" s="102">
        <f t="shared" si="640"/>
        <v>0</v>
      </c>
      <c r="X1401" s="102">
        <f t="shared" si="641"/>
        <v>0</v>
      </c>
      <c r="Y1401" s="102">
        <f t="shared" si="642"/>
        <v>0</v>
      </c>
      <c r="Z1401" s="110">
        <f t="shared" si="645"/>
        <v>3733990</v>
      </c>
      <c r="AA1401" s="111">
        <f t="shared" si="648"/>
        <v>4913856.1601999998</v>
      </c>
      <c r="AB1401" s="110">
        <f t="shared" si="649"/>
        <v>3864679.5</v>
      </c>
      <c r="AC1401" s="114">
        <f t="shared" si="650"/>
        <v>3160803.79005</v>
      </c>
      <c r="AD1401" s="110">
        <f t="shared" si="654"/>
        <v>3799334.75</v>
      </c>
      <c r="AE1401" s="110">
        <f t="shared" si="643"/>
        <v>4389267.8300999999</v>
      </c>
      <c r="AF1401" s="102">
        <f t="shared" si="646"/>
        <v>4157393.5404073829</v>
      </c>
      <c r="AG1401" s="119">
        <f t="shared" si="651"/>
        <v>2167095.96254363</v>
      </c>
      <c r="AH1401" s="137">
        <f t="shared" si="644"/>
        <v>0.56074403130806316</v>
      </c>
      <c r="AI1401" s="102">
        <f t="shared" si="638"/>
        <v>4157393.5404073829</v>
      </c>
      <c r="AJ1401" s="112" t="s">
        <v>2114</v>
      </c>
    </row>
    <row r="1402" spans="1:36">
      <c r="A1402" s="57">
        <v>1355</v>
      </c>
      <c r="B1402" s="26">
        <v>31171501</v>
      </c>
      <c r="C1402" s="26">
        <v>4331002</v>
      </c>
      <c r="D1402" s="7" t="s">
        <v>14</v>
      </c>
      <c r="E1402" s="7" t="s">
        <v>14</v>
      </c>
      <c r="F1402" s="29" t="s">
        <v>652</v>
      </c>
      <c r="G1402" s="26" t="s">
        <v>1086</v>
      </c>
      <c r="H1402" s="9">
        <v>1</v>
      </c>
      <c r="I1402" s="82">
        <v>4380853.185378151</v>
      </c>
      <c r="J1402" s="82">
        <f t="shared" si="647"/>
        <v>832362.1052218487</v>
      </c>
      <c r="K1402" s="10">
        <f t="shared" si="655"/>
        <v>5213215.2905999999</v>
      </c>
      <c r="L1402" s="122">
        <f t="shared" si="652"/>
        <v>5213215.2905999999</v>
      </c>
      <c r="M1402" s="95">
        <v>3528704.2016806724</v>
      </c>
      <c r="N1402" s="95">
        <v>670453.79831932776</v>
      </c>
      <c r="O1402" s="96">
        <v>4199158</v>
      </c>
      <c r="P1402" s="125">
        <f t="shared" si="653"/>
        <v>4199158</v>
      </c>
      <c r="Q1402" s="95">
        <v>3328966.3865546221</v>
      </c>
      <c r="R1402" s="95">
        <v>632503.61344537826</v>
      </c>
      <c r="S1402" s="96">
        <v>3961470.0000000005</v>
      </c>
      <c r="T1402" s="122">
        <v>3961470.0000000005</v>
      </c>
      <c r="U1402" s="104"/>
      <c r="V1402" s="101">
        <f t="shared" si="639"/>
        <v>0</v>
      </c>
      <c r="W1402" s="102">
        <f t="shared" si="640"/>
        <v>0</v>
      </c>
      <c r="X1402" s="102">
        <f t="shared" si="641"/>
        <v>0</v>
      </c>
      <c r="Y1402" s="102">
        <f t="shared" si="642"/>
        <v>0</v>
      </c>
      <c r="Z1402" s="110">
        <f t="shared" si="645"/>
        <v>3961470.0000000005</v>
      </c>
      <c r="AA1402" s="111">
        <f t="shared" si="648"/>
        <v>5213215.2905999999</v>
      </c>
      <c r="AB1402" s="110">
        <f t="shared" si="649"/>
        <v>4080314</v>
      </c>
      <c r="AC1402" s="114">
        <f t="shared" si="650"/>
        <v>3343460.82265</v>
      </c>
      <c r="AD1402" s="110">
        <f t="shared" si="654"/>
        <v>4020892</v>
      </c>
      <c r="AE1402" s="110">
        <f t="shared" si="643"/>
        <v>4646764.6453</v>
      </c>
      <c r="AF1402" s="102">
        <f t="shared" si="646"/>
        <v>4396282.5050904239</v>
      </c>
      <c r="AG1402" s="119">
        <f t="shared" si="651"/>
        <v>2294113.1217115968</v>
      </c>
      <c r="AH1402" s="137">
        <f t="shared" si="644"/>
        <v>0.56223935748856502</v>
      </c>
      <c r="AI1402" s="102">
        <f t="shared" si="638"/>
        <v>4396282.5050904239</v>
      </c>
      <c r="AJ1402" s="112" t="s">
        <v>2114</v>
      </c>
    </row>
    <row r="1403" spans="1:36">
      <c r="A1403" s="57">
        <v>1356</v>
      </c>
      <c r="B1403" s="26">
        <v>31171501</v>
      </c>
      <c r="C1403" s="26">
        <v>4331002</v>
      </c>
      <c r="D1403" s="7" t="s">
        <v>14</v>
      </c>
      <c r="E1403" s="7" t="s">
        <v>14</v>
      </c>
      <c r="F1403" s="29" t="s">
        <v>655</v>
      </c>
      <c r="G1403" s="26" t="s">
        <v>1086</v>
      </c>
      <c r="H1403" s="9">
        <v>1</v>
      </c>
      <c r="I1403" s="82">
        <v>4300876.9890756309</v>
      </c>
      <c r="J1403" s="82">
        <f t="shared" si="647"/>
        <v>817166.62792436988</v>
      </c>
      <c r="K1403" s="10">
        <f t="shared" si="655"/>
        <v>5118043.6170000006</v>
      </c>
      <c r="L1403" s="122">
        <f t="shared" si="652"/>
        <v>5118043.6170000006</v>
      </c>
      <c r="M1403" s="95">
        <v>3431603.3613445382</v>
      </c>
      <c r="N1403" s="95">
        <v>652004.6386554623</v>
      </c>
      <c r="O1403" s="96">
        <v>4083608.0000000005</v>
      </c>
      <c r="P1403" s="125">
        <f t="shared" si="653"/>
        <v>4083608.0000000005</v>
      </c>
      <c r="Q1403" s="95">
        <v>3268193.2773109246</v>
      </c>
      <c r="R1403" s="95">
        <v>620956.72268907563</v>
      </c>
      <c r="S1403" s="96">
        <v>3889150</v>
      </c>
      <c r="T1403" s="122">
        <v>3889150</v>
      </c>
      <c r="U1403" s="104"/>
      <c r="V1403" s="101">
        <f t="shared" si="639"/>
        <v>0</v>
      </c>
      <c r="W1403" s="102">
        <f t="shared" si="640"/>
        <v>0</v>
      </c>
      <c r="X1403" s="102">
        <f t="shared" si="641"/>
        <v>0</v>
      </c>
      <c r="Y1403" s="102">
        <f t="shared" si="642"/>
        <v>0</v>
      </c>
      <c r="Z1403" s="110">
        <f t="shared" ref="Z1403:Z1428" si="656">MIN(L1403,P1403,T1403)</f>
        <v>3889150</v>
      </c>
      <c r="AA1403" s="111">
        <f t="shared" si="648"/>
        <v>5118043.6170000006</v>
      </c>
      <c r="AB1403" s="110">
        <f t="shared" si="649"/>
        <v>3986379</v>
      </c>
      <c r="AC1403" s="114">
        <f t="shared" si="650"/>
        <v>3272700.4042500001</v>
      </c>
      <c r="AD1403" s="110">
        <f t="shared" si="654"/>
        <v>3937764.5</v>
      </c>
      <c r="AE1403" s="110">
        <f t="shared" si="643"/>
        <v>4552211.3085000003</v>
      </c>
      <c r="AF1403" s="102">
        <f t="shared" ref="AF1403:AF1428" si="657">HARMEAN(L1403,P1403,T1403)</f>
        <v>4301727.5354913455</v>
      </c>
      <c r="AG1403" s="119">
        <f t="shared" si="651"/>
        <v>2247475.675935559</v>
      </c>
      <c r="AH1403" s="137">
        <f t="shared" si="644"/>
        <v>0.56378876066113104</v>
      </c>
      <c r="AI1403" s="102">
        <f t="shared" ref="AI1403:AI1428" si="658">+AF1403</f>
        <v>4301727.5354913455</v>
      </c>
      <c r="AJ1403" s="112" t="s">
        <v>2114</v>
      </c>
    </row>
    <row r="1404" spans="1:36">
      <c r="A1404" s="57">
        <v>1357</v>
      </c>
      <c r="B1404" s="26">
        <v>31171501</v>
      </c>
      <c r="C1404" s="26">
        <v>4331002</v>
      </c>
      <c r="D1404" s="7" t="s">
        <v>14</v>
      </c>
      <c r="E1404" s="7" t="s">
        <v>14</v>
      </c>
      <c r="F1404" s="29" t="s">
        <v>656</v>
      </c>
      <c r="G1404" s="26" t="s">
        <v>1086</v>
      </c>
      <c r="H1404" s="9">
        <v>1</v>
      </c>
      <c r="I1404" s="82">
        <v>4385164.9551428575</v>
      </c>
      <c r="J1404" s="82">
        <f t="shared" si="647"/>
        <v>833181.34147714288</v>
      </c>
      <c r="K1404" s="10">
        <f t="shared" si="655"/>
        <v>5218346.2966200002</v>
      </c>
      <c r="L1404" s="122">
        <f t="shared" si="652"/>
        <v>5218346.2966200002</v>
      </c>
      <c r="M1404" s="95">
        <v>3565500</v>
      </c>
      <c r="N1404" s="95">
        <v>677445</v>
      </c>
      <c r="O1404" s="96">
        <v>4242945</v>
      </c>
      <c r="P1404" s="125">
        <f t="shared" si="653"/>
        <v>4242945</v>
      </c>
      <c r="Q1404" s="95">
        <v>3332242.8571428573</v>
      </c>
      <c r="R1404" s="95">
        <v>633126.14285714284</v>
      </c>
      <c r="S1404" s="96">
        <v>3965369</v>
      </c>
      <c r="T1404" s="122">
        <v>3965369</v>
      </c>
      <c r="U1404" s="104"/>
      <c r="V1404" s="101">
        <f t="shared" si="639"/>
        <v>0</v>
      </c>
      <c r="W1404" s="102">
        <f t="shared" si="640"/>
        <v>0</v>
      </c>
      <c r="X1404" s="102">
        <f t="shared" si="641"/>
        <v>0</v>
      </c>
      <c r="Y1404" s="102">
        <f t="shared" si="642"/>
        <v>0</v>
      </c>
      <c r="Z1404" s="110">
        <f t="shared" si="656"/>
        <v>3965369</v>
      </c>
      <c r="AA1404" s="111">
        <f t="shared" si="648"/>
        <v>5218346.2966200002</v>
      </c>
      <c r="AB1404" s="110">
        <f t="shared" si="649"/>
        <v>4104157</v>
      </c>
      <c r="AC1404" s="114">
        <f t="shared" si="650"/>
        <v>3356665.074155</v>
      </c>
      <c r="AD1404" s="110">
        <f t="shared" si="654"/>
        <v>4034763</v>
      </c>
      <c r="AE1404" s="110">
        <f t="shared" si="643"/>
        <v>4661251.6483100001</v>
      </c>
      <c r="AF1404" s="102">
        <f t="shared" si="657"/>
        <v>4415009.1790241729</v>
      </c>
      <c r="AG1404" s="119">
        <f t="shared" si="651"/>
        <v>2301381.4670342174</v>
      </c>
      <c r="AH1404" s="137">
        <f t="shared" si="644"/>
        <v>0.56074401321251055</v>
      </c>
      <c r="AI1404" s="102">
        <f t="shared" si="658"/>
        <v>4415009.1790241729</v>
      </c>
      <c r="AJ1404" s="112" t="s">
        <v>2114</v>
      </c>
    </row>
    <row r="1405" spans="1:36">
      <c r="A1405" s="57">
        <v>1358</v>
      </c>
      <c r="B1405" s="26">
        <v>31171501</v>
      </c>
      <c r="C1405" s="26">
        <v>4332098</v>
      </c>
      <c r="D1405" s="7" t="s">
        <v>14</v>
      </c>
      <c r="E1405" s="7" t="s">
        <v>14</v>
      </c>
      <c r="F1405" s="29" t="s">
        <v>654</v>
      </c>
      <c r="G1405" s="26" t="s">
        <v>1086</v>
      </c>
      <c r="H1405" s="9">
        <v>1</v>
      </c>
      <c r="I1405" s="82">
        <v>1118372.8855462184</v>
      </c>
      <c r="J1405" s="82">
        <f t="shared" si="647"/>
        <v>212490.8482537815</v>
      </c>
      <c r="K1405" s="10">
        <f t="shared" si="655"/>
        <v>1330863.7337999998</v>
      </c>
      <c r="L1405" s="122">
        <f t="shared" si="652"/>
        <v>1330863.7337999998</v>
      </c>
      <c r="M1405" s="95">
        <v>892332.77310924372</v>
      </c>
      <c r="N1405" s="95">
        <v>169543.22689075631</v>
      </c>
      <c r="O1405" s="96">
        <v>1061876</v>
      </c>
      <c r="P1405" s="125">
        <f t="shared" si="653"/>
        <v>1061876</v>
      </c>
      <c r="Q1405" s="95">
        <v>849840.33613445377</v>
      </c>
      <c r="R1405" s="95">
        <v>161469.66386554623</v>
      </c>
      <c r="S1405" s="96">
        <v>1011310</v>
      </c>
      <c r="T1405" s="122">
        <v>1011310</v>
      </c>
      <c r="U1405" s="104"/>
      <c r="V1405" s="101">
        <f t="shared" si="639"/>
        <v>0</v>
      </c>
      <c r="W1405" s="102">
        <f t="shared" si="640"/>
        <v>0</v>
      </c>
      <c r="X1405" s="102">
        <f t="shared" si="641"/>
        <v>0</v>
      </c>
      <c r="Y1405" s="102">
        <f t="shared" si="642"/>
        <v>0</v>
      </c>
      <c r="Z1405" s="110">
        <f t="shared" si="656"/>
        <v>1011310</v>
      </c>
      <c r="AA1405" s="111">
        <f t="shared" si="648"/>
        <v>1330863.7337999998</v>
      </c>
      <c r="AB1405" s="110">
        <f t="shared" si="649"/>
        <v>1036593</v>
      </c>
      <c r="AC1405" s="114">
        <f t="shared" si="650"/>
        <v>851012.43344999989</v>
      </c>
      <c r="AD1405" s="110">
        <f t="shared" si="654"/>
        <v>1023951.5</v>
      </c>
      <c r="AE1405" s="110">
        <f t="shared" si="643"/>
        <v>1183728.3668999998</v>
      </c>
      <c r="AF1405" s="102">
        <f t="shared" si="657"/>
        <v>1118594.1931179008</v>
      </c>
      <c r="AG1405" s="119">
        <f t="shared" si="651"/>
        <v>584419.42298150761</v>
      </c>
      <c r="AH1405" s="137">
        <f t="shared" si="644"/>
        <v>0.56378870297359485</v>
      </c>
      <c r="AI1405" s="102">
        <f t="shared" si="658"/>
        <v>1118594.1931179008</v>
      </c>
      <c r="AJ1405" s="112" t="s">
        <v>2114</v>
      </c>
    </row>
    <row r="1406" spans="1:36">
      <c r="A1406" s="57">
        <v>1359</v>
      </c>
      <c r="B1406" s="26">
        <v>39121312</v>
      </c>
      <c r="C1406" s="26">
        <v>4332098</v>
      </c>
      <c r="D1406" s="7" t="s">
        <v>14</v>
      </c>
      <c r="E1406" s="7" t="s">
        <v>14</v>
      </c>
      <c r="F1406" s="29" t="s">
        <v>628</v>
      </c>
      <c r="G1406" s="26" t="s">
        <v>1086</v>
      </c>
      <c r="H1406" s="9">
        <v>1</v>
      </c>
      <c r="I1406" s="82">
        <v>995745.66685714282</v>
      </c>
      <c r="J1406" s="82">
        <f t="shared" si="647"/>
        <v>189191.67670285713</v>
      </c>
      <c r="K1406" s="10">
        <f t="shared" si="655"/>
        <v>1184937.34356</v>
      </c>
      <c r="L1406" s="122">
        <f t="shared" si="652"/>
        <v>1184937.34356</v>
      </c>
      <c r="M1406" s="95">
        <v>809622.68907563027</v>
      </c>
      <c r="N1406" s="95">
        <v>153828.31092436975</v>
      </c>
      <c r="O1406" s="96">
        <v>963451</v>
      </c>
      <c r="P1406" s="125">
        <f t="shared" si="653"/>
        <v>963451</v>
      </c>
      <c r="Q1406" s="95">
        <v>756657.14285714284</v>
      </c>
      <c r="R1406" s="95">
        <v>143764.85714285713</v>
      </c>
      <c r="S1406" s="96">
        <v>900422</v>
      </c>
      <c r="T1406" s="122">
        <v>900422</v>
      </c>
      <c r="U1406" s="104"/>
      <c r="V1406" s="101">
        <f t="shared" si="639"/>
        <v>0</v>
      </c>
      <c r="W1406" s="102">
        <f t="shared" si="640"/>
        <v>0</v>
      </c>
      <c r="X1406" s="102">
        <f t="shared" si="641"/>
        <v>0</v>
      </c>
      <c r="Y1406" s="102">
        <f t="shared" si="642"/>
        <v>0</v>
      </c>
      <c r="Z1406" s="110">
        <f t="shared" si="656"/>
        <v>900422</v>
      </c>
      <c r="AA1406" s="111">
        <f t="shared" si="648"/>
        <v>1184937.34356</v>
      </c>
      <c r="AB1406" s="110">
        <f t="shared" si="649"/>
        <v>931936.5</v>
      </c>
      <c r="AC1406" s="114">
        <f t="shared" si="650"/>
        <v>762202.58588999999</v>
      </c>
      <c r="AD1406" s="110">
        <f t="shared" si="654"/>
        <v>916179.25</v>
      </c>
      <c r="AE1406" s="110">
        <f t="shared" si="643"/>
        <v>1058436.92178</v>
      </c>
      <c r="AF1406" s="102">
        <f t="shared" si="657"/>
        <v>1002522.2285537148</v>
      </c>
      <c r="AG1406" s="119">
        <f t="shared" si="651"/>
        <v>522577.90101840894</v>
      </c>
      <c r="AH1406" s="137">
        <f t="shared" si="644"/>
        <v>0.56074410758502213</v>
      </c>
      <c r="AI1406" s="102">
        <f t="shared" si="658"/>
        <v>1002522.2285537148</v>
      </c>
      <c r="AJ1406" s="112" t="s">
        <v>2114</v>
      </c>
    </row>
    <row r="1407" spans="1:36" ht="25.5">
      <c r="A1407" s="57">
        <v>1360</v>
      </c>
      <c r="B1407" s="26">
        <v>31171607</v>
      </c>
      <c r="C1407" s="26">
        <v>4332098</v>
      </c>
      <c r="D1407" s="7" t="s">
        <v>14</v>
      </c>
      <c r="E1407" s="7" t="s">
        <v>14</v>
      </c>
      <c r="F1407" s="29" t="s">
        <v>1315</v>
      </c>
      <c r="G1407" s="26" t="s">
        <v>1086</v>
      </c>
      <c r="H1407" s="9">
        <v>1</v>
      </c>
      <c r="I1407" s="82">
        <v>5424341.2795966389</v>
      </c>
      <c r="J1407" s="82">
        <f t="shared" si="647"/>
        <v>1030624.8431233614</v>
      </c>
      <c r="K1407" s="10">
        <f t="shared" si="655"/>
        <v>6454966.1227200003</v>
      </c>
      <c r="L1407" s="122">
        <f t="shared" si="652"/>
        <v>6454966.1227200003</v>
      </c>
      <c r="M1407" s="95">
        <v>4410436.1344537819</v>
      </c>
      <c r="N1407" s="95">
        <v>837982.86554621859</v>
      </c>
      <c r="O1407" s="96">
        <v>5248419</v>
      </c>
      <c r="P1407" s="125">
        <f t="shared" si="653"/>
        <v>5248419</v>
      </c>
      <c r="Q1407" s="95">
        <v>4121902.5210084035</v>
      </c>
      <c r="R1407" s="95">
        <v>783161.47899159673</v>
      </c>
      <c r="S1407" s="96">
        <v>4905064</v>
      </c>
      <c r="T1407" s="122">
        <v>4905064</v>
      </c>
      <c r="U1407" s="104"/>
      <c r="V1407" s="101">
        <f t="shared" si="639"/>
        <v>0</v>
      </c>
      <c r="W1407" s="102">
        <f t="shared" si="640"/>
        <v>0</v>
      </c>
      <c r="X1407" s="102">
        <f t="shared" si="641"/>
        <v>0</v>
      </c>
      <c r="Y1407" s="102">
        <f t="shared" si="642"/>
        <v>0</v>
      </c>
      <c r="Z1407" s="110">
        <f t="shared" si="656"/>
        <v>4905064</v>
      </c>
      <c r="AA1407" s="111">
        <f t="shared" si="648"/>
        <v>6454966.1227200003</v>
      </c>
      <c r="AB1407" s="110">
        <f t="shared" si="649"/>
        <v>5076741.5</v>
      </c>
      <c r="AC1407" s="114">
        <f t="shared" si="650"/>
        <v>4152112.2806799999</v>
      </c>
      <c r="AD1407" s="110">
        <f t="shared" si="654"/>
        <v>4990902.75</v>
      </c>
      <c r="AE1407" s="110">
        <f t="shared" si="643"/>
        <v>5765853.8113599997</v>
      </c>
      <c r="AF1407" s="102">
        <f t="shared" si="657"/>
        <v>5461257.962866554</v>
      </c>
      <c r="AG1407" s="119">
        <f t="shared" si="651"/>
        <v>2846752.3556750999</v>
      </c>
      <c r="AH1407" s="137">
        <f t="shared" si="644"/>
        <v>0.56074400393935753</v>
      </c>
      <c r="AI1407" s="102">
        <f t="shared" si="658"/>
        <v>5461257.962866554</v>
      </c>
      <c r="AJ1407" s="112" t="s">
        <v>2114</v>
      </c>
    </row>
    <row r="1408" spans="1:36">
      <c r="A1408" s="57">
        <v>1361</v>
      </c>
      <c r="B1408" s="26">
        <v>31162312</v>
      </c>
      <c r="C1408" s="26">
        <v>4331002</v>
      </c>
      <c r="D1408" s="7" t="s">
        <v>14</v>
      </c>
      <c r="E1408" s="7" t="s">
        <v>14</v>
      </c>
      <c r="F1408" s="29" t="s">
        <v>645</v>
      </c>
      <c r="G1408" s="26" t="s">
        <v>469</v>
      </c>
      <c r="H1408" s="9">
        <v>1</v>
      </c>
      <c r="I1408" s="82">
        <v>714550.59922689071</v>
      </c>
      <c r="J1408" s="82">
        <f t="shared" si="647"/>
        <v>135764.61385310924</v>
      </c>
      <c r="K1408" s="10">
        <f t="shared" si="655"/>
        <v>850315.2130799999</v>
      </c>
      <c r="L1408" s="122">
        <f t="shared" si="652"/>
        <v>850315.2130799999</v>
      </c>
      <c r="M1408" s="95">
        <v>586418.48739495804</v>
      </c>
      <c r="N1408" s="95">
        <v>111419.51260504202</v>
      </c>
      <c r="O1408" s="96">
        <v>697838</v>
      </c>
      <c r="P1408" s="125">
        <f t="shared" si="653"/>
        <v>697838</v>
      </c>
      <c r="Q1408" s="95">
        <v>542979.83193277312</v>
      </c>
      <c r="R1408" s="95">
        <v>103166.1680672269</v>
      </c>
      <c r="S1408" s="96">
        <v>646146</v>
      </c>
      <c r="T1408" s="122">
        <v>646146</v>
      </c>
      <c r="U1408" s="104"/>
      <c r="V1408" s="101">
        <f t="shared" si="639"/>
        <v>0</v>
      </c>
      <c r="W1408" s="102">
        <f t="shared" si="640"/>
        <v>0</v>
      </c>
      <c r="X1408" s="102">
        <f t="shared" si="641"/>
        <v>0</v>
      </c>
      <c r="Y1408" s="102">
        <f t="shared" si="642"/>
        <v>0</v>
      </c>
      <c r="Z1408" s="110">
        <f t="shared" si="656"/>
        <v>646146</v>
      </c>
      <c r="AA1408" s="111">
        <f t="shared" si="648"/>
        <v>850315.2130799999</v>
      </c>
      <c r="AB1408" s="110">
        <f t="shared" si="649"/>
        <v>671992</v>
      </c>
      <c r="AC1408" s="114">
        <f t="shared" si="650"/>
        <v>548574.80327000003</v>
      </c>
      <c r="AD1408" s="110">
        <f t="shared" si="654"/>
        <v>659069</v>
      </c>
      <c r="AE1408" s="110">
        <f t="shared" si="643"/>
        <v>761153.60653999995</v>
      </c>
      <c r="AF1408" s="102">
        <f t="shared" si="657"/>
        <v>721731.63874478685</v>
      </c>
      <c r="AG1408" s="119">
        <f t="shared" si="651"/>
        <v>375846.2584729775</v>
      </c>
      <c r="AH1408" s="137">
        <f t="shared" si="644"/>
        <v>0.5593016858429527</v>
      </c>
      <c r="AI1408" s="102">
        <f t="shared" si="658"/>
        <v>721731.63874478685</v>
      </c>
      <c r="AJ1408" s="112" t="s">
        <v>2114</v>
      </c>
    </row>
    <row r="1409" spans="1:36">
      <c r="A1409" s="57">
        <v>1362</v>
      </c>
      <c r="B1409" s="26">
        <v>31171503</v>
      </c>
      <c r="C1409" s="26">
        <v>4332098</v>
      </c>
      <c r="D1409" s="7" t="s">
        <v>14</v>
      </c>
      <c r="E1409" s="7" t="s">
        <v>14</v>
      </c>
      <c r="F1409" s="29" t="s">
        <v>906</v>
      </c>
      <c r="G1409" s="26" t="s">
        <v>1086</v>
      </c>
      <c r="H1409" s="9">
        <v>1</v>
      </c>
      <c r="I1409" s="82">
        <v>2782595.4753781515</v>
      </c>
      <c r="J1409" s="82">
        <f t="shared" si="647"/>
        <v>528693.1403218488</v>
      </c>
      <c r="K1409" s="10">
        <f t="shared" si="655"/>
        <v>3311288.6157000004</v>
      </c>
      <c r="L1409" s="122">
        <f t="shared" si="652"/>
        <v>3311288.6157000004</v>
      </c>
      <c r="M1409" s="95">
        <v>2283623.5294117648</v>
      </c>
      <c r="N1409" s="95">
        <v>433888.4705882353</v>
      </c>
      <c r="O1409" s="96">
        <v>2717512</v>
      </c>
      <c r="P1409" s="125">
        <f t="shared" si="653"/>
        <v>2717512</v>
      </c>
      <c r="Q1409" s="95">
        <v>2114466.3865546221</v>
      </c>
      <c r="R1409" s="95">
        <v>401748.6134453782</v>
      </c>
      <c r="S1409" s="96">
        <v>2516215.0000000005</v>
      </c>
      <c r="T1409" s="122">
        <v>2516215.0000000005</v>
      </c>
      <c r="U1409" s="104"/>
      <c r="V1409" s="101">
        <f t="shared" si="639"/>
        <v>0</v>
      </c>
      <c r="W1409" s="102">
        <f t="shared" si="640"/>
        <v>0</v>
      </c>
      <c r="X1409" s="102">
        <f t="shared" si="641"/>
        <v>0</v>
      </c>
      <c r="Y1409" s="102">
        <f t="shared" si="642"/>
        <v>0</v>
      </c>
      <c r="Z1409" s="110">
        <f t="shared" si="656"/>
        <v>2516215.0000000005</v>
      </c>
      <c r="AA1409" s="111">
        <f t="shared" si="648"/>
        <v>3311288.6157000004</v>
      </c>
      <c r="AB1409" s="110">
        <f t="shared" si="649"/>
        <v>2616863.5</v>
      </c>
      <c r="AC1409" s="114">
        <f t="shared" si="650"/>
        <v>2136253.9039250002</v>
      </c>
      <c r="AD1409" s="110">
        <f t="shared" si="654"/>
        <v>2566539.25</v>
      </c>
      <c r="AE1409" s="110">
        <f t="shared" si="643"/>
        <v>2964076.0578500004</v>
      </c>
      <c r="AF1409" s="102">
        <f t="shared" si="657"/>
        <v>2810559.2887937524</v>
      </c>
      <c r="AG1409" s="119">
        <f t="shared" si="651"/>
        <v>1463616.380145906</v>
      </c>
      <c r="AH1409" s="137">
        <f t="shared" si="644"/>
        <v>0.55930176722855662</v>
      </c>
      <c r="AI1409" s="102">
        <f t="shared" si="658"/>
        <v>2810559.2887937524</v>
      </c>
      <c r="AJ1409" s="112" t="s">
        <v>2114</v>
      </c>
    </row>
    <row r="1410" spans="1:36">
      <c r="A1410" s="57">
        <v>1363</v>
      </c>
      <c r="B1410" s="26">
        <v>25173809</v>
      </c>
      <c r="C1410" s="26">
        <v>4332098</v>
      </c>
      <c r="D1410" s="7" t="s">
        <v>14</v>
      </c>
      <c r="E1410" s="7" t="s">
        <v>14</v>
      </c>
      <c r="F1410" s="29" t="s">
        <v>899</v>
      </c>
      <c r="G1410" s="26" t="s">
        <v>469</v>
      </c>
      <c r="H1410" s="9">
        <v>1</v>
      </c>
      <c r="I1410" s="82">
        <v>2044530.8570420169</v>
      </c>
      <c r="J1410" s="82">
        <f t="shared" si="647"/>
        <v>388460.86283798324</v>
      </c>
      <c r="K1410" s="10">
        <f t="shared" si="655"/>
        <v>2432991.7198800002</v>
      </c>
      <c r="L1410" s="122">
        <f t="shared" si="652"/>
        <v>2432991.7198800002</v>
      </c>
      <c r="M1410" s="95">
        <v>1677907.5630252101</v>
      </c>
      <c r="N1410" s="95">
        <v>318802.43697478989</v>
      </c>
      <c r="O1410" s="96">
        <v>1996710</v>
      </c>
      <c r="P1410" s="125">
        <f t="shared" si="653"/>
        <v>1996710</v>
      </c>
      <c r="Q1410" s="95">
        <v>1553618.487394958</v>
      </c>
      <c r="R1410" s="95">
        <v>295187.51260504202</v>
      </c>
      <c r="S1410" s="96">
        <v>1848806</v>
      </c>
      <c r="T1410" s="122">
        <v>1848806</v>
      </c>
      <c r="U1410" s="104"/>
      <c r="V1410" s="101">
        <f t="shared" si="639"/>
        <v>0</v>
      </c>
      <c r="W1410" s="102">
        <f t="shared" si="640"/>
        <v>0</v>
      </c>
      <c r="X1410" s="102">
        <f t="shared" si="641"/>
        <v>0</v>
      </c>
      <c r="Y1410" s="102">
        <f t="shared" si="642"/>
        <v>0</v>
      </c>
      <c r="Z1410" s="110">
        <f t="shared" si="656"/>
        <v>1848806</v>
      </c>
      <c r="AA1410" s="111">
        <f t="shared" si="648"/>
        <v>2432991.7198800002</v>
      </c>
      <c r="AB1410" s="110">
        <f t="shared" si="649"/>
        <v>1922758</v>
      </c>
      <c r="AC1410" s="114">
        <f t="shared" si="650"/>
        <v>1569626.9299699999</v>
      </c>
      <c r="AD1410" s="110">
        <f t="shared" si="654"/>
        <v>1885782</v>
      </c>
      <c r="AE1410" s="110">
        <f t="shared" si="643"/>
        <v>2177874.8599399999</v>
      </c>
      <c r="AF1410" s="102">
        <f t="shared" si="657"/>
        <v>2065077.3394484373</v>
      </c>
      <c r="AG1410" s="119">
        <f t="shared" si="651"/>
        <v>1075401.9964014159</v>
      </c>
      <c r="AH1410" s="137">
        <f t="shared" si="644"/>
        <v>0.55930179273804392</v>
      </c>
      <c r="AI1410" s="102">
        <f t="shared" si="658"/>
        <v>2065077.3394484373</v>
      </c>
      <c r="AJ1410" s="112" t="s">
        <v>2114</v>
      </c>
    </row>
    <row r="1411" spans="1:36">
      <c r="A1411" s="57">
        <v>1364</v>
      </c>
      <c r="B1411" s="26">
        <v>25173809</v>
      </c>
      <c r="C1411" s="26">
        <v>4331002</v>
      </c>
      <c r="D1411" s="7" t="s">
        <v>14</v>
      </c>
      <c r="E1411" s="7" t="s">
        <v>14</v>
      </c>
      <c r="F1411" s="29" t="s">
        <v>1316</v>
      </c>
      <c r="G1411" s="26" t="s">
        <v>469</v>
      </c>
      <c r="H1411" s="9">
        <v>1</v>
      </c>
      <c r="I1411" s="82">
        <v>426681.63302521012</v>
      </c>
      <c r="J1411" s="82">
        <f t="shared" si="647"/>
        <v>81069.510274789922</v>
      </c>
      <c r="K1411" s="10">
        <f t="shared" si="655"/>
        <v>507751.14330000005</v>
      </c>
      <c r="L1411" s="122">
        <f t="shared" si="652"/>
        <v>507751.14330000005</v>
      </c>
      <c r="M1411" s="95">
        <v>353411.76470588235</v>
      </c>
      <c r="N1411" s="95">
        <v>67148.23529411765</v>
      </c>
      <c r="O1411" s="96">
        <v>420560</v>
      </c>
      <c r="P1411" s="125">
        <f t="shared" si="653"/>
        <v>420560</v>
      </c>
      <c r="Q1411" s="95">
        <v>324231.09243697481</v>
      </c>
      <c r="R1411" s="95">
        <v>61603.907563025212</v>
      </c>
      <c r="S1411" s="96">
        <v>385835</v>
      </c>
      <c r="T1411" s="122">
        <v>385835</v>
      </c>
      <c r="U1411" s="104"/>
      <c r="V1411" s="101">
        <f t="shared" si="639"/>
        <v>0</v>
      </c>
      <c r="W1411" s="102">
        <f t="shared" si="640"/>
        <v>0</v>
      </c>
      <c r="X1411" s="102">
        <f t="shared" si="641"/>
        <v>0</v>
      </c>
      <c r="Y1411" s="102">
        <f t="shared" si="642"/>
        <v>0</v>
      </c>
      <c r="Z1411" s="110">
        <f t="shared" si="656"/>
        <v>385835</v>
      </c>
      <c r="AA1411" s="111">
        <f t="shared" si="648"/>
        <v>507751.14330000005</v>
      </c>
      <c r="AB1411" s="110">
        <f t="shared" si="649"/>
        <v>403197.5</v>
      </c>
      <c r="AC1411" s="114">
        <f t="shared" si="650"/>
        <v>328536.53582500003</v>
      </c>
      <c r="AD1411" s="110">
        <f t="shared" si="654"/>
        <v>394516.25</v>
      </c>
      <c r="AE1411" s="110">
        <f t="shared" si="643"/>
        <v>455474.32165000006</v>
      </c>
      <c r="AF1411" s="102">
        <f t="shared" si="657"/>
        <v>432336.94768065691</v>
      </c>
      <c r="AG1411" s="119">
        <f t="shared" si="651"/>
        <v>224948.55920105457</v>
      </c>
      <c r="AH1411" s="137">
        <f t="shared" si="644"/>
        <v>0.55791159221238862</v>
      </c>
      <c r="AI1411" s="102">
        <f t="shared" si="658"/>
        <v>432336.94768065691</v>
      </c>
      <c r="AJ1411" s="112" t="s">
        <v>2114</v>
      </c>
    </row>
    <row r="1412" spans="1:36">
      <c r="A1412" s="57">
        <v>1365</v>
      </c>
      <c r="B1412" s="26">
        <v>24101809</v>
      </c>
      <c r="C1412" s="26">
        <v>4331002</v>
      </c>
      <c r="D1412" s="7" t="s">
        <v>14</v>
      </c>
      <c r="E1412" s="7" t="s">
        <v>14</v>
      </c>
      <c r="F1412" s="29" t="s">
        <v>1317</v>
      </c>
      <c r="G1412" s="26" t="s">
        <v>1086</v>
      </c>
      <c r="H1412" s="9">
        <v>1</v>
      </c>
      <c r="I1412" s="82">
        <v>481091.32376470591</v>
      </c>
      <c r="J1412" s="82">
        <f t="shared" si="647"/>
        <v>91407.351515294125</v>
      </c>
      <c r="K1412" s="10">
        <f t="shared" si="655"/>
        <v>572498.67528000008</v>
      </c>
      <c r="L1412" s="122">
        <f t="shared" si="652"/>
        <v>572498.67528000008</v>
      </c>
      <c r="M1412" s="95">
        <v>383855.46218487399</v>
      </c>
      <c r="N1412" s="95">
        <v>72932.537815126052</v>
      </c>
      <c r="O1412" s="96">
        <v>456788.00000000006</v>
      </c>
      <c r="P1412" s="125">
        <f t="shared" si="653"/>
        <v>456788.00000000006</v>
      </c>
      <c r="Q1412" s="95">
        <v>365576.4705882353</v>
      </c>
      <c r="R1412" s="95">
        <v>69459.529411764714</v>
      </c>
      <c r="S1412" s="96">
        <v>435036</v>
      </c>
      <c r="T1412" s="122">
        <v>435036</v>
      </c>
      <c r="U1412" s="104"/>
      <c r="V1412" s="101">
        <f t="shared" si="639"/>
        <v>0</v>
      </c>
      <c r="W1412" s="102">
        <f t="shared" si="640"/>
        <v>0</v>
      </c>
      <c r="X1412" s="102">
        <f t="shared" si="641"/>
        <v>0</v>
      </c>
      <c r="Y1412" s="102">
        <f t="shared" si="642"/>
        <v>0</v>
      </c>
      <c r="Z1412" s="110">
        <f t="shared" si="656"/>
        <v>435036</v>
      </c>
      <c r="AA1412" s="111">
        <f t="shared" si="648"/>
        <v>572498.67528000008</v>
      </c>
      <c r="AB1412" s="110">
        <f t="shared" si="649"/>
        <v>445912</v>
      </c>
      <c r="AC1412" s="114">
        <f t="shared" si="650"/>
        <v>366080.66882000002</v>
      </c>
      <c r="AD1412" s="110">
        <f t="shared" si="654"/>
        <v>440474</v>
      </c>
      <c r="AE1412" s="110">
        <f t="shared" si="643"/>
        <v>509205.33764000004</v>
      </c>
      <c r="AF1412" s="102">
        <f t="shared" si="657"/>
        <v>481186.51823293499</v>
      </c>
      <c r="AG1412" s="119">
        <f t="shared" si="651"/>
        <v>251400.15055853411</v>
      </c>
      <c r="AH1412" s="137">
        <f t="shared" si="644"/>
        <v>0.56378870844142814</v>
      </c>
      <c r="AI1412" s="102">
        <f t="shared" si="658"/>
        <v>481186.51823293499</v>
      </c>
      <c r="AJ1412" s="112" t="s">
        <v>2114</v>
      </c>
    </row>
    <row r="1413" spans="1:36">
      <c r="A1413" s="57">
        <v>1366</v>
      </c>
      <c r="B1413" s="39">
        <v>31171516</v>
      </c>
      <c r="C1413" s="26">
        <v>4331002</v>
      </c>
      <c r="D1413" s="7" t="s">
        <v>14</v>
      </c>
      <c r="E1413" s="7" t="s">
        <v>14</v>
      </c>
      <c r="F1413" s="29" t="s">
        <v>1318</v>
      </c>
      <c r="G1413" s="26" t="s">
        <v>1086</v>
      </c>
      <c r="H1413" s="9">
        <v>1</v>
      </c>
      <c r="I1413" s="82">
        <v>476552.85156302527</v>
      </c>
      <c r="J1413" s="82">
        <f t="shared" si="647"/>
        <v>90545.041796974809</v>
      </c>
      <c r="K1413" s="10">
        <f t="shared" si="655"/>
        <v>567097.8933600001</v>
      </c>
      <c r="L1413" s="122">
        <f t="shared" si="652"/>
        <v>567097.8933600001</v>
      </c>
      <c r="M1413" s="95">
        <v>380234.45378151262</v>
      </c>
      <c r="N1413" s="95">
        <v>72244.546218487405</v>
      </c>
      <c r="O1413" s="96">
        <v>452479</v>
      </c>
      <c r="P1413" s="125">
        <f t="shared" si="653"/>
        <v>452479</v>
      </c>
      <c r="Q1413" s="95">
        <v>362127.731092437</v>
      </c>
      <c r="R1413" s="95">
        <v>68804.268907563033</v>
      </c>
      <c r="S1413" s="96">
        <v>430932</v>
      </c>
      <c r="T1413" s="122">
        <v>430932</v>
      </c>
      <c r="U1413" s="104"/>
      <c r="V1413" s="101">
        <f t="shared" ref="V1413:V1476" si="659">+U1413*19%</f>
        <v>0</v>
      </c>
      <c r="W1413" s="102">
        <f t="shared" ref="W1413:W1476" si="660">+U1413+V1413</f>
        <v>0</v>
      </c>
      <c r="X1413" s="102">
        <f t="shared" ref="X1413:X1476" si="661">+W1413*5.1%</f>
        <v>0</v>
      </c>
      <c r="Y1413" s="102">
        <f t="shared" ref="Y1413:Y1476" si="662">+W1413+X1413</f>
        <v>0</v>
      </c>
      <c r="Z1413" s="110">
        <f t="shared" si="656"/>
        <v>430932</v>
      </c>
      <c r="AA1413" s="111">
        <f t="shared" si="648"/>
        <v>567097.8933600001</v>
      </c>
      <c r="AB1413" s="110">
        <f t="shared" si="649"/>
        <v>441705.5</v>
      </c>
      <c r="AC1413" s="114">
        <f t="shared" si="650"/>
        <v>362627.22334000003</v>
      </c>
      <c r="AD1413" s="110">
        <f t="shared" si="654"/>
        <v>436318.75</v>
      </c>
      <c r="AE1413" s="110">
        <f t="shared" ref="AE1413:AE1476" si="663">AVERAGE(AA1413,AB1413)</f>
        <v>504401.69668000005</v>
      </c>
      <c r="AF1413" s="102">
        <f t="shared" si="657"/>
        <v>476647.22267150361</v>
      </c>
      <c r="AG1413" s="119">
        <f t="shared" si="651"/>
        <v>249028.54072658491</v>
      </c>
      <c r="AH1413" s="137">
        <f t="shared" ref="AH1413:AH1476" si="664">+AG1413/AB1413</f>
        <v>0.56378863456892636</v>
      </c>
      <c r="AI1413" s="102">
        <f t="shared" si="658"/>
        <v>476647.22267150361</v>
      </c>
      <c r="AJ1413" s="112" t="s">
        <v>2114</v>
      </c>
    </row>
    <row r="1414" spans="1:36">
      <c r="A1414" s="57">
        <v>1367</v>
      </c>
      <c r="B1414" s="39">
        <v>31171516</v>
      </c>
      <c r="C1414" s="26">
        <v>4333201</v>
      </c>
      <c r="D1414" s="7" t="s">
        <v>14</v>
      </c>
      <c r="E1414" s="7" t="s">
        <v>14</v>
      </c>
      <c r="F1414" s="29" t="s">
        <v>1319</v>
      </c>
      <c r="G1414" s="26" t="s">
        <v>1086</v>
      </c>
      <c r="H1414" s="9">
        <v>1</v>
      </c>
      <c r="I1414" s="82">
        <v>12043730.632386556</v>
      </c>
      <c r="J1414" s="82">
        <f t="shared" si="647"/>
        <v>2288308.8201534455</v>
      </c>
      <c r="K1414" s="10">
        <f t="shared" si="655"/>
        <v>14332039.452540001</v>
      </c>
      <c r="L1414" s="122">
        <f t="shared" si="652"/>
        <v>14332039.452540001</v>
      </c>
      <c r="M1414" s="95">
        <v>9975582.3529411778</v>
      </c>
      <c r="N1414" s="95">
        <v>1895360.6470588238</v>
      </c>
      <c r="O1414" s="96">
        <v>11870943.000000002</v>
      </c>
      <c r="P1414" s="125">
        <f t="shared" si="653"/>
        <v>11870943.000000002</v>
      </c>
      <c r="Q1414" s="95">
        <v>9151910.084033614</v>
      </c>
      <c r="R1414" s="95">
        <v>1738862.9159663867</v>
      </c>
      <c r="S1414" s="96">
        <v>10890773</v>
      </c>
      <c r="T1414" s="122">
        <v>10890773</v>
      </c>
      <c r="U1414" s="104"/>
      <c r="V1414" s="101">
        <f t="shared" si="659"/>
        <v>0</v>
      </c>
      <c r="W1414" s="102">
        <f t="shared" si="660"/>
        <v>0</v>
      </c>
      <c r="X1414" s="102">
        <f t="shared" si="661"/>
        <v>0</v>
      </c>
      <c r="Y1414" s="102">
        <f t="shared" si="662"/>
        <v>0</v>
      </c>
      <c r="Z1414" s="110">
        <f t="shared" si="656"/>
        <v>10890773</v>
      </c>
      <c r="AA1414" s="111">
        <f t="shared" si="648"/>
        <v>14332039.452540001</v>
      </c>
      <c r="AB1414" s="110">
        <f t="shared" si="649"/>
        <v>11380858</v>
      </c>
      <c r="AC1414" s="114">
        <f t="shared" si="650"/>
        <v>9273438.8631350007</v>
      </c>
      <c r="AD1414" s="110">
        <f t="shared" si="654"/>
        <v>11135815.5</v>
      </c>
      <c r="AE1414" s="110">
        <f t="shared" si="663"/>
        <v>12856448.726270001</v>
      </c>
      <c r="AF1414" s="102">
        <f t="shared" si="657"/>
        <v>12203362.034573173</v>
      </c>
      <c r="AG1414" s="119">
        <f t="shared" si="651"/>
        <v>6349511.9424706129</v>
      </c>
      <c r="AH1414" s="137">
        <f t="shared" si="664"/>
        <v>0.55791153377632974</v>
      </c>
      <c r="AI1414" s="102">
        <f t="shared" si="658"/>
        <v>12203362.034573173</v>
      </c>
      <c r="AJ1414" s="112" t="s">
        <v>2114</v>
      </c>
    </row>
    <row r="1415" spans="1:36">
      <c r="A1415" s="57">
        <v>1368</v>
      </c>
      <c r="B1415" s="26">
        <v>31162405</v>
      </c>
      <c r="C1415" s="26">
        <v>4333201</v>
      </c>
      <c r="D1415" s="7" t="s">
        <v>14</v>
      </c>
      <c r="E1415" s="7" t="s">
        <v>14</v>
      </c>
      <c r="F1415" s="29" t="s">
        <v>1320</v>
      </c>
      <c r="G1415" s="26" t="s">
        <v>1086</v>
      </c>
      <c r="H1415" s="9">
        <v>1</v>
      </c>
      <c r="I1415" s="82">
        <v>6908145.2231596634</v>
      </c>
      <c r="J1415" s="82">
        <f t="shared" si="647"/>
        <v>1312547.5924003362</v>
      </c>
      <c r="K1415" s="10">
        <f t="shared" si="655"/>
        <v>8220692.81556</v>
      </c>
      <c r="L1415" s="122">
        <f t="shared" si="652"/>
        <v>8220692.81556</v>
      </c>
      <c r="M1415" s="95">
        <v>5669384.8739495799</v>
      </c>
      <c r="N1415" s="95">
        <v>1077183.1260504201</v>
      </c>
      <c r="O1415" s="96">
        <v>6746568</v>
      </c>
      <c r="P1415" s="125">
        <f t="shared" si="653"/>
        <v>6746568</v>
      </c>
      <c r="Q1415" s="95">
        <v>5249430.2521008402</v>
      </c>
      <c r="R1415" s="95">
        <v>997391.74789915967</v>
      </c>
      <c r="S1415" s="96">
        <v>6246822</v>
      </c>
      <c r="T1415" s="122">
        <v>6246822</v>
      </c>
      <c r="U1415" s="104"/>
      <c r="V1415" s="101">
        <f t="shared" si="659"/>
        <v>0</v>
      </c>
      <c r="W1415" s="102">
        <f t="shared" si="660"/>
        <v>0</v>
      </c>
      <c r="X1415" s="102">
        <f t="shared" si="661"/>
        <v>0</v>
      </c>
      <c r="Y1415" s="102">
        <f t="shared" si="662"/>
        <v>0</v>
      </c>
      <c r="Z1415" s="110">
        <f t="shared" si="656"/>
        <v>6246822</v>
      </c>
      <c r="AA1415" s="111">
        <f t="shared" si="648"/>
        <v>8220692.81556</v>
      </c>
      <c r="AB1415" s="110">
        <f t="shared" si="649"/>
        <v>6496695</v>
      </c>
      <c r="AC1415" s="114">
        <f t="shared" si="650"/>
        <v>5303520.7038899995</v>
      </c>
      <c r="AD1415" s="110">
        <f t="shared" si="654"/>
        <v>6371758.5</v>
      </c>
      <c r="AE1415" s="110">
        <f t="shared" si="663"/>
        <v>7358693.90778</v>
      </c>
      <c r="AF1415" s="102">
        <f t="shared" si="657"/>
        <v>6977569.1895648269</v>
      </c>
      <c r="AG1415" s="119">
        <f t="shared" si="651"/>
        <v>3633612.8861757922</v>
      </c>
      <c r="AH1415" s="137">
        <f t="shared" si="664"/>
        <v>0.55930175053250797</v>
      </c>
      <c r="AI1415" s="102">
        <f t="shared" si="658"/>
        <v>6977569.1895648269</v>
      </c>
      <c r="AJ1415" s="112" t="s">
        <v>2114</v>
      </c>
    </row>
    <row r="1416" spans="1:36">
      <c r="A1416" s="57">
        <v>1369</v>
      </c>
      <c r="B1416" s="26">
        <v>24101809</v>
      </c>
      <c r="C1416" s="26">
        <v>4333201</v>
      </c>
      <c r="D1416" s="7" t="s">
        <v>14</v>
      </c>
      <c r="E1416" s="7" t="s">
        <v>14</v>
      </c>
      <c r="F1416" s="29" t="s">
        <v>1321</v>
      </c>
      <c r="G1416" s="26" t="s">
        <v>1086</v>
      </c>
      <c r="H1416" s="9">
        <v>1</v>
      </c>
      <c r="I1416" s="82">
        <v>9163019.4481512606</v>
      </c>
      <c r="J1416" s="82">
        <f t="shared" si="647"/>
        <v>1740973.6951487395</v>
      </c>
      <c r="K1416" s="10">
        <f t="shared" si="655"/>
        <v>10903993.143300001</v>
      </c>
      <c r="L1416" s="122">
        <f t="shared" si="652"/>
        <v>10903993.143300001</v>
      </c>
      <c r="M1416" s="95">
        <v>7589546.218487395</v>
      </c>
      <c r="N1416" s="95">
        <v>1442013.781512605</v>
      </c>
      <c r="O1416" s="96">
        <v>9031560</v>
      </c>
      <c r="P1416" s="125">
        <f t="shared" si="653"/>
        <v>9031560</v>
      </c>
      <c r="Q1416" s="95">
        <v>6962886.5546218492</v>
      </c>
      <c r="R1416" s="95">
        <v>1322948.4453781513</v>
      </c>
      <c r="S1416" s="96">
        <v>8285835</v>
      </c>
      <c r="T1416" s="122">
        <v>8285835</v>
      </c>
      <c r="U1416" s="104"/>
      <c r="V1416" s="101">
        <f t="shared" si="659"/>
        <v>0</v>
      </c>
      <c r="W1416" s="102">
        <f t="shared" si="660"/>
        <v>0</v>
      </c>
      <c r="X1416" s="102">
        <f t="shared" si="661"/>
        <v>0</v>
      </c>
      <c r="Y1416" s="102">
        <f t="shared" si="662"/>
        <v>0</v>
      </c>
      <c r="Z1416" s="110">
        <f t="shared" si="656"/>
        <v>8285835</v>
      </c>
      <c r="AA1416" s="111">
        <f t="shared" si="648"/>
        <v>10903993.143300001</v>
      </c>
      <c r="AB1416" s="110">
        <f t="shared" si="649"/>
        <v>8658697.5</v>
      </c>
      <c r="AC1416" s="114">
        <f t="shared" si="650"/>
        <v>7055347.0358250001</v>
      </c>
      <c r="AD1416" s="110">
        <f t="shared" si="654"/>
        <v>8472266.25</v>
      </c>
      <c r="AE1416" s="110">
        <f t="shared" si="663"/>
        <v>9781345.3216500003</v>
      </c>
      <c r="AF1416" s="102">
        <f t="shared" si="657"/>
        <v>9284468.8281716034</v>
      </c>
      <c r="AG1416" s="119">
        <f t="shared" si="651"/>
        <v>4830787.2707686052</v>
      </c>
      <c r="AH1416" s="137">
        <f t="shared" si="664"/>
        <v>0.55791154163413204</v>
      </c>
      <c r="AI1416" s="102">
        <f t="shared" si="658"/>
        <v>9284468.8281716034</v>
      </c>
      <c r="AJ1416" s="112" t="s">
        <v>2114</v>
      </c>
    </row>
    <row r="1417" spans="1:36">
      <c r="A1417" s="57">
        <v>1370</v>
      </c>
      <c r="B1417" s="26">
        <v>24101809</v>
      </c>
      <c r="C1417" s="26">
        <v>4333203</v>
      </c>
      <c r="D1417" s="7" t="s">
        <v>14</v>
      </c>
      <c r="E1417" s="7" t="s">
        <v>14</v>
      </c>
      <c r="F1417" s="29" t="s">
        <v>1322</v>
      </c>
      <c r="G1417" s="26" t="s">
        <v>1086</v>
      </c>
      <c r="H1417" s="9">
        <v>1</v>
      </c>
      <c r="I1417" s="82">
        <v>2621450.959714286</v>
      </c>
      <c r="J1417" s="82">
        <f t="shared" si="647"/>
        <v>498075.68234571436</v>
      </c>
      <c r="K1417" s="10">
        <f t="shared" si="655"/>
        <v>3119526.6420600004</v>
      </c>
      <c r="L1417" s="122">
        <f t="shared" si="652"/>
        <v>3119526.6420600004</v>
      </c>
      <c r="M1417" s="95">
        <v>2111535.2941176472</v>
      </c>
      <c r="N1417" s="95">
        <v>401191.70588235295</v>
      </c>
      <c r="O1417" s="96">
        <v>2512727</v>
      </c>
      <c r="P1417" s="125">
        <f t="shared" si="653"/>
        <v>2512727</v>
      </c>
      <c r="Q1417" s="95">
        <v>1992014.2857142859</v>
      </c>
      <c r="R1417" s="95">
        <v>378482.71428571432</v>
      </c>
      <c r="S1417" s="96">
        <v>2370497</v>
      </c>
      <c r="T1417" s="122">
        <v>2370497</v>
      </c>
      <c r="U1417" s="104"/>
      <c r="V1417" s="101">
        <f t="shared" si="659"/>
        <v>0</v>
      </c>
      <c r="W1417" s="102">
        <f t="shared" si="660"/>
        <v>0</v>
      </c>
      <c r="X1417" s="102">
        <f t="shared" si="661"/>
        <v>0</v>
      </c>
      <c r="Y1417" s="102">
        <f t="shared" si="662"/>
        <v>0</v>
      </c>
      <c r="Z1417" s="110">
        <f t="shared" si="656"/>
        <v>2370497</v>
      </c>
      <c r="AA1417" s="111">
        <f t="shared" si="648"/>
        <v>3119526.6420600004</v>
      </c>
      <c r="AB1417" s="110">
        <f t="shared" si="649"/>
        <v>2441612</v>
      </c>
      <c r="AC1417" s="114">
        <f t="shared" si="650"/>
        <v>2000687.6605150001</v>
      </c>
      <c r="AD1417" s="110">
        <f t="shared" si="654"/>
        <v>2406054.5</v>
      </c>
      <c r="AE1417" s="110">
        <f t="shared" si="663"/>
        <v>2780569.3210300002</v>
      </c>
      <c r="AF1417" s="102">
        <f t="shared" si="657"/>
        <v>2630683.7924346356</v>
      </c>
      <c r="AG1417" s="119">
        <f t="shared" si="651"/>
        <v>1372770.3151307097</v>
      </c>
      <c r="AH1417" s="137">
        <f t="shared" si="664"/>
        <v>0.56223933824486028</v>
      </c>
      <c r="AI1417" s="102">
        <f t="shared" si="658"/>
        <v>2630683.7924346356</v>
      </c>
      <c r="AJ1417" s="112" t="s">
        <v>2114</v>
      </c>
    </row>
    <row r="1418" spans="1:36">
      <c r="A1418" s="57">
        <v>1371</v>
      </c>
      <c r="B1418" s="26">
        <v>27121604</v>
      </c>
      <c r="C1418" s="26">
        <v>4333203</v>
      </c>
      <c r="D1418" s="7" t="s">
        <v>14</v>
      </c>
      <c r="E1418" s="7" t="s">
        <v>14</v>
      </c>
      <c r="F1418" s="29" t="s">
        <v>635</v>
      </c>
      <c r="G1418" s="26" t="s">
        <v>469</v>
      </c>
      <c r="H1418" s="9">
        <v>1</v>
      </c>
      <c r="I1418" s="82">
        <v>2290195.5705378153</v>
      </c>
      <c r="J1418" s="82">
        <f t="shared" si="647"/>
        <v>435137.1584021849</v>
      </c>
      <c r="K1418" s="10">
        <f t="shared" si="655"/>
        <v>2725332.7289400003</v>
      </c>
      <c r="L1418" s="122">
        <f t="shared" si="652"/>
        <v>2725332.7289400003</v>
      </c>
      <c r="M1418" s="95">
        <v>1896923.5294117648</v>
      </c>
      <c r="N1418" s="95">
        <v>360415.4705882353</v>
      </c>
      <c r="O1418" s="96">
        <v>2257339</v>
      </c>
      <c r="P1418" s="125">
        <f t="shared" si="653"/>
        <v>2257339</v>
      </c>
      <c r="Q1418" s="95">
        <v>1740296.6386554623</v>
      </c>
      <c r="R1418" s="95">
        <v>330656.36134453781</v>
      </c>
      <c r="S1418" s="96">
        <v>2070953</v>
      </c>
      <c r="T1418" s="122">
        <v>2070953</v>
      </c>
      <c r="U1418" s="104"/>
      <c r="V1418" s="101">
        <f t="shared" si="659"/>
        <v>0</v>
      </c>
      <c r="W1418" s="102">
        <f t="shared" si="660"/>
        <v>0</v>
      </c>
      <c r="X1418" s="102">
        <f t="shared" si="661"/>
        <v>0</v>
      </c>
      <c r="Y1418" s="102">
        <f t="shared" si="662"/>
        <v>0</v>
      </c>
      <c r="Z1418" s="110">
        <f t="shared" si="656"/>
        <v>2070953</v>
      </c>
      <c r="AA1418" s="111">
        <f t="shared" si="648"/>
        <v>2725332.7289400003</v>
      </c>
      <c r="AB1418" s="110">
        <f t="shared" si="649"/>
        <v>2164146</v>
      </c>
      <c r="AC1418" s="114">
        <f t="shared" si="650"/>
        <v>1763406.1822350002</v>
      </c>
      <c r="AD1418" s="110">
        <f t="shared" si="654"/>
        <v>2117549.5</v>
      </c>
      <c r="AE1418" s="110">
        <f t="shared" si="663"/>
        <v>2444739.3644700004</v>
      </c>
      <c r="AF1418" s="102">
        <f t="shared" si="657"/>
        <v>2320550.5967545058</v>
      </c>
      <c r="AG1418" s="119">
        <f t="shared" si="651"/>
        <v>1207401.9930389207</v>
      </c>
      <c r="AH1418" s="137">
        <f t="shared" si="664"/>
        <v>0.55791152400943411</v>
      </c>
      <c r="AI1418" s="102">
        <f t="shared" si="658"/>
        <v>2320550.5967545058</v>
      </c>
      <c r="AJ1418" s="112" t="s">
        <v>2114</v>
      </c>
    </row>
    <row r="1419" spans="1:36">
      <c r="A1419" s="57">
        <v>1372</v>
      </c>
      <c r="B1419" s="26">
        <v>27121604</v>
      </c>
      <c r="C1419" s="26">
        <v>4333203</v>
      </c>
      <c r="D1419" s="7" t="s">
        <v>14</v>
      </c>
      <c r="E1419" s="7" t="s">
        <v>14</v>
      </c>
      <c r="F1419" s="29" t="s">
        <v>636</v>
      </c>
      <c r="G1419" s="26" t="s">
        <v>469</v>
      </c>
      <c r="H1419" s="9">
        <v>1</v>
      </c>
      <c r="I1419" s="82">
        <v>2501262.1745546218</v>
      </c>
      <c r="J1419" s="82">
        <f t="shared" si="647"/>
        <v>475239.81316537817</v>
      </c>
      <c r="K1419" s="10">
        <f t="shared" si="655"/>
        <v>2976501.9877200001</v>
      </c>
      <c r="L1419" s="122">
        <f t="shared" si="652"/>
        <v>2976501.9877200001</v>
      </c>
      <c r="M1419" s="95">
        <v>2071745.3781512605</v>
      </c>
      <c r="N1419" s="95">
        <v>393631.62184873951</v>
      </c>
      <c r="O1419" s="96">
        <v>2465377</v>
      </c>
      <c r="P1419" s="125">
        <f t="shared" si="653"/>
        <v>2465377</v>
      </c>
      <c r="Q1419" s="95">
        <v>1900684.0336134455</v>
      </c>
      <c r="R1419" s="95">
        <v>361129.96638655465</v>
      </c>
      <c r="S1419" s="96">
        <v>2261814</v>
      </c>
      <c r="T1419" s="122">
        <v>2261814</v>
      </c>
      <c r="U1419" s="104"/>
      <c r="V1419" s="101">
        <f t="shared" si="659"/>
        <v>0</v>
      </c>
      <c r="W1419" s="102">
        <f t="shared" si="660"/>
        <v>0</v>
      </c>
      <c r="X1419" s="102">
        <f t="shared" si="661"/>
        <v>0</v>
      </c>
      <c r="Y1419" s="102">
        <f t="shared" si="662"/>
        <v>0</v>
      </c>
      <c r="Z1419" s="110">
        <f t="shared" si="656"/>
        <v>2261814</v>
      </c>
      <c r="AA1419" s="111">
        <f t="shared" si="648"/>
        <v>2976501.9877200001</v>
      </c>
      <c r="AB1419" s="110">
        <f t="shared" si="649"/>
        <v>2363595.5</v>
      </c>
      <c r="AC1419" s="114">
        <f t="shared" si="650"/>
        <v>1925923.2469299999</v>
      </c>
      <c r="AD1419" s="110">
        <f t="shared" si="654"/>
        <v>2312704.75</v>
      </c>
      <c r="AE1419" s="110">
        <f t="shared" si="663"/>
        <v>2670048.7438599998</v>
      </c>
      <c r="AF1419" s="102">
        <f t="shared" si="657"/>
        <v>2534414.568809113</v>
      </c>
      <c r="AG1419" s="119">
        <f t="shared" si="651"/>
        <v>1318677.2404401484</v>
      </c>
      <c r="AH1419" s="137">
        <f t="shared" si="664"/>
        <v>0.55791155484944377</v>
      </c>
      <c r="AI1419" s="102">
        <f t="shared" si="658"/>
        <v>2534414.568809113</v>
      </c>
      <c r="AJ1419" s="112" t="s">
        <v>2114</v>
      </c>
    </row>
    <row r="1420" spans="1:36">
      <c r="A1420" s="57">
        <v>1373</v>
      </c>
      <c r="B1420" s="26">
        <v>27121604</v>
      </c>
      <c r="C1420" s="26">
        <v>4331011</v>
      </c>
      <c r="D1420" s="7" t="s">
        <v>14</v>
      </c>
      <c r="E1420" s="7" t="s">
        <v>14</v>
      </c>
      <c r="F1420" s="29" t="s">
        <v>1323</v>
      </c>
      <c r="G1420" s="26" t="s">
        <v>469</v>
      </c>
      <c r="H1420" s="9">
        <v>1</v>
      </c>
      <c r="I1420" s="82">
        <v>3315773.0663697477</v>
      </c>
      <c r="J1420" s="82">
        <f t="shared" si="647"/>
        <v>629996.88261025213</v>
      </c>
      <c r="K1420" s="10">
        <f t="shared" si="655"/>
        <v>3945769.9489799999</v>
      </c>
      <c r="L1420" s="122">
        <f t="shared" si="652"/>
        <v>3945769.9489799999</v>
      </c>
      <c r="M1420" s="95">
        <v>2645603.3613445382</v>
      </c>
      <c r="N1420" s="95">
        <v>502664.63865546224</v>
      </c>
      <c r="O1420" s="96">
        <v>3148268.0000000005</v>
      </c>
      <c r="P1420" s="125">
        <f t="shared" si="653"/>
        <v>3148268.0000000005</v>
      </c>
      <c r="Q1420" s="95">
        <v>2519622.6890756302</v>
      </c>
      <c r="R1420" s="95">
        <v>478728.31092436973</v>
      </c>
      <c r="S1420" s="96">
        <v>2998351</v>
      </c>
      <c r="T1420" s="122">
        <v>2998351</v>
      </c>
      <c r="U1420" s="104"/>
      <c r="V1420" s="101">
        <f t="shared" si="659"/>
        <v>0</v>
      </c>
      <c r="W1420" s="102">
        <f t="shared" si="660"/>
        <v>0</v>
      </c>
      <c r="X1420" s="102">
        <f t="shared" si="661"/>
        <v>0</v>
      </c>
      <c r="Y1420" s="102">
        <f t="shared" si="662"/>
        <v>0</v>
      </c>
      <c r="Z1420" s="110">
        <f t="shared" si="656"/>
        <v>2998351</v>
      </c>
      <c r="AA1420" s="111">
        <f t="shared" si="648"/>
        <v>3945769.9489799999</v>
      </c>
      <c r="AB1420" s="110">
        <f t="shared" si="649"/>
        <v>3073309.5</v>
      </c>
      <c r="AC1420" s="114">
        <f t="shared" si="650"/>
        <v>2523097.237245</v>
      </c>
      <c r="AD1420" s="110">
        <f t="shared" si="654"/>
        <v>3035830.25</v>
      </c>
      <c r="AE1420" s="110">
        <f t="shared" si="663"/>
        <v>3509539.7244899999</v>
      </c>
      <c r="AF1420" s="102">
        <f t="shared" si="657"/>
        <v>3316428.4514660081</v>
      </c>
      <c r="AG1420" s="119">
        <f t="shared" si="651"/>
        <v>1732697.5053295009</v>
      </c>
      <c r="AH1420" s="137">
        <f t="shared" si="664"/>
        <v>0.56378880985774482</v>
      </c>
      <c r="AI1420" s="102">
        <f t="shared" si="658"/>
        <v>3316428.4514660081</v>
      </c>
      <c r="AJ1420" s="112" t="s">
        <v>2114</v>
      </c>
    </row>
    <row r="1421" spans="1:36" ht="25.5">
      <c r="A1421" s="57">
        <v>1374</v>
      </c>
      <c r="B1421" s="39">
        <v>22101705</v>
      </c>
      <c r="C1421" s="26">
        <v>4331025</v>
      </c>
      <c r="D1421" s="7" t="s">
        <v>14</v>
      </c>
      <c r="E1421" s="7" t="s">
        <v>14</v>
      </c>
      <c r="F1421" s="29" t="s">
        <v>1324</v>
      </c>
      <c r="G1421" s="26" t="s">
        <v>1086</v>
      </c>
      <c r="H1421" s="9">
        <v>1</v>
      </c>
      <c r="I1421" s="82">
        <v>4023425.2763193278</v>
      </c>
      <c r="J1421" s="82">
        <f t="shared" si="647"/>
        <v>764450.80250067229</v>
      </c>
      <c r="K1421" s="10">
        <f t="shared" si="655"/>
        <v>4787876.0788200004</v>
      </c>
      <c r="L1421" s="122">
        <f t="shared" si="652"/>
        <v>4787876.0788200004</v>
      </c>
      <c r="M1421" s="95">
        <v>3210228.5714285714</v>
      </c>
      <c r="N1421" s="95">
        <v>609943.42857142852</v>
      </c>
      <c r="O1421" s="96">
        <v>3820172</v>
      </c>
      <c r="P1421" s="125">
        <f t="shared" si="653"/>
        <v>3820172</v>
      </c>
      <c r="Q1421" s="95">
        <v>3057360.5042016809</v>
      </c>
      <c r="R1421" s="95">
        <v>580898.49579831935</v>
      </c>
      <c r="S1421" s="96">
        <v>3638259</v>
      </c>
      <c r="T1421" s="122">
        <v>3638259</v>
      </c>
      <c r="U1421" s="104"/>
      <c r="V1421" s="101">
        <f t="shared" si="659"/>
        <v>0</v>
      </c>
      <c r="W1421" s="102">
        <f t="shared" si="660"/>
        <v>0</v>
      </c>
      <c r="X1421" s="102">
        <f t="shared" si="661"/>
        <v>0</v>
      </c>
      <c r="Y1421" s="102">
        <f t="shared" si="662"/>
        <v>0</v>
      </c>
      <c r="Z1421" s="110">
        <f t="shared" si="656"/>
        <v>3638259</v>
      </c>
      <c r="AA1421" s="111">
        <f t="shared" si="648"/>
        <v>4787876.0788200004</v>
      </c>
      <c r="AB1421" s="110">
        <f t="shared" si="649"/>
        <v>3729215.5</v>
      </c>
      <c r="AC1421" s="114">
        <f t="shared" si="650"/>
        <v>3061576.7697050003</v>
      </c>
      <c r="AD1421" s="110">
        <f t="shared" si="654"/>
        <v>3683737.25</v>
      </c>
      <c r="AE1421" s="110">
        <f t="shared" si="663"/>
        <v>4258545.7894100007</v>
      </c>
      <c r="AF1421" s="102">
        <f t="shared" si="657"/>
        <v>4024220.7990419222</v>
      </c>
      <c r="AG1421" s="119">
        <f t="shared" si="651"/>
        <v>2102489.8525012801</v>
      </c>
      <c r="AH1421" s="137">
        <f t="shared" si="664"/>
        <v>0.56378877876627942</v>
      </c>
      <c r="AI1421" s="102">
        <f t="shared" si="658"/>
        <v>4024220.7990419222</v>
      </c>
      <c r="AJ1421" s="112" t="s">
        <v>2114</v>
      </c>
    </row>
    <row r="1422" spans="1:36" ht="25.5">
      <c r="A1422" s="57">
        <v>1375</v>
      </c>
      <c r="B1422" s="39">
        <v>25171708</v>
      </c>
      <c r="C1422" s="26">
        <v>4331025</v>
      </c>
      <c r="D1422" s="7" t="s">
        <v>14</v>
      </c>
      <c r="E1422" s="7" t="s">
        <v>14</v>
      </c>
      <c r="F1422" s="29" t="s">
        <v>1325</v>
      </c>
      <c r="G1422" s="26" t="s">
        <v>469</v>
      </c>
      <c r="H1422" s="9">
        <v>1</v>
      </c>
      <c r="I1422" s="82">
        <v>4061381.8994621853</v>
      </c>
      <c r="J1422" s="82">
        <f t="shared" si="647"/>
        <v>771662.56089781527</v>
      </c>
      <c r="K1422" s="10">
        <f t="shared" si="655"/>
        <v>4833044.4603600008</v>
      </c>
      <c r="L1422" s="122">
        <f t="shared" si="652"/>
        <v>4833044.4603600008</v>
      </c>
      <c r="M1422" s="95">
        <v>3363962.1848739497</v>
      </c>
      <c r="N1422" s="95">
        <v>639152.8151260505</v>
      </c>
      <c r="O1422" s="96">
        <v>4003115</v>
      </c>
      <c r="P1422" s="125">
        <f t="shared" si="653"/>
        <v>4003115</v>
      </c>
      <c r="Q1422" s="95">
        <v>3086203.3613445382</v>
      </c>
      <c r="R1422" s="95">
        <v>586378.6386554623</v>
      </c>
      <c r="S1422" s="96">
        <v>3672582.0000000005</v>
      </c>
      <c r="T1422" s="122">
        <v>3672582.0000000005</v>
      </c>
      <c r="U1422" s="104"/>
      <c r="V1422" s="101">
        <f t="shared" si="659"/>
        <v>0</v>
      </c>
      <c r="W1422" s="102">
        <f t="shared" si="660"/>
        <v>0</v>
      </c>
      <c r="X1422" s="102">
        <f t="shared" si="661"/>
        <v>0</v>
      </c>
      <c r="Y1422" s="102">
        <f t="shared" si="662"/>
        <v>0</v>
      </c>
      <c r="Z1422" s="110">
        <f t="shared" si="656"/>
        <v>3672582.0000000005</v>
      </c>
      <c r="AA1422" s="111">
        <f t="shared" si="648"/>
        <v>4833044.4603600008</v>
      </c>
      <c r="AB1422" s="110">
        <f t="shared" si="649"/>
        <v>3837848.5</v>
      </c>
      <c r="AC1422" s="114">
        <f t="shared" si="650"/>
        <v>3127185.3650900004</v>
      </c>
      <c r="AD1422" s="110">
        <f t="shared" si="654"/>
        <v>3755215.25</v>
      </c>
      <c r="AE1422" s="110">
        <f t="shared" si="663"/>
        <v>4335446.4801800009</v>
      </c>
      <c r="AF1422" s="102">
        <f t="shared" si="657"/>
        <v>4115212.902696494</v>
      </c>
      <c r="AG1422" s="119">
        <f t="shared" si="651"/>
        <v>2141179.8753049825</v>
      </c>
      <c r="AH1422" s="137">
        <f t="shared" si="664"/>
        <v>0.5579115161281073</v>
      </c>
      <c r="AI1422" s="102">
        <f t="shared" si="658"/>
        <v>4115212.902696494</v>
      </c>
      <c r="AJ1422" s="112" t="s">
        <v>2114</v>
      </c>
    </row>
    <row r="1423" spans="1:36">
      <c r="A1423" s="57">
        <v>1376</v>
      </c>
      <c r="B1423" s="39">
        <v>25171708</v>
      </c>
      <c r="C1423" s="26">
        <v>4332009</v>
      </c>
      <c r="D1423" s="7" t="s">
        <v>14</v>
      </c>
      <c r="E1423" s="7" t="s">
        <v>14</v>
      </c>
      <c r="F1423" s="29" t="s">
        <v>1326</v>
      </c>
      <c r="G1423" s="26" t="s">
        <v>469</v>
      </c>
      <c r="H1423" s="9">
        <v>1</v>
      </c>
      <c r="I1423" s="82">
        <v>18326038.896302521</v>
      </c>
      <c r="J1423" s="82">
        <f t="shared" si="647"/>
        <v>3481947.390297479</v>
      </c>
      <c r="K1423" s="10">
        <f t="shared" si="655"/>
        <v>21807986.286600001</v>
      </c>
      <c r="L1423" s="122">
        <f t="shared" si="652"/>
        <v>21807986.286600001</v>
      </c>
      <c r="M1423" s="95">
        <v>14622062.18487395</v>
      </c>
      <c r="N1423" s="95">
        <v>2778191.8151260503</v>
      </c>
      <c r="O1423" s="96">
        <v>17400254</v>
      </c>
      <c r="P1423" s="125">
        <f t="shared" si="653"/>
        <v>17400254</v>
      </c>
      <c r="Q1423" s="95">
        <v>13925773.109243698</v>
      </c>
      <c r="R1423" s="95">
        <v>2645896.8907563025</v>
      </c>
      <c r="S1423" s="96">
        <v>16571670</v>
      </c>
      <c r="T1423" s="122">
        <v>16571670</v>
      </c>
      <c r="U1423" s="104"/>
      <c r="V1423" s="101">
        <f t="shared" si="659"/>
        <v>0</v>
      </c>
      <c r="W1423" s="102">
        <f t="shared" si="660"/>
        <v>0</v>
      </c>
      <c r="X1423" s="102">
        <f t="shared" si="661"/>
        <v>0</v>
      </c>
      <c r="Y1423" s="102">
        <f t="shared" si="662"/>
        <v>0</v>
      </c>
      <c r="Z1423" s="110">
        <f t="shared" si="656"/>
        <v>16571670</v>
      </c>
      <c r="AA1423" s="111">
        <f t="shared" si="648"/>
        <v>21807986.286600001</v>
      </c>
      <c r="AB1423" s="110">
        <f t="shared" si="649"/>
        <v>16985962</v>
      </c>
      <c r="AC1423" s="114">
        <f t="shared" si="650"/>
        <v>13944977.57165</v>
      </c>
      <c r="AD1423" s="110">
        <f t="shared" si="654"/>
        <v>16778816</v>
      </c>
      <c r="AE1423" s="110">
        <f t="shared" si="663"/>
        <v>19396974.143300001</v>
      </c>
      <c r="AF1423" s="102">
        <f t="shared" si="657"/>
        <v>18329662.471873339</v>
      </c>
      <c r="AG1423" s="119">
        <f t="shared" si="651"/>
        <v>9576494.7281466834</v>
      </c>
      <c r="AH1423" s="137">
        <f t="shared" si="664"/>
        <v>0.56378877617568457</v>
      </c>
      <c r="AI1423" s="102">
        <f t="shared" si="658"/>
        <v>18329662.471873339</v>
      </c>
      <c r="AJ1423" s="112" t="s">
        <v>2114</v>
      </c>
    </row>
    <row r="1424" spans="1:36">
      <c r="A1424" s="57">
        <v>1377</v>
      </c>
      <c r="B1424" s="26">
        <v>26101749</v>
      </c>
      <c r="C1424" s="26">
        <v>4332010</v>
      </c>
      <c r="D1424" s="7" t="s">
        <v>14</v>
      </c>
      <c r="E1424" s="7" t="s">
        <v>14</v>
      </c>
      <c r="F1424" s="29" t="s">
        <v>897</v>
      </c>
      <c r="G1424" s="26" t="s">
        <v>1086</v>
      </c>
      <c r="H1424" s="9">
        <v>1</v>
      </c>
      <c r="I1424" s="82">
        <v>11944544.445680672</v>
      </c>
      <c r="J1424" s="82">
        <f t="shared" si="647"/>
        <v>2269463.4446793278</v>
      </c>
      <c r="K1424" s="10">
        <f t="shared" si="655"/>
        <v>14214007.89036</v>
      </c>
      <c r="L1424" s="122">
        <f t="shared" si="652"/>
        <v>14214007.89036</v>
      </c>
      <c r="M1424" s="95">
        <v>9711897.4789915979</v>
      </c>
      <c r="N1424" s="95">
        <v>1845260.5210084035</v>
      </c>
      <c r="O1424" s="96">
        <v>11557158.000000002</v>
      </c>
      <c r="P1424" s="125">
        <f t="shared" si="653"/>
        <v>11557158.000000002</v>
      </c>
      <c r="Q1424" s="95">
        <v>9076539.4957983196</v>
      </c>
      <c r="R1424" s="95">
        <v>1724542.5042016807</v>
      </c>
      <c r="S1424" s="96">
        <v>10801082</v>
      </c>
      <c r="T1424" s="122">
        <v>10801082</v>
      </c>
      <c r="U1424" s="104"/>
      <c r="V1424" s="101">
        <f t="shared" si="659"/>
        <v>0</v>
      </c>
      <c r="W1424" s="102">
        <f t="shared" si="660"/>
        <v>0</v>
      </c>
      <c r="X1424" s="102">
        <f t="shared" si="661"/>
        <v>0</v>
      </c>
      <c r="Y1424" s="102">
        <f t="shared" si="662"/>
        <v>0</v>
      </c>
      <c r="Z1424" s="110">
        <f t="shared" si="656"/>
        <v>10801082</v>
      </c>
      <c r="AA1424" s="111">
        <f t="shared" si="648"/>
        <v>14214007.89036</v>
      </c>
      <c r="AB1424" s="110">
        <f t="shared" si="649"/>
        <v>11179120</v>
      </c>
      <c r="AC1424" s="114">
        <f t="shared" si="650"/>
        <v>9143061.9725899994</v>
      </c>
      <c r="AD1424" s="110">
        <f t="shared" si="654"/>
        <v>10990101</v>
      </c>
      <c r="AE1424" s="110">
        <f t="shared" si="663"/>
        <v>12696563.945179999</v>
      </c>
      <c r="AF1424" s="102">
        <f t="shared" si="657"/>
        <v>12025835.649289345</v>
      </c>
      <c r="AG1424" s="119">
        <f t="shared" si="651"/>
        <v>6268624.6438491615</v>
      </c>
      <c r="AH1424" s="137">
        <f t="shared" si="664"/>
        <v>0.56074401597345425</v>
      </c>
      <c r="AI1424" s="102">
        <f t="shared" si="658"/>
        <v>12025835.649289345</v>
      </c>
      <c r="AJ1424" s="112" t="s">
        <v>2114</v>
      </c>
    </row>
    <row r="1425" spans="1:36">
      <c r="A1425" s="57">
        <v>1378</v>
      </c>
      <c r="B1425" s="39">
        <v>26101709</v>
      </c>
      <c r="C1425" s="38">
        <v>4332099</v>
      </c>
      <c r="D1425" s="7" t="s">
        <v>14</v>
      </c>
      <c r="E1425" s="7" t="s">
        <v>14</v>
      </c>
      <c r="F1425" s="29" t="s">
        <v>1327</v>
      </c>
      <c r="G1425" s="26" t="s">
        <v>1086</v>
      </c>
      <c r="H1425" s="9">
        <v>1</v>
      </c>
      <c r="I1425" s="82">
        <v>9558008.0804873947</v>
      </c>
      <c r="J1425" s="82">
        <f t="shared" si="647"/>
        <v>1816021.5352926049</v>
      </c>
      <c r="K1425" s="10">
        <f t="shared" si="655"/>
        <v>11374029.61578</v>
      </c>
      <c r="L1425" s="122">
        <f t="shared" si="652"/>
        <v>11374029.61578</v>
      </c>
      <c r="M1425" s="95">
        <v>7771447.0588235296</v>
      </c>
      <c r="N1425" s="95">
        <v>1476574.9411764706</v>
      </c>
      <c r="O1425" s="96">
        <v>9248022</v>
      </c>
      <c r="P1425" s="125">
        <f t="shared" si="653"/>
        <v>9248022</v>
      </c>
      <c r="Q1425" s="95">
        <v>7263034.4537815126</v>
      </c>
      <c r="R1425" s="95">
        <v>1379976.5462184874</v>
      </c>
      <c r="S1425" s="96">
        <v>8643011</v>
      </c>
      <c r="T1425" s="122">
        <v>8643011</v>
      </c>
      <c r="U1425" s="104"/>
      <c r="V1425" s="101">
        <f t="shared" si="659"/>
        <v>0</v>
      </c>
      <c r="W1425" s="102">
        <f t="shared" si="660"/>
        <v>0</v>
      </c>
      <c r="X1425" s="102">
        <f t="shared" si="661"/>
        <v>0</v>
      </c>
      <c r="Y1425" s="102">
        <f t="shared" si="662"/>
        <v>0</v>
      </c>
      <c r="Z1425" s="110">
        <f t="shared" si="656"/>
        <v>8643011</v>
      </c>
      <c r="AA1425" s="111">
        <f t="shared" si="648"/>
        <v>11374029.61578</v>
      </c>
      <c r="AB1425" s="110">
        <f t="shared" si="649"/>
        <v>8945516.5</v>
      </c>
      <c r="AC1425" s="114">
        <f t="shared" si="650"/>
        <v>7316265.6539449999</v>
      </c>
      <c r="AD1425" s="110">
        <f t="shared" si="654"/>
        <v>8794263.75</v>
      </c>
      <c r="AE1425" s="110">
        <f t="shared" si="663"/>
        <v>10159773.05789</v>
      </c>
      <c r="AF1425" s="102">
        <f t="shared" si="657"/>
        <v>9623057.1980252601</v>
      </c>
      <c r="AG1425" s="119">
        <f t="shared" si="651"/>
        <v>5016144.8438305845</v>
      </c>
      <c r="AH1425" s="137">
        <f t="shared" si="664"/>
        <v>0.56074401560050613</v>
      </c>
      <c r="AI1425" s="102">
        <f t="shared" si="658"/>
        <v>9623057.1980252601</v>
      </c>
      <c r="AJ1425" s="112" t="s">
        <v>2114</v>
      </c>
    </row>
    <row r="1426" spans="1:36">
      <c r="A1426" s="57">
        <v>1379</v>
      </c>
      <c r="B1426" s="38">
        <v>23153133</v>
      </c>
      <c r="C1426" s="26">
        <v>4394901</v>
      </c>
      <c r="D1426" s="7" t="s">
        <v>14</v>
      </c>
      <c r="E1426" s="7" t="s">
        <v>14</v>
      </c>
      <c r="F1426" s="29" t="s">
        <v>1150</v>
      </c>
      <c r="G1426" s="38" t="s">
        <v>1086</v>
      </c>
      <c r="H1426" s="9">
        <v>1</v>
      </c>
      <c r="I1426" s="82">
        <v>32736.937764705883</v>
      </c>
      <c r="J1426" s="82">
        <f t="shared" si="647"/>
        <v>6220.018175294118</v>
      </c>
      <c r="K1426" s="10">
        <f t="shared" si="655"/>
        <v>38956.95594</v>
      </c>
      <c r="L1426" s="122">
        <f t="shared" si="652"/>
        <v>38956.95594</v>
      </c>
      <c r="M1426" s="95">
        <v>26617.647058823532</v>
      </c>
      <c r="N1426" s="95">
        <v>5057.3529411764712</v>
      </c>
      <c r="O1426" s="96">
        <v>31675.000000000004</v>
      </c>
      <c r="P1426" s="125">
        <f t="shared" si="653"/>
        <v>31675.000000000004</v>
      </c>
      <c r="Q1426" s="95">
        <v>24876.470588235294</v>
      </c>
      <c r="R1426" s="95">
        <v>4726.5294117647063</v>
      </c>
      <c r="S1426" s="96">
        <v>29603</v>
      </c>
      <c r="T1426" s="122">
        <v>29603</v>
      </c>
      <c r="U1426" s="104"/>
      <c r="V1426" s="101">
        <f t="shared" si="659"/>
        <v>0</v>
      </c>
      <c r="W1426" s="102">
        <f t="shared" si="660"/>
        <v>0</v>
      </c>
      <c r="X1426" s="102">
        <f t="shared" si="661"/>
        <v>0</v>
      </c>
      <c r="Y1426" s="102">
        <f t="shared" si="662"/>
        <v>0</v>
      </c>
      <c r="Z1426" s="110">
        <f t="shared" si="656"/>
        <v>29603</v>
      </c>
      <c r="AA1426" s="111">
        <f t="shared" si="648"/>
        <v>38956.95594</v>
      </c>
      <c r="AB1426" s="110">
        <f t="shared" si="649"/>
        <v>30639</v>
      </c>
      <c r="AC1426" s="114">
        <f t="shared" si="650"/>
        <v>25058.738985</v>
      </c>
      <c r="AD1426" s="110">
        <f t="shared" si="654"/>
        <v>30121</v>
      </c>
      <c r="AE1426" s="110">
        <f t="shared" si="663"/>
        <v>34797.97797</v>
      </c>
      <c r="AF1426" s="102">
        <f t="shared" si="657"/>
        <v>32959.660088035213</v>
      </c>
      <c r="AG1426" s="119">
        <f t="shared" si="651"/>
        <v>17180.667934606678</v>
      </c>
      <c r="AH1426" s="137">
        <f t="shared" si="664"/>
        <v>0.56074506134686763</v>
      </c>
      <c r="AI1426" s="102">
        <f t="shared" si="658"/>
        <v>32959.660088035213</v>
      </c>
      <c r="AJ1426" s="112" t="s">
        <v>2114</v>
      </c>
    </row>
    <row r="1427" spans="1:36">
      <c r="A1427" s="57">
        <v>1380</v>
      </c>
      <c r="B1427" s="26">
        <v>40141736</v>
      </c>
      <c r="C1427" s="26">
        <v>4392401</v>
      </c>
      <c r="D1427" s="7" t="s">
        <v>14</v>
      </c>
      <c r="E1427" s="7" t="s">
        <v>14</v>
      </c>
      <c r="F1427" s="29" t="s">
        <v>916</v>
      </c>
      <c r="G1427" s="26" t="s">
        <v>1086</v>
      </c>
      <c r="H1427" s="9">
        <v>1</v>
      </c>
      <c r="I1427" s="82">
        <v>1780962.1803529414</v>
      </c>
      <c r="J1427" s="82">
        <f t="shared" si="647"/>
        <v>338382.81426705886</v>
      </c>
      <c r="K1427" s="10">
        <f t="shared" si="655"/>
        <v>2119344.99462</v>
      </c>
      <c r="L1427" s="122">
        <f t="shared" si="652"/>
        <v>2119344.99462</v>
      </c>
      <c r="M1427" s="95">
        <v>1461602.5210084035</v>
      </c>
      <c r="N1427" s="95">
        <v>277704.47899159667</v>
      </c>
      <c r="O1427" s="96">
        <v>1739307.0000000002</v>
      </c>
      <c r="P1427" s="125">
        <f t="shared" si="653"/>
        <v>1739307.0000000002</v>
      </c>
      <c r="Q1427" s="95">
        <v>1353335.2941176472</v>
      </c>
      <c r="R1427" s="95">
        <v>257133.70588235298</v>
      </c>
      <c r="S1427" s="96">
        <v>1610469.0000000002</v>
      </c>
      <c r="T1427" s="122">
        <v>1610469.0000000002</v>
      </c>
      <c r="U1427" s="104"/>
      <c r="V1427" s="101">
        <f t="shared" si="659"/>
        <v>0</v>
      </c>
      <c r="W1427" s="102">
        <f t="shared" si="660"/>
        <v>0</v>
      </c>
      <c r="X1427" s="102">
        <f t="shared" si="661"/>
        <v>0</v>
      </c>
      <c r="Y1427" s="102">
        <f t="shared" si="662"/>
        <v>0</v>
      </c>
      <c r="Z1427" s="110">
        <f t="shared" si="656"/>
        <v>1610469.0000000002</v>
      </c>
      <c r="AA1427" s="111">
        <f t="shared" si="648"/>
        <v>2119344.99462</v>
      </c>
      <c r="AB1427" s="110">
        <f t="shared" si="649"/>
        <v>1674888.0000000002</v>
      </c>
      <c r="AC1427" s="114">
        <f t="shared" si="650"/>
        <v>1367280.248655</v>
      </c>
      <c r="AD1427" s="110">
        <f t="shared" si="654"/>
        <v>1642678.5000000002</v>
      </c>
      <c r="AE1427" s="110">
        <f t="shared" si="663"/>
        <v>1897116.49731</v>
      </c>
      <c r="AF1427" s="102">
        <f t="shared" si="657"/>
        <v>1798860.2534930413</v>
      </c>
      <c r="AG1427" s="119">
        <f t="shared" si="651"/>
        <v>936767.72876783344</v>
      </c>
      <c r="AH1427" s="137">
        <f t="shared" si="664"/>
        <v>0.55930171376702997</v>
      </c>
      <c r="AI1427" s="102">
        <f t="shared" si="658"/>
        <v>1798860.2534930413</v>
      </c>
      <c r="AJ1427" s="112" t="s">
        <v>2114</v>
      </c>
    </row>
    <row r="1428" spans="1:36">
      <c r="A1428" s="57">
        <v>1381</v>
      </c>
      <c r="B1428" s="39">
        <v>31141608</v>
      </c>
      <c r="C1428" s="26">
        <v>4392401</v>
      </c>
      <c r="D1428" s="7" t="s">
        <v>14</v>
      </c>
      <c r="E1428" s="7" t="s">
        <v>14</v>
      </c>
      <c r="F1428" s="29" t="s">
        <v>917</v>
      </c>
      <c r="G1428" s="26" t="s">
        <v>1086</v>
      </c>
      <c r="H1428" s="9">
        <v>1</v>
      </c>
      <c r="I1428" s="82">
        <v>892464.46003361349</v>
      </c>
      <c r="J1428" s="82">
        <f t="shared" si="647"/>
        <v>169568.24740638657</v>
      </c>
      <c r="K1428" s="10">
        <f t="shared" si="655"/>
        <v>1062032.70744</v>
      </c>
      <c r="L1428" s="122">
        <f t="shared" si="652"/>
        <v>1062032.70744</v>
      </c>
      <c r="M1428" s="95">
        <v>732428.57142857148</v>
      </c>
      <c r="N1428" s="95">
        <v>139161.42857142858</v>
      </c>
      <c r="O1428" s="96">
        <v>871590</v>
      </c>
      <c r="P1428" s="125">
        <f t="shared" si="653"/>
        <v>871590</v>
      </c>
      <c r="Q1428" s="95">
        <v>678174.78991596645</v>
      </c>
      <c r="R1428" s="95">
        <v>128853.21008403362</v>
      </c>
      <c r="S1428" s="96">
        <v>807028.00000000012</v>
      </c>
      <c r="T1428" s="122">
        <v>807028.00000000012</v>
      </c>
      <c r="U1428" s="104"/>
      <c r="V1428" s="101">
        <f t="shared" si="659"/>
        <v>0</v>
      </c>
      <c r="W1428" s="102">
        <f t="shared" si="660"/>
        <v>0</v>
      </c>
      <c r="X1428" s="102">
        <f t="shared" si="661"/>
        <v>0</v>
      </c>
      <c r="Y1428" s="102">
        <f t="shared" si="662"/>
        <v>0</v>
      </c>
      <c r="Z1428" s="110">
        <f t="shared" si="656"/>
        <v>807028.00000000012</v>
      </c>
      <c r="AA1428" s="111">
        <f t="shared" si="648"/>
        <v>1062032.70744</v>
      </c>
      <c r="AB1428" s="110">
        <f t="shared" si="649"/>
        <v>839309</v>
      </c>
      <c r="AC1428" s="114">
        <f t="shared" si="650"/>
        <v>685162.67686000001</v>
      </c>
      <c r="AD1428" s="110">
        <f t="shared" si="654"/>
        <v>823168.5</v>
      </c>
      <c r="AE1428" s="110">
        <f t="shared" si="663"/>
        <v>950670.85372000001</v>
      </c>
      <c r="AF1428" s="102">
        <f t="shared" si="657"/>
        <v>901433.25747121207</v>
      </c>
      <c r="AG1428" s="119">
        <f t="shared" si="651"/>
        <v>469427.03284908709</v>
      </c>
      <c r="AH1428" s="137">
        <f t="shared" si="664"/>
        <v>0.5593017980851952</v>
      </c>
      <c r="AI1428" s="102">
        <f t="shared" si="658"/>
        <v>901433.25747121207</v>
      </c>
      <c r="AJ1428" s="112" t="s">
        <v>2114</v>
      </c>
    </row>
    <row r="1429" spans="1:36">
      <c r="A1429" s="57">
        <v>1382</v>
      </c>
      <c r="B1429" s="39">
        <v>31141608</v>
      </c>
      <c r="C1429" s="26">
        <v>4391504</v>
      </c>
      <c r="D1429" s="7" t="s">
        <v>14</v>
      </c>
      <c r="E1429" s="7" t="s">
        <v>14</v>
      </c>
      <c r="F1429" s="29" t="s">
        <v>918</v>
      </c>
      <c r="G1429" s="26" t="s">
        <v>1086</v>
      </c>
      <c r="H1429" s="9">
        <v>1</v>
      </c>
      <c r="I1429" s="82">
        <v>692945.30405042018</v>
      </c>
      <c r="J1429" s="82">
        <f t="shared" si="647"/>
        <v>131659.60776957983</v>
      </c>
      <c r="K1429" s="10">
        <f t="shared" si="655"/>
        <v>824604.91182000004</v>
      </c>
      <c r="L1429" s="122">
        <f t="shared" si="652"/>
        <v>824604.91182000004</v>
      </c>
      <c r="M1429" s="95">
        <v>568686.55462184874</v>
      </c>
      <c r="N1429" s="95">
        <v>108050.44537815126</v>
      </c>
      <c r="O1429" s="96">
        <v>676737</v>
      </c>
      <c r="P1429" s="125">
        <f t="shared" si="653"/>
        <v>676737</v>
      </c>
      <c r="Q1429" s="95">
        <v>526562.18487394962</v>
      </c>
      <c r="R1429" s="95">
        <v>100046.81512605042</v>
      </c>
      <c r="S1429" s="96">
        <v>626609</v>
      </c>
      <c r="T1429" s="122">
        <v>626609</v>
      </c>
      <c r="U1429" s="104">
        <v>419000</v>
      </c>
      <c r="V1429" s="101">
        <f t="shared" si="659"/>
        <v>79610</v>
      </c>
      <c r="W1429" s="102">
        <f t="shared" si="660"/>
        <v>498610</v>
      </c>
      <c r="X1429" s="102">
        <f t="shared" si="661"/>
        <v>25429.109999999997</v>
      </c>
      <c r="Y1429" s="102">
        <f t="shared" si="662"/>
        <v>524039.11</v>
      </c>
      <c r="Z1429" s="110">
        <f t="shared" ref="Z1429:Z1434" si="665">MIN(L1429,P1429,T1429,Y1429)</f>
        <v>524039.11</v>
      </c>
      <c r="AA1429" s="111">
        <f t="shared" si="648"/>
        <v>824604.91182000004</v>
      </c>
      <c r="AB1429" s="110">
        <f t="shared" si="649"/>
        <v>651673</v>
      </c>
      <c r="AC1429" s="114">
        <f t="shared" si="650"/>
        <v>662997.50545499998</v>
      </c>
      <c r="AD1429" s="110">
        <f t="shared" si="654"/>
        <v>587856.05499999993</v>
      </c>
      <c r="AE1429" s="110">
        <f t="shared" si="663"/>
        <v>738138.95591000002</v>
      </c>
      <c r="AF1429" s="102">
        <f t="shared" ref="AF1429:AF1434" si="666">HARMEAN(L1429,P1429,T1429,Y1429)</f>
        <v>645731.31005003245</v>
      </c>
      <c r="AG1429" s="119">
        <f t="shared" si="651"/>
        <v>125085.6859637305</v>
      </c>
      <c r="AH1429" s="137">
        <f t="shared" si="664"/>
        <v>0.19194547873508724</v>
      </c>
      <c r="AI1429" s="102">
        <f t="shared" ref="AI1429:AI1434" si="667">+Z1429</f>
        <v>524039.11</v>
      </c>
      <c r="AJ1429" s="112" t="s">
        <v>2117</v>
      </c>
    </row>
    <row r="1430" spans="1:36">
      <c r="A1430" s="57">
        <v>1383</v>
      </c>
      <c r="B1430" s="26">
        <v>40161505</v>
      </c>
      <c r="C1430" s="26">
        <v>4391504</v>
      </c>
      <c r="D1430" s="7" t="s">
        <v>14</v>
      </c>
      <c r="E1430" s="7" t="s">
        <v>14</v>
      </c>
      <c r="F1430" s="29" t="s">
        <v>658</v>
      </c>
      <c r="G1430" s="26" t="s">
        <v>1086</v>
      </c>
      <c r="H1430" s="9">
        <v>1</v>
      </c>
      <c r="I1430" s="82">
        <v>663545.86850420164</v>
      </c>
      <c r="J1430" s="82">
        <f t="shared" si="647"/>
        <v>126073.71501579831</v>
      </c>
      <c r="K1430" s="10">
        <f t="shared" si="655"/>
        <v>789619.58351999999</v>
      </c>
      <c r="L1430" s="122">
        <f t="shared" si="652"/>
        <v>789619.58351999999</v>
      </c>
      <c r="M1430" s="95">
        <v>529432.77310924372</v>
      </c>
      <c r="N1430" s="95">
        <v>100592.22689075631</v>
      </c>
      <c r="O1430" s="96">
        <v>630025</v>
      </c>
      <c r="P1430" s="125">
        <f t="shared" si="653"/>
        <v>630025</v>
      </c>
      <c r="Q1430" s="95">
        <v>504221.84873949579</v>
      </c>
      <c r="R1430" s="95">
        <v>95802.151260504208</v>
      </c>
      <c r="S1430" s="96">
        <v>600024</v>
      </c>
      <c r="T1430" s="122">
        <v>600024</v>
      </c>
      <c r="U1430" s="104">
        <v>440000</v>
      </c>
      <c r="V1430" s="101">
        <f t="shared" si="659"/>
        <v>83600</v>
      </c>
      <c r="W1430" s="102">
        <f t="shared" si="660"/>
        <v>523600</v>
      </c>
      <c r="X1430" s="102">
        <f t="shared" si="661"/>
        <v>26703.599999999999</v>
      </c>
      <c r="Y1430" s="102">
        <f t="shared" si="662"/>
        <v>550303.6</v>
      </c>
      <c r="Z1430" s="110">
        <f t="shared" si="665"/>
        <v>550303.6</v>
      </c>
      <c r="AA1430" s="111">
        <f t="shared" si="648"/>
        <v>789619.58351999999</v>
      </c>
      <c r="AB1430" s="110">
        <f t="shared" si="649"/>
        <v>615024.5</v>
      </c>
      <c r="AC1430" s="114">
        <f t="shared" si="650"/>
        <v>642493.04587999999</v>
      </c>
      <c r="AD1430" s="110">
        <f t="shared" si="654"/>
        <v>582664.05000000005</v>
      </c>
      <c r="AE1430" s="110">
        <f t="shared" si="663"/>
        <v>702322.04175999993</v>
      </c>
      <c r="AF1430" s="102">
        <f t="shared" si="666"/>
        <v>631168.69146492193</v>
      </c>
      <c r="AG1430" s="119">
        <f t="shared" si="651"/>
        <v>103447.54554139847</v>
      </c>
      <c r="AH1430" s="137">
        <f t="shared" si="664"/>
        <v>0.16820069044631308</v>
      </c>
      <c r="AI1430" s="102">
        <f t="shared" si="667"/>
        <v>550303.6</v>
      </c>
      <c r="AJ1430" s="112" t="s">
        <v>2117</v>
      </c>
    </row>
    <row r="1431" spans="1:36">
      <c r="A1431" s="57">
        <v>1384</v>
      </c>
      <c r="B1431" s="26">
        <v>40161505</v>
      </c>
      <c r="C1431" s="26">
        <v>4391506</v>
      </c>
      <c r="D1431" s="7" t="s">
        <v>14</v>
      </c>
      <c r="E1431" s="7" t="s">
        <v>14</v>
      </c>
      <c r="F1431" s="29" t="s">
        <v>659</v>
      </c>
      <c r="G1431" s="26" t="s">
        <v>1086</v>
      </c>
      <c r="H1431" s="9">
        <v>1</v>
      </c>
      <c r="I1431" s="82">
        <v>647207.81092436973</v>
      </c>
      <c r="J1431" s="82">
        <f t="shared" si="647"/>
        <v>122969.48407563024</v>
      </c>
      <c r="K1431" s="10">
        <f t="shared" si="655"/>
        <v>770177.29499999993</v>
      </c>
      <c r="L1431" s="122">
        <f t="shared" si="652"/>
        <v>770177.29499999993</v>
      </c>
      <c r="M1431" s="95">
        <v>516396.63865546219</v>
      </c>
      <c r="N1431" s="95">
        <v>98115.361344537814</v>
      </c>
      <c r="O1431" s="96">
        <v>614512</v>
      </c>
      <c r="P1431" s="125">
        <f t="shared" si="653"/>
        <v>614512</v>
      </c>
      <c r="Q1431" s="95">
        <v>491806.72268907563</v>
      </c>
      <c r="R1431" s="95">
        <v>93443.277310924372</v>
      </c>
      <c r="S1431" s="96">
        <v>585250</v>
      </c>
      <c r="T1431" s="122">
        <v>585250</v>
      </c>
      <c r="U1431" s="104">
        <v>552000</v>
      </c>
      <c r="V1431" s="101">
        <f t="shared" si="659"/>
        <v>104880</v>
      </c>
      <c r="W1431" s="102">
        <f t="shared" si="660"/>
        <v>656880</v>
      </c>
      <c r="X1431" s="102">
        <f t="shared" si="661"/>
        <v>33500.879999999997</v>
      </c>
      <c r="Y1431" s="102">
        <f t="shared" si="662"/>
        <v>690380.88</v>
      </c>
      <c r="Z1431" s="110">
        <f t="shared" si="665"/>
        <v>585250</v>
      </c>
      <c r="AA1431" s="111">
        <f t="shared" si="648"/>
        <v>770177.29499999993</v>
      </c>
      <c r="AB1431" s="110">
        <f t="shared" si="649"/>
        <v>652446.43999999994</v>
      </c>
      <c r="AC1431" s="114">
        <f t="shared" si="650"/>
        <v>665080.04374999995</v>
      </c>
      <c r="AD1431" s="110">
        <f t="shared" si="654"/>
        <v>618848.22</v>
      </c>
      <c r="AE1431" s="110">
        <f t="shared" si="663"/>
        <v>711311.86749999993</v>
      </c>
      <c r="AF1431" s="102">
        <f t="shared" si="666"/>
        <v>657585.71795430011</v>
      </c>
      <c r="AG1431" s="119">
        <f t="shared" si="651"/>
        <v>82896.577068626561</v>
      </c>
      <c r="AH1431" s="137">
        <f t="shared" si="664"/>
        <v>0.12705499177622392</v>
      </c>
      <c r="AI1431" s="102">
        <f t="shared" si="667"/>
        <v>585250</v>
      </c>
      <c r="AJ1431" s="112" t="s">
        <v>2117</v>
      </c>
    </row>
    <row r="1432" spans="1:36">
      <c r="A1432" s="57">
        <v>1385</v>
      </c>
      <c r="B1432" s="26">
        <v>40161513</v>
      </c>
      <c r="C1432" s="26">
        <v>4391502</v>
      </c>
      <c r="D1432" s="7" t="s">
        <v>14</v>
      </c>
      <c r="E1432" s="7" t="s">
        <v>14</v>
      </c>
      <c r="F1432" s="29" t="s">
        <v>660</v>
      </c>
      <c r="G1432" s="26" t="s">
        <v>1086</v>
      </c>
      <c r="H1432" s="9">
        <v>1</v>
      </c>
      <c r="I1432" s="82">
        <v>640805.95527731092</v>
      </c>
      <c r="J1432" s="82">
        <f t="shared" si="647"/>
        <v>121753.13150268908</v>
      </c>
      <c r="K1432" s="10">
        <f t="shared" si="655"/>
        <v>762559.08678000001</v>
      </c>
      <c r="L1432" s="122">
        <f t="shared" si="652"/>
        <v>762559.08678000001</v>
      </c>
      <c r="M1432" s="95">
        <v>530767.22689075628</v>
      </c>
      <c r="N1432" s="95">
        <v>100845.77310924369</v>
      </c>
      <c r="O1432" s="96">
        <v>631613</v>
      </c>
      <c r="P1432" s="125">
        <f t="shared" si="653"/>
        <v>631613</v>
      </c>
      <c r="Q1432" s="95">
        <v>486942.01680672274</v>
      </c>
      <c r="R1432" s="95">
        <v>92518.983193277323</v>
      </c>
      <c r="S1432" s="96">
        <v>579461</v>
      </c>
      <c r="T1432" s="122">
        <v>579461</v>
      </c>
      <c r="U1432" s="104">
        <v>436000</v>
      </c>
      <c r="V1432" s="101">
        <f t="shared" si="659"/>
        <v>82840</v>
      </c>
      <c r="W1432" s="102">
        <f t="shared" si="660"/>
        <v>518840</v>
      </c>
      <c r="X1432" s="102">
        <f t="shared" si="661"/>
        <v>26460.839999999997</v>
      </c>
      <c r="Y1432" s="102">
        <f t="shared" si="662"/>
        <v>545300.84</v>
      </c>
      <c r="Z1432" s="110">
        <f t="shared" si="665"/>
        <v>545300.84</v>
      </c>
      <c r="AA1432" s="111">
        <f t="shared" si="648"/>
        <v>762559.08678000001</v>
      </c>
      <c r="AB1432" s="110">
        <f t="shared" si="649"/>
        <v>605537</v>
      </c>
      <c r="AC1432" s="114">
        <f t="shared" si="650"/>
        <v>629733.48169499997</v>
      </c>
      <c r="AD1432" s="110">
        <f t="shared" si="654"/>
        <v>575418.91999999993</v>
      </c>
      <c r="AE1432" s="110">
        <f t="shared" si="663"/>
        <v>684048.04339000001</v>
      </c>
      <c r="AF1432" s="102">
        <f t="shared" si="666"/>
        <v>619750.17941886967</v>
      </c>
      <c r="AG1432" s="119">
        <f t="shared" si="651"/>
        <v>95398.056155293743</v>
      </c>
      <c r="AH1432" s="137">
        <f t="shared" si="664"/>
        <v>0.15754290184628478</v>
      </c>
      <c r="AI1432" s="102">
        <f t="shared" si="667"/>
        <v>545300.84</v>
      </c>
      <c r="AJ1432" s="112" t="s">
        <v>2117</v>
      </c>
    </row>
    <row r="1433" spans="1:36">
      <c r="A1433" s="57">
        <v>1386</v>
      </c>
      <c r="B1433" s="26">
        <v>40161504</v>
      </c>
      <c r="C1433" s="26">
        <v>4391504</v>
      </c>
      <c r="D1433" s="7" t="s">
        <v>14</v>
      </c>
      <c r="E1433" s="7" t="s">
        <v>14</v>
      </c>
      <c r="F1433" s="29" t="s">
        <v>665</v>
      </c>
      <c r="G1433" s="26" t="s">
        <v>1086</v>
      </c>
      <c r="H1433" s="9">
        <v>1</v>
      </c>
      <c r="I1433" s="82">
        <v>668795.41225210088</v>
      </c>
      <c r="J1433" s="82">
        <f t="shared" si="647"/>
        <v>127071.12832789918</v>
      </c>
      <c r="K1433" s="10">
        <f t="shared" si="655"/>
        <v>795866.54058000003</v>
      </c>
      <c r="L1433" s="122">
        <f t="shared" si="652"/>
        <v>795866.54058000003</v>
      </c>
      <c r="M1433" s="95">
        <v>548868.06722689082</v>
      </c>
      <c r="N1433" s="95">
        <v>104284.93277310926</v>
      </c>
      <c r="O1433" s="96">
        <v>653153.00000000012</v>
      </c>
      <c r="P1433" s="125">
        <f t="shared" si="653"/>
        <v>653153.00000000012</v>
      </c>
      <c r="Q1433" s="95">
        <v>508210.92436974793</v>
      </c>
      <c r="R1433" s="95">
        <v>96560.075630252104</v>
      </c>
      <c r="S1433" s="96">
        <v>604771</v>
      </c>
      <c r="T1433" s="122">
        <v>604771</v>
      </c>
      <c r="U1433" s="104">
        <v>419000</v>
      </c>
      <c r="V1433" s="101">
        <f t="shared" si="659"/>
        <v>79610</v>
      </c>
      <c r="W1433" s="102">
        <f t="shared" si="660"/>
        <v>498610</v>
      </c>
      <c r="X1433" s="102">
        <f t="shared" si="661"/>
        <v>25429.109999999997</v>
      </c>
      <c r="Y1433" s="102">
        <f t="shared" si="662"/>
        <v>524039.11</v>
      </c>
      <c r="Z1433" s="110">
        <f t="shared" si="665"/>
        <v>524039.11</v>
      </c>
      <c r="AA1433" s="111">
        <f t="shared" si="648"/>
        <v>795866.54058000003</v>
      </c>
      <c r="AB1433" s="110">
        <f t="shared" si="649"/>
        <v>628962</v>
      </c>
      <c r="AC1433" s="114">
        <f t="shared" si="650"/>
        <v>644457.41264500003</v>
      </c>
      <c r="AD1433" s="110">
        <f t="shared" si="654"/>
        <v>576500.55499999993</v>
      </c>
      <c r="AE1433" s="110">
        <f t="shared" si="663"/>
        <v>712414.27029000001</v>
      </c>
      <c r="AF1433" s="102">
        <f t="shared" si="666"/>
        <v>629990.72012723295</v>
      </c>
      <c r="AG1433" s="119">
        <f t="shared" si="651"/>
        <v>114128.46011113614</v>
      </c>
      <c r="AH1433" s="137">
        <f t="shared" si="664"/>
        <v>0.18145525502516233</v>
      </c>
      <c r="AI1433" s="102">
        <f t="shared" si="667"/>
        <v>524039.11</v>
      </c>
      <c r="AJ1433" s="112" t="s">
        <v>2117</v>
      </c>
    </row>
    <row r="1434" spans="1:36">
      <c r="A1434" s="57">
        <v>1387</v>
      </c>
      <c r="B1434" s="26">
        <v>40161505</v>
      </c>
      <c r="C1434" s="26">
        <v>4391502</v>
      </c>
      <c r="D1434" s="7" t="s">
        <v>14</v>
      </c>
      <c r="E1434" s="7" t="s">
        <v>14</v>
      </c>
      <c r="F1434" s="29" t="s">
        <v>666</v>
      </c>
      <c r="G1434" s="26" t="s">
        <v>1086</v>
      </c>
      <c r="H1434" s="9">
        <v>1</v>
      </c>
      <c r="I1434" s="82">
        <v>1276516.0821176472</v>
      </c>
      <c r="J1434" s="82">
        <f t="shared" si="647"/>
        <v>242538.05560235295</v>
      </c>
      <c r="K1434" s="10">
        <f t="shared" si="655"/>
        <v>1519054.13772</v>
      </c>
      <c r="L1434" s="122">
        <f t="shared" si="652"/>
        <v>1519054.13772</v>
      </c>
      <c r="M1434" s="95">
        <v>1057312.6050420168</v>
      </c>
      <c r="N1434" s="95">
        <v>200889.3949579832</v>
      </c>
      <c r="O1434" s="96">
        <v>1258202</v>
      </c>
      <c r="P1434" s="125">
        <f t="shared" si="653"/>
        <v>1258202</v>
      </c>
      <c r="Q1434" s="95">
        <v>970011.76470588241</v>
      </c>
      <c r="R1434" s="95">
        <v>184302.23529411765</v>
      </c>
      <c r="S1434" s="96">
        <v>1154314</v>
      </c>
      <c r="T1434" s="122">
        <v>1154314</v>
      </c>
      <c r="U1434" s="104">
        <v>548000</v>
      </c>
      <c r="V1434" s="101">
        <f t="shared" si="659"/>
        <v>104120</v>
      </c>
      <c r="W1434" s="102">
        <f t="shared" si="660"/>
        <v>652120</v>
      </c>
      <c r="X1434" s="102">
        <f t="shared" si="661"/>
        <v>33258.119999999995</v>
      </c>
      <c r="Y1434" s="102">
        <f t="shared" si="662"/>
        <v>685378.12</v>
      </c>
      <c r="Z1434" s="110">
        <f t="shared" si="665"/>
        <v>685378.12</v>
      </c>
      <c r="AA1434" s="111">
        <f t="shared" si="648"/>
        <v>1519054.13772</v>
      </c>
      <c r="AB1434" s="110">
        <f t="shared" si="649"/>
        <v>1206258</v>
      </c>
      <c r="AC1434" s="114">
        <f t="shared" si="650"/>
        <v>1154237.06443</v>
      </c>
      <c r="AD1434" s="110">
        <f t="shared" si="654"/>
        <v>945818.06</v>
      </c>
      <c r="AE1434" s="110">
        <f t="shared" si="663"/>
        <v>1362656.06886</v>
      </c>
      <c r="AF1434" s="102">
        <f t="shared" si="666"/>
        <v>1058634.2164244652</v>
      </c>
      <c r="AG1434" s="119">
        <f t="shared" si="651"/>
        <v>348199.61730931047</v>
      </c>
      <c r="AH1434" s="137">
        <f t="shared" si="664"/>
        <v>0.28866098074318303</v>
      </c>
      <c r="AI1434" s="102">
        <f t="shared" si="667"/>
        <v>685378.12</v>
      </c>
      <c r="AJ1434" s="112" t="s">
        <v>2117</v>
      </c>
    </row>
    <row r="1435" spans="1:36">
      <c r="A1435" s="57">
        <v>1388</v>
      </c>
      <c r="B1435" s="39">
        <v>40161515</v>
      </c>
      <c r="C1435" s="26">
        <v>4391502</v>
      </c>
      <c r="D1435" s="7" t="s">
        <v>14</v>
      </c>
      <c r="E1435" s="7" t="s">
        <v>14</v>
      </c>
      <c r="F1435" s="29" t="s">
        <v>1147</v>
      </c>
      <c r="G1435" s="26" t="s">
        <v>1086</v>
      </c>
      <c r="H1435" s="9">
        <v>1</v>
      </c>
      <c r="I1435" s="82">
        <v>1240725.8495798321</v>
      </c>
      <c r="J1435" s="82">
        <f t="shared" si="647"/>
        <v>235737.91142016809</v>
      </c>
      <c r="K1435" s="10">
        <f t="shared" si="655"/>
        <v>1476463.7610000002</v>
      </c>
      <c r="L1435" s="122">
        <f t="shared" si="652"/>
        <v>1476463.7610000002</v>
      </c>
      <c r="M1435" s="95">
        <v>1008811.7647058824</v>
      </c>
      <c r="N1435" s="95">
        <v>191674.23529411765</v>
      </c>
      <c r="O1435" s="96">
        <v>1200486</v>
      </c>
      <c r="P1435" s="125">
        <f t="shared" si="653"/>
        <v>1200486</v>
      </c>
      <c r="Q1435" s="95">
        <v>942815.12605042022</v>
      </c>
      <c r="R1435" s="95">
        <v>179134.87394957984</v>
      </c>
      <c r="S1435" s="96">
        <v>1121950</v>
      </c>
      <c r="T1435" s="122">
        <v>1121950</v>
      </c>
      <c r="U1435" s="104"/>
      <c r="V1435" s="101">
        <f t="shared" si="659"/>
        <v>0</v>
      </c>
      <c r="W1435" s="102">
        <f t="shared" si="660"/>
        <v>0</v>
      </c>
      <c r="X1435" s="102">
        <f t="shared" si="661"/>
        <v>0</v>
      </c>
      <c r="Y1435" s="102">
        <f t="shared" si="662"/>
        <v>0</v>
      </c>
      <c r="Z1435" s="110">
        <f t="shared" ref="Z1435:Z1466" si="668">MIN(L1435,P1435,T1435)</f>
        <v>1121950</v>
      </c>
      <c r="AA1435" s="111">
        <f t="shared" si="648"/>
        <v>1476463.7610000002</v>
      </c>
      <c r="AB1435" s="110">
        <f t="shared" si="649"/>
        <v>1161218</v>
      </c>
      <c r="AC1435" s="114">
        <f t="shared" si="650"/>
        <v>949724.94024999999</v>
      </c>
      <c r="AD1435" s="110">
        <f t="shared" si="654"/>
        <v>1141584</v>
      </c>
      <c r="AE1435" s="110">
        <f t="shared" si="663"/>
        <v>1318840.8805</v>
      </c>
      <c r="AF1435" s="102">
        <f t="shared" ref="AF1435:AF1466" si="669">HARMEAN(L1435,P1435,T1435)</f>
        <v>1249169.6898784128</v>
      </c>
      <c r="AG1435" s="119">
        <f t="shared" si="651"/>
        <v>651146.12484725763</v>
      </c>
      <c r="AH1435" s="137">
        <f t="shared" si="664"/>
        <v>0.56074408495842953</v>
      </c>
      <c r="AI1435" s="102">
        <f t="shared" ref="AI1435:AI1498" si="670">+AF1435</f>
        <v>1249169.6898784128</v>
      </c>
      <c r="AJ1435" s="112" t="s">
        <v>2114</v>
      </c>
    </row>
    <row r="1436" spans="1:36">
      <c r="A1436" s="57">
        <v>1389</v>
      </c>
      <c r="B1436" s="26">
        <v>40161504</v>
      </c>
      <c r="C1436" s="26">
        <v>4392404</v>
      </c>
      <c r="D1436" s="7" t="s">
        <v>14</v>
      </c>
      <c r="E1436" s="7" t="s">
        <v>14</v>
      </c>
      <c r="F1436" s="29" t="s">
        <v>1151</v>
      </c>
      <c r="G1436" s="26" t="s">
        <v>1086</v>
      </c>
      <c r="H1436" s="9">
        <v>1</v>
      </c>
      <c r="I1436" s="82">
        <v>1473138.9762352942</v>
      </c>
      <c r="J1436" s="82">
        <f t="shared" si="647"/>
        <v>279896.40548470593</v>
      </c>
      <c r="K1436" s="10">
        <f t="shared" si="655"/>
        <v>1753035.3817200002</v>
      </c>
      <c r="L1436" s="122">
        <f t="shared" si="652"/>
        <v>1753035.3817200002</v>
      </c>
      <c r="M1436" s="95">
        <v>1208977.3109243698</v>
      </c>
      <c r="N1436" s="95">
        <v>229705.68907563027</v>
      </c>
      <c r="O1436" s="96">
        <v>1438683</v>
      </c>
      <c r="P1436" s="125">
        <f t="shared" si="653"/>
        <v>1438683</v>
      </c>
      <c r="Q1436" s="95">
        <v>1119423.5294117648</v>
      </c>
      <c r="R1436" s="95">
        <v>212690.47058823533</v>
      </c>
      <c r="S1436" s="96">
        <v>1332114.0000000002</v>
      </c>
      <c r="T1436" s="122">
        <v>1332114.0000000002</v>
      </c>
      <c r="U1436" s="104"/>
      <c r="V1436" s="101">
        <f t="shared" si="659"/>
        <v>0</v>
      </c>
      <c r="W1436" s="102">
        <f t="shared" si="660"/>
        <v>0</v>
      </c>
      <c r="X1436" s="102">
        <f t="shared" si="661"/>
        <v>0</v>
      </c>
      <c r="Y1436" s="102">
        <f t="shared" si="662"/>
        <v>0</v>
      </c>
      <c r="Z1436" s="110">
        <f t="shared" si="668"/>
        <v>1332114.0000000002</v>
      </c>
      <c r="AA1436" s="111">
        <f t="shared" si="648"/>
        <v>1753035.3817200002</v>
      </c>
      <c r="AB1436" s="110">
        <f t="shared" si="649"/>
        <v>1385398.5</v>
      </c>
      <c r="AC1436" s="114">
        <f t="shared" si="650"/>
        <v>1130958.09543</v>
      </c>
      <c r="AD1436" s="110">
        <f t="shared" si="654"/>
        <v>1358756.25</v>
      </c>
      <c r="AE1436" s="110">
        <f t="shared" si="663"/>
        <v>1569216.94086</v>
      </c>
      <c r="AF1436" s="102">
        <f t="shared" si="669"/>
        <v>1487943.3449710973</v>
      </c>
      <c r="AG1436" s="119">
        <f t="shared" si="651"/>
        <v>774855.83144491585</v>
      </c>
      <c r="AH1436" s="137">
        <f t="shared" si="664"/>
        <v>0.5593017687292976</v>
      </c>
      <c r="AI1436" s="102">
        <f t="shared" si="670"/>
        <v>1487943.3449710973</v>
      </c>
      <c r="AJ1436" s="112" t="s">
        <v>2114</v>
      </c>
    </row>
    <row r="1437" spans="1:36" ht="25.5">
      <c r="A1437" s="57">
        <v>1390</v>
      </c>
      <c r="B1437" s="39">
        <v>31411705</v>
      </c>
      <c r="C1437" s="26">
        <v>4392404</v>
      </c>
      <c r="D1437" s="7" t="s">
        <v>14</v>
      </c>
      <c r="E1437" s="7" t="s">
        <v>14</v>
      </c>
      <c r="F1437" s="29" t="s">
        <v>1153</v>
      </c>
      <c r="G1437" s="26" t="s">
        <v>1086</v>
      </c>
      <c r="H1437" s="9">
        <v>1</v>
      </c>
      <c r="I1437" s="82">
        <v>1134716.4724537814</v>
      </c>
      <c r="J1437" s="82">
        <f t="shared" si="647"/>
        <v>215596.12976621848</v>
      </c>
      <c r="K1437" s="10">
        <f t="shared" si="655"/>
        <v>1350312.6022199998</v>
      </c>
      <c r="L1437" s="122">
        <f t="shared" si="652"/>
        <v>1350312.6022199998</v>
      </c>
      <c r="M1437" s="95">
        <v>913995.79831932776</v>
      </c>
      <c r="N1437" s="95">
        <v>173659.20168067227</v>
      </c>
      <c r="O1437" s="96">
        <v>1087655</v>
      </c>
      <c r="P1437" s="125">
        <f t="shared" si="653"/>
        <v>1087655</v>
      </c>
      <c r="Q1437" s="95">
        <v>862259.66386554623</v>
      </c>
      <c r="R1437" s="95">
        <v>163829.3361344538</v>
      </c>
      <c r="S1437" s="96">
        <v>1026089</v>
      </c>
      <c r="T1437" s="122">
        <v>1026089</v>
      </c>
      <c r="U1437" s="104"/>
      <c r="V1437" s="101">
        <f t="shared" si="659"/>
        <v>0</v>
      </c>
      <c r="W1437" s="102">
        <f t="shared" si="660"/>
        <v>0</v>
      </c>
      <c r="X1437" s="102">
        <f t="shared" si="661"/>
        <v>0</v>
      </c>
      <c r="Y1437" s="102">
        <f t="shared" si="662"/>
        <v>0</v>
      </c>
      <c r="Z1437" s="110">
        <f t="shared" si="668"/>
        <v>1026089</v>
      </c>
      <c r="AA1437" s="111">
        <f t="shared" si="648"/>
        <v>1350312.6022199998</v>
      </c>
      <c r="AB1437" s="110">
        <f t="shared" si="649"/>
        <v>1056872</v>
      </c>
      <c r="AC1437" s="114">
        <f t="shared" si="650"/>
        <v>866014.15055499994</v>
      </c>
      <c r="AD1437" s="110">
        <f t="shared" si="654"/>
        <v>1041480.5</v>
      </c>
      <c r="AE1437" s="110">
        <f t="shared" si="663"/>
        <v>1203592.3011099999</v>
      </c>
      <c r="AF1437" s="102">
        <f t="shared" si="669"/>
        <v>1138713.1922275585</v>
      </c>
      <c r="AG1437" s="119">
        <f t="shared" si="651"/>
        <v>594214.922625968</v>
      </c>
      <c r="AH1437" s="137">
        <f t="shared" si="664"/>
        <v>0.56223925189234647</v>
      </c>
      <c r="AI1437" s="102">
        <f t="shared" si="670"/>
        <v>1138713.1922275585</v>
      </c>
      <c r="AJ1437" s="112" t="s">
        <v>2114</v>
      </c>
    </row>
    <row r="1438" spans="1:36" ht="25.5">
      <c r="A1438" s="57">
        <v>1391</v>
      </c>
      <c r="B1438" s="26">
        <v>31161829</v>
      </c>
      <c r="C1438" s="26">
        <v>4392404</v>
      </c>
      <c r="D1438" s="7" t="s">
        <v>14</v>
      </c>
      <c r="E1438" s="7" t="s">
        <v>14</v>
      </c>
      <c r="F1438" s="29" t="s">
        <v>1156</v>
      </c>
      <c r="G1438" s="26" t="s">
        <v>1086</v>
      </c>
      <c r="H1438" s="9">
        <v>1</v>
      </c>
      <c r="I1438" s="82">
        <v>1144267.8331764706</v>
      </c>
      <c r="J1438" s="82">
        <f t="shared" si="647"/>
        <v>217410.88830352941</v>
      </c>
      <c r="K1438" s="10">
        <f t="shared" si="655"/>
        <v>1361678.7214800001</v>
      </c>
      <c r="L1438" s="122">
        <f t="shared" si="652"/>
        <v>1361678.7214800001</v>
      </c>
      <c r="M1438" s="95">
        <v>921688.23529411771</v>
      </c>
      <c r="N1438" s="95">
        <v>175120.76470588238</v>
      </c>
      <c r="O1438" s="96">
        <v>1096809</v>
      </c>
      <c r="P1438" s="125">
        <f t="shared" si="653"/>
        <v>1096809</v>
      </c>
      <c r="Q1438" s="95">
        <v>869517.64705882361</v>
      </c>
      <c r="R1438" s="95">
        <v>165208.35294117648</v>
      </c>
      <c r="S1438" s="96">
        <v>1034726.0000000001</v>
      </c>
      <c r="T1438" s="122">
        <v>1034726.0000000001</v>
      </c>
      <c r="U1438" s="104"/>
      <c r="V1438" s="101">
        <f t="shared" si="659"/>
        <v>0</v>
      </c>
      <c r="W1438" s="102">
        <f t="shared" si="660"/>
        <v>0</v>
      </c>
      <c r="X1438" s="102">
        <f t="shared" si="661"/>
        <v>0</v>
      </c>
      <c r="Y1438" s="102">
        <f t="shared" si="662"/>
        <v>0</v>
      </c>
      <c r="Z1438" s="110">
        <f t="shared" si="668"/>
        <v>1034726.0000000001</v>
      </c>
      <c r="AA1438" s="111">
        <f t="shared" si="648"/>
        <v>1361678.7214800001</v>
      </c>
      <c r="AB1438" s="110">
        <f t="shared" si="649"/>
        <v>1065767.5</v>
      </c>
      <c r="AC1438" s="114">
        <f t="shared" si="650"/>
        <v>873303.43036999996</v>
      </c>
      <c r="AD1438" s="110">
        <f t="shared" si="654"/>
        <v>1050246.75</v>
      </c>
      <c r="AE1438" s="110">
        <f t="shared" si="663"/>
        <v>1213723.1107399999</v>
      </c>
      <c r="AF1438" s="102">
        <f t="shared" si="669"/>
        <v>1148297.747159705</v>
      </c>
      <c r="AG1438" s="119">
        <f t="shared" si="651"/>
        <v>599216.51404267596</v>
      </c>
      <c r="AH1438" s="137">
        <f t="shared" si="664"/>
        <v>0.56223943218635952</v>
      </c>
      <c r="AI1438" s="102">
        <f t="shared" si="670"/>
        <v>1148297.747159705</v>
      </c>
      <c r="AJ1438" s="112" t="s">
        <v>2114</v>
      </c>
    </row>
    <row r="1439" spans="1:36">
      <c r="A1439" s="57">
        <v>1392</v>
      </c>
      <c r="B1439" s="26">
        <v>31161829</v>
      </c>
      <c r="C1439" s="26">
        <v>4392404</v>
      </c>
      <c r="D1439" s="7" t="s">
        <v>14</v>
      </c>
      <c r="E1439" s="7" t="s">
        <v>14</v>
      </c>
      <c r="F1439" s="29" t="s">
        <v>1328</v>
      </c>
      <c r="G1439" s="26" t="s">
        <v>1086</v>
      </c>
      <c r="H1439" s="9">
        <v>1</v>
      </c>
      <c r="I1439" s="82">
        <v>2391484.0076470589</v>
      </c>
      <c r="J1439" s="82">
        <f t="shared" si="647"/>
        <v>454381.96145294118</v>
      </c>
      <c r="K1439" s="10">
        <f t="shared" si="655"/>
        <v>2845865.9691000003</v>
      </c>
      <c r="L1439" s="122">
        <f t="shared" si="652"/>
        <v>2845865.9691000003</v>
      </c>
      <c r="M1439" s="95">
        <v>1980819.3277310925</v>
      </c>
      <c r="N1439" s="95">
        <v>376355.6722689076</v>
      </c>
      <c r="O1439" s="96">
        <v>2357175</v>
      </c>
      <c r="P1439" s="125">
        <f t="shared" si="653"/>
        <v>2357175</v>
      </c>
      <c r="Q1439" s="95">
        <v>1817264.705882353</v>
      </c>
      <c r="R1439" s="95">
        <v>345280.29411764705</v>
      </c>
      <c r="S1439" s="96">
        <v>2162545</v>
      </c>
      <c r="T1439" s="122">
        <v>2162545</v>
      </c>
      <c r="U1439" s="104"/>
      <c r="V1439" s="101">
        <f t="shared" si="659"/>
        <v>0</v>
      </c>
      <c r="W1439" s="102">
        <f t="shared" si="660"/>
        <v>0</v>
      </c>
      <c r="X1439" s="102">
        <f t="shared" si="661"/>
        <v>0</v>
      </c>
      <c r="Y1439" s="102">
        <f t="shared" si="662"/>
        <v>0</v>
      </c>
      <c r="Z1439" s="110">
        <f t="shared" si="668"/>
        <v>2162545</v>
      </c>
      <c r="AA1439" s="111">
        <f t="shared" si="648"/>
        <v>2845865.9691000003</v>
      </c>
      <c r="AB1439" s="110">
        <f t="shared" si="649"/>
        <v>2259860</v>
      </c>
      <c r="AC1439" s="114">
        <f t="shared" si="650"/>
        <v>1841396.4922750001</v>
      </c>
      <c r="AD1439" s="110">
        <f t="shared" si="654"/>
        <v>2211202.5</v>
      </c>
      <c r="AE1439" s="110">
        <f t="shared" si="663"/>
        <v>2552862.9845500002</v>
      </c>
      <c r="AF1439" s="102">
        <f t="shared" si="669"/>
        <v>2423181.7950925492</v>
      </c>
      <c r="AG1439" s="119">
        <f t="shared" si="651"/>
        <v>1260801.8354312975</v>
      </c>
      <c r="AH1439" s="137">
        <f t="shared" si="664"/>
        <v>0.55791147922052586</v>
      </c>
      <c r="AI1439" s="102">
        <f t="shared" si="670"/>
        <v>2423181.7950925492</v>
      </c>
      <c r="AJ1439" s="112" t="s">
        <v>2114</v>
      </c>
    </row>
    <row r="1440" spans="1:36">
      <c r="A1440" s="57">
        <v>1393</v>
      </c>
      <c r="B1440" s="26">
        <v>40161505</v>
      </c>
      <c r="C1440" s="22">
        <v>4411201</v>
      </c>
      <c r="D1440" s="7" t="s">
        <v>14</v>
      </c>
      <c r="E1440" s="7" t="s">
        <v>14</v>
      </c>
      <c r="F1440" s="29" t="s">
        <v>1329</v>
      </c>
      <c r="G1440" s="26" t="s">
        <v>1086</v>
      </c>
      <c r="H1440" s="9">
        <v>1</v>
      </c>
      <c r="I1440" s="82">
        <v>1288188.4929579832</v>
      </c>
      <c r="J1440" s="82">
        <f t="shared" si="647"/>
        <v>244755.81366201679</v>
      </c>
      <c r="K1440" s="10">
        <f t="shared" si="655"/>
        <v>1532944.3066199999</v>
      </c>
      <c r="L1440" s="122">
        <f t="shared" si="652"/>
        <v>1532944.3066199999</v>
      </c>
      <c r="M1440" s="95">
        <v>1066981.512605042</v>
      </c>
      <c r="N1440" s="95">
        <v>202726.48739495798</v>
      </c>
      <c r="O1440" s="96">
        <v>1269708</v>
      </c>
      <c r="P1440" s="125">
        <f t="shared" si="653"/>
        <v>1269708</v>
      </c>
      <c r="Q1440" s="95">
        <v>978881.51260504208</v>
      </c>
      <c r="R1440" s="95">
        <v>185987.48739495801</v>
      </c>
      <c r="S1440" s="96">
        <v>1164869</v>
      </c>
      <c r="T1440" s="122">
        <v>1164869</v>
      </c>
      <c r="U1440" s="104"/>
      <c r="V1440" s="101">
        <f t="shared" si="659"/>
        <v>0</v>
      </c>
      <c r="W1440" s="102">
        <f t="shared" si="660"/>
        <v>0</v>
      </c>
      <c r="X1440" s="102">
        <f t="shared" si="661"/>
        <v>0</v>
      </c>
      <c r="Y1440" s="102">
        <f t="shared" si="662"/>
        <v>0</v>
      </c>
      <c r="Z1440" s="110">
        <f t="shared" si="668"/>
        <v>1164869</v>
      </c>
      <c r="AA1440" s="111">
        <f t="shared" si="648"/>
        <v>1532944.3066199999</v>
      </c>
      <c r="AB1440" s="110">
        <f t="shared" si="649"/>
        <v>1217288.5</v>
      </c>
      <c r="AC1440" s="114">
        <f t="shared" si="650"/>
        <v>991880.32665499998</v>
      </c>
      <c r="AD1440" s="110">
        <f t="shared" si="654"/>
        <v>1191078.75</v>
      </c>
      <c r="AE1440" s="110">
        <f t="shared" si="663"/>
        <v>1375116.40331</v>
      </c>
      <c r="AF1440" s="102">
        <f t="shared" si="669"/>
        <v>1305262.8113885492</v>
      </c>
      <c r="AG1440" s="119">
        <f t="shared" si="651"/>
        <v>679139.18799284776</v>
      </c>
      <c r="AH1440" s="137">
        <f t="shared" si="664"/>
        <v>0.55791144662325143</v>
      </c>
      <c r="AI1440" s="102">
        <f t="shared" si="670"/>
        <v>1305262.8113885492</v>
      </c>
      <c r="AJ1440" s="112" t="s">
        <v>2114</v>
      </c>
    </row>
    <row r="1441" spans="1:36">
      <c r="A1441" s="57">
        <v>1394</v>
      </c>
      <c r="B1441" s="40">
        <v>22101703</v>
      </c>
      <c r="C1441" s="26">
        <v>4425105</v>
      </c>
      <c r="D1441" s="7" t="s">
        <v>14</v>
      </c>
      <c r="E1441" s="7" t="s">
        <v>14</v>
      </c>
      <c r="F1441" s="29" t="s">
        <v>607</v>
      </c>
      <c r="G1441" s="51" t="s">
        <v>1086</v>
      </c>
      <c r="H1441" s="9">
        <v>1</v>
      </c>
      <c r="I1441" s="82">
        <v>637216.31571428571</v>
      </c>
      <c r="J1441" s="82">
        <f t="shared" si="647"/>
        <v>121071.09998571429</v>
      </c>
      <c r="K1441" s="10">
        <f t="shared" si="655"/>
        <v>758287.41570000001</v>
      </c>
      <c r="L1441" s="122">
        <f t="shared" si="652"/>
        <v>758287.41570000001</v>
      </c>
      <c r="M1441" s="95">
        <v>513267.22689075634</v>
      </c>
      <c r="N1441" s="95">
        <v>97520.773109243702</v>
      </c>
      <c r="O1441" s="96">
        <v>610788</v>
      </c>
      <c r="P1441" s="125">
        <f t="shared" si="653"/>
        <v>610788</v>
      </c>
      <c r="Q1441" s="95">
        <v>484214.28571428574</v>
      </c>
      <c r="R1441" s="95">
        <v>92000.71428571429</v>
      </c>
      <c r="S1441" s="96">
        <v>576215</v>
      </c>
      <c r="T1441" s="122">
        <v>576215</v>
      </c>
      <c r="U1441" s="104"/>
      <c r="V1441" s="101">
        <f t="shared" si="659"/>
        <v>0</v>
      </c>
      <c r="W1441" s="102">
        <f t="shared" si="660"/>
        <v>0</v>
      </c>
      <c r="X1441" s="102">
        <f t="shared" si="661"/>
        <v>0</v>
      </c>
      <c r="Y1441" s="102">
        <f t="shared" si="662"/>
        <v>0</v>
      </c>
      <c r="Z1441" s="110">
        <f t="shared" si="668"/>
        <v>576215</v>
      </c>
      <c r="AA1441" s="111">
        <f t="shared" si="648"/>
        <v>758287.41570000001</v>
      </c>
      <c r="AB1441" s="110">
        <f t="shared" si="649"/>
        <v>593501.5</v>
      </c>
      <c r="AC1441" s="114">
        <f t="shared" si="650"/>
        <v>486322.603925</v>
      </c>
      <c r="AD1441" s="110">
        <f t="shared" si="654"/>
        <v>584858.25</v>
      </c>
      <c r="AE1441" s="110">
        <f t="shared" si="663"/>
        <v>675894.45785000001</v>
      </c>
      <c r="AF1441" s="102">
        <f t="shared" si="669"/>
        <v>639460.63216786669</v>
      </c>
      <c r="AG1441" s="119">
        <f t="shared" si="651"/>
        <v>333689.88178867265</v>
      </c>
      <c r="AH1441" s="137">
        <f t="shared" si="664"/>
        <v>0.56223932338616267</v>
      </c>
      <c r="AI1441" s="102">
        <f t="shared" si="670"/>
        <v>639460.63216786669</v>
      </c>
      <c r="AJ1441" s="112" t="s">
        <v>2114</v>
      </c>
    </row>
    <row r="1442" spans="1:36">
      <c r="A1442" s="57">
        <v>1395</v>
      </c>
      <c r="B1442" s="26">
        <v>22101703</v>
      </c>
      <c r="C1442" s="26">
        <v>4425105</v>
      </c>
      <c r="D1442" s="7" t="s">
        <v>14</v>
      </c>
      <c r="E1442" s="7" t="s">
        <v>14</v>
      </c>
      <c r="F1442" s="29" t="s">
        <v>1330</v>
      </c>
      <c r="G1442" s="26" t="s">
        <v>1086</v>
      </c>
      <c r="H1442" s="9">
        <v>1</v>
      </c>
      <c r="I1442" s="82">
        <v>312690.11838655465</v>
      </c>
      <c r="J1442" s="82">
        <f t="shared" si="647"/>
        <v>59411.122493445386</v>
      </c>
      <c r="K1442" s="10">
        <f t="shared" si="655"/>
        <v>372101.24088000006</v>
      </c>
      <c r="L1442" s="122">
        <f t="shared" si="652"/>
        <v>372101.24088000006</v>
      </c>
      <c r="M1442" s="95">
        <v>258994.95798319328</v>
      </c>
      <c r="N1442" s="95">
        <v>49209.042016806721</v>
      </c>
      <c r="O1442" s="96">
        <v>308204</v>
      </c>
      <c r="P1442" s="125">
        <f t="shared" si="653"/>
        <v>308204</v>
      </c>
      <c r="Q1442" s="95">
        <v>237610.08403361344</v>
      </c>
      <c r="R1442" s="95">
        <v>45145.915966386558</v>
      </c>
      <c r="S1442" s="96">
        <v>282756</v>
      </c>
      <c r="T1442" s="122">
        <v>282756</v>
      </c>
      <c r="U1442" s="104"/>
      <c r="V1442" s="101">
        <f t="shared" si="659"/>
        <v>0</v>
      </c>
      <c r="W1442" s="102">
        <f t="shared" si="660"/>
        <v>0</v>
      </c>
      <c r="X1442" s="102">
        <f t="shared" si="661"/>
        <v>0</v>
      </c>
      <c r="Y1442" s="102">
        <f t="shared" si="662"/>
        <v>0</v>
      </c>
      <c r="Z1442" s="110">
        <f t="shared" si="668"/>
        <v>282756</v>
      </c>
      <c r="AA1442" s="111">
        <f t="shared" si="648"/>
        <v>372101.24088000006</v>
      </c>
      <c r="AB1442" s="110">
        <f t="shared" si="649"/>
        <v>295480</v>
      </c>
      <c r="AC1442" s="114">
        <f t="shared" si="650"/>
        <v>240765.31022000001</v>
      </c>
      <c r="AD1442" s="110">
        <f t="shared" si="654"/>
        <v>289118</v>
      </c>
      <c r="AE1442" s="110">
        <f t="shared" si="663"/>
        <v>333790.62044000003</v>
      </c>
      <c r="AF1442" s="102">
        <f t="shared" si="669"/>
        <v>316834.59375758271</v>
      </c>
      <c r="AG1442" s="119">
        <f t="shared" si="651"/>
        <v>164851.70729588499</v>
      </c>
      <c r="AH1442" s="137">
        <f t="shared" si="664"/>
        <v>0.55791155846718898</v>
      </c>
      <c r="AI1442" s="102">
        <f t="shared" si="670"/>
        <v>316834.59375758271</v>
      </c>
      <c r="AJ1442" s="112" t="s">
        <v>2114</v>
      </c>
    </row>
    <row r="1443" spans="1:36">
      <c r="A1443" s="57">
        <v>1396</v>
      </c>
      <c r="B1443" s="26">
        <v>22101703</v>
      </c>
      <c r="C1443" s="26">
        <v>4425105</v>
      </c>
      <c r="D1443" s="7" t="s">
        <v>14</v>
      </c>
      <c r="E1443" s="7" t="s">
        <v>14</v>
      </c>
      <c r="F1443" s="29" t="s">
        <v>1331</v>
      </c>
      <c r="G1443" s="26" t="s">
        <v>1086</v>
      </c>
      <c r="H1443" s="9">
        <v>1</v>
      </c>
      <c r="I1443" s="82">
        <v>189809.656487395</v>
      </c>
      <c r="J1443" s="82">
        <f t="shared" si="647"/>
        <v>36063.83473260505</v>
      </c>
      <c r="K1443" s="10">
        <f t="shared" si="655"/>
        <v>225873.49122000005</v>
      </c>
      <c r="L1443" s="122">
        <f t="shared" si="652"/>
        <v>225873.49122000005</v>
      </c>
      <c r="M1443" s="95">
        <v>154331.09243697481</v>
      </c>
      <c r="N1443" s="95">
        <v>29322.907563025215</v>
      </c>
      <c r="O1443" s="96">
        <v>183654.00000000003</v>
      </c>
      <c r="P1443" s="125">
        <f t="shared" si="653"/>
        <v>183654.00000000003</v>
      </c>
      <c r="Q1443" s="95">
        <v>144234.45378151262</v>
      </c>
      <c r="R1443" s="95">
        <v>27404.546218487398</v>
      </c>
      <c r="S1443" s="96">
        <v>171639.00000000003</v>
      </c>
      <c r="T1443" s="122">
        <v>171639.00000000003</v>
      </c>
      <c r="U1443" s="104"/>
      <c r="V1443" s="101">
        <f t="shared" si="659"/>
        <v>0</v>
      </c>
      <c r="W1443" s="102">
        <f t="shared" si="660"/>
        <v>0</v>
      </c>
      <c r="X1443" s="102">
        <f t="shared" si="661"/>
        <v>0</v>
      </c>
      <c r="Y1443" s="102">
        <f t="shared" si="662"/>
        <v>0</v>
      </c>
      <c r="Z1443" s="110">
        <f t="shared" si="668"/>
        <v>171639.00000000003</v>
      </c>
      <c r="AA1443" s="111">
        <f t="shared" si="648"/>
        <v>225873.49122000005</v>
      </c>
      <c r="AB1443" s="110">
        <f t="shared" si="649"/>
        <v>177646.50000000003</v>
      </c>
      <c r="AC1443" s="114">
        <f t="shared" si="650"/>
        <v>145291.62280500002</v>
      </c>
      <c r="AD1443" s="110">
        <f t="shared" si="654"/>
        <v>174642.75000000003</v>
      </c>
      <c r="AE1443" s="110">
        <f t="shared" si="663"/>
        <v>201759.99561000004</v>
      </c>
      <c r="AF1443" s="102">
        <f t="shared" si="669"/>
        <v>191101.54347870662</v>
      </c>
      <c r="AG1443" s="119">
        <f t="shared" si="651"/>
        <v>99614.171420987856</v>
      </c>
      <c r="AH1443" s="137">
        <f t="shared" si="664"/>
        <v>0.56074378848436557</v>
      </c>
      <c r="AI1443" s="102">
        <f t="shared" si="670"/>
        <v>191101.54347870662</v>
      </c>
      <c r="AJ1443" s="112" t="s">
        <v>2114</v>
      </c>
    </row>
    <row r="1444" spans="1:36">
      <c r="A1444" s="57">
        <v>1397</v>
      </c>
      <c r="B1444" s="26">
        <v>22101703</v>
      </c>
      <c r="C1444" s="26">
        <v>4613102</v>
      </c>
      <c r="D1444" s="7" t="s">
        <v>14</v>
      </c>
      <c r="E1444" s="7" t="s">
        <v>14</v>
      </c>
      <c r="F1444" s="29" t="s">
        <v>1219</v>
      </c>
      <c r="G1444" s="26" t="s">
        <v>1086</v>
      </c>
      <c r="H1444" s="9">
        <v>1</v>
      </c>
      <c r="I1444" s="82">
        <v>1850319.8556806722</v>
      </c>
      <c r="J1444" s="82">
        <f t="shared" si="647"/>
        <v>351560.77257932775</v>
      </c>
      <c r="K1444" s="10">
        <f t="shared" si="655"/>
        <v>2201880.6282600001</v>
      </c>
      <c r="L1444" s="122">
        <f t="shared" si="652"/>
        <v>2201880.6282600001</v>
      </c>
      <c r="M1444" s="95">
        <v>1532583.193277311</v>
      </c>
      <c r="N1444" s="95">
        <v>291190.80672268913</v>
      </c>
      <c r="O1444" s="96">
        <v>1823774.0000000002</v>
      </c>
      <c r="P1444" s="125">
        <f t="shared" si="653"/>
        <v>1823774.0000000002</v>
      </c>
      <c r="Q1444" s="95">
        <v>1406039.4957983193</v>
      </c>
      <c r="R1444" s="95">
        <v>267147.50420168065</v>
      </c>
      <c r="S1444" s="96">
        <v>1673187</v>
      </c>
      <c r="T1444" s="122">
        <v>1673187</v>
      </c>
      <c r="U1444" s="104"/>
      <c r="V1444" s="101">
        <f t="shared" si="659"/>
        <v>0</v>
      </c>
      <c r="W1444" s="102">
        <f t="shared" si="660"/>
        <v>0</v>
      </c>
      <c r="X1444" s="102">
        <f t="shared" si="661"/>
        <v>0</v>
      </c>
      <c r="Y1444" s="102">
        <f t="shared" si="662"/>
        <v>0</v>
      </c>
      <c r="Z1444" s="110">
        <f t="shared" si="668"/>
        <v>1673187</v>
      </c>
      <c r="AA1444" s="111">
        <f t="shared" si="648"/>
        <v>2201880.6282600001</v>
      </c>
      <c r="AB1444" s="110">
        <f t="shared" si="649"/>
        <v>1748480.5</v>
      </c>
      <c r="AC1444" s="114">
        <f t="shared" si="650"/>
        <v>1424710.4070650002</v>
      </c>
      <c r="AD1444" s="110">
        <f t="shared" si="654"/>
        <v>1710833.75</v>
      </c>
      <c r="AE1444" s="110">
        <f t="shared" si="663"/>
        <v>1975180.5641300001</v>
      </c>
      <c r="AF1444" s="102">
        <f t="shared" si="669"/>
        <v>1874844.6149129721</v>
      </c>
      <c r="AG1444" s="119">
        <f t="shared" si="651"/>
        <v>975497.42271219089</v>
      </c>
      <c r="AH1444" s="137">
        <f t="shared" si="664"/>
        <v>0.55791152529993382</v>
      </c>
      <c r="AI1444" s="102">
        <f t="shared" si="670"/>
        <v>1874844.6149129721</v>
      </c>
      <c r="AJ1444" s="112" t="s">
        <v>2114</v>
      </c>
    </row>
    <row r="1445" spans="1:36" ht="25.5">
      <c r="A1445" s="57">
        <v>1398</v>
      </c>
      <c r="B1445" s="26">
        <v>26101401</v>
      </c>
      <c r="C1445" s="26">
        <v>4613102</v>
      </c>
      <c r="D1445" s="7" t="s">
        <v>14</v>
      </c>
      <c r="E1445" s="7" t="s">
        <v>14</v>
      </c>
      <c r="F1445" s="29" t="s">
        <v>1220</v>
      </c>
      <c r="G1445" s="26" t="s">
        <v>1086</v>
      </c>
      <c r="H1445" s="9">
        <v>1</v>
      </c>
      <c r="I1445" s="82">
        <v>1566195.3502184874</v>
      </c>
      <c r="J1445" s="82">
        <f t="shared" si="647"/>
        <v>297577.1165415126</v>
      </c>
      <c r="K1445" s="10">
        <f t="shared" si="655"/>
        <v>1863772.46676</v>
      </c>
      <c r="L1445" s="122">
        <f t="shared" si="652"/>
        <v>1863772.46676</v>
      </c>
      <c r="M1445" s="95">
        <v>1261543.6974789917</v>
      </c>
      <c r="N1445" s="95">
        <v>239693.30252100842</v>
      </c>
      <c r="O1445" s="96">
        <v>1501237</v>
      </c>
      <c r="P1445" s="125">
        <f t="shared" si="653"/>
        <v>1501237</v>
      </c>
      <c r="Q1445" s="95">
        <v>1190136.1344537816</v>
      </c>
      <c r="R1445" s="95">
        <v>226125.86554621853</v>
      </c>
      <c r="S1445" s="96">
        <v>1416262.0000000002</v>
      </c>
      <c r="T1445" s="122">
        <v>1416262.0000000002</v>
      </c>
      <c r="U1445" s="104"/>
      <c r="V1445" s="101">
        <f t="shared" si="659"/>
        <v>0</v>
      </c>
      <c r="W1445" s="102">
        <f t="shared" si="660"/>
        <v>0</v>
      </c>
      <c r="X1445" s="102">
        <f t="shared" si="661"/>
        <v>0</v>
      </c>
      <c r="Y1445" s="102">
        <f t="shared" si="662"/>
        <v>0</v>
      </c>
      <c r="Z1445" s="110">
        <f t="shared" si="668"/>
        <v>1416262.0000000002</v>
      </c>
      <c r="AA1445" s="111">
        <f t="shared" si="648"/>
        <v>1863772.46676</v>
      </c>
      <c r="AB1445" s="110">
        <f t="shared" si="649"/>
        <v>1458749.5</v>
      </c>
      <c r="AC1445" s="114">
        <f t="shared" si="650"/>
        <v>1195317.8666900001</v>
      </c>
      <c r="AD1445" s="110">
        <f t="shared" si="654"/>
        <v>1437505.75</v>
      </c>
      <c r="AE1445" s="110">
        <f t="shared" si="663"/>
        <v>1661260.9833800001</v>
      </c>
      <c r="AF1445" s="102">
        <f t="shared" si="669"/>
        <v>1571711.2371423622</v>
      </c>
      <c r="AG1445" s="119">
        <f t="shared" si="651"/>
        <v>820166.48329314322</v>
      </c>
      <c r="AH1445" s="137">
        <f t="shared" si="664"/>
        <v>0.56223942718961906</v>
      </c>
      <c r="AI1445" s="102">
        <f t="shared" si="670"/>
        <v>1571711.2371423622</v>
      </c>
      <c r="AJ1445" s="112" t="s">
        <v>2114</v>
      </c>
    </row>
    <row r="1446" spans="1:36">
      <c r="A1446" s="57">
        <v>1399</v>
      </c>
      <c r="B1446" s="26">
        <v>39120000</v>
      </c>
      <c r="C1446" s="26">
        <v>4613102</v>
      </c>
      <c r="D1446" s="7" t="s">
        <v>14</v>
      </c>
      <c r="E1446" s="7" t="s">
        <v>14</v>
      </c>
      <c r="F1446" s="29" t="s">
        <v>670</v>
      </c>
      <c r="G1446" s="26" t="s">
        <v>1086</v>
      </c>
      <c r="H1446" s="9">
        <v>1</v>
      </c>
      <c r="I1446" s="82">
        <v>3464061.8950588237</v>
      </c>
      <c r="J1446" s="82">
        <f t="shared" si="647"/>
        <v>658171.76006117649</v>
      </c>
      <c r="K1446" s="10">
        <f t="shared" si="655"/>
        <v>4122233.6551200002</v>
      </c>
      <c r="L1446" s="122">
        <f t="shared" si="652"/>
        <v>4122233.6551200002</v>
      </c>
      <c r="M1446" s="95">
        <v>2842889.9159663869</v>
      </c>
      <c r="N1446" s="95">
        <v>540149.08403361356</v>
      </c>
      <c r="O1446" s="96">
        <v>3383039.0000000005</v>
      </c>
      <c r="P1446" s="125">
        <f t="shared" si="653"/>
        <v>3383039.0000000005</v>
      </c>
      <c r="Q1446" s="95">
        <v>2632305.8823529412</v>
      </c>
      <c r="R1446" s="95">
        <v>500138.11764705885</v>
      </c>
      <c r="S1446" s="96">
        <v>3132444</v>
      </c>
      <c r="T1446" s="122">
        <v>3132444</v>
      </c>
      <c r="U1446" s="104"/>
      <c r="V1446" s="101">
        <f t="shared" si="659"/>
        <v>0</v>
      </c>
      <c r="W1446" s="102">
        <f t="shared" si="660"/>
        <v>0</v>
      </c>
      <c r="X1446" s="102">
        <f t="shared" si="661"/>
        <v>0</v>
      </c>
      <c r="Y1446" s="102">
        <f t="shared" si="662"/>
        <v>0</v>
      </c>
      <c r="Z1446" s="110">
        <f t="shared" si="668"/>
        <v>3132444</v>
      </c>
      <c r="AA1446" s="111">
        <f t="shared" si="648"/>
        <v>4122233.6551200002</v>
      </c>
      <c r="AB1446" s="110">
        <f t="shared" si="649"/>
        <v>3257741.5</v>
      </c>
      <c r="AC1446" s="114">
        <f t="shared" si="650"/>
        <v>2659429.1637800001</v>
      </c>
      <c r="AD1446" s="110">
        <f t="shared" si="654"/>
        <v>3195092.75</v>
      </c>
      <c r="AE1446" s="110">
        <f t="shared" si="663"/>
        <v>3689987.5775600001</v>
      </c>
      <c r="AF1446" s="102">
        <f t="shared" si="669"/>
        <v>3498874.0380607303</v>
      </c>
      <c r="AG1446" s="119">
        <f t="shared" si="651"/>
        <v>1822060.6180372299</v>
      </c>
      <c r="AH1446" s="137">
        <f t="shared" si="664"/>
        <v>0.55930177948042525</v>
      </c>
      <c r="AI1446" s="102">
        <f t="shared" si="670"/>
        <v>3498874.0380607303</v>
      </c>
      <c r="AJ1446" s="112" t="s">
        <v>2114</v>
      </c>
    </row>
    <row r="1447" spans="1:36">
      <c r="A1447" s="57">
        <v>1400</v>
      </c>
      <c r="B1447" s="26">
        <v>26101401</v>
      </c>
      <c r="C1447" s="26">
        <v>4611201</v>
      </c>
      <c r="D1447" s="7" t="s">
        <v>14</v>
      </c>
      <c r="E1447" s="7" t="s">
        <v>14</v>
      </c>
      <c r="F1447" s="29" t="s">
        <v>1160</v>
      </c>
      <c r="G1447" s="26" t="s">
        <v>1086</v>
      </c>
      <c r="H1447" s="9">
        <v>1</v>
      </c>
      <c r="I1447" s="82">
        <v>6540802.123613446</v>
      </c>
      <c r="J1447" s="82">
        <f t="shared" si="647"/>
        <v>1242752.4034865547</v>
      </c>
      <c r="K1447" s="10">
        <f t="shared" si="655"/>
        <v>7783554.5271000005</v>
      </c>
      <c r="L1447" s="122">
        <f t="shared" si="652"/>
        <v>7783554.5271000005</v>
      </c>
      <c r="M1447" s="95">
        <v>5318210.084033614</v>
      </c>
      <c r="N1447" s="95">
        <v>1010459.9159663867</v>
      </c>
      <c r="O1447" s="96">
        <v>6328670.0000000009</v>
      </c>
      <c r="P1447" s="125">
        <f t="shared" si="653"/>
        <v>6328670.0000000009</v>
      </c>
      <c r="Q1447" s="95">
        <v>4970289.9159663869</v>
      </c>
      <c r="R1447" s="95">
        <v>944355.08403361356</v>
      </c>
      <c r="S1447" s="96">
        <v>5914645</v>
      </c>
      <c r="T1447" s="122">
        <v>5914645</v>
      </c>
      <c r="U1447" s="104"/>
      <c r="V1447" s="101">
        <f t="shared" si="659"/>
        <v>0</v>
      </c>
      <c r="W1447" s="102">
        <f t="shared" si="660"/>
        <v>0</v>
      </c>
      <c r="X1447" s="102">
        <f t="shared" si="661"/>
        <v>0</v>
      </c>
      <c r="Y1447" s="102">
        <f t="shared" si="662"/>
        <v>0</v>
      </c>
      <c r="Z1447" s="110">
        <f t="shared" si="668"/>
        <v>5914645</v>
      </c>
      <c r="AA1447" s="111">
        <f t="shared" si="648"/>
        <v>7783554.5271000005</v>
      </c>
      <c r="AB1447" s="110">
        <f t="shared" si="649"/>
        <v>6121657.5</v>
      </c>
      <c r="AC1447" s="114">
        <f t="shared" si="650"/>
        <v>5006717.3817750001</v>
      </c>
      <c r="AD1447" s="110">
        <f t="shared" si="654"/>
        <v>6018151.25</v>
      </c>
      <c r="AE1447" s="110">
        <f t="shared" si="663"/>
        <v>6952606.0135500003</v>
      </c>
      <c r="AF1447" s="102">
        <f t="shared" si="669"/>
        <v>6585316.8741915235</v>
      </c>
      <c r="AG1447" s="119">
        <f t="shared" si="651"/>
        <v>3432682.8554058746</v>
      </c>
      <c r="AH1447" s="137">
        <f t="shared" si="664"/>
        <v>0.56074402323322969</v>
      </c>
      <c r="AI1447" s="102">
        <f t="shared" si="670"/>
        <v>6585316.8741915235</v>
      </c>
      <c r="AJ1447" s="112" t="s">
        <v>2114</v>
      </c>
    </row>
    <row r="1448" spans="1:36">
      <c r="A1448" s="57">
        <v>1401</v>
      </c>
      <c r="B1448" s="26">
        <v>26101302</v>
      </c>
      <c r="C1448" s="26">
        <v>4611201</v>
      </c>
      <c r="D1448" s="7" t="s">
        <v>14</v>
      </c>
      <c r="E1448" s="7" t="s">
        <v>14</v>
      </c>
      <c r="F1448" s="29" t="s">
        <v>1332</v>
      </c>
      <c r="G1448" s="26" t="s">
        <v>1086</v>
      </c>
      <c r="H1448" s="9">
        <v>1</v>
      </c>
      <c r="I1448" s="82">
        <v>28165266.373462185</v>
      </c>
      <c r="J1448" s="82">
        <f t="shared" si="647"/>
        <v>5351400.6109578153</v>
      </c>
      <c r="K1448" s="10">
        <f t="shared" si="655"/>
        <v>33516666.984420002</v>
      </c>
      <c r="L1448" s="122">
        <f t="shared" si="652"/>
        <v>33516666.984420002</v>
      </c>
      <c r="M1448" s="95">
        <v>22686653.781512607</v>
      </c>
      <c r="N1448" s="95">
        <v>4310464.218487395</v>
      </c>
      <c r="O1448" s="96">
        <v>26997118</v>
      </c>
      <c r="P1448" s="125">
        <f t="shared" si="653"/>
        <v>26997118</v>
      </c>
      <c r="Q1448" s="95">
        <v>21402503.361344539</v>
      </c>
      <c r="R1448" s="95">
        <v>4066475.6386554623</v>
      </c>
      <c r="S1448" s="96">
        <v>25468979</v>
      </c>
      <c r="T1448" s="122">
        <v>25468979</v>
      </c>
      <c r="U1448" s="104"/>
      <c r="V1448" s="101">
        <f t="shared" si="659"/>
        <v>0</v>
      </c>
      <c r="W1448" s="102">
        <f t="shared" si="660"/>
        <v>0</v>
      </c>
      <c r="X1448" s="102">
        <f t="shared" si="661"/>
        <v>0</v>
      </c>
      <c r="Y1448" s="102">
        <f t="shared" si="662"/>
        <v>0</v>
      </c>
      <c r="Z1448" s="110">
        <f t="shared" si="668"/>
        <v>25468979</v>
      </c>
      <c r="AA1448" s="111">
        <f t="shared" si="648"/>
        <v>33516666.984420002</v>
      </c>
      <c r="AB1448" s="110">
        <f t="shared" si="649"/>
        <v>26233048.5</v>
      </c>
      <c r="AC1448" s="114">
        <f t="shared" si="650"/>
        <v>21495690.996105</v>
      </c>
      <c r="AD1448" s="110">
        <f t="shared" si="654"/>
        <v>25851013.75</v>
      </c>
      <c r="AE1448" s="110">
        <f t="shared" si="663"/>
        <v>29874857.742210001</v>
      </c>
      <c r="AF1448" s="102">
        <f t="shared" si="669"/>
        <v>28264464.715780266</v>
      </c>
      <c r="AG1448" s="119">
        <f t="shared" si="651"/>
        <v>14749252.09123903</v>
      </c>
      <c r="AH1448" s="137">
        <f t="shared" si="664"/>
        <v>0.56223934824955746</v>
      </c>
      <c r="AI1448" s="102">
        <f t="shared" si="670"/>
        <v>28264464.715780266</v>
      </c>
      <c r="AJ1448" s="112" t="s">
        <v>2114</v>
      </c>
    </row>
    <row r="1449" spans="1:36">
      <c r="A1449" s="57">
        <v>1402</v>
      </c>
      <c r="B1449" s="26">
        <v>26101302</v>
      </c>
      <c r="C1449" s="26">
        <v>4612203</v>
      </c>
      <c r="D1449" s="7" t="s">
        <v>14</v>
      </c>
      <c r="E1449" s="7" t="s">
        <v>14</v>
      </c>
      <c r="F1449" s="29" t="s">
        <v>1333</v>
      </c>
      <c r="G1449" s="26" t="s">
        <v>1086</v>
      </c>
      <c r="H1449" s="9">
        <v>1</v>
      </c>
      <c r="I1449" s="82">
        <v>12402054.292537816</v>
      </c>
      <c r="J1449" s="82">
        <f t="shared" si="647"/>
        <v>2356390.3155821851</v>
      </c>
      <c r="K1449" s="10">
        <f t="shared" si="655"/>
        <v>14758444.608120002</v>
      </c>
      <c r="L1449" s="122">
        <f t="shared" si="652"/>
        <v>14758444.608120002</v>
      </c>
      <c r="M1449" s="95">
        <v>10178131.93277311</v>
      </c>
      <c r="N1449" s="95">
        <v>1933845.0672268909</v>
      </c>
      <c r="O1449" s="96">
        <v>12111977</v>
      </c>
      <c r="P1449" s="125">
        <f t="shared" si="653"/>
        <v>12111977</v>
      </c>
      <c r="Q1449" s="95">
        <v>9424196.6386554632</v>
      </c>
      <c r="R1449" s="95">
        <v>1790597.3613445379</v>
      </c>
      <c r="S1449" s="96">
        <v>11214794.000000002</v>
      </c>
      <c r="T1449" s="122">
        <v>11214794.000000002</v>
      </c>
      <c r="U1449" s="104"/>
      <c r="V1449" s="101">
        <f t="shared" si="659"/>
        <v>0</v>
      </c>
      <c r="W1449" s="102">
        <f t="shared" si="660"/>
        <v>0</v>
      </c>
      <c r="X1449" s="102">
        <f t="shared" si="661"/>
        <v>0</v>
      </c>
      <c r="Y1449" s="102">
        <f t="shared" si="662"/>
        <v>0</v>
      </c>
      <c r="Z1449" s="110">
        <f t="shared" si="668"/>
        <v>11214794.000000002</v>
      </c>
      <c r="AA1449" s="111">
        <f t="shared" si="648"/>
        <v>14758444.608120002</v>
      </c>
      <c r="AB1449" s="110">
        <f t="shared" si="649"/>
        <v>11663385.5</v>
      </c>
      <c r="AC1449" s="114">
        <f t="shared" si="650"/>
        <v>9521303.9020300005</v>
      </c>
      <c r="AD1449" s="110">
        <f t="shared" si="654"/>
        <v>11439089.75</v>
      </c>
      <c r="AE1449" s="110">
        <f t="shared" si="663"/>
        <v>13210915.054060001</v>
      </c>
      <c r="AF1449" s="102">
        <f t="shared" si="669"/>
        <v>12526689.405243469</v>
      </c>
      <c r="AG1449" s="119">
        <f t="shared" si="651"/>
        <v>6523352.0673210276</v>
      </c>
      <c r="AH1449" s="137">
        <f t="shared" si="664"/>
        <v>0.55930176253893238</v>
      </c>
      <c r="AI1449" s="102">
        <f t="shared" si="670"/>
        <v>12526689.405243469</v>
      </c>
      <c r="AJ1449" s="112" t="s">
        <v>2114</v>
      </c>
    </row>
    <row r="1450" spans="1:36">
      <c r="A1450" s="57">
        <v>1403</v>
      </c>
      <c r="B1450" s="26">
        <v>26101302</v>
      </c>
      <c r="C1450" s="26">
        <v>4611201</v>
      </c>
      <c r="D1450" s="7" t="s">
        <v>14</v>
      </c>
      <c r="E1450" s="7" t="s">
        <v>14</v>
      </c>
      <c r="F1450" s="29" t="s">
        <v>1161</v>
      </c>
      <c r="G1450" s="26" t="s">
        <v>1086</v>
      </c>
      <c r="H1450" s="9">
        <v>1</v>
      </c>
      <c r="I1450" s="82">
        <v>6532701.6584873945</v>
      </c>
      <c r="J1450" s="82">
        <f t="shared" si="647"/>
        <v>1241213.315112605</v>
      </c>
      <c r="K1450" s="10">
        <f t="shared" si="655"/>
        <v>7773914.9735999992</v>
      </c>
      <c r="L1450" s="122">
        <f t="shared" si="652"/>
        <v>7773914.9735999992</v>
      </c>
      <c r="M1450" s="95">
        <v>5212341.1764705889</v>
      </c>
      <c r="N1450" s="95">
        <v>990344.82352941192</v>
      </c>
      <c r="O1450" s="96">
        <v>6202686.0000000009</v>
      </c>
      <c r="P1450" s="125">
        <f t="shared" si="653"/>
        <v>6202686.0000000009</v>
      </c>
      <c r="Q1450" s="95">
        <v>4964134.4537815126</v>
      </c>
      <c r="R1450" s="95">
        <v>943185.54621848743</v>
      </c>
      <c r="S1450" s="96">
        <v>5907320</v>
      </c>
      <c r="T1450" s="122">
        <v>5907320</v>
      </c>
      <c r="U1450" s="104"/>
      <c r="V1450" s="101">
        <f t="shared" si="659"/>
        <v>0</v>
      </c>
      <c r="W1450" s="102">
        <f t="shared" si="660"/>
        <v>0</v>
      </c>
      <c r="X1450" s="102">
        <f t="shared" si="661"/>
        <v>0</v>
      </c>
      <c r="Y1450" s="102">
        <f t="shared" si="662"/>
        <v>0</v>
      </c>
      <c r="Z1450" s="110">
        <f t="shared" si="668"/>
        <v>5907320</v>
      </c>
      <c r="AA1450" s="111">
        <f t="shared" si="648"/>
        <v>7773914.9735999992</v>
      </c>
      <c r="AB1450" s="110">
        <f t="shared" si="649"/>
        <v>6055003</v>
      </c>
      <c r="AC1450" s="114">
        <f t="shared" si="650"/>
        <v>4970980.2434</v>
      </c>
      <c r="AD1450" s="110">
        <f t="shared" si="654"/>
        <v>5981161.5</v>
      </c>
      <c r="AE1450" s="110">
        <f t="shared" si="663"/>
        <v>6914458.9868000001</v>
      </c>
      <c r="AF1450" s="102">
        <f t="shared" si="669"/>
        <v>6533993.2922154283</v>
      </c>
      <c r="AG1450" s="119">
        <f t="shared" si="651"/>
        <v>3413742.7599174185</v>
      </c>
      <c r="AH1450" s="137">
        <f t="shared" si="664"/>
        <v>0.56378878093329077</v>
      </c>
      <c r="AI1450" s="102">
        <f t="shared" si="670"/>
        <v>6533993.2922154283</v>
      </c>
      <c r="AJ1450" s="112" t="s">
        <v>2114</v>
      </c>
    </row>
    <row r="1451" spans="1:36">
      <c r="A1451" s="57">
        <v>1404</v>
      </c>
      <c r="B1451" s="26">
        <v>25171508</v>
      </c>
      <c r="C1451" s="39">
        <v>4492906</v>
      </c>
      <c r="D1451" s="7" t="s">
        <v>14</v>
      </c>
      <c r="E1451" s="7" t="s">
        <v>14</v>
      </c>
      <c r="F1451" s="29" t="s">
        <v>1334</v>
      </c>
      <c r="G1451" s="26" t="s">
        <v>1086</v>
      </c>
      <c r="H1451" s="9">
        <v>1</v>
      </c>
      <c r="I1451" s="82">
        <v>33522087.926268905</v>
      </c>
      <c r="J1451" s="82">
        <f t="shared" si="647"/>
        <v>6369196.7059910921</v>
      </c>
      <c r="K1451" s="10">
        <f t="shared" si="655"/>
        <v>39891284.632259995</v>
      </c>
      <c r="L1451" s="122">
        <f t="shared" si="652"/>
        <v>39891284.632259995</v>
      </c>
      <c r="M1451" s="95">
        <v>27510946.218487397</v>
      </c>
      <c r="N1451" s="95">
        <v>5227079.781512605</v>
      </c>
      <c r="O1451" s="96">
        <v>32738026</v>
      </c>
      <c r="P1451" s="125">
        <f t="shared" si="653"/>
        <v>32738026</v>
      </c>
      <c r="Q1451" s="95">
        <v>25473098.319327731</v>
      </c>
      <c r="R1451" s="95">
        <v>4839888.6806722693</v>
      </c>
      <c r="S1451" s="96">
        <v>30312987</v>
      </c>
      <c r="T1451" s="122">
        <v>30312987</v>
      </c>
      <c r="U1451" s="104"/>
      <c r="V1451" s="101">
        <f t="shared" si="659"/>
        <v>0</v>
      </c>
      <c r="W1451" s="102">
        <f t="shared" si="660"/>
        <v>0</v>
      </c>
      <c r="X1451" s="102">
        <f t="shared" si="661"/>
        <v>0</v>
      </c>
      <c r="Y1451" s="102">
        <f t="shared" si="662"/>
        <v>0</v>
      </c>
      <c r="Z1451" s="110">
        <f t="shared" si="668"/>
        <v>30312987</v>
      </c>
      <c r="AA1451" s="111">
        <f t="shared" si="648"/>
        <v>39891284.632259995</v>
      </c>
      <c r="AB1451" s="110">
        <f t="shared" si="649"/>
        <v>31525506.5</v>
      </c>
      <c r="AC1451" s="114">
        <f t="shared" si="650"/>
        <v>25735574.408064999</v>
      </c>
      <c r="AD1451" s="110">
        <f t="shared" si="654"/>
        <v>30919246.75</v>
      </c>
      <c r="AE1451" s="110">
        <f t="shared" si="663"/>
        <v>35708395.566129997</v>
      </c>
      <c r="AF1451" s="102">
        <f t="shared" si="669"/>
        <v>33858970.470108427</v>
      </c>
      <c r="AG1451" s="119">
        <f t="shared" si="651"/>
        <v>17632271.137496978</v>
      </c>
      <c r="AH1451" s="137">
        <f t="shared" si="664"/>
        <v>0.55930175578612762</v>
      </c>
      <c r="AI1451" s="102">
        <f t="shared" si="670"/>
        <v>33858970.470108427</v>
      </c>
      <c r="AJ1451" s="112" t="s">
        <v>2114</v>
      </c>
    </row>
    <row r="1452" spans="1:36">
      <c r="A1452" s="57">
        <v>1405</v>
      </c>
      <c r="B1452" s="26">
        <v>22101705</v>
      </c>
      <c r="C1452" s="39">
        <v>4492906</v>
      </c>
      <c r="D1452" s="7" t="s">
        <v>14</v>
      </c>
      <c r="E1452" s="7" t="s">
        <v>14</v>
      </c>
      <c r="F1452" s="29" t="s">
        <v>1335</v>
      </c>
      <c r="G1452" s="26" t="s">
        <v>1086</v>
      </c>
      <c r="H1452" s="9">
        <v>1</v>
      </c>
      <c r="I1452" s="82">
        <v>3378016.7086386555</v>
      </c>
      <c r="J1452" s="82">
        <f t="shared" si="647"/>
        <v>641823.17464134458</v>
      </c>
      <c r="K1452" s="10">
        <f t="shared" si="655"/>
        <v>4019839.8832800002</v>
      </c>
      <c r="L1452" s="122">
        <f t="shared" si="652"/>
        <v>4019839.8832800002</v>
      </c>
      <c r="M1452" s="95">
        <v>2746605.042016807</v>
      </c>
      <c r="N1452" s="95">
        <v>521854.95798319334</v>
      </c>
      <c r="O1452" s="96">
        <v>3268460.0000000005</v>
      </c>
      <c r="P1452" s="125">
        <f t="shared" si="653"/>
        <v>3268460.0000000005</v>
      </c>
      <c r="Q1452" s="95">
        <v>2566921.0084033613</v>
      </c>
      <c r="R1452" s="95">
        <v>487714.99159663863</v>
      </c>
      <c r="S1452" s="96">
        <v>3054636</v>
      </c>
      <c r="T1452" s="122">
        <v>3054636</v>
      </c>
      <c r="U1452" s="104"/>
      <c r="V1452" s="101">
        <f t="shared" si="659"/>
        <v>0</v>
      </c>
      <c r="W1452" s="102">
        <f t="shared" si="660"/>
        <v>0</v>
      </c>
      <c r="X1452" s="102">
        <f t="shared" si="661"/>
        <v>0</v>
      </c>
      <c r="Y1452" s="102">
        <f t="shared" si="662"/>
        <v>0</v>
      </c>
      <c r="Z1452" s="110">
        <f t="shared" si="668"/>
        <v>3054636</v>
      </c>
      <c r="AA1452" s="111">
        <f t="shared" si="648"/>
        <v>4019839.8832800002</v>
      </c>
      <c r="AB1452" s="110">
        <f t="shared" si="649"/>
        <v>3161548</v>
      </c>
      <c r="AC1452" s="114">
        <f t="shared" si="650"/>
        <v>2585733.9708200004</v>
      </c>
      <c r="AD1452" s="110">
        <f t="shared" si="654"/>
        <v>3108092</v>
      </c>
      <c r="AE1452" s="110">
        <f t="shared" si="663"/>
        <v>3590693.9416399999</v>
      </c>
      <c r="AF1452" s="102">
        <f t="shared" si="669"/>
        <v>3401006.3242412261</v>
      </c>
      <c r="AG1452" s="119">
        <f t="shared" si="651"/>
        <v>1772819.2124310837</v>
      </c>
      <c r="AH1452" s="137">
        <f t="shared" si="664"/>
        <v>0.56074404450955151</v>
      </c>
      <c r="AI1452" s="102">
        <f t="shared" si="670"/>
        <v>3401006.3242412261</v>
      </c>
      <c r="AJ1452" s="112" t="s">
        <v>2114</v>
      </c>
    </row>
    <row r="1453" spans="1:36">
      <c r="A1453" s="57">
        <v>1406</v>
      </c>
      <c r="B1453" s="26">
        <v>22101705</v>
      </c>
      <c r="C1453" s="39">
        <v>4492906</v>
      </c>
      <c r="D1453" s="7" t="s">
        <v>14</v>
      </c>
      <c r="E1453" s="7" t="s">
        <v>14</v>
      </c>
      <c r="F1453" s="29" t="s">
        <v>1336</v>
      </c>
      <c r="G1453" s="26" t="s">
        <v>1086</v>
      </c>
      <c r="H1453" s="9">
        <v>1</v>
      </c>
      <c r="I1453" s="82">
        <v>1947170.4543529414</v>
      </c>
      <c r="J1453" s="82">
        <f t="shared" si="647"/>
        <v>369962.38632705889</v>
      </c>
      <c r="K1453" s="10">
        <f t="shared" si="655"/>
        <v>2317132.8406800004</v>
      </c>
      <c r="L1453" s="122">
        <f t="shared" si="652"/>
        <v>2317132.8406800004</v>
      </c>
      <c r="M1453" s="95">
        <v>1553616.8067226892</v>
      </c>
      <c r="N1453" s="95">
        <v>295187.19327731093</v>
      </c>
      <c r="O1453" s="96">
        <v>1848804</v>
      </c>
      <c r="P1453" s="125">
        <f t="shared" si="653"/>
        <v>1848804</v>
      </c>
      <c r="Q1453" s="95">
        <v>1479635.2941176472</v>
      </c>
      <c r="R1453" s="95">
        <v>281130.70588235295</v>
      </c>
      <c r="S1453" s="96">
        <v>1760766.0000000002</v>
      </c>
      <c r="T1453" s="122">
        <v>1760766.0000000002</v>
      </c>
      <c r="U1453" s="104"/>
      <c r="V1453" s="101">
        <f t="shared" si="659"/>
        <v>0</v>
      </c>
      <c r="W1453" s="102">
        <f t="shared" si="660"/>
        <v>0</v>
      </c>
      <c r="X1453" s="102">
        <f t="shared" si="661"/>
        <v>0</v>
      </c>
      <c r="Y1453" s="102">
        <f t="shared" si="662"/>
        <v>0</v>
      </c>
      <c r="Z1453" s="110">
        <f t="shared" si="668"/>
        <v>1760766.0000000002</v>
      </c>
      <c r="AA1453" s="111">
        <f t="shared" si="648"/>
        <v>2317132.8406800004</v>
      </c>
      <c r="AB1453" s="110">
        <f t="shared" si="649"/>
        <v>1804785</v>
      </c>
      <c r="AC1453" s="114">
        <f t="shared" si="650"/>
        <v>1481675.7101700001</v>
      </c>
      <c r="AD1453" s="110">
        <f t="shared" si="654"/>
        <v>1782775.5</v>
      </c>
      <c r="AE1453" s="110">
        <f t="shared" si="663"/>
        <v>2060958.9203400002</v>
      </c>
      <c r="AF1453" s="102">
        <f t="shared" si="669"/>
        <v>1947555.3343372985</v>
      </c>
      <c r="AG1453" s="119">
        <f t="shared" si="651"/>
        <v>1017517.5834842155</v>
      </c>
      <c r="AH1453" s="137">
        <f t="shared" si="664"/>
        <v>0.56378880779938634</v>
      </c>
      <c r="AI1453" s="102">
        <f t="shared" si="670"/>
        <v>1947555.3343372985</v>
      </c>
      <c r="AJ1453" s="112" t="s">
        <v>2114</v>
      </c>
    </row>
    <row r="1454" spans="1:36" ht="25.5">
      <c r="A1454" s="57">
        <v>1407</v>
      </c>
      <c r="B1454" s="26">
        <v>22101705</v>
      </c>
      <c r="C1454" s="26">
        <v>4621214</v>
      </c>
      <c r="D1454" s="7" t="s">
        <v>14</v>
      </c>
      <c r="E1454" s="7" t="s">
        <v>14</v>
      </c>
      <c r="F1454" s="29" t="s">
        <v>1337</v>
      </c>
      <c r="G1454" s="26" t="s">
        <v>1086</v>
      </c>
      <c r="H1454" s="9">
        <v>1</v>
      </c>
      <c r="I1454" s="82">
        <v>8245947.2679831935</v>
      </c>
      <c r="J1454" s="82">
        <f t="shared" si="647"/>
        <v>1566729.9809168067</v>
      </c>
      <c r="K1454" s="10">
        <f t="shared" si="655"/>
        <v>9812677.2489</v>
      </c>
      <c r="L1454" s="122">
        <f t="shared" si="652"/>
        <v>9812677.2489</v>
      </c>
      <c r="M1454" s="95">
        <v>6704632.7731092442</v>
      </c>
      <c r="N1454" s="95">
        <v>1273880.2268907565</v>
      </c>
      <c r="O1454" s="96">
        <v>7978513.0000000009</v>
      </c>
      <c r="P1454" s="125">
        <f t="shared" si="653"/>
        <v>7978513.0000000009</v>
      </c>
      <c r="Q1454" s="95">
        <v>6266012.6050420171</v>
      </c>
      <c r="R1454" s="95">
        <v>1190542.3949579832</v>
      </c>
      <c r="S1454" s="96">
        <v>7456555</v>
      </c>
      <c r="T1454" s="122">
        <v>7456555</v>
      </c>
      <c r="U1454" s="104"/>
      <c r="V1454" s="101">
        <f t="shared" si="659"/>
        <v>0</v>
      </c>
      <c r="W1454" s="102">
        <f t="shared" si="660"/>
        <v>0</v>
      </c>
      <c r="X1454" s="102">
        <f t="shared" si="661"/>
        <v>0</v>
      </c>
      <c r="Y1454" s="102">
        <f t="shared" si="662"/>
        <v>0</v>
      </c>
      <c r="Z1454" s="110">
        <f t="shared" si="668"/>
        <v>7456555</v>
      </c>
      <c r="AA1454" s="111">
        <f t="shared" si="648"/>
        <v>9812677.2489</v>
      </c>
      <c r="AB1454" s="110">
        <f t="shared" si="649"/>
        <v>7717534</v>
      </c>
      <c r="AC1454" s="114">
        <f t="shared" si="650"/>
        <v>6311936.312225</v>
      </c>
      <c r="AD1454" s="110">
        <f t="shared" si="654"/>
        <v>7587044.5</v>
      </c>
      <c r="AE1454" s="110">
        <f t="shared" si="663"/>
        <v>8765105.62445</v>
      </c>
      <c r="AF1454" s="102">
        <f t="shared" si="669"/>
        <v>8302066.4898781972</v>
      </c>
      <c r="AG1454" s="119">
        <f t="shared" si="651"/>
        <v>4327561.1650572727</v>
      </c>
      <c r="AH1454" s="137">
        <f t="shared" si="664"/>
        <v>0.56074403625008618</v>
      </c>
      <c r="AI1454" s="102">
        <f t="shared" si="670"/>
        <v>8302066.4898781972</v>
      </c>
      <c r="AJ1454" s="112" t="s">
        <v>2114</v>
      </c>
    </row>
    <row r="1455" spans="1:36">
      <c r="A1455" s="57">
        <v>1408</v>
      </c>
      <c r="B1455" s="39">
        <v>39122216</v>
      </c>
      <c r="C1455" s="26">
        <v>4621214</v>
      </c>
      <c r="D1455" s="7" t="s">
        <v>14</v>
      </c>
      <c r="E1455" s="7" t="s">
        <v>14</v>
      </c>
      <c r="F1455" s="29" t="s">
        <v>1338</v>
      </c>
      <c r="G1455" s="26" t="s">
        <v>469</v>
      </c>
      <c r="H1455" s="9">
        <v>1</v>
      </c>
      <c r="I1455" s="82">
        <v>6657353.7169915978</v>
      </c>
      <c r="J1455" s="82">
        <f t="shared" si="647"/>
        <v>1264897.2062284036</v>
      </c>
      <c r="K1455" s="10">
        <f t="shared" si="655"/>
        <v>7922250.9232200012</v>
      </c>
      <c r="L1455" s="122">
        <f t="shared" si="652"/>
        <v>7922250.9232200012</v>
      </c>
      <c r="M1455" s="95">
        <v>5362387.3949579839</v>
      </c>
      <c r="N1455" s="95">
        <v>1018853.6050420169</v>
      </c>
      <c r="O1455" s="96">
        <v>6381241.0000000009</v>
      </c>
      <c r="P1455" s="125">
        <f t="shared" si="653"/>
        <v>6381241.0000000009</v>
      </c>
      <c r="Q1455" s="95">
        <v>5058856.302521009</v>
      </c>
      <c r="R1455" s="95">
        <v>961182.6974789917</v>
      </c>
      <c r="S1455" s="96">
        <v>6020039.0000000009</v>
      </c>
      <c r="T1455" s="122">
        <v>6020039.0000000009</v>
      </c>
      <c r="U1455" s="104"/>
      <c r="V1455" s="101">
        <f t="shared" si="659"/>
        <v>0</v>
      </c>
      <c r="W1455" s="102">
        <f t="shared" si="660"/>
        <v>0</v>
      </c>
      <c r="X1455" s="102">
        <f t="shared" si="661"/>
        <v>0</v>
      </c>
      <c r="Y1455" s="102">
        <f t="shared" si="662"/>
        <v>0</v>
      </c>
      <c r="Z1455" s="110">
        <f t="shared" si="668"/>
        <v>6020039.0000000009</v>
      </c>
      <c r="AA1455" s="111">
        <f t="shared" si="648"/>
        <v>7922250.9232200012</v>
      </c>
      <c r="AB1455" s="110">
        <f t="shared" si="649"/>
        <v>6200640.0000000009</v>
      </c>
      <c r="AC1455" s="114">
        <f t="shared" si="650"/>
        <v>5080882.7308050003</v>
      </c>
      <c r="AD1455" s="110">
        <f t="shared" si="654"/>
        <v>6110339.5000000009</v>
      </c>
      <c r="AE1455" s="110">
        <f t="shared" si="663"/>
        <v>7061445.4616100006</v>
      </c>
      <c r="AF1455" s="102">
        <f t="shared" si="669"/>
        <v>6680800.8349058535</v>
      </c>
      <c r="AG1455" s="119">
        <f t="shared" si="651"/>
        <v>3486243.8552732882</v>
      </c>
      <c r="AH1455" s="137">
        <f t="shared" si="664"/>
        <v>0.56223935840063088</v>
      </c>
      <c r="AI1455" s="102">
        <f t="shared" si="670"/>
        <v>6680800.8349058535</v>
      </c>
      <c r="AJ1455" s="112" t="s">
        <v>2114</v>
      </c>
    </row>
    <row r="1456" spans="1:36">
      <c r="A1456" s="57">
        <v>1409</v>
      </c>
      <c r="B1456" s="39">
        <v>39122216</v>
      </c>
      <c r="C1456" s="26">
        <v>4621213</v>
      </c>
      <c r="D1456" s="7" t="s">
        <v>14</v>
      </c>
      <c r="E1456" s="7" t="s">
        <v>14</v>
      </c>
      <c r="F1456" s="29" t="s">
        <v>691</v>
      </c>
      <c r="G1456" s="26" t="s">
        <v>1086</v>
      </c>
      <c r="H1456" s="9">
        <v>1</v>
      </c>
      <c r="I1456" s="82">
        <v>115310.81223529413</v>
      </c>
      <c r="J1456" s="82">
        <f t="shared" si="647"/>
        <v>21909.054324705885</v>
      </c>
      <c r="K1456" s="10">
        <f t="shared" si="655"/>
        <v>137219.86656000002</v>
      </c>
      <c r="L1456" s="122">
        <f t="shared" si="652"/>
        <v>137219.86656000002</v>
      </c>
      <c r="M1456" s="95">
        <v>92880.672268907569</v>
      </c>
      <c r="N1456" s="95">
        <v>17647.327731092439</v>
      </c>
      <c r="O1456" s="96">
        <v>110528</v>
      </c>
      <c r="P1456" s="125">
        <f t="shared" si="653"/>
        <v>110528</v>
      </c>
      <c r="Q1456" s="95">
        <v>87623.529411764714</v>
      </c>
      <c r="R1456" s="95">
        <v>16648.470588235297</v>
      </c>
      <c r="S1456" s="96">
        <v>104272.00000000001</v>
      </c>
      <c r="T1456" s="122">
        <v>104272.00000000001</v>
      </c>
      <c r="U1456" s="104"/>
      <c r="V1456" s="101">
        <f t="shared" si="659"/>
        <v>0</v>
      </c>
      <c r="W1456" s="102">
        <f t="shared" si="660"/>
        <v>0</v>
      </c>
      <c r="X1456" s="102">
        <f t="shared" si="661"/>
        <v>0</v>
      </c>
      <c r="Y1456" s="102">
        <f t="shared" si="662"/>
        <v>0</v>
      </c>
      <c r="Z1456" s="110">
        <f t="shared" si="668"/>
        <v>104272.00000000001</v>
      </c>
      <c r="AA1456" s="111">
        <f t="shared" si="648"/>
        <v>137219.86656000002</v>
      </c>
      <c r="AB1456" s="110">
        <f t="shared" si="649"/>
        <v>107400</v>
      </c>
      <c r="AC1456" s="114">
        <f t="shared" si="650"/>
        <v>88004.966640000013</v>
      </c>
      <c r="AD1456" s="110">
        <f t="shared" si="654"/>
        <v>105836</v>
      </c>
      <c r="AE1456" s="110">
        <f t="shared" si="663"/>
        <v>122309.93328000001</v>
      </c>
      <c r="AF1456" s="102">
        <f t="shared" si="669"/>
        <v>115716.82073284181</v>
      </c>
      <c r="AG1456" s="119">
        <f t="shared" si="651"/>
        <v>60384.556341044015</v>
      </c>
      <c r="AH1456" s="137">
        <f t="shared" si="664"/>
        <v>0.56223981695571712</v>
      </c>
      <c r="AI1456" s="102">
        <f t="shared" si="670"/>
        <v>115716.82073284181</v>
      </c>
      <c r="AJ1456" s="112" t="s">
        <v>2114</v>
      </c>
    </row>
    <row r="1457" spans="1:36">
      <c r="A1457" s="57">
        <v>1410</v>
      </c>
      <c r="B1457" s="26">
        <v>39121308</v>
      </c>
      <c r="C1457" s="26">
        <v>4621201</v>
      </c>
      <c r="D1457" s="7" t="s">
        <v>14</v>
      </c>
      <c r="E1457" s="7" t="s">
        <v>14</v>
      </c>
      <c r="F1457" s="29" t="s">
        <v>1171</v>
      </c>
      <c r="G1457" s="26" t="s">
        <v>1086</v>
      </c>
      <c r="H1457" s="9">
        <v>1</v>
      </c>
      <c r="I1457" s="82">
        <v>20159.928907563026</v>
      </c>
      <c r="J1457" s="82">
        <f t="shared" ref="J1457:J1520" si="671">+I1457*0.19</f>
        <v>3830.386492436975</v>
      </c>
      <c r="K1457" s="10">
        <f t="shared" si="655"/>
        <v>23990.315399999999</v>
      </c>
      <c r="L1457" s="122">
        <f t="shared" si="652"/>
        <v>23990.315399999999</v>
      </c>
      <c r="M1457" s="95">
        <v>16084.873949579833</v>
      </c>
      <c r="N1457" s="95">
        <v>3056.1260504201682</v>
      </c>
      <c r="O1457" s="96">
        <v>19141</v>
      </c>
      <c r="P1457" s="125">
        <f t="shared" si="653"/>
        <v>19141</v>
      </c>
      <c r="Q1457" s="95">
        <v>15319.327731092437</v>
      </c>
      <c r="R1457" s="95">
        <v>2910.6722689075632</v>
      </c>
      <c r="S1457" s="96">
        <v>18230</v>
      </c>
      <c r="T1457" s="122">
        <v>18230</v>
      </c>
      <c r="U1457" s="104"/>
      <c r="V1457" s="101">
        <f t="shared" si="659"/>
        <v>0</v>
      </c>
      <c r="W1457" s="102">
        <f t="shared" si="660"/>
        <v>0</v>
      </c>
      <c r="X1457" s="102">
        <f t="shared" si="661"/>
        <v>0</v>
      </c>
      <c r="Y1457" s="102">
        <f t="shared" si="662"/>
        <v>0</v>
      </c>
      <c r="Z1457" s="110">
        <f t="shared" si="668"/>
        <v>18230</v>
      </c>
      <c r="AA1457" s="111">
        <f t="shared" ref="AA1457:AA1520" si="672">MAX(L1457,P1457,T1457,Y1457)</f>
        <v>23990.315399999999</v>
      </c>
      <c r="AB1457" s="110">
        <f t="shared" ref="AB1457:AB1520" si="673">MEDIAN(L1457,P1457,T1457,Y1457)</f>
        <v>18685.5</v>
      </c>
      <c r="AC1457" s="114">
        <f t="shared" ref="AC1457:AC1520" si="674">AVERAGE(L1457,P1457,T1457,Y1457)</f>
        <v>15340.32885</v>
      </c>
      <c r="AD1457" s="110">
        <f t="shared" si="654"/>
        <v>18457.75</v>
      </c>
      <c r="AE1457" s="110">
        <f t="shared" si="663"/>
        <v>21337.9077</v>
      </c>
      <c r="AF1457" s="102">
        <f t="shared" si="669"/>
        <v>20163.729941730464</v>
      </c>
      <c r="AG1457" s="119">
        <f t="shared" ref="AG1457:AG1520" si="675">STDEVA(L1457,P1457,T1457,Y1457)</f>
        <v>10534.756081449437</v>
      </c>
      <c r="AH1457" s="137">
        <f t="shared" si="664"/>
        <v>0.56379310596181198</v>
      </c>
      <c r="AI1457" s="102">
        <f t="shared" si="670"/>
        <v>20163.729941730464</v>
      </c>
      <c r="AJ1457" s="112" t="s">
        <v>2114</v>
      </c>
    </row>
    <row r="1458" spans="1:36">
      <c r="A1458" s="57">
        <v>1411</v>
      </c>
      <c r="B1458" s="26">
        <v>39121623</v>
      </c>
      <c r="C1458" s="26">
        <v>4621201</v>
      </c>
      <c r="D1458" s="7" t="s">
        <v>14</v>
      </c>
      <c r="E1458" s="7" t="s">
        <v>14</v>
      </c>
      <c r="F1458" s="29" t="s">
        <v>1172</v>
      </c>
      <c r="G1458" s="26" t="s">
        <v>1086</v>
      </c>
      <c r="H1458" s="9">
        <v>1</v>
      </c>
      <c r="I1458" s="82">
        <v>24257.160756302525</v>
      </c>
      <c r="J1458" s="82">
        <f t="shared" si="671"/>
        <v>4608.8605436974794</v>
      </c>
      <c r="K1458" s="10">
        <f t="shared" si="655"/>
        <v>28866.021300000004</v>
      </c>
      <c r="L1458" s="122">
        <f t="shared" ref="L1458:L1521" si="676">+K1458</f>
        <v>28866.021300000004</v>
      </c>
      <c r="M1458" s="95">
        <v>19723.529411764706</v>
      </c>
      <c r="N1458" s="95">
        <v>3747.4705882352941</v>
      </c>
      <c r="O1458" s="96">
        <v>23471</v>
      </c>
      <c r="P1458" s="125">
        <f t="shared" ref="P1458:P1521" si="677">+O1458</f>
        <v>23471</v>
      </c>
      <c r="Q1458" s="95">
        <v>18432.773109243699</v>
      </c>
      <c r="R1458" s="95">
        <v>3502.226890756303</v>
      </c>
      <c r="S1458" s="96">
        <v>21935</v>
      </c>
      <c r="T1458" s="122">
        <v>21935</v>
      </c>
      <c r="U1458" s="104"/>
      <c r="V1458" s="101">
        <f t="shared" si="659"/>
        <v>0</v>
      </c>
      <c r="W1458" s="102">
        <f t="shared" si="660"/>
        <v>0</v>
      </c>
      <c r="X1458" s="102">
        <f t="shared" si="661"/>
        <v>0</v>
      </c>
      <c r="Y1458" s="102">
        <f t="shared" si="662"/>
        <v>0</v>
      </c>
      <c r="Z1458" s="110">
        <f t="shared" si="668"/>
        <v>21935</v>
      </c>
      <c r="AA1458" s="111">
        <f t="shared" si="672"/>
        <v>28866.021300000004</v>
      </c>
      <c r="AB1458" s="110">
        <f t="shared" si="673"/>
        <v>22703</v>
      </c>
      <c r="AC1458" s="114">
        <f t="shared" si="674"/>
        <v>18568.005325000002</v>
      </c>
      <c r="AD1458" s="110">
        <f t="shared" ref="AD1458:AD1521" si="678">AVERAGE(Z1458,AB1458)</f>
        <v>22319</v>
      </c>
      <c r="AE1458" s="110">
        <f t="shared" si="663"/>
        <v>25784.510650000004</v>
      </c>
      <c r="AF1458" s="102">
        <f t="shared" si="669"/>
        <v>24422.446467585843</v>
      </c>
      <c r="AG1458" s="119">
        <f t="shared" si="675"/>
        <v>12730.487876159605</v>
      </c>
      <c r="AH1458" s="137">
        <f t="shared" si="664"/>
        <v>0.56074033723118555</v>
      </c>
      <c r="AI1458" s="102">
        <f t="shared" si="670"/>
        <v>24422.446467585843</v>
      </c>
      <c r="AJ1458" s="112" t="s">
        <v>2114</v>
      </c>
    </row>
    <row r="1459" spans="1:36">
      <c r="A1459" s="57">
        <v>1412</v>
      </c>
      <c r="B1459" s="26">
        <v>39121623</v>
      </c>
      <c r="C1459" s="26">
        <v>4621201</v>
      </c>
      <c r="D1459" s="7" t="s">
        <v>14</v>
      </c>
      <c r="E1459" s="7" t="s">
        <v>14</v>
      </c>
      <c r="F1459" s="29" t="s">
        <v>1173</v>
      </c>
      <c r="G1459" s="26" t="s">
        <v>1086</v>
      </c>
      <c r="H1459" s="9">
        <v>1</v>
      </c>
      <c r="I1459" s="82">
        <v>26742.040638655464</v>
      </c>
      <c r="J1459" s="82">
        <f t="shared" si="671"/>
        <v>5080.9877213445379</v>
      </c>
      <c r="K1459" s="10">
        <f t="shared" si="655"/>
        <v>31823.028360000004</v>
      </c>
      <c r="L1459" s="122">
        <f t="shared" si="676"/>
        <v>31823.028360000004</v>
      </c>
      <c r="M1459" s="95">
        <v>22149.579831932773</v>
      </c>
      <c r="N1459" s="95">
        <v>4208.4201680672268</v>
      </c>
      <c r="O1459" s="96">
        <v>26358</v>
      </c>
      <c r="P1459" s="125">
        <f t="shared" si="677"/>
        <v>26358</v>
      </c>
      <c r="Q1459" s="95">
        <v>20321.008403361346</v>
      </c>
      <c r="R1459" s="95">
        <v>3860.9915966386557</v>
      </c>
      <c r="S1459" s="96">
        <v>24182</v>
      </c>
      <c r="T1459" s="122">
        <v>24182</v>
      </c>
      <c r="U1459" s="104"/>
      <c r="V1459" s="101">
        <f t="shared" si="659"/>
        <v>0</v>
      </c>
      <c r="W1459" s="102">
        <f t="shared" si="660"/>
        <v>0</v>
      </c>
      <c r="X1459" s="102">
        <f t="shared" si="661"/>
        <v>0</v>
      </c>
      <c r="Y1459" s="102">
        <f t="shared" si="662"/>
        <v>0</v>
      </c>
      <c r="Z1459" s="110">
        <f t="shared" si="668"/>
        <v>24182</v>
      </c>
      <c r="AA1459" s="111">
        <f t="shared" si="672"/>
        <v>31823.028360000004</v>
      </c>
      <c r="AB1459" s="110">
        <f t="shared" si="673"/>
        <v>25270</v>
      </c>
      <c r="AC1459" s="114">
        <f t="shared" si="674"/>
        <v>20590.757089999999</v>
      </c>
      <c r="AD1459" s="110">
        <f t="shared" si="678"/>
        <v>24726</v>
      </c>
      <c r="AE1459" s="110">
        <f t="shared" si="663"/>
        <v>28546.514180000002</v>
      </c>
      <c r="AF1459" s="102">
        <f t="shared" si="669"/>
        <v>27096.353877187601</v>
      </c>
      <c r="AG1459" s="119">
        <f t="shared" si="675"/>
        <v>14098.478781341666</v>
      </c>
      <c r="AH1459" s="137">
        <f t="shared" si="664"/>
        <v>0.55791368347216719</v>
      </c>
      <c r="AI1459" s="102">
        <f t="shared" si="670"/>
        <v>27096.353877187601</v>
      </c>
      <c r="AJ1459" s="112" t="s">
        <v>2114</v>
      </c>
    </row>
    <row r="1460" spans="1:36">
      <c r="A1460" s="57">
        <v>1413</v>
      </c>
      <c r="B1460" s="26">
        <v>39121623</v>
      </c>
      <c r="C1460" s="26">
        <v>4621201</v>
      </c>
      <c r="D1460" s="7" t="s">
        <v>14</v>
      </c>
      <c r="E1460" s="7" t="s">
        <v>14</v>
      </c>
      <c r="F1460" s="29" t="s">
        <v>1174</v>
      </c>
      <c r="G1460" s="26" t="s">
        <v>1086</v>
      </c>
      <c r="H1460" s="9">
        <v>1</v>
      </c>
      <c r="I1460" s="82">
        <v>34836.976436974786</v>
      </c>
      <c r="J1460" s="82">
        <f t="shared" si="671"/>
        <v>6619.0255230252096</v>
      </c>
      <c r="K1460" s="10">
        <f t="shared" si="655"/>
        <v>41456.001959999994</v>
      </c>
      <c r="L1460" s="122">
        <f t="shared" si="676"/>
        <v>41456.001959999994</v>
      </c>
      <c r="M1460" s="95">
        <v>28325.210084033613</v>
      </c>
      <c r="N1460" s="95">
        <v>5381.7899159663866</v>
      </c>
      <c r="O1460" s="96">
        <v>33707</v>
      </c>
      <c r="P1460" s="125">
        <f t="shared" si="677"/>
        <v>33707</v>
      </c>
      <c r="Q1460" s="95">
        <v>26472.268907563026</v>
      </c>
      <c r="R1460" s="95">
        <v>5029.7310924369749</v>
      </c>
      <c r="S1460" s="96">
        <v>31502</v>
      </c>
      <c r="T1460" s="122">
        <v>31502</v>
      </c>
      <c r="U1460" s="104"/>
      <c r="V1460" s="101">
        <f t="shared" si="659"/>
        <v>0</v>
      </c>
      <c r="W1460" s="102">
        <f t="shared" si="660"/>
        <v>0</v>
      </c>
      <c r="X1460" s="102">
        <f t="shared" si="661"/>
        <v>0</v>
      </c>
      <c r="Y1460" s="102">
        <f t="shared" si="662"/>
        <v>0</v>
      </c>
      <c r="Z1460" s="110">
        <f t="shared" si="668"/>
        <v>31502</v>
      </c>
      <c r="AA1460" s="111">
        <f t="shared" si="672"/>
        <v>41456.001959999994</v>
      </c>
      <c r="AB1460" s="110">
        <f t="shared" si="673"/>
        <v>32604.5</v>
      </c>
      <c r="AC1460" s="114">
        <f t="shared" si="674"/>
        <v>26666.250489999999</v>
      </c>
      <c r="AD1460" s="110">
        <f t="shared" si="678"/>
        <v>32053.25</v>
      </c>
      <c r="AE1460" s="110">
        <f t="shared" si="663"/>
        <v>37030.250979999997</v>
      </c>
      <c r="AF1460" s="102">
        <f t="shared" si="669"/>
        <v>35074.016279605385</v>
      </c>
      <c r="AG1460" s="119">
        <f t="shared" si="675"/>
        <v>18282.799664582944</v>
      </c>
      <c r="AH1460" s="137">
        <f t="shared" si="664"/>
        <v>0.56074467219503277</v>
      </c>
      <c r="AI1460" s="102">
        <f t="shared" si="670"/>
        <v>35074.016279605385</v>
      </c>
      <c r="AJ1460" s="112" t="s">
        <v>2114</v>
      </c>
    </row>
    <row r="1461" spans="1:36">
      <c r="A1461" s="57">
        <v>1414</v>
      </c>
      <c r="B1461" s="26">
        <v>39121623</v>
      </c>
      <c r="C1461" s="26">
        <v>4621201</v>
      </c>
      <c r="D1461" s="7" t="s">
        <v>14</v>
      </c>
      <c r="E1461" s="7" t="s">
        <v>14</v>
      </c>
      <c r="F1461" s="29" t="s">
        <v>1175</v>
      </c>
      <c r="G1461" s="26" t="s">
        <v>1086</v>
      </c>
      <c r="H1461" s="9">
        <v>1</v>
      </c>
      <c r="I1461" s="82">
        <v>38142.408554621848</v>
      </c>
      <c r="J1461" s="82">
        <f t="shared" si="671"/>
        <v>7247.057625378151</v>
      </c>
      <c r="K1461" s="10">
        <f t="shared" ref="K1461:K1524" si="679">+I1461+J1461</f>
        <v>45389.466180000003</v>
      </c>
      <c r="L1461" s="122">
        <f t="shared" si="676"/>
        <v>45389.466180000003</v>
      </c>
      <c r="M1461" s="95">
        <v>31592.436974789918</v>
      </c>
      <c r="N1461" s="95">
        <v>6002.5630252100846</v>
      </c>
      <c r="O1461" s="96">
        <v>37595</v>
      </c>
      <c r="P1461" s="125">
        <f t="shared" si="677"/>
        <v>37595</v>
      </c>
      <c r="Q1461" s="95">
        <v>28984.033613445379</v>
      </c>
      <c r="R1461" s="95">
        <v>5506.9663865546217</v>
      </c>
      <c r="S1461" s="96">
        <v>34491</v>
      </c>
      <c r="T1461" s="122">
        <v>34491</v>
      </c>
      <c r="U1461" s="104"/>
      <c r="V1461" s="101">
        <f t="shared" si="659"/>
        <v>0</v>
      </c>
      <c r="W1461" s="102">
        <f t="shared" si="660"/>
        <v>0</v>
      </c>
      <c r="X1461" s="102">
        <f t="shared" si="661"/>
        <v>0</v>
      </c>
      <c r="Y1461" s="102">
        <f t="shared" si="662"/>
        <v>0</v>
      </c>
      <c r="Z1461" s="110">
        <f t="shared" si="668"/>
        <v>34491</v>
      </c>
      <c r="AA1461" s="111">
        <f t="shared" si="672"/>
        <v>45389.466180000003</v>
      </c>
      <c r="AB1461" s="110">
        <f t="shared" si="673"/>
        <v>36043</v>
      </c>
      <c r="AC1461" s="114">
        <f t="shared" si="674"/>
        <v>29368.866545000001</v>
      </c>
      <c r="AD1461" s="110">
        <f t="shared" si="678"/>
        <v>35267</v>
      </c>
      <c r="AE1461" s="110">
        <f t="shared" si="663"/>
        <v>40716.233090000002</v>
      </c>
      <c r="AF1461" s="102">
        <f t="shared" si="669"/>
        <v>38647.892650777489</v>
      </c>
      <c r="AG1461" s="119">
        <f t="shared" si="675"/>
        <v>20108.832699034545</v>
      </c>
      <c r="AH1461" s="137">
        <f t="shared" si="664"/>
        <v>0.5579122908480022</v>
      </c>
      <c r="AI1461" s="102">
        <f t="shared" si="670"/>
        <v>38647.892650777489</v>
      </c>
      <c r="AJ1461" s="112" t="s">
        <v>2114</v>
      </c>
    </row>
    <row r="1462" spans="1:36">
      <c r="A1462" s="57">
        <v>1415</v>
      </c>
      <c r="B1462" s="26">
        <v>39121623</v>
      </c>
      <c r="C1462" s="26">
        <v>4621203</v>
      </c>
      <c r="D1462" s="7" t="s">
        <v>14</v>
      </c>
      <c r="E1462" s="7" t="s">
        <v>14</v>
      </c>
      <c r="F1462" s="29" t="s">
        <v>1339</v>
      </c>
      <c r="G1462" s="26" t="s">
        <v>1086</v>
      </c>
      <c r="H1462" s="9">
        <v>1</v>
      </c>
      <c r="I1462" s="82">
        <v>2093096.0483697481</v>
      </c>
      <c r="J1462" s="82">
        <f t="shared" si="671"/>
        <v>397688.24919025216</v>
      </c>
      <c r="K1462" s="10">
        <f t="shared" si="679"/>
        <v>2490784.2975600003</v>
      </c>
      <c r="L1462" s="122">
        <f t="shared" si="676"/>
        <v>2490784.2975600003</v>
      </c>
      <c r="M1462" s="95">
        <v>1670048.7394957985</v>
      </c>
      <c r="N1462" s="95">
        <v>317309.26050420169</v>
      </c>
      <c r="O1462" s="96">
        <v>1987358.0000000002</v>
      </c>
      <c r="P1462" s="125">
        <f t="shared" si="677"/>
        <v>1987358.0000000002</v>
      </c>
      <c r="Q1462" s="95">
        <v>1590522.6890756304</v>
      </c>
      <c r="R1462" s="95">
        <v>302199.31092436978</v>
      </c>
      <c r="S1462" s="96">
        <v>1892722.0000000002</v>
      </c>
      <c r="T1462" s="122">
        <v>1892722.0000000002</v>
      </c>
      <c r="U1462" s="104"/>
      <c r="V1462" s="101">
        <f t="shared" si="659"/>
        <v>0</v>
      </c>
      <c r="W1462" s="102">
        <f t="shared" si="660"/>
        <v>0</v>
      </c>
      <c r="X1462" s="102">
        <f t="shared" si="661"/>
        <v>0</v>
      </c>
      <c r="Y1462" s="102">
        <f t="shared" si="662"/>
        <v>0</v>
      </c>
      <c r="Z1462" s="110">
        <f t="shared" si="668"/>
        <v>1892722.0000000002</v>
      </c>
      <c r="AA1462" s="111">
        <f t="shared" si="672"/>
        <v>2490784.2975600003</v>
      </c>
      <c r="AB1462" s="110">
        <f t="shared" si="673"/>
        <v>1940040.0000000002</v>
      </c>
      <c r="AC1462" s="114">
        <f t="shared" si="674"/>
        <v>1592716.0743900002</v>
      </c>
      <c r="AD1462" s="110">
        <f t="shared" si="678"/>
        <v>1916381.0000000002</v>
      </c>
      <c r="AE1462" s="110">
        <f t="shared" si="663"/>
        <v>2215412.1487800004</v>
      </c>
      <c r="AF1462" s="102">
        <f t="shared" si="669"/>
        <v>2093509.854472202</v>
      </c>
      <c r="AG1462" s="119">
        <f t="shared" si="675"/>
        <v>1093772.8027243279</v>
      </c>
      <c r="AH1462" s="137">
        <f t="shared" si="664"/>
        <v>0.56378878926430787</v>
      </c>
      <c r="AI1462" s="102">
        <f t="shared" si="670"/>
        <v>2093509.854472202</v>
      </c>
      <c r="AJ1462" s="112" t="s">
        <v>2114</v>
      </c>
    </row>
    <row r="1463" spans="1:36">
      <c r="A1463" s="57">
        <v>1416</v>
      </c>
      <c r="B1463" s="26">
        <v>39120000</v>
      </c>
      <c r="C1463" s="26">
        <v>4621212</v>
      </c>
      <c r="D1463" s="7" t="s">
        <v>14</v>
      </c>
      <c r="E1463" s="7" t="s">
        <v>14</v>
      </c>
      <c r="F1463" s="29" t="s">
        <v>690</v>
      </c>
      <c r="G1463" s="26" t="s">
        <v>1086</v>
      </c>
      <c r="H1463" s="9">
        <v>1</v>
      </c>
      <c r="I1463" s="82">
        <v>105373.50443697479</v>
      </c>
      <c r="J1463" s="82">
        <f t="shared" si="671"/>
        <v>20020.965843025209</v>
      </c>
      <c r="K1463" s="10">
        <f t="shared" si="679"/>
        <v>125394.47028000001</v>
      </c>
      <c r="L1463" s="122">
        <f t="shared" si="676"/>
        <v>125394.47028000001</v>
      </c>
      <c r="M1463" s="95">
        <v>87278.991596638662</v>
      </c>
      <c r="N1463" s="95">
        <v>16583.008403361346</v>
      </c>
      <c r="O1463" s="96">
        <v>103862</v>
      </c>
      <c r="P1463" s="125">
        <f t="shared" si="677"/>
        <v>103862</v>
      </c>
      <c r="Q1463" s="95">
        <v>80072.268907563033</v>
      </c>
      <c r="R1463" s="95">
        <v>15213.731092436976</v>
      </c>
      <c r="S1463" s="96">
        <v>95286.000000000015</v>
      </c>
      <c r="T1463" s="122">
        <v>95286.000000000015</v>
      </c>
      <c r="U1463" s="104"/>
      <c r="V1463" s="101">
        <f t="shared" si="659"/>
        <v>0</v>
      </c>
      <c r="W1463" s="102">
        <f t="shared" si="660"/>
        <v>0</v>
      </c>
      <c r="X1463" s="102">
        <f t="shared" si="661"/>
        <v>0</v>
      </c>
      <c r="Y1463" s="102">
        <f t="shared" si="662"/>
        <v>0</v>
      </c>
      <c r="Z1463" s="110">
        <f t="shared" si="668"/>
        <v>95286.000000000015</v>
      </c>
      <c r="AA1463" s="111">
        <f t="shared" si="672"/>
        <v>125394.47028000001</v>
      </c>
      <c r="AB1463" s="110">
        <f t="shared" si="673"/>
        <v>99574</v>
      </c>
      <c r="AC1463" s="114">
        <f t="shared" si="674"/>
        <v>81135.617570000002</v>
      </c>
      <c r="AD1463" s="110">
        <f t="shared" si="678"/>
        <v>97430</v>
      </c>
      <c r="AE1463" s="110">
        <f t="shared" si="663"/>
        <v>112484.23514</v>
      </c>
      <c r="AF1463" s="102">
        <f t="shared" si="669"/>
        <v>106770.24834328494</v>
      </c>
      <c r="AG1463" s="119">
        <f t="shared" si="675"/>
        <v>55553.446526567648</v>
      </c>
      <c r="AH1463" s="137">
        <f t="shared" si="664"/>
        <v>0.55791116683639952</v>
      </c>
      <c r="AI1463" s="102">
        <f t="shared" si="670"/>
        <v>106770.24834328494</v>
      </c>
      <c r="AJ1463" s="112" t="s">
        <v>2114</v>
      </c>
    </row>
    <row r="1464" spans="1:36">
      <c r="A1464" s="57">
        <v>1417</v>
      </c>
      <c r="B1464" s="26">
        <v>39121402</v>
      </c>
      <c r="C1464" s="26">
        <v>4621214</v>
      </c>
      <c r="D1464" s="7" t="s">
        <v>14</v>
      </c>
      <c r="E1464" s="7" t="s">
        <v>14</v>
      </c>
      <c r="F1464" s="29" t="s">
        <v>930</v>
      </c>
      <c r="G1464" s="26" t="s">
        <v>1086</v>
      </c>
      <c r="H1464" s="9">
        <v>1</v>
      </c>
      <c r="I1464" s="82">
        <v>2878007.3429747899</v>
      </c>
      <c r="J1464" s="82">
        <f t="shared" si="671"/>
        <v>546821.39516521012</v>
      </c>
      <c r="K1464" s="10">
        <f t="shared" si="679"/>
        <v>3424828.73814</v>
      </c>
      <c r="L1464" s="122">
        <f t="shared" si="676"/>
        <v>3424828.73814</v>
      </c>
      <c r="M1464" s="95">
        <v>2318187.3949579834</v>
      </c>
      <c r="N1464" s="95">
        <v>440455.60504201683</v>
      </c>
      <c r="O1464" s="96">
        <v>2758643</v>
      </c>
      <c r="P1464" s="125">
        <f t="shared" si="677"/>
        <v>2758643</v>
      </c>
      <c r="Q1464" s="95">
        <v>2186968.9075630251</v>
      </c>
      <c r="R1464" s="95">
        <v>415524.09243697475</v>
      </c>
      <c r="S1464" s="96">
        <v>2602493</v>
      </c>
      <c r="T1464" s="122">
        <v>2602493</v>
      </c>
      <c r="U1464" s="104"/>
      <c r="V1464" s="101">
        <f t="shared" si="659"/>
        <v>0</v>
      </c>
      <c r="W1464" s="102">
        <f t="shared" si="660"/>
        <v>0</v>
      </c>
      <c r="X1464" s="102">
        <f t="shared" si="661"/>
        <v>0</v>
      </c>
      <c r="Y1464" s="102">
        <f t="shared" si="662"/>
        <v>0</v>
      </c>
      <c r="Z1464" s="110">
        <f t="shared" si="668"/>
        <v>2602493</v>
      </c>
      <c r="AA1464" s="111">
        <f t="shared" si="672"/>
        <v>3424828.73814</v>
      </c>
      <c r="AB1464" s="110">
        <f t="shared" si="673"/>
        <v>2680568</v>
      </c>
      <c r="AC1464" s="114">
        <f t="shared" si="674"/>
        <v>2196491.184535</v>
      </c>
      <c r="AD1464" s="110">
        <f t="shared" si="678"/>
        <v>2641530.5</v>
      </c>
      <c r="AE1464" s="110">
        <f t="shared" si="663"/>
        <v>3052698.36907</v>
      </c>
      <c r="AF1464" s="102">
        <f t="shared" si="669"/>
        <v>2888143.8565962003</v>
      </c>
      <c r="AG1464" s="119">
        <f t="shared" si="675"/>
        <v>1507120.7435734044</v>
      </c>
      <c r="AH1464" s="137">
        <f t="shared" si="664"/>
        <v>0.56223932523756326</v>
      </c>
      <c r="AI1464" s="102">
        <f t="shared" si="670"/>
        <v>2888143.8565962003</v>
      </c>
      <c r="AJ1464" s="112" t="s">
        <v>2114</v>
      </c>
    </row>
    <row r="1465" spans="1:36">
      <c r="A1465" s="57">
        <v>1418</v>
      </c>
      <c r="B1465" s="26">
        <v>39121633</v>
      </c>
      <c r="C1465" s="26">
        <v>4621214</v>
      </c>
      <c r="D1465" s="7" t="s">
        <v>14</v>
      </c>
      <c r="E1465" s="7" t="s">
        <v>14</v>
      </c>
      <c r="F1465" s="29" t="s">
        <v>929</v>
      </c>
      <c r="G1465" s="26" t="s">
        <v>1086</v>
      </c>
      <c r="H1465" s="9">
        <v>1</v>
      </c>
      <c r="I1465" s="82">
        <v>3652316.7045882354</v>
      </c>
      <c r="J1465" s="82">
        <f t="shared" si="671"/>
        <v>693940.17387176468</v>
      </c>
      <c r="K1465" s="10">
        <f t="shared" si="679"/>
        <v>4346256.8784600003</v>
      </c>
      <c r="L1465" s="122">
        <f t="shared" si="676"/>
        <v>4346256.8784600003</v>
      </c>
      <c r="M1465" s="95">
        <v>2969634.4537815126</v>
      </c>
      <c r="N1465" s="95">
        <v>564230.54621848743</v>
      </c>
      <c r="O1465" s="96">
        <v>3533865</v>
      </c>
      <c r="P1465" s="125">
        <f t="shared" si="677"/>
        <v>3533865</v>
      </c>
      <c r="Q1465" s="95">
        <v>2775358.823529412</v>
      </c>
      <c r="R1465" s="95">
        <v>527318.17647058831</v>
      </c>
      <c r="S1465" s="96">
        <v>3302677.0000000005</v>
      </c>
      <c r="T1465" s="122">
        <v>3302677.0000000005</v>
      </c>
      <c r="U1465" s="104"/>
      <c r="V1465" s="101">
        <f t="shared" si="659"/>
        <v>0</v>
      </c>
      <c r="W1465" s="102">
        <f t="shared" si="660"/>
        <v>0</v>
      </c>
      <c r="X1465" s="102">
        <f t="shared" si="661"/>
        <v>0</v>
      </c>
      <c r="Y1465" s="102">
        <f t="shared" si="662"/>
        <v>0</v>
      </c>
      <c r="Z1465" s="110">
        <f t="shared" si="668"/>
        <v>3302677.0000000005</v>
      </c>
      <c r="AA1465" s="111">
        <f t="shared" si="672"/>
        <v>4346256.8784600003</v>
      </c>
      <c r="AB1465" s="110">
        <f t="shared" si="673"/>
        <v>3418271</v>
      </c>
      <c r="AC1465" s="114">
        <f t="shared" si="674"/>
        <v>2795699.7196150003</v>
      </c>
      <c r="AD1465" s="110">
        <f t="shared" si="678"/>
        <v>3360474</v>
      </c>
      <c r="AE1465" s="110">
        <f t="shared" si="663"/>
        <v>3882263.9392300001</v>
      </c>
      <c r="AF1465" s="102">
        <f t="shared" si="669"/>
        <v>3677173.5343485414</v>
      </c>
      <c r="AG1465" s="119">
        <f t="shared" si="675"/>
        <v>1916774.9275882922</v>
      </c>
      <c r="AH1465" s="137">
        <f t="shared" si="664"/>
        <v>0.56074399238336925</v>
      </c>
      <c r="AI1465" s="102">
        <f t="shared" si="670"/>
        <v>3677173.5343485414</v>
      </c>
      <c r="AJ1465" s="112" t="s">
        <v>2114</v>
      </c>
    </row>
    <row r="1466" spans="1:36">
      <c r="A1466" s="57">
        <v>1419</v>
      </c>
      <c r="B1466" s="26">
        <v>39121633</v>
      </c>
      <c r="C1466" s="26">
        <v>4621214</v>
      </c>
      <c r="D1466" s="7" t="s">
        <v>14</v>
      </c>
      <c r="E1466" s="7" t="s">
        <v>14</v>
      </c>
      <c r="F1466" s="29" t="s">
        <v>1165</v>
      </c>
      <c r="G1466" s="26" t="s">
        <v>1086</v>
      </c>
      <c r="H1466" s="9">
        <v>1</v>
      </c>
      <c r="I1466" s="82">
        <v>2971156.6096638655</v>
      </c>
      <c r="J1466" s="82">
        <f t="shared" si="671"/>
        <v>564519.75583613443</v>
      </c>
      <c r="K1466" s="10">
        <f t="shared" si="679"/>
        <v>3535676.3654999998</v>
      </c>
      <c r="L1466" s="122">
        <f t="shared" si="676"/>
        <v>3535676.3654999998</v>
      </c>
      <c r="M1466" s="95">
        <v>2438372.2689075633</v>
      </c>
      <c r="N1466" s="95">
        <v>463290.73109243705</v>
      </c>
      <c r="O1466" s="96">
        <v>2901663.0000000005</v>
      </c>
      <c r="P1466" s="125">
        <f t="shared" si="677"/>
        <v>2901663.0000000005</v>
      </c>
      <c r="Q1466" s="95">
        <v>2257752.1008403362</v>
      </c>
      <c r="R1466" s="95">
        <v>428972.89915966388</v>
      </c>
      <c r="S1466" s="96">
        <v>2686725</v>
      </c>
      <c r="T1466" s="122">
        <v>2686725</v>
      </c>
      <c r="U1466" s="104"/>
      <c r="V1466" s="101">
        <f t="shared" si="659"/>
        <v>0</v>
      </c>
      <c r="W1466" s="102">
        <f t="shared" si="660"/>
        <v>0</v>
      </c>
      <c r="X1466" s="102">
        <f t="shared" si="661"/>
        <v>0</v>
      </c>
      <c r="Y1466" s="102">
        <f t="shared" si="662"/>
        <v>0</v>
      </c>
      <c r="Z1466" s="110">
        <f t="shared" si="668"/>
        <v>2686725</v>
      </c>
      <c r="AA1466" s="111">
        <f t="shared" si="672"/>
        <v>3535676.3654999998</v>
      </c>
      <c r="AB1466" s="110">
        <f t="shared" si="673"/>
        <v>2794194</v>
      </c>
      <c r="AC1466" s="114">
        <f t="shared" si="674"/>
        <v>2281016.0913749998</v>
      </c>
      <c r="AD1466" s="110">
        <f t="shared" si="678"/>
        <v>2740459.5</v>
      </c>
      <c r="AE1466" s="110">
        <f t="shared" si="663"/>
        <v>3164935.1827499997</v>
      </c>
      <c r="AF1466" s="102">
        <f t="shared" si="669"/>
        <v>3001015.4524852312</v>
      </c>
      <c r="AG1466" s="119">
        <f t="shared" si="675"/>
        <v>1562797.610729187</v>
      </c>
      <c r="AH1466" s="137">
        <f t="shared" si="664"/>
        <v>0.55930175597298792</v>
      </c>
      <c r="AI1466" s="102">
        <f t="shared" si="670"/>
        <v>3001015.4524852312</v>
      </c>
      <c r="AJ1466" s="112" t="s">
        <v>2114</v>
      </c>
    </row>
    <row r="1467" spans="1:36">
      <c r="A1467" s="57">
        <v>1420</v>
      </c>
      <c r="B1467" s="26">
        <v>39121633</v>
      </c>
      <c r="C1467" s="26">
        <v>4621214</v>
      </c>
      <c r="D1467" s="7" t="s">
        <v>14</v>
      </c>
      <c r="E1467" s="7" t="s">
        <v>14</v>
      </c>
      <c r="F1467" s="29" t="s">
        <v>1340</v>
      </c>
      <c r="G1467" s="26" t="s">
        <v>1086</v>
      </c>
      <c r="H1467" s="9">
        <v>1</v>
      </c>
      <c r="I1467" s="82">
        <v>3432479.4809243698</v>
      </c>
      <c r="J1467" s="82">
        <f t="shared" si="671"/>
        <v>652171.10137563024</v>
      </c>
      <c r="K1467" s="10">
        <f t="shared" si="679"/>
        <v>4084650.5822999999</v>
      </c>
      <c r="L1467" s="122">
        <f t="shared" si="676"/>
        <v>4084650.5822999999</v>
      </c>
      <c r="M1467" s="95">
        <v>2816971.4285714286</v>
      </c>
      <c r="N1467" s="95">
        <v>535224.57142857148</v>
      </c>
      <c r="O1467" s="96">
        <v>3352196</v>
      </c>
      <c r="P1467" s="125">
        <f t="shared" si="677"/>
        <v>3352196</v>
      </c>
      <c r="Q1467" s="95">
        <v>2608306.7226890759</v>
      </c>
      <c r="R1467" s="95">
        <v>495578.27731092443</v>
      </c>
      <c r="S1467" s="96">
        <v>3103885.0000000005</v>
      </c>
      <c r="T1467" s="122">
        <v>3103885.0000000005</v>
      </c>
      <c r="U1467" s="104"/>
      <c r="V1467" s="101">
        <f t="shared" si="659"/>
        <v>0</v>
      </c>
      <c r="W1467" s="102">
        <f t="shared" si="660"/>
        <v>0</v>
      </c>
      <c r="X1467" s="102">
        <f t="shared" si="661"/>
        <v>0</v>
      </c>
      <c r="Y1467" s="102">
        <f t="shared" si="662"/>
        <v>0</v>
      </c>
      <c r="Z1467" s="110">
        <f t="shared" ref="Z1467:Z1498" si="680">MIN(L1467,P1467,T1467)</f>
        <v>3103885.0000000005</v>
      </c>
      <c r="AA1467" s="111">
        <f t="shared" si="672"/>
        <v>4084650.5822999999</v>
      </c>
      <c r="AB1467" s="110">
        <f t="shared" si="673"/>
        <v>3228040.5</v>
      </c>
      <c r="AC1467" s="114">
        <f t="shared" si="674"/>
        <v>2635182.895575</v>
      </c>
      <c r="AD1467" s="110">
        <f t="shared" si="678"/>
        <v>3165962.75</v>
      </c>
      <c r="AE1467" s="110">
        <f t="shared" si="663"/>
        <v>3656345.5411499999</v>
      </c>
      <c r="AF1467" s="102">
        <f t="shared" ref="AF1467:AF1498" si="681">HARMEAN(L1467,P1467,T1467)</f>
        <v>3466974.4909984604</v>
      </c>
      <c r="AG1467" s="119">
        <f t="shared" si="675"/>
        <v>1805448.69054764</v>
      </c>
      <c r="AH1467" s="137">
        <f t="shared" si="664"/>
        <v>0.55930174684847977</v>
      </c>
      <c r="AI1467" s="102">
        <f t="shared" si="670"/>
        <v>3466974.4909984604</v>
      </c>
      <c r="AJ1467" s="112" t="s">
        <v>2114</v>
      </c>
    </row>
    <row r="1468" spans="1:36">
      <c r="A1468" s="57">
        <v>1421</v>
      </c>
      <c r="B1468" s="26">
        <v>39121633</v>
      </c>
      <c r="C1468" s="26">
        <v>4621214</v>
      </c>
      <c r="D1468" s="7" t="s">
        <v>14</v>
      </c>
      <c r="E1468" s="7" t="s">
        <v>14</v>
      </c>
      <c r="F1468" s="29" t="s">
        <v>1341</v>
      </c>
      <c r="G1468" s="26" t="s">
        <v>1086</v>
      </c>
      <c r="H1468" s="9">
        <v>1</v>
      </c>
      <c r="I1468" s="82">
        <v>4613354.781277311</v>
      </c>
      <c r="J1468" s="82">
        <f t="shared" si="671"/>
        <v>876537.40844268911</v>
      </c>
      <c r="K1468" s="10">
        <f t="shared" si="679"/>
        <v>5489892.1897200001</v>
      </c>
      <c r="L1468" s="122">
        <f t="shared" si="676"/>
        <v>5489892.1897200001</v>
      </c>
      <c r="M1468" s="95">
        <v>3715980.6722689075</v>
      </c>
      <c r="N1468" s="95">
        <v>706036.32773109246</v>
      </c>
      <c r="O1468" s="96">
        <v>4422017</v>
      </c>
      <c r="P1468" s="125">
        <f t="shared" si="677"/>
        <v>4422017</v>
      </c>
      <c r="Q1468" s="95">
        <v>3505642.0168067226</v>
      </c>
      <c r="R1468" s="95">
        <v>666071.98319327726</v>
      </c>
      <c r="S1468" s="96">
        <v>4171714</v>
      </c>
      <c r="T1468" s="122">
        <v>4171714</v>
      </c>
      <c r="U1468" s="104"/>
      <c r="V1468" s="101">
        <f t="shared" si="659"/>
        <v>0</v>
      </c>
      <c r="W1468" s="102">
        <f t="shared" si="660"/>
        <v>0</v>
      </c>
      <c r="X1468" s="102">
        <f t="shared" si="661"/>
        <v>0</v>
      </c>
      <c r="Y1468" s="102">
        <f t="shared" si="662"/>
        <v>0</v>
      </c>
      <c r="Z1468" s="110">
        <f t="shared" si="680"/>
        <v>4171714</v>
      </c>
      <c r="AA1468" s="111">
        <f t="shared" si="672"/>
        <v>5489892.1897200001</v>
      </c>
      <c r="AB1468" s="110">
        <f t="shared" si="673"/>
        <v>4296865.5</v>
      </c>
      <c r="AC1468" s="114">
        <f t="shared" si="674"/>
        <v>3520905.7974300003</v>
      </c>
      <c r="AD1468" s="110">
        <f t="shared" si="678"/>
        <v>4234289.75</v>
      </c>
      <c r="AE1468" s="110">
        <f t="shared" si="663"/>
        <v>4893378.8448600005</v>
      </c>
      <c r="AF1468" s="102">
        <f t="shared" si="681"/>
        <v>4629603.1046202136</v>
      </c>
      <c r="AG1468" s="119">
        <f t="shared" si="675"/>
        <v>2415866.8398271259</v>
      </c>
      <c r="AH1468" s="137">
        <f t="shared" si="664"/>
        <v>0.56223934396529884</v>
      </c>
      <c r="AI1468" s="102">
        <f t="shared" si="670"/>
        <v>4629603.1046202136</v>
      </c>
      <c r="AJ1468" s="112" t="s">
        <v>2114</v>
      </c>
    </row>
    <row r="1469" spans="1:36">
      <c r="A1469" s="57">
        <v>1422</v>
      </c>
      <c r="B1469" s="26">
        <v>39121633</v>
      </c>
      <c r="C1469" s="26">
        <v>4621201</v>
      </c>
      <c r="D1469" s="7" t="s">
        <v>14</v>
      </c>
      <c r="E1469" s="7" t="s">
        <v>14</v>
      </c>
      <c r="F1469" s="29" t="s">
        <v>1162</v>
      </c>
      <c r="G1469" s="26" t="s">
        <v>1086</v>
      </c>
      <c r="H1469" s="9">
        <v>1</v>
      </c>
      <c r="I1469" s="82">
        <v>15207.862991596638</v>
      </c>
      <c r="J1469" s="82">
        <f t="shared" si="671"/>
        <v>2889.4939684033611</v>
      </c>
      <c r="K1469" s="10">
        <f t="shared" si="679"/>
        <v>18097.356959999997</v>
      </c>
      <c r="L1469" s="122">
        <f t="shared" si="676"/>
        <v>18097.356959999997</v>
      </c>
      <c r="M1469" s="95">
        <v>12249.579831932773</v>
      </c>
      <c r="N1469" s="95">
        <v>2327.4201680672268</v>
      </c>
      <c r="O1469" s="96">
        <v>14577</v>
      </c>
      <c r="P1469" s="125">
        <f t="shared" si="677"/>
        <v>14577</v>
      </c>
      <c r="Q1469" s="95">
        <v>11556.302521008403</v>
      </c>
      <c r="R1469" s="95">
        <v>2195.6974789915967</v>
      </c>
      <c r="S1469" s="96">
        <v>13752</v>
      </c>
      <c r="T1469" s="122">
        <v>13752</v>
      </c>
      <c r="U1469" s="104"/>
      <c r="V1469" s="101">
        <f t="shared" si="659"/>
        <v>0</v>
      </c>
      <c r="W1469" s="102">
        <f t="shared" si="660"/>
        <v>0</v>
      </c>
      <c r="X1469" s="102">
        <f t="shared" si="661"/>
        <v>0</v>
      </c>
      <c r="Y1469" s="102">
        <f t="shared" si="662"/>
        <v>0</v>
      </c>
      <c r="Z1469" s="110">
        <f t="shared" si="680"/>
        <v>13752</v>
      </c>
      <c r="AA1469" s="111">
        <f t="shared" si="672"/>
        <v>18097.356959999997</v>
      </c>
      <c r="AB1469" s="110">
        <f t="shared" si="673"/>
        <v>14164.5</v>
      </c>
      <c r="AC1469" s="114">
        <f t="shared" si="674"/>
        <v>11606.589239999999</v>
      </c>
      <c r="AD1469" s="110">
        <f t="shared" si="678"/>
        <v>13958.25</v>
      </c>
      <c r="AE1469" s="110">
        <f t="shared" si="663"/>
        <v>16130.928479999999</v>
      </c>
      <c r="AF1469" s="102">
        <f t="shared" si="681"/>
        <v>15261.381337902088</v>
      </c>
      <c r="AG1469" s="119">
        <f t="shared" si="675"/>
        <v>7963.858084984633</v>
      </c>
      <c r="AH1469" s="137">
        <f t="shared" si="664"/>
        <v>0.56224067810262512</v>
      </c>
      <c r="AI1469" s="102">
        <f t="shared" si="670"/>
        <v>15261.381337902088</v>
      </c>
      <c r="AJ1469" s="112" t="s">
        <v>2114</v>
      </c>
    </row>
    <row r="1470" spans="1:36">
      <c r="A1470" s="57">
        <v>1423</v>
      </c>
      <c r="B1470" s="26">
        <v>39121623</v>
      </c>
      <c r="C1470" s="26">
        <v>4621201</v>
      </c>
      <c r="D1470" s="7" t="s">
        <v>14</v>
      </c>
      <c r="E1470" s="7" t="s">
        <v>14</v>
      </c>
      <c r="F1470" s="29" t="s">
        <v>1342</v>
      </c>
      <c r="G1470" s="26" t="s">
        <v>1086</v>
      </c>
      <c r="H1470" s="9">
        <v>1</v>
      </c>
      <c r="I1470" s="82">
        <v>39624.268386554621</v>
      </c>
      <c r="J1470" s="82">
        <f t="shared" si="671"/>
        <v>7528.610993445378</v>
      </c>
      <c r="K1470" s="10">
        <f t="shared" si="679"/>
        <v>47152.879379999998</v>
      </c>
      <c r="L1470" s="122">
        <f t="shared" si="676"/>
        <v>47152.879379999998</v>
      </c>
      <c r="M1470" s="95">
        <v>32819.327731092439</v>
      </c>
      <c r="N1470" s="95">
        <v>6235.6722689075632</v>
      </c>
      <c r="O1470" s="96">
        <v>39055</v>
      </c>
      <c r="P1470" s="125">
        <f t="shared" si="677"/>
        <v>39055</v>
      </c>
      <c r="Q1470" s="95">
        <v>30110.084033613446</v>
      </c>
      <c r="R1470" s="95">
        <v>5720.9159663865548</v>
      </c>
      <c r="S1470" s="96">
        <v>35831</v>
      </c>
      <c r="T1470" s="122">
        <v>35831</v>
      </c>
      <c r="U1470" s="104"/>
      <c r="V1470" s="101">
        <f t="shared" si="659"/>
        <v>0</v>
      </c>
      <c r="W1470" s="102">
        <f t="shared" si="660"/>
        <v>0</v>
      </c>
      <c r="X1470" s="102">
        <f t="shared" si="661"/>
        <v>0</v>
      </c>
      <c r="Y1470" s="102">
        <f t="shared" si="662"/>
        <v>0</v>
      </c>
      <c r="Z1470" s="110">
        <f t="shared" si="680"/>
        <v>35831</v>
      </c>
      <c r="AA1470" s="111">
        <f t="shared" si="672"/>
        <v>47152.879379999998</v>
      </c>
      <c r="AB1470" s="110">
        <f t="shared" si="673"/>
        <v>37443</v>
      </c>
      <c r="AC1470" s="114">
        <f t="shared" si="674"/>
        <v>30509.719845</v>
      </c>
      <c r="AD1470" s="110">
        <f t="shared" si="678"/>
        <v>36637</v>
      </c>
      <c r="AE1470" s="110">
        <f t="shared" si="663"/>
        <v>42297.939689999999</v>
      </c>
      <c r="AF1470" s="102">
        <f t="shared" si="681"/>
        <v>40149.182139974168</v>
      </c>
      <c r="AG1470" s="119">
        <f t="shared" si="675"/>
        <v>20889.994413141761</v>
      </c>
      <c r="AH1470" s="137">
        <f t="shared" si="664"/>
        <v>0.5579145477964309</v>
      </c>
      <c r="AI1470" s="102">
        <f t="shared" si="670"/>
        <v>40149.182139974168</v>
      </c>
      <c r="AJ1470" s="112" t="s">
        <v>2114</v>
      </c>
    </row>
    <row r="1471" spans="1:36" ht="25.5">
      <c r="A1471" s="57">
        <v>1424</v>
      </c>
      <c r="B1471" s="26">
        <v>39121623</v>
      </c>
      <c r="C1471" s="26">
        <v>4621214</v>
      </c>
      <c r="D1471" s="7" t="s">
        <v>14</v>
      </c>
      <c r="E1471" s="7" t="s">
        <v>14</v>
      </c>
      <c r="F1471" s="29" t="s">
        <v>1343</v>
      </c>
      <c r="G1471" s="26" t="s">
        <v>1086</v>
      </c>
      <c r="H1471" s="9">
        <v>1</v>
      </c>
      <c r="I1471" s="82">
        <v>4625483.9145882353</v>
      </c>
      <c r="J1471" s="82">
        <f t="shared" si="671"/>
        <v>878841.94377176475</v>
      </c>
      <c r="K1471" s="10">
        <f t="shared" si="679"/>
        <v>5504325.85836</v>
      </c>
      <c r="L1471" s="122">
        <f t="shared" si="676"/>
        <v>5504325.85836</v>
      </c>
      <c r="M1471" s="95">
        <v>3760899.1596638658</v>
      </c>
      <c r="N1471" s="95">
        <v>714570.84033613454</v>
      </c>
      <c r="O1471" s="96">
        <v>4475470</v>
      </c>
      <c r="P1471" s="125">
        <f t="shared" si="677"/>
        <v>4475470</v>
      </c>
      <c r="Q1471" s="95">
        <v>3514858.823529412</v>
      </c>
      <c r="R1471" s="95">
        <v>667823.17647058831</v>
      </c>
      <c r="S1471" s="96">
        <v>4182682.0000000005</v>
      </c>
      <c r="T1471" s="122">
        <v>4182682.0000000005</v>
      </c>
      <c r="U1471" s="104"/>
      <c r="V1471" s="101">
        <f t="shared" si="659"/>
        <v>0</v>
      </c>
      <c r="W1471" s="102">
        <f t="shared" si="660"/>
        <v>0</v>
      </c>
      <c r="X1471" s="102">
        <f t="shared" si="661"/>
        <v>0</v>
      </c>
      <c r="Y1471" s="102">
        <f t="shared" si="662"/>
        <v>0</v>
      </c>
      <c r="Z1471" s="110">
        <f t="shared" si="680"/>
        <v>4182682.0000000005</v>
      </c>
      <c r="AA1471" s="111">
        <f t="shared" si="672"/>
        <v>5504325.85836</v>
      </c>
      <c r="AB1471" s="110">
        <f t="shared" si="673"/>
        <v>4329076</v>
      </c>
      <c r="AC1471" s="114">
        <f t="shared" si="674"/>
        <v>3540619.46459</v>
      </c>
      <c r="AD1471" s="110">
        <f t="shared" si="678"/>
        <v>4255879</v>
      </c>
      <c r="AE1471" s="110">
        <f t="shared" si="663"/>
        <v>4916700.92918</v>
      </c>
      <c r="AF1471" s="102">
        <f t="shared" si="681"/>
        <v>4656963.7121818727</v>
      </c>
      <c r="AG1471" s="119">
        <f t="shared" si="675"/>
        <v>2427503.4374778434</v>
      </c>
      <c r="AH1471" s="137">
        <f t="shared" si="664"/>
        <v>0.56074401037954602</v>
      </c>
      <c r="AI1471" s="102">
        <f t="shared" si="670"/>
        <v>4656963.7121818727</v>
      </c>
      <c r="AJ1471" s="112" t="s">
        <v>2114</v>
      </c>
    </row>
    <row r="1472" spans="1:36">
      <c r="A1472" s="57">
        <v>1425</v>
      </c>
      <c r="B1472" s="26">
        <v>39121623</v>
      </c>
      <c r="C1472" s="26">
        <v>4621215</v>
      </c>
      <c r="D1472" s="7" t="s">
        <v>14</v>
      </c>
      <c r="E1472" s="7" t="s">
        <v>14</v>
      </c>
      <c r="F1472" s="29" t="s">
        <v>1344</v>
      </c>
      <c r="G1472" s="26" t="s">
        <v>1086</v>
      </c>
      <c r="H1472" s="9">
        <v>1</v>
      </c>
      <c r="I1472" s="82">
        <v>3901290.1677983198</v>
      </c>
      <c r="J1472" s="82">
        <f t="shared" si="671"/>
        <v>741245.13188168081</v>
      </c>
      <c r="K1472" s="10">
        <f t="shared" si="679"/>
        <v>4642535.2996800002</v>
      </c>
      <c r="L1472" s="122">
        <f t="shared" si="676"/>
        <v>4642535.2996800002</v>
      </c>
      <c r="M1472" s="95">
        <v>3112778.9915966387</v>
      </c>
      <c r="N1472" s="95">
        <v>591428.00840336131</v>
      </c>
      <c r="O1472" s="96">
        <v>3704207</v>
      </c>
      <c r="P1472" s="125">
        <f t="shared" si="677"/>
        <v>3704207</v>
      </c>
      <c r="Q1472" s="95">
        <v>2964551.260504202</v>
      </c>
      <c r="R1472" s="95">
        <v>563264.73949579836</v>
      </c>
      <c r="S1472" s="96">
        <v>3527816.0000000005</v>
      </c>
      <c r="T1472" s="122">
        <v>3527816.0000000005</v>
      </c>
      <c r="U1472" s="104"/>
      <c r="V1472" s="101">
        <f t="shared" si="659"/>
        <v>0</v>
      </c>
      <c r="W1472" s="102">
        <f t="shared" si="660"/>
        <v>0</v>
      </c>
      <c r="X1472" s="102">
        <f t="shared" si="661"/>
        <v>0</v>
      </c>
      <c r="Y1472" s="102">
        <f t="shared" si="662"/>
        <v>0</v>
      </c>
      <c r="Z1472" s="110">
        <f t="shared" si="680"/>
        <v>3527816.0000000005</v>
      </c>
      <c r="AA1472" s="111">
        <f t="shared" si="672"/>
        <v>4642535.2996800002</v>
      </c>
      <c r="AB1472" s="110">
        <f t="shared" si="673"/>
        <v>3616011.5</v>
      </c>
      <c r="AC1472" s="114">
        <f t="shared" si="674"/>
        <v>2968639.57492</v>
      </c>
      <c r="AD1472" s="110">
        <f t="shared" si="678"/>
        <v>3571913.75</v>
      </c>
      <c r="AE1472" s="110">
        <f t="shared" si="663"/>
        <v>4129273.3998400001</v>
      </c>
      <c r="AF1472" s="102">
        <f t="shared" si="681"/>
        <v>3902061.597676429</v>
      </c>
      <c r="AG1472" s="119">
        <f t="shared" si="675"/>
        <v>2038666.683100753</v>
      </c>
      <c r="AH1472" s="137">
        <f t="shared" si="664"/>
        <v>0.56378877199388133</v>
      </c>
      <c r="AI1472" s="102">
        <f t="shared" si="670"/>
        <v>3902061.597676429</v>
      </c>
      <c r="AJ1472" s="112" t="s">
        <v>2114</v>
      </c>
    </row>
    <row r="1473" spans="1:36">
      <c r="A1473" s="57">
        <v>1426</v>
      </c>
      <c r="B1473" s="26">
        <v>39121623</v>
      </c>
      <c r="C1473" s="38">
        <v>4621215</v>
      </c>
      <c r="D1473" s="7" t="s">
        <v>14</v>
      </c>
      <c r="E1473" s="7" t="s">
        <v>14</v>
      </c>
      <c r="F1473" s="29" t="s">
        <v>1345</v>
      </c>
      <c r="G1473" s="26" t="s">
        <v>1086</v>
      </c>
      <c r="H1473" s="9">
        <v>1</v>
      </c>
      <c r="I1473" s="82">
        <v>3587911.0951764705</v>
      </c>
      <c r="J1473" s="82">
        <f t="shared" si="671"/>
        <v>681703.1080835294</v>
      </c>
      <c r="K1473" s="10">
        <f t="shared" si="679"/>
        <v>4269614.2032599999</v>
      </c>
      <c r="L1473" s="122">
        <f t="shared" si="676"/>
        <v>4269614.2032599999</v>
      </c>
      <c r="M1473" s="95">
        <v>2890002.5210084035</v>
      </c>
      <c r="N1473" s="95">
        <v>549100.47899159673</v>
      </c>
      <c r="O1473" s="96">
        <v>3439103</v>
      </c>
      <c r="P1473" s="125">
        <f t="shared" si="677"/>
        <v>3439103</v>
      </c>
      <c r="Q1473" s="95">
        <v>2726417.6470588236</v>
      </c>
      <c r="R1473" s="95">
        <v>518019.3529411765</v>
      </c>
      <c r="S1473" s="96">
        <v>3244437</v>
      </c>
      <c r="T1473" s="122">
        <v>3244437</v>
      </c>
      <c r="U1473" s="104"/>
      <c r="V1473" s="101">
        <f t="shared" si="659"/>
        <v>0</v>
      </c>
      <c r="W1473" s="102">
        <f t="shared" si="660"/>
        <v>0</v>
      </c>
      <c r="X1473" s="102">
        <f t="shared" si="661"/>
        <v>0</v>
      </c>
      <c r="Y1473" s="102">
        <f t="shared" si="662"/>
        <v>0</v>
      </c>
      <c r="Z1473" s="110">
        <f t="shared" si="680"/>
        <v>3244437</v>
      </c>
      <c r="AA1473" s="111">
        <f t="shared" si="672"/>
        <v>4269614.2032599999</v>
      </c>
      <c r="AB1473" s="110">
        <f t="shared" si="673"/>
        <v>3341770</v>
      </c>
      <c r="AC1473" s="114">
        <f t="shared" si="674"/>
        <v>2738288.5508150002</v>
      </c>
      <c r="AD1473" s="110">
        <f t="shared" si="678"/>
        <v>3293103.5</v>
      </c>
      <c r="AE1473" s="110">
        <f t="shared" si="663"/>
        <v>3805692.1016299999</v>
      </c>
      <c r="AF1473" s="102">
        <f t="shared" si="681"/>
        <v>3600547.6604959592</v>
      </c>
      <c r="AG1473" s="119">
        <f t="shared" si="675"/>
        <v>1878874.6264860665</v>
      </c>
      <c r="AH1473" s="137">
        <f t="shared" si="664"/>
        <v>0.5622393601253427</v>
      </c>
      <c r="AI1473" s="102">
        <f t="shared" si="670"/>
        <v>3600547.6604959592</v>
      </c>
      <c r="AJ1473" s="112" t="s">
        <v>2114</v>
      </c>
    </row>
    <row r="1474" spans="1:36">
      <c r="A1474" s="57">
        <v>1427</v>
      </c>
      <c r="B1474" s="26">
        <v>39121623</v>
      </c>
      <c r="C1474" s="26">
        <v>4633002</v>
      </c>
      <c r="D1474" s="7" t="s">
        <v>14</v>
      </c>
      <c r="E1474" s="7" t="s">
        <v>14</v>
      </c>
      <c r="F1474" s="29" t="s">
        <v>701</v>
      </c>
      <c r="G1474" s="26" t="s">
        <v>1086</v>
      </c>
      <c r="H1474" s="9">
        <v>1</v>
      </c>
      <c r="I1474" s="82">
        <v>18439.202117647059</v>
      </c>
      <c r="J1474" s="82">
        <f t="shared" si="671"/>
        <v>3503.4484023529412</v>
      </c>
      <c r="K1474" s="10">
        <f t="shared" si="679"/>
        <v>21942.650519999999</v>
      </c>
      <c r="L1474" s="122">
        <f t="shared" si="676"/>
        <v>21942.650519999999</v>
      </c>
      <c r="M1474" s="95">
        <v>15132.773109243699</v>
      </c>
      <c r="N1474" s="95">
        <v>2875.226890756303</v>
      </c>
      <c r="O1474" s="96">
        <v>18008</v>
      </c>
      <c r="P1474" s="125">
        <f t="shared" si="677"/>
        <v>18008</v>
      </c>
      <c r="Q1474" s="95">
        <v>14011.764705882353</v>
      </c>
      <c r="R1474" s="95">
        <v>2662.2352941176473</v>
      </c>
      <c r="S1474" s="96">
        <v>16674</v>
      </c>
      <c r="T1474" s="122">
        <v>16674</v>
      </c>
      <c r="U1474" s="104"/>
      <c r="V1474" s="101">
        <f t="shared" si="659"/>
        <v>0</v>
      </c>
      <c r="W1474" s="102">
        <f t="shared" si="660"/>
        <v>0</v>
      </c>
      <c r="X1474" s="102">
        <f t="shared" si="661"/>
        <v>0</v>
      </c>
      <c r="Y1474" s="102">
        <f t="shared" si="662"/>
        <v>0</v>
      </c>
      <c r="Z1474" s="110">
        <f t="shared" si="680"/>
        <v>16674</v>
      </c>
      <c r="AA1474" s="111">
        <f t="shared" si="672"/>
        <v>21942.650519999999</v>
      </c>
      <c r="AB1474" s="110">
        <f t="shared" si="673"/>
        <v>17341</v>
      </c>
      <c r="AC1474" s="114">
        <f t="shared" si="674"/>
        <v>14156.162629999999</v>
      </c>
      <c r="AD1474" s="110">
        <f t="shared" si="678"/>
        <v>17007.5</v>
      </c>
      <c r="AE1474" s="110">
        <f t="shared" si="663"/>
        <v>19641.825259999998</v>
      </c>
      <c r="AF1474" s="102">
        <f t="shared" si="681"/>
        <v>18624.536672270126</v>
      </c>
      <c r="AG1474" s="119">
        <f t="shared" si="675"/>
        <v>9698.8399686907942</v>
      </c>
      <c r="AH1474" s="137">
        <f t="shared" si="664"/>
        <v>0.55930107656368111</v>
      </c>
      <c r="AI1474" s="102">
        <f t="shared" si="670"/>
        <v>18624.536672270126</v>
      </c>
      <c r="AJ1474" s="112" t="s">
        <v>2114</v>
      </c>
    </row>
    <row r="1475" spans="1:36">
      <c r="A1475" s="57">
        <v>1428</v>
      </c>
      <c r="B1475" s="26">
        <v>39121623</v>
      </c>
      <c r="C1475" s="26">
        <v>4633002</v>
      </c>
      <c r="D1475" s="7" t="s">
        <v>14</v>
      </c>
      <c r="E1475" s="7" t="s">
        <v>14</v>
      </c>
      <c r="F1475" s="29" t="s">
        <v>957</v>
      </c>
      <c r="G1475" s="26" t="s">
        <v>1086</v>
      </c>
      <c r="H1475" s="9">
        <v>1</v>
      </c>
      <c r="I1475" s="82">
        <v>18982.182100840335</v>
      </c>
      <c r="J1475" s="82">
        <f t="shared" si="671"/>
        <v>3606.6145991596636</v>
      </c>
      <c r="K1475" s="10">
        <f t="shared" si="679"/>
        <v>22588.796699999999</v>
      </c>
      <c r="L1475" s="122">
        <f t="shared" si="676"/>
        <v>22588.796699999999</v>
      </c>
      <c r="M1475" s="95">
        <v>15578.151260504203</v>
      </c>
      <c r="N1475" s="95">
        <v>2959.8487394957983</v>
      </c>
      <c r="O1475" s="96">
        <v>18538</v>
      </c>
      <c r="P1475" s="125">
        <f t="shared" si="677"/>
        <v>18538</v>
      </c>
      <c r="Q1475" s="95">
        <v>14424.36974789916</v>
      </c>
      <c r="R1475" s="95">
        <v>2740.6302521008406</v>
      </c>
      <c r="S1475" s="96">
        <v>17165</v>
      </c>
      <c r="T1475" s="122">
        <v>17165</v>
      </c>
      <c r="U1475" s="104"/>
      <c r="V1475" s="101">
        <f t="shared" si="659"/>
        <v>0</v>
      </c>
      <c r="W1475" s="102">
        <f t="shared" si="660"/>
        <v>0</v>
      </c>
      <c r="X1475" s="102">
        <f t="shared" si="661"/>
        <v>0</v>
      </c>
      <c r="Y1475" s="102">
        <f t="shared" si="662"/>
        <v>0</v>
      </c>
      <c r="Z1475" s="110">
        <f t="shared" si="680"/>
        <v>17165</v>
      </c>
      <c r="AA1475" s="111">
        <f t="shared" si="672"/>
        <v>22588.796699999999</v>
      </c>
      <c r="AB1475" s="110">
        <f t="shared" si="673"/>
        <v>17851.5</v>
      </c>
      <c r="AC1475" s="114">
        <f t="shared" si="674"/>
        <v>14572.949175</v>
      </c>
      <c r="AD1475" s="110">
        <f t="shared" si="678"/>
        <v>17508.25</v>
      </c>
      <c r="AE1475" s="110">
        <f t="shared" si="663"/>
        <v>20220.148349999999</v>
      </c>
      <c r="AF1475" s="102">
        <f t="shared" si="681"/>
        <v>19172.873535561459</v>
      </c>
      <c r="AG1475" s="119">
        <f t="shared" si="675"/>
        <v>9984.4047515011844</v>
      </c>
      <c r="AH1475" s="137">
        <f t="shared" si="664"/>
        <v>0.55930340596034978</v>
      </c>
      <c r="AI1475" s="102">
        <f t="shared" si="670"/>
        <v>19172.873535561459</v>
      </c>
      <c r="AJ1475" s="112" t="s">
        <v>2114</v>
      </c>
    </row>
    <row r="1476" spans="1:36">
      <c r="A1476" s="57">
        <v>1429</v>
      </c>
      <c r="B1476" s="26">
        <v>39121633</v>
      </c>
      <c r="C1476" s="26">
        <v>4633002</v>
      </c>
      <c r="D1476" s="7" t="s">
        <v>14</v>
      </c>
      <c r="E1476" s="7" t="s">
        <v>14</v>
      </c>
      <c r="F1476" s="29" t="s">
        <v>703</v>
      </c>
      <c r="G1476" s="26" t="s">
        <v>1086</v>
      </c>
      <c r="H1476" s="9">
        <v>1</v>
      </c>
      <c r="I1476" s="82">
        <v>35423.085176470588</v>
      </c>
      <c r="J1476" s="82">
        <f t="shared" si="671"/>
        <v>6730.3861835294119</v>
      </c>
      <c r="K1476" s="10">
        <f t="shared" si="679"/>
        <v>42153.471359999996</v>
      </c>
      <c r="L1476" s="122">
        <f t="shared" si="676"/>
        <v>42153.471359999996</v>
      </c>
      <c r="M1476" s="95">
        <v>29340.336134453784</v>
      </c>
      <c r="N1476" s="95">
        <v>5574.6638655462193</v>
      </c>
      <c r="O1476" s="96">
        <v>34915</v>
      </c>
      <c r="P1476" s="125">
        <f t="shared" si="677"/>
        <v>34915</v>
      </c>
      <c r="Q1476" s="95">
        <v>26917.647058823532</v>
      </c>
      <c r="R1476" s="95">
        <v>5114.3529411764712</v>
      </c>
      <c r="S1476" s="96">
        <v>32032.000000000004</v>
      </c>
      <c r="T1476" s="122">
        <v>32032.000000000004</v>
      </c>
      <c r="U1476" s="104"/>
      <c r="V1476" s="101">
        <f t="shared" si="659"/>
        <v>0</v>
      </c>
      <c r="W1476" s="102">
        <f t="shared" si="660"/>
        <v>0</v>
      </c>
      <c r="X1476" s="102">
        <f t="shared" si="661"/>
        <v>0</v>
      </c>
      <c r="Y1476" s="102">
        <f t="shared" si="662"/>
        <v>0</v>
      </c>
      <c r="Z1476" s="110">
        <f t="shared" si="680"/>
        <v>32032.000000000004</v>
      </c>
      <c r="AA1476" s="111">
        <f t="shared" si="672"/>
        <v>42153.471359999996</v>
      </c>
      <c r="AB1476" s="110">
        <f t="shared" si="673"/>
        <v>33473.5</v>
      </c>
      <c r="AC1476" s="114">
        <f t="shared" si="674"/>
        <v>27275.117839999999</v>
      </c>
      <c r="AD1476" s="110">
        <f t="shared" si="678"/>
        <v>32752.75</v>
      </c>
      <c r="AE1476" s="110">
        <f t="shared" si="663"/>
        <v>37813.485679999998</v>
      </c>
      <c r="AF1476" s="102">
        <f t="shared" si="681"/>
        <v>35892.635739326193</v>
      </c>
      <c r="AG1476" s="119">
        <f t="shared" si="675"/>
        <v>18675.234795086206</v>
      </c>
      <c r="AH1476" s="137">
        <f t="shared" si="664"/>
        <v>0.55791102797993053</v>
      </c>
      <c r="AI1476" s="102">
        <f t="shared" si="670"/>
        <v>35892.635739326193</v>
      </c>
      <c r="AJ1476" s="112" t="s">
        <v>2114</v>
      </c>
    </row>
    <row r="1477" spans="1:36">
      <c r="A1477" s="57">
        <v>1430</v>
      </c>
      <c r="B1477" s="26">
        <v>39122247</v>
      </c>
      <c r="C1477" s="26">
        <v>4633002</v>
      </c>
      <c r="D1477" s="7" t="s">
        <v>14</v>
      </c>
      <c r="E1477" s="7" t="s">
        <v>14</v>
      </c>
      <c r="F1477" s="29" t="s">
        <v>1346</v>
      </c>
      <c r="G1477" s="26" t="s">
        <v>1086</v>
      </c>
      <c r="H1477" s="9">
        <v>1</v>
      </c>
      <c r="I1477" s="82">
        <v>9198.5896134453778</v>
      </c>
      <c r="J1477" s="82">
        <f t="shared" si="671"/>
        <v>1747.7320265546218</v>
      </c>
      <c r="K1477" s="10">
        <f t="shared" si="679"/>
        <v>10946.32164</v>
      </c>
      <c r="L1477" s="122">
        <f t="shared" si="676"/>
        <v>10946.32164</v>
      </c>
      <c r="M1477" s="95">
        <v>7339.4957983193281</v>
      </c>
      <c r="N1477" s="95">
        <v>1394.5042016806724</v>
      </c>
      <c r="O1477" s="96">
        <v>8734</v>
      </c>
      <c r="P1477" s="125">
        <f t="shared" si="677"/>
        <v>8734</v>
      </c>
      <c r="Q1477" s="95">
        <v>6989.9159663865548</v>
      </c>
      <c r="R1477" s="95">
        <v>1328.0840336134454</v>
      </c>
      <c r="S1477" s="96">
        <v>8318</v>
      </c>
      <c r="T1477" s="122">
        <v>8318</v>
      </c>
      <c r="U1477" s="104"/>
      <c r="V1477" s="101">
        <f t="shared" ref="V1477:V1540" si="682">+U1477*19%</f>
        <v>0</v>
      </c>
      <c r="W1477" s="102">
        <f t="shared" ref="W1477:W1540" si="683">+U1477+V1477</f>
        <v>0</v>
      </c>
      <c r="X1477" s="102">
        <f t="shared" ref="X1477:X1540" si="684">+W1477*5.1%</f>
        <v>0</v>
      </c>
      <c r="Y1477" s="102">
        <f t="shared" ref="Y1477:Y1540" si="685">+W1477+X1477</f>
        <v>0</v>
      </c>
      <c r="Z1477" s="110">
        <f t="shared" si="680"/>
        <v>8318</v>
      </c>
      <c r="AA1477" s="111">
        <f t="shared" si="672"/>
        <v>10946.32164</v>
      </c>
      <c r="AB1477" s="110">
        <f t="shared" si="673"/>
        <v>8526</v>
      </c>
      <c r="AC1477" s="114">
        <f t="shared" si="674"/>
        <v>6999.5804100000005</v>
      </c>
      <c r="AD1477" s="110">
        <f t="shared" si="678"/>
        <v>8422</v>
      </c>
      <c r="AE1477" s="110">
        <f t="shared" ref="AE1477:AE1540" si="686">AVERAGE(AA1477,AB1477)</f>
        <v>9736.160820000001</v>
      </c>
      <c r="AF1477" s="102">
        <f t="shared" si="681"/>
        <v>9200.4453306849518</v>
      </c>
      <c r="AG1477" s="119">
        <f t="shared" si="675"/>
        <v>4806.8469839770978</v>
      </c>
      <c r="AH1477" s="137">
        <f t="shared" ref="AH1477:AH1540" si="687">+AG1477/AB1477</f>
        <v>0.56378688528936172</v>
      </c>
      <c r="AI1477" s="102">
        <f t="shared" si="670"/>
        <v>9200.4453306849518</v>
      </c>
      <c r="AJ1477" s="112" t="s">
        <v>2114</v>
      </c>
    </row>
    <row r="1478" spans="1:36">
      <c r="A1478" s="57">
        <v>1431</v>
      </c>
      <c r="B1478" s="38">
        <v>39122247</v>
      </c>
      <c r="C1478" s="26">
        <v>4633002</v>
      </c>
      <c r="D1478" s="7" t="s">
        <v>14</v>
      </c>
      <c r="E1478" s="7" t="s">
        <v>14</v>
      </c>
      <c r="F1478" s="29" t="s">
        <v>1347</v>
      </c>
      <c r="G1478" s="38" t="s">
        <v>1086</v>
      </c>
      <c r="H1478" s="9">
        <v>1</v>
      </c>
      <c r="I1478" s="82">
        <v>9375.5281008403363</v>
      </c>
      <c r="J1478" s="82">
        <f t="shared" si="671"/>
        <v>1781.3503391596639</v>
      </c>
      <c r="K1478" s="10">
        <f t="shared" si="679"/>
        <v>11156.87844</v>
      </c>
      <c r="L1478" s="122">
        <f t="shared" si="676"/>
        <v>11156.87844</v>
      </c>
      <c r="M1478" s="95">
        <v>7765.546218487395</v>
      </c>
      <c r="N1478" s="95">
        <v>1475.453781512605</v>
      </c>
      <c r="O1478" s="96">
        <v>9241</v>
      </c>
      <c r="P1478" s="125">
        <f t="shared" si="677"/>
        <v>9241</v>
      </c>
      <c r="Q1478" s="95">
        <v>7124.3697478991598</v>
      </c>
      <c r="R1478" s="95">
        <v>1353.6302521008404</v>
      </c>
      <c r="S1478" s="96">
        <v>8478</v>
      </c>
      <c r="T1478" s="122">
        <v>8478</v>
      </c>
      <c r="U1478" s="104"/>
      <c r="V1478" s="101">
        <f t="shared" si="682"/>
        <v>0</v>
      </c>
      <c r="W1478" s="102">
        <f t="shared" si="683"/>
        <v>0</v>
      </c>
      <c r="X1478" s="102">
        <f t="shared" si="684"/>
        <v>0</v>
      </c>
      <c r="Y1478" s="102">
        <f t="shared" si="685"/>
        <v>0</v>
      </c>
      <c r="Z1478" s="110">
        <f t="shared" si="680"/>
        <v>8478</v>
      </c>
      <c r="AA1478" s="111">
        <f t="shared" si="672"/>
        <v>11156.87844</v>
      </c>
      <c r="AB1478" s="110">
        <f t="shared" si="673"/>
        <v>8859.5</v>
      </c>
      <c r="AC1478" s="114">
        <f t="shared" si="674"/>
        <v>7218.9696100000001</v>
      </c>
      <c r="AD1478" s="110">
        <f t="shared" si="678"/>
        <v>8668.75</v>
      </c>
      <c r="AE1478" s="110">
        <f t="shared" si="686"/>
        <v>10008.18922</v>
      </c>
      <c r="AF1478" s="102">
        <f t="shared" si="681"/>
        <v>9499.7871424217738</v>
      </c>
      <c r="AG1478" s="119">
        <f t="shared" si="675"/>
        <v>4942.8201330995462</v>
      </c>
      <c r="AH1478" s="137">
        <f t="shared" si="687"/>
        <v>0.55791186106434298</v>
      </c>
      <c r="AI1478" s="102">
        <f t="shared" si="670"/>
        <v>9499.7871424217738</v>
      </c>
      <c r="AJ1478" s="112" t="s">
        <v>2114</v>
      </c>
    </row>
    <row r="1479" spans="1:36">
      <c r="A1479" s="57">
        <v>1432</v>
      </c>
      <c r="B1479" s="26">
        <v>39121432</v>
      </c>
      <c r="C1479" s="26">
        <v>4633002</v>
      </c>
      <c r="D1479" s="7" t="s">
        <v>14</v>
      </c>
      <c r="E1479" s="7" t="s">
        <v>14</v>
      </c>
      <c r="F1479" s="29" t="s">
        <v>1348</v>
      </c>
      <c r="G1479" s="26" t="s">
        <v>1086</v>
      </c>
      <c r="H1479" s="9">
        <v>1</v>
      </c>
      <c r="I1479" s="82">
        <v>9110.1203697478995</v>
      </c>
      <c r="J1479" s="82">
        <f t="shared" si="671"/>
        <v>1730.9228702521009</v>
      </c>
      <c r="K1479" s="10">
        <f t="shared" si="679"/>
        <v>10841.043240000001</v>
      </c>
      <c r="L1479" s="122">
        <f t="shared" si="676"/>
        <v>10841.043240000001</v>
      </c>
      <c r="M1479" s="95">
        <v>7546.2184873949582</v>
      </c>
      <c r="N1479" s="95">
        <v>1433.7815126050421</v>
      </c>
      <c r="O1479" s="96">
        <v>8980</v>
      </c>
      <c r="P1479" s="125">
        <f t="shared" si="677"/>
        <v>8980</v>
      </c>
      <c r="Q1479" s="95">
        <v>6922.6890756302528</v>
      </c>
      <c r="R1479" s="95">
        <v>1315.3109243697481</v>
      </c>
      <c r="S1479" s="96">
        <v>8238</v>
      </c>
      <c r="T1479" s="122">
        <v>8238</v>
      </c>
      <c r="U1479" s="104"/>
      <c r="V1479" s="101">
        <f t="shared" si="682"/>
        <v>0</v>
      </c>
      <c r="W1479" s="102">
        <f t="shared" si="683"/>
        <v>0</v>
      </c>
      <c r="X1479" s="102">
        <f t="shared" si="684"/>
        <v>0</v>
      </c>
      <c r="Y1479" s="102">
        <f t="shared" si="685"/>
        <v>0</v>
      </c>
      <c r="Z1479" s="110">
        <f t="shared" si="680"/>
        <v>8238</v>
      </c>
      <c r="AA1479" s="111">
        <f t="shared" si="672"/>
        <v>10841.043240000001</v>
      </c>
      <c r="AB1479" s="110">
        <f t="shared" si="673"/>
        <v>8609</v>
      </c>
      <c r="AC1479" s="114">
        <f t="shared" si="674"/>
        <v>7014.7608099999998</v>
      </c>
      <c r="AD1479" s="110">
        <f t="shared" si="678"/>
        <v>8423.5</v>
      </c>
      <c r="AE1479" s="110">
        <f t="shared" si="686"/>
        <v>9725.0216199999995</v>
      </c>
      <c r="AF1479" s="102">
        <f t="shared" si="681"/>
        <v>9231.0729662144477</v>
      </c>
      <c r="AG1479" s="119">
        <f t="shared" si="675"/>
        <v>4802.9777446046355</v>
      </c>
      <c r="AH1479" s="137">
        <f t="shared" si="687"/>
        <v>0.5579019333958225</v>
      </c>
      <c r="AI1479" s="102">
        <f t="shared" si="670"/>
        <v>9231.0729662144477</v>
      </c>
      <c r="AJ1479" s="112" t="s">
        <v>2114</v>
      </c>
    </row>
    <row r="1480" spans="1:36">
      <c r="A1480" s="57">
        <v>1433</v>
      </c>
      <c r="B1480" s="26">
        <v>39121432</v>
      </c>
      <c r="C1480" s="26">
        <v>4633002</v>
      </c>
      <c r="D1480" s="7" t="s">
        <v>14</v>
      </c>
      <c r="E1480" s="7" t="s">
        <v>14</v>
      </c>
      <c r="F1480" s="29" t="s">
        <v>1349</v>
      </c>
      <c r="G1480" s="26" t="s">
        <v>1086</v>
      </c>
      <c r="H1480" s="9">
        <v>1</v>
      </c>
      <c r="I1480" s="82">
        <v>9287.058857142858</v>
      </c>
      <c r="J1480" s="82">
        <f t="shared" si="671"/>
        <v>1764.541182857143</v>
      </c>
      <c r="K1480" s="10">
        <f t="shared" si="679"/>
        <v>11051.600040000001</v>
      </c>
      <c r="L1480" s="122">
        <f t="shared" si="676"/>
        <v>11051.600040000001</v>
      </c>
      <c r="M1480" s="95">
        <v>7480.6722689075632</v>
      </c>
      <c r="N1480" s="95">
        <v>1421.327731092437</v>
      </c>
      <c r="O1480" s="96">
        <v>8902</v>
      </c>
      <c r="P1480" s="125">
        <f t="shared" si="677"/>
        <v>8902</v>
      </c>
      <c r="Q1480" s="95">
        <v>7057.1428571428578</v>
      </c>
      <c r="R1480" s="95">
        <v>1340.8571428571429</v>
      </c>
      <c r="S1480" s="96">
        <v>8398</v>
      </c>
      <c r="T1480" s="122">
        <v>8398</v>
      </c>
      <c r="U1480" s="104"/>
      <c r="V1480" s="101">
        <f t="shared" si="682"/>
        <v>0</v>
      </c>
      <c r="W1480" s="102">
        <f t="shared" si="683"/>
        <v>0</v>
      </c>
      <c r="X1480" s="102">
        <f t="shared" si="684"/>
        <v>0</v>
      </c>
      <c r="Y1480" s="102">
        <f t="shared" si="685"/>
        <v>0</v>
      </c>
      <c r="Z1480" s="110">
        <f t="shared" si="680"/>
        <v>8398</v>
      </c>
      <c r="AA1480" s="111">
        <f t="shared" si="672"/>
        <v>11051.600040000001</v>
      </c>
      <c r="AB1480" s="110">
        <f t="shared" si="673"/>
        <v>8650</v>
      </c>
      <c r="AC1480" s="114">
        <f t="shared" si="674"/>
        <v>7087.9000100000003</v>
      </c>
      <c r="AD1480" s="110">
        <f t="shared" si="678"/>
        <v>8524</v>
      </c>
      <c r="AE1480" s="110">
        <f t="shared" si="686"/>
        <v>9850.8000200000006</v>
      </c>
      <c r="AF1480" s="102">
        <f t="shared" si="681"/>
        <v>9319.8117807784383</v>
      </c>
      <c r="AG1480" s="119">
        <f t="shared" si="675"/>
        <v>4863.3515616666391</v>
      </c>
      <c r="AH1480" s="137">
        <f t="shared" si="687"/>
        <v>0.56223717475914903</v>
      </c>
      <c r="AI1480" s="102">
        <f t="shared" si="670"/>
        <v>9319.8117807784383</v>
      </c>
      <c r="AJ1480" s="112" t="s">
        <v>2114</v>
      </c>
    </row>
    <row r="1481" spans="1:36">
      <c r="A1481" s="57">
        <v>1434</v>
      </c>
      <c r="B1481" s="26">
        <v>39121432</v>
      </c>
      <c r="C1481" s="26">
        <v>4633002</v>
      </c>
      <c r="D1481" s="7" t="s">
        <v>14</v>
      </c>
      <c r="E1481" s="7" t="s">
        <v>14</v>
      </c>
      <c r="F1481" s="29" t="s">
        <v>708</v>
      </c>
      <c r="G1481" s="26" t="s">
        <v>1086</v>
      </c>
      <c r="H1481" s="9">
        <v>1</v>
      </c>
      <c r="I1481" s="82">
        <v>23331.551294117649</v>
      </c>
      <c r="J1481" s="82">
        <f t="shared" si="671"/>
        <v>4432.9947458823535</v>
      </c>
      <c r="K1481" s="10">
        <f t="shared" si="679"/>
        <v>27764.546040000001</v>
      </c>
      <c r="L1481" s="122">
        <f t="shared" si="676"/>
        <v>27764.546040000001</v>
      </c>
      <c r="M1481" s="95">
        <v>19147.899159663866</v>
      </c>
      <c r="N1481" s="95">
        <v>3638.1008403361348</v>
      </c>
      <c r="O1481" s="96">
        <v>22786</v>
      </c>
      <c r="P1481" s="125">
        <f t="shared" si="677"/>
        <v>22786</v>
      </c>
      <c r="Q1481" s="95">
        <v>17729.411764705885</v>
      </c>
      <c r="R1481" s="95">
        <v>3368.588235294118</v>
      </c>
      <c r="S1481" s="96">
        <v>21098.000000000004</v>
      </c>
      <c r="T1481" s="122">
        <v>21098.000000000004</v>
      </c>
      <c r="U1481" s="104"/>
      <c r="V1481" s="101">
        <f t="shared" si="682"/>
        <v>0</v>
      </c>
      <c r="W1481" s="102">
        <f t="shared" si="683"/>
        <v>0</v>
      </c>
      <c r="X1481" s="102">
        <f t="shared" si="684"/>
        <v>0</v>
      </c>
      <c r="Y1481" s="102">
        <f t="shared" si="685"/>
        <v>0</v>
      </c>
      <c r="Z1481" s="110">
        <f t="shared" si="680"/>
        <v>21098.000000000004</v>
      </c>
      <c r="AA1481" s="111">
        <f t="shared" si="672"/>
        <v>27764.546040000001</v>
      </c>
      <c r="AB1481" s="110">
        <f t="shared" si="673"/>
        <v>21942</v>
      </c>
      <c r="AC1481" s="114">
        <f t="shared" si="674"/>
        <v>17912.13651</v>
      </c>
      <c r="AD1481" s="110">
        <f t="shared" si="678"/>
        <v>21520</v>
      </c>
      <c r="AE1481" s="110">
        <f t="shared" si="686"/>
        <v>24853.273020000001</v>
      </c>
      <c r="AF1481" s="102">
        <f t="shared" si="681"/>
        <v>23566.080372351753</v>
      </c>
      <c r="AG1481" s="119">
        <f t="shared" si="675"/>
        <v>12272.175566374799</v>
      </c>
      <c r="AH1481" s="137">
        <f t="shared" si="687"/>
        <v>0.55930068208799555</v>
      </c>
      <c r="AI1481" s="102">
        <f t="shared" si="670"/>
        <v>23566.080372351753</v>
      </c>
      <c r="AJ1481" s="112" t="s">
        <v>2114</v>
      </c>
    </row>
    <row r="1482" spans="1:36">
      <c r="A1482" s="57">
        <v>1435</v>
      </c>
      <c r="B1482" s="26">
        <v>39121432</v>
      </c>
      <c r="C1482" s="26">
        <v>4633002</v>
      </c>
      <c r="D1482" s="7" t="s">
        <v>14</v>
      </c>
      <c r="E1482" s="7" t="s">
        <v>14</v>
      </c>
      <c r="F1482" s="29" t="s">
        <v>709</v>
      </c>
      <c r="G1482" s="26" t="s">
        <v>1086</v>
      </c>
      <c r="H1482" s="9">
        <v>1</v>
      </c>
      <c r="I1482" s="82">
        <v>30286.339714285714</v>
      </c>
      <c r="J1482" s="82">
        <f t="shared" si="671"/>
        <v>5754.4045457142856</v>
      </c>
      <c r="K1482" s="10">
        <f t="shared" si="679"/>
        <v>36040.744259999999</v>
      </c>
      <c r="L1482" s="122">
        <f t="shared" si="676"/>
        <v>36040.744259999999</v>
      </c>
      <c r="M1482" s="95">
        <v>24625.210084033613</v>
      </c>
      <c r="N1482" s="95">
        <v>4678.7899159663866</v>
      </c>
      <c r="O1482" s="96">
        <v>29304</v>
      </c>
      <c r="P1482" s="125">
        <f t="shared" si="677"/>
        <v>29304</v>
      </c>
      <c r="Q1482" s="95">
        <v>23014.285714285714</v>
      </c>
      <c r="R1482" s="95">
        <v>4372.7142857142853</v>
      </c>
      <c r="S1482" s="96">
        <v>27387</v>
      </c>
      <c r="T1482" s="122">
        <v>27387</v>
      </c>
      <c r="U1482" s="104"/>
      <c r="V1482" s="101">
        <f t="shared" si="682"/>
        <v>0</v>
      </c>
      <c r="W1482" s="102">
        <f t="shared" si="683"/>
        <v>0</v>
      </c>
      <c r="X1482" s="102">
        <f t="shared" si="684"/>
        <v>0</v>
      </c>
      <c r="Y1482" s="102">
        <f t="shared" si="685"/>
        <v>0</v>
      </c>
      <c r="Z1482" s="110">
        <f t="shared" si="680"/>
        <v>27387</v>
      </c>
      <c r="AA1482" s="111">
        <f t="shared" si="672"/>
        <v>36040.744259999999</v>
      </c>
      <c r="AB1482" s="110">
        <f t="shared" si="673"/>
        <v>28345.5</v>
      </c>
      <c r="AC1482" s="114">
        <f t="shared" si="674"/>
        <v>23182.936065000002</v>
      </c>
      <c r="AD1482" s="110">
        <f t="shared" si="678"/>
        <v>27866.25</v>
      </c>
      <c r="AE1482" s="110">
        <f t="shared" si="686"/>
        <v>32193.12213</v>
      </c>
      <c r="AF1482" s="102">
        <f t="shared" si="681"/>
        <v>30492.427287385235</v>
      </c>
      <c r="AG1482" s="119">
        <f t="shared" si="675"/>
        <v>15894.583285291585</v>
      </c>
      <c r="AH1482" s="137">
        <f t="shared" si="687"/>
        <v>0.5607445021358447</v>
      </c>
      <c r="AI1482" s="102">
        <f t="shared" si="670"/>
        <v>30492.427287385235</v>
      </c>
      <c r="AJ1482" s="112" t="s">
        <v>2114</v>
      </c>
    </row>
    <row r="1483" spans="1:36">
      <c r="A1483" s="57">
        <v>1436</v>
      </c>
      <c r="B1483" s="26">
        <v>39121432</v>
      </c>
      <c r="C1483" s="26">
        <v>4633002</v>
      </c>
      <c r="D1483" s="7" t="s">
        <v>14</v>
      </c>
      <c r="E1483" s="7" t="s">
        <v>14</v>
      </c>
      <c r="F1483" s="29" t="s">
        <v>710</v>
      </c>
      <c r="G1483" s="26" t="s">
        <v>1086</v>
      </c>
      <c r="H1483" s="9">
        <v>1</v>
      </c>
      <c r="I1483" s="82">
        <v>36950.285495798322</v>
      </c>
      <c r="J1483" s="82">
        <f t="shared" si="671"/>
        <v>7020.5542442016813</v>
      </c>
      <c r="K1483" s="10">
        <f t="shared" si="679"/>
        <v>43970.839740000003</v>
      </c>
      <c r="L1483" s="122">
        <f t="shared" si="676"/>
        <v>43970.839740000003</v>
      </c>
      <c r="M1483" s="95">
        <v>29763.025210084033</v>
      </c>
      <c r="N1483" s="95">
        <v>5654.9747899159665</v>
      </c>
      <c r="O1483" s="96">
        <v>35418</v>
      </c>
      <c r="P1483" s="125">
        <f t="shared" si="677"/>
        <v>35418</v>
      </c>
      <c r="Q1483" s="95">
        <v>28078.151260504204</v>
      </c>
      <c r="R1483" s="95">
        <v>5334.8487394957992</v>
      </c>
      <c r="S1483" s="96">
        <v>33413</v>
      </c>
      <c r="T1483" s="122">
        <v>33413</v>
      </c>
      <c r="U1483" s="104"/>
      <c r="V1483" s="101">
        <f t="shared" si="682"/>
        <v>0</v>
      </c>
      <c r="W1483" s="102">
        <f t="shared" si="683"/>
        <v>0</v>
      </c>
      <c r="X1483" s="102">
        <f t="shared" si="684"/>
        <v>0</v>
      </c>
      <c r="Y1483" s="102">
        <f t="shared" si="685"/>
        <v>0</v>
      </c>
      <c r="Z1483" s="110">
        <f t="shared" si="680"/>
        <v>33413</v>
      </c>
      <c r="AA1483" s="111">
        <f t="shared" si="672"/>
        <v>43970.839740000003</v>
      </c>
      <c r="AB1483" s="110">
        <f t="shared" si="673"/>
        <v>34415.5</v>
      </c>
      <c r="AC1483" s="114">
        <f t="shared" si="674"/>
        <v>28200.459934999999</v>
      </c>
      <c r="AD1483" s="110">
        <f t="shared" si="678"/>
        <v>33914.25</v>
      </c>
      <c r="AE1483" s="110">
        <f t="shared" si="686"/>
        <v>39193.169869999998</v>
      </c>
      <c r="AF1483" s="102">
        <f t="shared" si="681"/>
        <v>37080.505016053983</v>
      </c>
      <c r="AG1483" s="119">
        <f t="shared" si="675"/>
        <v>19349.713850240809</v>
      </c>
      <c r="AH1483" s="137">
        <f t="shared" si="687"/>
        <v>0.56223834755388735</v>
      </c>
      <c r="AI1483" s="102">
        <f t="shared" si="670"/>
        <v>37080.505016053983</v>
      </c>
      <c r="AJ1483" s="112" t="s">
        <v>2114</v>
      </c>
    </row>
    <row r="1484" spans="1:36">
      <c r="A1484" s="57">
        <v>1437</v>
      </c>
      <c r="B1484" s="26">
        <v>39121432</v>
      </c>
      <c r="C1484" s="26">
        <v>4633002</v>
      </c>
      <c r="D1484" s="7" t="s">
        <v>14</v>
      </c>
      <c r="E1484" s="7" t="s">
        <v>14</v>
      </c>
      <c r="F1484" s="29" t="s">
        <v>711</v>
      </c>
      <c r="G1484" s="26" t="s">
        <v>1086</v>
      </c>
      <c r="H1484" s="9">
        <v>1</v>
      </c>
      <c r="I1484" s="82">
        <v>40759.992302521008</v>
      </c>
      <c r="J1484" s="82">
        <f t="shared" si="671"/>
        <v>7744.3985374789918</v>
      </c>
      <c r="K1484" s="10">
        <f t="shared" si="679"/>
        <v>48504.39084</v>
      </c>
      <c r="L1484" s="122">
        <f t="shared" si="676"/>
        <v>48504.39084</v>
      </c>
      <c r="M1484" s="95">
        <v>33450.420168067227</v>
      </c>
      <c r="N1484" s="95">
        <v>6355.5798319327732</v>
      </c>
      <c r="O1484" s="96">
        <v>39806</v>
      </c>
      <c r="P1484" s="125">
        <f t="shared" si="677"/>
        <v>39806</v>
      </c>
      <c r="Q1484" s="95">
        <v>30973.10924369748</v>
      </c>
      <c r="R1484" s="95">
        <v>5884.8907563025214</v>
      </c>
      <c r="S1484" s="96">
        <v>36858</v>
      </c>
      <c r="T1484" s="122">
        <v>36858</v>
      </c>
      <c r="U1484" s="104"/>
      <c r="V1484" s="101">
        <f t="shared" si="682"/>
        <v>0</v>
      </c>
      <c r="W1484" s="102">
        <f t="shared" si="683"/>
        <v>0</v>
      </c>
      <c r="X1484" s="102">
        <f t="shared" si="684"/>
        <v>0</v>
      </c>
      <c r="Y1484" s="102">
        <f t="shared" si="685"/>
        <v>0</v>
      </c>
      <c r="Z1484" s="110">
        <f t="shared" si="680"/>
        <v>36858</v>
      </c>
      <c r="AA1484" s="111">
        <f t="shared" si="672"/>
        <v>48504.39084</v>
      </c>
      <c r="AB1484" s="110">
        <f t="shared" si="673"/>
        <v>38332</v>
      </c>
      <c r="AC1484" s="114">
        <f t="shared" si="674"/>
        <v>31292.097710000002</v>
      </c>
      <c r="AD1484" s="110">
        <f t="shared" si="678"/>
        <v>37595</v>
      </c>
      <c r="AE1484" s="110">
        <f t="shared" si="686"/>
        <v>43418.195420000004</v>
      </c>
      <c r="AF1484" s="102">
        <f t="shared" si="681"/>
        <v>41169.384455397325</v>
      </c>
      <c r="AG1484" s="119">
        <f t="shared" si="675"/>
        <v>21439.249165885187</v>
      </c>
      <c r="AH1484" s="137">
        <f t="shared" si="687"/>
        <v>0.55930421490882776</v>
      </c>
      <c r="AI1484" s="102">
        <f t="shared" si="670"/>
        <v>41169.384455397325</v>
      </c>
      <c r="AJ1484" s="112" t="s">
        <v>2114</v>
      </c>
    </row>
    <row r="1485" spans="1:36">
      <c r="A1485" s="57">
        <v>1438</v>
      </c>
      <c r="B1485" s="26">
        <v>39121432</v>
      </c>
      <c r="C1485" s="26">
        <v>4633002</v>
      </c>
      <c r="D1485" s="7" t="s">
        <v>14</v>
      </c>
      <c r="E1485" s="7" t="s">
        <v>14</v>
      </c>
      <c r="F1485" s="29" t="s">
        <v>712</v>
      </c>
      <c r="G1485" s="26" t="s">
        <v>1086</v>
      </c>
      <c r="H1485" s="9">
        <v>1</v>
      </c>
      <c r="I1485" s="82">
        <v>45432.274235294113</v>
      </c>
      <c r="J1485" s="82">
        <f t="shared" si="671"/>
        <v>8632.1321047058809</v>
      </c>
      <c r="K1485" s="10">
        <f t="shared" si="679"/>
        <v>54064.406339999994</v>
      </c>
      <c r="L1485" s="122">
        <f t="shared" si="676"/>
        <v>54064.406339999994</v>
      </c>
      <c r="M1485" s="95">
        <v>37284.873949579836</v>
      </c>
      <c r="N1485" s="95">
        <v>7084.1260504201691</v>
      </c>
      <c r="O1485" s="96">
        <v>44369.000000000007</v>
      </c>
      <c r="P1485" s="125">
        <f t="shared" si="677"/>
        <v>44369.000000000007</v>
      </c>
      <c r="Q1485" s="95">
        <v>34523.529411764706</v>
      </c>
      <c r="R1485" s="95">
        <v>6559.4705882352946</v>
      </c>
      <c r="S1485" s="96">
        <v>41083</v>
      </c>
      <c r="T1485" s="122">
        <v>41083</v>
      </c>
      <c r="U1485" s="104"/>
      <c r="V1485" s="101">
        <f t="shared" si="682"/>
        <v>0</v>
      </c>
      <c r="W1485" s="102">
        <f t="shared" si="683"/>
        <v>0</v>
      </c>
      <c r="X1485" s="102">
        <f t="shared" si="684"/>
        <v>0</v>
      </c>
      <c r="Y1485" s="102">
        <f t="shared" si="685"/>
        <v>0</v>
      </c>
      <c r="Z1485" s="110">
        <f t="shared" si="680"/>
        <v>41083</v>
      </c>
      <c r="AA1485" s="111">
        <f t="shared" si="672"/>
        <v>54064.406339999994</v>
      </c>
      <c r="AB1485" s="110">
        <f t="shared" si="673"/>
        <v>42726</v>
      </c>
      <c r="AC1485" s="114">
        <f t="shared" si="674"/>
        <v>34879.101584999997</v>
      </c>
      <c r="AD1485" s="110">
        <f t="shared" si="678"/>
        <v>41904.5</v>
      </c>
      <c r="AE1485" s="110">
        <f t="shared" si="686"/>
        <v>48395.203169999993</v>
      </c>
      <c r="AF1485" s="102">
        <f t="shared" si="681"/>
        <v>45888.620807243664</v>
      </c>
      <c r="AG1485" s="119">
        <f t="shared" si="675"/>
        <v>23896.821081402126</v>
      </c>
      <c r="AH1485" s="137">
        <f t="shared" si="687"/>
        <v>0.5593039620231739</v>
      </c>
      <c r="AI1485" s="102">
        <f t="shared" si="670"/>
        <v>45888.620807243664</v>
      </c>
      <c r="AJ1485" s="112" t="s">
        <v>2114</v>
      </c>
    </row>
    <row r="1486" spans="1:36">
      <c r="A1486" s="57">
        <v>1439</v>
      </c>
      <c r="B1486" s="26">
        <v>39121409</v>
      </c>
      <c r="C1486" s="26">
        <v>4633002</v>
      </c>
      <c r="D1486" s="7" t="s">
        <v>14</v>
      </c>
      <c r="E1486" s="7" t="s">
        <v>14</v>
      </c>
      <c r="F1486" s="29" t="s">
        <v>713</v>
      </c>
      <c r="G1486" s="26" t="s">
        <v>1086</v>
      </c>
      <c r="H1486" s="9">
        <v>1</v>
      </c>
      <c r="I1486" s="82">
        <v>51171.716420168072</v>
      </c>
      <c r="J1486" s="82">
        <f t="shared" si="671"/>
        <v>9722.6261198319335</v>
      </c>
      <c r="K1486" s="10">
        <f t="shared" si="679"/>
        <v>60894.342540000005</v>
      </c>
      <c r="L1486" s="122">
        <f t="shared" si="676"/>
        <v>60894.342540000005</v>
      </c>
      <c r="M1486" s="95">
        <v>40828.571428571428</v>
      </c>
      <c r="N1486" s="95">
        <v>7757.4285714285716</v>
      </c>
      <c r="O1486" s="96">
        <v>48586</v>
      </c>
      <c r="P1486" s="125">
        <f t="shared" si="677"/>
        <v>48586</v>
      </c>
      <c r="Q1486" s="95">
        <v>38884.873949579836</v>
      </c>
      <c r="R1486" s="95">
        <v>7388.1260504201691</v>
      </c>
      <c r="S1486" s="96">
        <v>46273.000000000007</v>
      </c>
      <c r="T1486" s="122">
        <v>46273.000000000007</v>
      </c>
      <c r="U1486" s="104"/>
      <c r="V1486" s="101">
        <f t="shared" si="682"/>
        <v>0</v>
      </c>
      <c r="W1486" s="102">
        <f t="shared" si="683"/>
        <v>0</v>
      </c>
      <c r="X1486" s="102">
        <f t="shared" si="684"/>
        <v>0</v>
      </c>
      <c r="Y1486" s="102">
        <f t="shared" si="685"/>
        <v>0</v>
      </c>
      <c r="Z1486" s="110">
        <f t="shared" si="680"/>
        <v>46273.000000000007</v>
      </c>
      <c r="AA1486" s="111">
        <f t="shared" si="672"/>
        <v>60894.342540000005</v>
      </c>
      <c r="AB1486" s="110">
        <f t="shared" si="673"/>
        <v>47429.5</v>
      </c>
      <c r="AC1486" s="114">
        <f t="shared" si="674"/>
        <v>38938.335635000003</v>
      </c>
      <c r="AD1486" s="110">
        <f t="shared" si="678"/>
        <v>46851.25</v>
      </c>
      <c r="AE1486" s="110">
        <f t="shared" si="686"/>
        <v>54161.921270000006</v>
      </c>
      <c r="AF1486" s="102">
        <f t="shared" si="681"/>
        <v>51181.593564833689</v>
      </c>
      <c r="AG1486" s="119">
        <f t="shared" si="675"/>
        <v>26740.325043419671</v>
      </c>
      <c r="AH1486" s="137">
        <f t="shared" si="687"/>
        <v>0.5637909959712768</v>
      </c>
      <c r="AI1486" s="102">
        <f t="shared" si="670"/>
        <v>51181.593564833689</v>
      </c>
      <c r="AJ1486" s="112" t="s">
        <v>2114</v>
      </c>
    </row>
    <row r="1487" spans="1:36">
      <c r="A1487" s="57">
        <v>1440</v>
      </c>
      <c r="B1487" s="26">
        <v>39121409</v>
      </c>
      <c r="C1487" s="26">
        <v>4633002</v>
      </c>
      <c r="D1487" s="7" t="s">
        <v>14</v>
      </c>
      <c r="E1487" s="7" t="s">
        <v>14</v>
      </c>
      <c r="F1487" s="29" t="s">
        <v>714</v>
      </c>
      <c r="G1487" s="26" t="s">
        <v>1086</v>
      </c>
      <c r="H1487" s="9">
        <v>1</v>
      </c>
      <c r="I1487" s="82">
        <v>60679.948386554628</v>
      </c>
      <c r="J1487" s="82">
        <f t="shared" si="671"/>
        <v>11529.19019344538</v>
      </c>
      <c r="K1487" s="10">
        <f t="shared" si="679"/>
        <v>72209.138580000013</v>
      </c>
      <c r="L1487" s="122">
        <f t="shared" si="676"/>
        <v>72209.138580000013</v>
      </c>
      <c r="M1487" s="95">
        <v>48415.966386554624</v>
      </c>
      <c r="N1487" s="95">
        <v>9199.0336134453792</v>
      </c>
      <c r="O1487" s="96">
        <v>57615</v>
      </c>
      <c r="P1487" s="125">
        <f t="shared" si="677"/>
        <v>57615</v>
      </c>
      <c r="Q1487" s="95">
        <v>46110.08403361345</v>
      </c>
      <c r="R1487" s="95">
        <v>8760.9159663865557</v>
      </c>
      <c r="S1487" s="96">
        <v>54871.000000000007</v>
      </c>
      <c r="T1487" s="122">
        <v>54871.000000000007</v>
      </c>
      <c r="U1487" s="104"/>
      <c r="V1487" s="101">
        <f t="shared" si="682"/>
        <v>0</v>
      </c>
      <c r="W1487" s="102">
        <f t="shared" si="683"/>
        <v>0</v>
      </c>
      <c r="X1487" s="102">
        <f t="shared" si="684"/>
        <v>0</v>
      </c>
      <c r="Y1487" s="102">
        <f t="shared" si="685"/>
        <v>0</v>
      </c>
      <c r="Z1487" s="110">
        <f t="shared" si="680"/>
        <v>54871.000000000007</v>
      </c>
      <c r="AA1487" s="111">
        <f t="shared" si="672"/>
        <v>72209.138580000013</v>
      </c>
      <c r="AB1487" s="110">
        <f t="shared" si="673"/>
        <v>56243</v>
      </c>
      <c r="AC1487" s="114">
        <f t="shared" si="674"/>
        <v>46173.784645000007</v>
      </c>
      <c r="AD1487" s="110">
        <f t="shared" si="678"/>
        <v>55557</v>
      </c>
      <c r="AE1487" s="110">
        <f t="shared" si="686"/>
        <v>64226.069290000007</v>
      </c>
      <c r="AF1487" s="102">
        <f t="shared" si="681"/>
        <v>60692.112365241286</v>
      </c>
      <c r="AG1487" s="119">
        <f t="shared" si="675"/>
        <v>31709.09967551005</v>
      </c>
      <c r="AH1487" s="137">
        <f t="shared" si="687"/>
        <v>0.56378748778532528</v>
      </c>
      <c r="AI1487" s="102">
        <f t="shared" si="670"/>
        <v>60692.112365241286</v>
      </c>
      <c r="AJ1487" s="112" t="s">
        <v>2114</v>
      </c>
    </row>
    <row r="1488" spans="1:36">
      <c r="A1488" s="57">
        <v>1441</v>
      </c>
      <c r="B1488" s="26">
        <v>39121409</v>
      </c>
      <c r="C1488" s="26">
        <v>4633002</v>
      </c>
      <c r="D1488" s="7" t="s">
        <v>14</v>
      </c>
      <c r="E1488" s="7" t="s">
        <v>14</v>
      </c>
      <c r="F1488" s="29" t="s">
        <v>715</v>
      </c>
      <c r="G1488" s="26" t="s">
        <v>1086</v>
      </c>
      <c r="H1488" s="9">
        <v>1</v>
      </c>
      <c r="I1488" s="82">
        <v>72898.656806722691</v>
      </c>
      <c r="J1488" s="82">
        <f t="shared" si="671"/>
        <v>13850.744793277312</v>
      </c>
      <c r="K1488" s="10">
        <f t="shared" si="679"/>
        <v>86749.401599999997</v>
      </c>
      <c r="L1488" s="122">
        <f t="shared" si="676"/>
        <v>86749.401599999997</v>
      </c>
      <c r="M1488" s="95">
        <v>59826.050420168067</v>
      </c>
      <c r="N1488" s="95">
        <v>11366.949579831933</v>
      </c>
      <c r="O1488" s="96">
        <v>71193</v>
      </c>
      <c r="P1488" s="125">
        <f t="shared" si="677"/>
        <v>71193</v>
      </c>
      <c r="Q1488" s="95">
        <v>55394.957983193279</v>
      </c>
      <c r="R1488" s="95">
        <v>10525.042016806723</v>
      </c>
      <c r="S1488" s="96">
        <v>65920</v>
      </c>
      <c r="T1488" s="122">
        <v>65920</v>
      </c>
      <c r="U1488" s="104"/>
      <c r="V1488" s="101">
        <f t="shared" si="682"/>
        <v>0</v>
      </c>
      <c r="W1488" s="102">
        <f t="shared" si="683"/>
        <v>0</v>
      </c>
      <c r="X1488" s="102">
        <f t="shared" si="684"/>
        <v>0</v>
      </c>
      <c r="Y1488" s="102">
        <f t="shared" si="685"/>
        <v>0</v>
      </c>
      <c r="Z1488" s="110">
        <f t="shared" si="680"/>
        <v>65920</v>
      </c>
      <c r="AA1488" s="111">
        <f t="shared" si="672"/>
        <v>86749.401599999997</v>
      </c>
      <c r="AB1488" s="110">
        <f t="shared" si="673"/>
        <v>68556.5</v>
      </c>
      <c r="AC1488" s="114">
        <f t="shared" si="674"/>
        <v>55965.600399999996</v>
      </c>
      <c r="AD1488" s="110">
        <f t="shared" si="678"/>
        <v>67238.25</v>
      </c>
      <c r="AE1488" s="110">
        <f t="shared" si="686"/>
        <v>77652.950799999991</v>
      </c>
      <c r="AF1488" s="102">
        <f t="shared" si="681"/>
        <v>73631.042943540087</v>
      </c>
      <c r="AG1488" s="119">
        <f t="shared" si="675"/>
        <v>38343.859197304606</v>
      </c>
      <c r="AH1488" s="137">
        <f t="shared" si="687"/>
        <v>0.55930304489442439</v>
      </c>
      <c r="AI1488" s="102">
        <f t="shared" si="670"/>
        <v>73631.042943540087</v>
      </c>
      <c r="AJ1488" s="112" t="s">
        <v>2114</v>
      </c>
    </row>
    <row r="1489" spans="1:36">
      <c r="A1489" s="57">
        <v>1442</v>
      </c>
      <c r="B1489" s="26">
        <v>39121409</v>
      </c>
      <c r="C1489" s="26">
        <v>4633002</v>
      </c>
      <c r="D1489" s="7" t="s">
        <v>14</v>
      </c>
      <c r="E1489" s="7" t="s">
        <v>14</v>
      </c>
      <c r="F1489" s="29" t="s">
        <v>717</v>
      </c>
      <c r="G1489" s="26" t="s">
        <v>1086</v>
      </c>
      <c r="H1489" s="9">
        <v>1</v>
      </c>
      <c r="I1489" s="82">
        <v>14078.774268907564</v>
      </c>
      <c r="J1489" s="82">
        <f t="shared" si="671"/>
        <v>2674.9671110924373</v>
      </c>
      <c r="K1489" s="10">
        <f t="shared" si="679"/>
        <v>16753.741379999999</v>
      </c>
      <c r="L1489" s="122">
        <f t="shared" si="676"/>
        <v>16753.741379999999</v>
      </c>
      <c r="M1489" s="95">
        <v>11233.613445378152</v>
      </c>
      <c r="N1489" s="95">
        <v>2134.386554621849</v>
      </c>
      <c r="O1489" s="96">
        <v>13368.000000000002</v>
      </c>
      <c r="P1489" s="125">
        <f t="shared" si="677"/>
        <v>13368.000000000002</v>
      </c>
      <c r="Q1489" s="95">
        <v>10698.319327731093</v>
      </c>
      <c r="R1489" s="95">
        <v>2032.6806722689078</v>
      </c>
      <c r="S1489" s="96">
        <v>12731</v>
      </c>
      <c r="T1489" s="122">
        <v>12731</v>
      </c>
      <c r="U1489" s="104"/>
      <c r="V1489" s="101">
        <f t="shared" si="682"/>
        <v>0</v>
      </c>
      <c r="W1489" s="102">
        <f t="shared" si="683"/>
        <v>0</v>
      </c>
      <c r="X1489" s="102">
        <f t="shared" si="684"/>
        <v>0</v>
      </c>
      <c r="Y1489" s="102">
        <f t="shared" si="685"/>
        <v>0</v>
      </c>
      <c r="Z1489" s="110">
        <f t="shared" si="680"/>
        <v>12731</v>
      </c>
      <c r="AA1489" s="111">
        <f t="shared" si="672"/>
        <v>16753.741379999999</v>
      </c>
      <c r="AB1489" s="110">
        <f t="shared" si="673"/>
        <v>13049.5</v>
      </c>
      <c r="AC1489" s="114">
        <f t="shared" si="674"/>
        <v>10713.185345</v>
      </c>
      <c r="AD1489" s="110">
        <f t="shared" si="678"/>
        <v>12890.25</v>
      </c>
      <c r="AE1489" s="110">
        <f t="shared" si="686"/>
        <v>14901.62069</v>
      </c>
      <c r="AF1489" s="102">
        <f t="shared" si="681"/>
        <v>14081.724346570818</v>
      </c>
      <c r="AG1489" s="119">
        <f t="shared" si="675"/>
        <v>7357.0889687573508</v>
      </c>
      <c r="AH1489" s="137">
        <f t="shared" si="687"/>
        <v>0.56378320769051316</v>
      </c>
      <c r="AI1489" s="102">
        <f t="shared" si="670"/>
        <v>14081.724346570818</v>
      </c>
      <c r="AJ1489" s="112" t="s">
        <v>2114</v>
      </c>
    </row>
    <row r="1490" spans="1:36">
      <c r="A1490" s="57">
        <v>1443</v>
      </c>
      <c r="B1490" s="26">
        <v>39121409</v>
      </c>
      <c r="C1490" s="26">
        <v>4633002</v>
      </c>
      <c r="D1490" s="7" t="s">
        <v>14</v>
      </c>
      <c r="E1490" s="7" t="s">
        <v>14</v>
      </c>
      <c r="F1490" s="29" t="s">
        <v>718</v>
      </c>
      <c r="G1490" s="26" t="s">
        <v>1086</v>
      </c>
      <c r="H1490" s="9">
        <v>1</v>
      </c>
      <c r="I1490" s="82">
        <v>24591.132151260506</v>
      </c>
      <c r="J1490" s="82">
        <f t="shared" si="671"/>
        <v>4672.3151087394963</v>
      </c>
      <c r="K1490" s="10">
        <f t="shared" si="679"/>
        <v>29263.447260000001</v>
      </c>
      <c r="L1490" s="122">
        <f t="shared" si="676"/>
        <v>29263.447260000001</v>
      </c>
      <c r="M1490" s="95">
        <v>19994.117647058825</v>
      </c>
      <c r="N1490" s="95">
        <v>3798.882352941177</v>
      </c>
      <c r="O1490" s="96">
        <v>23793.000000000004</v>
      </c>
      <c r="P1490" s="125">
        <f t="shared" si="677"/>
        <v>23793.000000000004</v>
      </c>
      <c r="Q1490" s="95">
        <v>18686.55462184874</v>
      </c>
      <c r="R1490" s="95">
        <v>3550.4453781512607</v>
      </c>
      <c r="S1490" s="96">
        <v>22237</v>
      </c>
      <c r="T1490" s="122">
        <v>22237</v>
      </c>
      <c r="U1490" s="104"/>
      <c r="V1490" s="101">
        <f t="shared" si="682"/>
        <v>0</v>
      </c>
      <c r="W1490" s="102">
        <f t="shared" si="683"/>
        <v>0</v>
      </c>
      <c r="X1490" s="102">
        <f t="shared" si="684"/>
        <v>0</v>
      </c>
      <c r="Y1490" s="102">
        <f t="shared" si="685"/>
        <v>0</v>
      </c>
      <c r="Z1490" s="110">
        <f t="shared" si="680"/>
        <v>22237</v>
      </c>
      <c r="AA1490" s="111">
        <f t="shared" si="672"/>
        <v>29263.447260000001</v>
      </c>
      <c r="AB1490" s="110">
        <f t="shared" si="673"/>
        <v>23015</v>
      </c>
      <c r="AC1490" s="114">
        <f t="shared" si="674"/>
        <v>18823.361815</v>
      </c>
      <c r="AD1490" s="110">
        <f t="shared" si="678"/>
        <v>22626</v>
      </c>
      <c r="AE1490" s="110">
        <f t="shared" si="686"/>
        <v>26139.22363</v>
      </c>
      <c r="AF1490" s="102">
        <f t="shared" si="681"/>
        <v>24758.279329478151</v>
      </c>
      <c r="AG1490" s="119">
        <f t="shared" si="675"/>
        <v>12905.613293772616</v>
      </c>
      <c r="AH1490" s="137">
        <f t="shared" si="687"/>
        <v>0.56074791630556664</v>
      </c>
      <c r="AI1490" s="102">
        <f t="shared" si="670"/>
        <v>24758.279329478151</v>
      </c>
      <c r="AJ1490" s="112" t="s">
        <v>2114</v>
      </c>
    </row>
    <row r="1491" spans="1:36">
      <c r="A1491" s="57">
        <v>1444</v>
      </c>
      <c r="B1491" s="26">
        <v>39121409</v>
      </c>
      <c r="C1491" s="26">
        <v>4631004</v>
      </c>
      <c r="D1491" s="7" t="s">
        <v>14</v>
      </c>
      <c r="E1491" s="7" t="s">
        <v>14</v>
      </c>
      <c r="F1491" s="29" t="s">
        <v>694</v>
      </c>
      <c r="G1491" s="26" t="s">
        <v>1086</v>
      </c>
      <c r="H1491" s="9">
        <v>1</v>
      </c>
      <c r="I1491" s="82">
        <v>183423.2829579832</v>
      </c>
      <c r="J1491" s="82">
        <f t="shared" si="671"/>
        <v>34850.423762016806</v>
      </c>
      <c r="K1491" s="10">
        <f t="shared" si="679"/>
        <v>218273.70672000002</v>
      </c>
      <c r="L1491" s="122">
        <f t="shared" si="676"/>
        <v>218273.70672000002</v>
      </c>
      <c r="M1491" s="95">
        <v>150531.93277310926</v>
      </c>
      <c r="N1491" s="95">
        <v>28601.067226890762</v>
      </c>
      <c r="O1491" s="96">
        <v>179133.00000000003</v>
      </c>
      <c r="P1491" s="125">
        <f t="shared" si="677"/>
        <v>179133.00000000003</v>
      </c>
      <c r="Q1491" s="95">
        <v>139381.51260504202</v>
      </c>
      <c r="R1491" s="95">
        <v>26482.487394957985</v>
      </c>
      <c r="S1491" s="96">
        <v>165864</v>
      </c>
      <c r="T1491" s="122">
        <v>165864</v>
      </c>
      <c r="U1491" s="104"/>
      <c r="V1491" s="101">
        <f t="shared" si="682"/>
        <v>0</v>
      </c>
      <c r="W1491" s="102">
        <f t="shared" si="683"/>
        <v>0</v>
      </c>
      <c r="X1491" s="102">
        <f t="shared" si="684"/>
        <v>0</v>
      </c>
      <c r="Y1491" s="102">
        <f t="shared" si="685"/>
        <v>0</v>
      </c>
      <c r="Z1491" s="110">
        <f t="shared" si="680"/>
        <v>165864</v>
      </c>
      <c r="AA1491" s="111">
        <f t="shared" si="672"/>
        <v>218273.70672000002</v>
      </c>
      <c r="AB1491" s="110">
        <f t="shared" si="673"/>
        <v>172498.5</v>
      </c>
      <c r="AC1491" s="114">
        <f t="shared" si="674"/>
        <v>140817.67668</v>
      </c>
      <c r="AD1491" s="110">
        <f t="shared" si="678"/>
        <v>169181.25</v>
      </c>
      <c r="AE1491" s="110">
        <f t="shared" si="686"/>
        <v>195386.10336000001</v>
      </c>
      <c r="AF1491" s="102">
        <f t="shared" si="681"/>
        <v>185266.56507700865</v>
      </c>
      <c r="AG1491" s="119">
        <f t="shared" si="675"/>
        <v>96478.731625294007</v>
      </c>
      <c r="AH1491" s="137">
        <f t="shared" si="687"/>
        <v>0.55930185842366165</v>
      </c>
      <c r="AI1491" s="102">
        <f t="shared" si="670"/>
        <v>185266.56507700865</v>
      </c>
      <c r="AJ1491" s="112" t="s">
        <v>2114</v>
      </c>
    </row>
    <row r="1492" spans="1:36">
      <c r="A1492" s="57">
        <v>1445</v>
      </c>
      <c r="B1492" s="26">
        <v>39121409</v>
      </c>
      <c r="C1492" s="26">
        <v>4631004</v>
      </c>
      <c r="D1492" s="7" t="s">
        <v>14</v>
      </c>
      <c r="E1492" s="7" t="s">
        <v>14</v>
      </c>
      <c r="F1492" s="29" t="s">
        <v>695</v>
      </c>
      <c r="G1492" s="26" t="s">
        <v>1086</v>
      </c>
      <c r="H1492" s="9">
        <v>1</v>
      </c>
      <c r="I1492" s="82">
        <v>150590.13489075631</v>
      </c>
      <c r="J1492" s="82">
        <f t="shared" si="671"/>
        <v>28612.125629243699</v>
      </c>
      <c r="K1492" s="10">
        <f t="shared" si="679"/>
        <v>179202.26052000001</v>
      </c>
      <c r="L1492" s="122">
        <f t="shared" si="676"/>
        <v>179202.26052000001</v>
      </c>
      <c r="M1492" s="95">
        <v>120152.94117647059</v>
      </c>
      <c r="N1492" s="95">
        <v>22829.058823529413</v>
      </c>
      <c r="O1492" s="96">
        <v>142982</v>
      </c>
      <c r="P1492" s="125">
        <f t="shared" si="677"/>
        <v>142982</v>
      </c>
      <c r="Q1492" s="95">
        <v>114431.93277310925</v>
      </c>
      <c r="R1492" s="95">
        <v>21742.067226890758</v>
      </c>
      <c r="S1492" s="96">
        <v>136174</v>
      </c>
      <c r="T1492" s="122">
        <v>136174</v>
      </c>
      <c r="U1492" s="104"/>
      <c r="V1492" s="101">
        <f t="shared" si="682"/>
        <v>0</v>
      </c>
      <c r="W1492" s="102">
        <f t="shared" si="683"/>
        <v>0</v>
      </c>
      <c r="X1492" s="102">
        <f t="shared" si="684"/>
        <v>0</v>
      </c>
      <c r="Y1492" s="102">
        <f t="shared" si="685"/>
        <v>0</v>
      </c>
      <c r="Z1492" s="110">
        <f t="shared" si="680"/>
        <v>136174</v>
      </c>
      <c r="AA1492" s="111">
        <f t="shared" si="672"/>
        <v>179202.26052000001</v>
      </c>
      <c r="AB1492" s="110">
        <f t="shared" si="673"/>
        <v>139578</v>
      </c>
      <c r="AC1492" s="114">
        <f t="shared" si="674"/>
        <v>114589.56513</v>
      </c>
      <c r="AD1492" s="110">
        <f t="shared" si="678"/>
        <v>137876</v>
      </c>
      <c r="AE1492" s="110">
        <f t="shared" si="686"/>
        <v>159390.13026000001</v>
      </c>
      <c r="AF1492" s="102">
        <f t="shared" si="681"/>
        <v>150619.65036842835</v>
      </c>
      <c r="AG1492" s="119">
        <f t="shared" si="675"/>
        <v>78692.623603376152</v>
      </c>
      <c r="AH1492" s="137">
        <f t="shared" si="687"/>
        <v>0.56378959150708674</v>
      </c>
      <c r="AI1492" s="102">
        <f t="shared" si="670"/>
        <v>150619.65036842835</v>
      </c>
      <c r="AJ1492" s="112" t="s">
        <v>2114</v>
      </c>
    </row>
    <row r="1493" spans="1:36">
      <c r="A1493" s="57">
        <v>1446</v>
      </c>
      <c r="B1493" s="26">
        <v>39121409</v>
      </c>
      <c r="C1493" s="26">
        <v>4631004</v>
      </c>
      <c r="D1493" s="7" t="s">
        <v>14</v>
      </c>
      <c r="E1493" s="7" t="s">
        <v>14</v>
      </c>
      <c r="F1493" s="29" t="s">
        <v>696</v>
      </c>
      <c r="G1493" s="26" t="s">
        <v>1086</v>
      </c>
      <c r="H1493" s="9">
        <v>1</v>
      </c>
      <c r="I1493" s="82">
        <v>76251.641142857145</v>
      </c>
      <c r="J1493" s="82">
        <f t="shared" si="671"/>
        <v>14487.811817142858</v>
      </c>
      <c r="K1493" s="10">
        <f t="shared" si="679"/>
        <v>90739.452959999995</v>
      </c>
      <c r="L1493" s="122">
        <f t="shared" si="676"/>
        <v>90739.452959999995</v>
      </c>
      <c r="M1493" s="95">
        <v>63157.983193277316</v>
      </c>
      <c r="N1493" s="95">
        <v>12000.01680672269</v>
      </c>
      <c r="O1493" s="96">
        <v>75158</v>
      </c>
      <c r="P1493" s="125">
        <f t="shared" si="677"/>
        <v>75158</v>
      </c>
      <c r="Q1493" s="95">
        <v>57942.857142857145</v>
      </c>
      <c r="R1493" s="95">
        <v>11009.142857142857</v>
      </c>
      <c r="S1493" s="96">
        <v>68952</v>
      </c>
      <c r="T1493" s="122">
        <v>68952</v>
      </c>
      <c r="U1493" s="104"/>
      <c r="V1493" s="101">
        <f t="shared" si="682"/>
        <v>0</v>
      </c>
      <c r="W1493" s="102">
        <f t="shared" si="683"/>
        <v>0</v>
      </c>
      <c r="X1493" s="102">
        <f t="shared" si="684"/>
        <v>0</v>
      </c>
      <c r="Y1493" s="102">
        <f t="shared" si="685"/>
        <v>0</v>
      </c>
      <c r="Z1493" s="110">
        <f t="shared" si="680"/>
        <v>68952</v>
      </c>
      <c r="AA1493" s="111">
        <f t="shared" si="672"/>
        <v>90739.452959999995</v>
      </c>
      <c r="AB1493" s="110">
        <f t="shared" si="673"/>
        <v>72055</v>
      </c>
      <c r="AC1493" s="114">
        <f t="shared" si="674"/>
        <v>58712.363239999999</v>
      </c>
      <c r="AD1493" s="110">
        <f t="shared" si="678"/>
        <v>70503.5</v>
      </c>
      <c r="AE1493" s="110">
        <f t="shared" si="686"/>
        <v>81397.226479999998</v>
      </c>
      <c r="AF1493" s="102">
        <f t="shared" si="681"/>
        <v>77262.416195262529</v>
      </c>
      <c r="AG1493" s="119">
        <f t="shared" si="675"/>
        <v>40200.270324867386</v>
      </c>
      <c r="AH1493" s="137">
        <f t="shared" si="687"/>
        <v>0.55791090590337089</v>
      </c>
      <c r="AI1493" s="102">
        <f t="shared" si="670"/>
        <v>77262.416195262529</v>
      </c>
      <c r="AJ1493" s="112" t="s">
        <v>2114</v>
      </c>
    </row>
    <row r="1494" spans="1:36">
      <c r="A1494" s="57">
        <v>1447</v>
      </c>
      <c r="B1494" s="26">
        <v>39121432</v>
      </c>
      <c r="C1494" s="26">
        <v>4631004</v>
      </c>
      <c r="D1494" s="7" t="s">
        <v>14</v>
      </c>
      <c r="E1494" s="7" t="s">
        <v>14</v>
      </c>
      <c r="F1494" s="29" t="s">
        <v>697</v>
      </c>
      <c r="G1494" s="26" t="s">
        <v>1086</v>
      </c>
      <c r="H1494" s="9">
        <v>1</v>
      </c>
      <c r="I1494" s="82">
        <v>62584.248857142862</v>
      </c>
      <c r="J1494" s="82">
        <f t="shared" si="671"/>
        <v>11891.007282857145</v>
      </c>
      <c r="K1494" s="10">
        <f t="shared" si="679"/>
        <v>74475.256140000012</v>
      </c>
      <c r="L1494" s="122">
        <f t="shared" si="676"/>
        <v>74475.256140000012</v>
      </c>
      <c r="M1494" s="95">
        <v>50886.554621848743</v>
      </c>
      <c r="N1494" s="95">
        <v>9668.445378151262</v>
      </c>
      <c r="O1494" s="96">
        <v>60555.000000000007</v>
      </c>
      <c r="P1494" s="125">
        <f t="shared" si="677"/>
        <v>60555.000000000007</v>
      </c>
      <c r="Q1494" s="95">
        <v>47557.142857142862</v>
      </c>
      <c r="R1494" s="95">
        <v>9035.8571428571431</v>
      </c>
      <c r="S1494" s="96">
        <v>56593.000000000007</v>
      </c>
      <c r="T1494" s="122">
        <v>56593.000000000007</v>
      </c>
      <c r="U1494" s="104"/>
      <c r="V1494" s="101">
        <f t="shared" si="682"/>
        <v>0</v>
      </c>
      <c r="W1494" s="102">
        <f t="shared" si="683"/>
        <v>0</v>
      </c>
      <c r="X1494" s="102">
        <f t="shared" si="684"/>
        <v>0</v>
      </c>
      <c r="Y1494" s="102">
        <f t="shared" si="685"/>
        <v>0</v>
      </c>
      <c r="Z1494" s="110">
        <f t="shared" si="680"/>
        <v>56593.000000000007</v>
      </c>
      <c r="AA1494" s="111">
        <f t="shared" si="672"/>
        <v>74475.256140000012</v>
      </c>
      <c r="AB1494" s="110">
        <f t="shared" si="673"/>
        <v>58574.000000000007</v>
      </c>
      <c r="AC1494" s="114">
        <f t="shared" si="674"/>
        <v>47905.814035000003</v>
      </c>
      <c r="AD1494" s="110">
        <f t="shared" si="678"/>
        <v>57583.500000000007</v>
      </c>
      <c r="AE1494" s="110">
        <f t="shared" si="686"/>
        <v>66524.628070000006</v>
      </c>
      <c r="AF1494" s="102">
        <f t="shared" si="681"/>
        <v>63010.355975723607</v>
      </c>
      <c r="AG1494" s="119">
        <f t="shared" si="675"/>
        <v>32844.945718200426</v>
      </c>
      <c r="AH1494" s="137">
        <f t="shared" si="687"/>
        <v>0.56074274794619494</v>
      </c>
      <c r="AI1494" s="102">
        <f t="shared" si="670"/>
        <v>63010.355975723607</v>
      </c>
      <c r="AJ1494" s="112" t="s">
        <v>2114</v>
      </c>
    </row>
    <row r="1495" spans="1:36">
      <c r="A1495" s="57">
        <v>1448</v>
      </c>
      <c r="B1495" s="26">
        <v>39121432</v>
      </c>
      <c r="C1495" s="26">
        <v>4631004</v>
      </c>
      <c r="D1495" s="7" t="s">
        <v>14</v>
      </c>
      <c r="E1495" s="7" t="s">
        <v>14</v>
      </c>
      <c r="F1495" s="29" t="s">
        <v>698</v>
      </c>
      <c r="G1495" s="26" t="s">
        <v>1086</v>
      </c>
      <c r="H1495" s="9">
        <v>1</v>
      </c>
      <c r="I1495" s="82">
        <v>50991.460336134456</v>
      </c>
      <c r="J1495" s="82">
        <f t="shared" si="671"/>
        <v>9688.3774638655468</v>
      </c>
      <c r="K1495" s="10">
        <f t="shared" si="679"/>
        <v>60679.837800000001</v>
      </c>
      <c r="L1495" s="122">
        <f t="shared" si="676"/>
        <v>60679.837800000001</v>
      </c>
      <c r="M1495" s="95">
        <v>41847.899159663866</v>
      </c>
      <c r="N1495" s="95">
        <v>7951.1008403361348</v>
      </c>
      <c r="O1495" s="96">
        <v>49799</v>
      </c>
      <c r="P1495" s="125">
        <f t="shared" si="677"/>
        <v>49799</v>
      </c>
      <c r="Q1495" s="95">
        <v>38747.899159663866</v>
      </c>
      <c r="R1495" s="95">
        <v>7362.1008403361348</v>
      </c>
      <c r="S1495" s="96">
        <v>46110</v>
      </c>
      <c r="T1495" s="122">
        <v>46110</v>
      </c>
      <c r="U1495" s="104"/>
      <c r="V1495" s="101">
        <f t="shared" si="682"/>
        <v>0</v>
      </c>
      <c r="W1495" s="102">
        <f t="shared" si="683"/>
        <v>0</v>
      </c>
      <c r="X1495" s="102">
        <f t="shared" si="684"/>
        <v>0</v>
      </c>
      <c r="Y1495" s="102">
        <f t="shared" si="685"/>
        <v>0</v>
      </c>
      <c r="Z1495" s="110">
        <f t="shared" si="680"/>
        <v>46110</v>
      </c>
      <c r="AA1495" s="111">
        <f t="shared" si="672"/>
        <v>60679.837800000001</v>
      </c>
      <c r="AB1495" s="110">
        <f t="shared" si="673"/>
        <v>47954.5</v>
      </c>
      <c r="AC1495" s="114">
        <f t="shared" si="674"/>
        <v>39147.209450000002</v>
      </c>
      <c r="AD1495" s="110">
        <f t="shared" si="678"/>
        <v>47032.25</v>
      </c>
      <c r="AE1495" s="110">
        <f t="shared" si="686"/>
        <v>54317.168900000004</v>
      </c>
      <c r="AF1495" s="102">
        <f t="shared" si="681"/>
        <v>51503.973835920333</v>
      </c>
      <c r="AG1495" s="119">
        <f t="shared" si="675"/>
        <v>26821.006602696274</v>
      </c>
      <c r="AH1495" s="137">
        <f t="shared" si="687"/>
        <v>0.55930114176346901</v>
      </c>
      <c r="AI1495" s="102">
        <f t="shared" si="670"/>
        <v>51503.973835920333</v>
      </c>
      <c r="AJ1495" s="112" t="s">
        <v>2114</v>
      </c>
    </row>
    <row r="1496" spans="1:36">
      <c r="A1496" s="57">
        <v>1449</v>
      </c>
      <c r="B1496" s="26">
        <v>26121542</v>
      </c>
      <c r="C1496" s="26">
        <v>4631004</v>
      </c>
      <c r="D1496" s="7" t="s">
        <v>14</v>
      </c>
      <c r="E1496" s="7" t="s">
        <v>14</v>
      </c>
      <c r="F1496" s="29" t="s">
        <v>699</v>
      </c>
      <c r="G1496" s="26" t="s">
        <v>950</v>
      </c>
      <c r="H1496" s="9">
        <v>1</v>
      </c>
      <c r="I1496" s="82">
        <v>44569.699109243702</v>
      </c>
      <c r="J1496" s="82">
        <f t="shared" si="671"/>
        <v>8468.2428307563041</v>
      </c>
      <c r="K1496" s="10">
        <f t="shared" si="679"/>
        <v>53037.941940000004</v>
      </c>
      <c r="L1496" s="122">
        <f t="shared" si="676"/>
        <v>53037.941940000004</v>
      </c>
      <c r="M1496" s="95">
        <v>36577.310924369747</v>
      </c>
      <c r="N1496" s="95">
        <v>6949.6890756302519</v>
      </c>
      <c r="O1496" s="96">
        <v>43527</v>
      </c>
      <c r="P1496" s="125">
        <f t="shared" si="677"/>
        <v>43527</v>
      </c>
      <c r="Q1496" s="95">
        <v>33868.067226890758</v>
      </c>
      <c r="R1496" s="95">
        <v>6434.9327731092444</v>
      </c>
      <c r="S1496" s="96">
        <v>40303</v>
      </c>
      <c r="T1496" s="122">
        <v>40303</v>
      </c>
      <c r="U1496" s="104"/>
      <c r="V1496" s="101">
        <f t="shared" si="682"/>
        <v>0</v>
      </c>
      <c r="W1496" s="102">
        <f t="shared" si="683"/>
        <v>0</v>
      </c>
      <c r="X1496" s="102">
        <f t="shared" si="684"/>
        <v>0</v>
      </c>
      <c r="Y1496" s="102">
        <f t="shared" si="685"/>
        <v>0</v>
      </c>
      <c r="Z1496" s="110">
        <f t="shared" si="680"/>
        <v>40303</v>
      </c>
      <c r="AA1496" s="111">
        <f t="shared" si="672"/>
        <v>53037.941940000004</v>
      </c>
      <c r="AB1496" s="110">
        <f t="shared" si="673"/>
        <v>41915</v>
      </c>
      <c r="AC1496" s="114">
        <f t="shared" si="674"/>
        <v>34216.985484999997</v>
      </c>
      <c r="AD1496" s="110">
        <f t="shared" si="678"/>
        <v>41109</v>
      </c>
      <c r="AE1496" s="110">
        <f t="shared" si="686"/>
        <v>47476.470970000002</v>
      </c>
      <c r="AF1496" s="102">
        <f t="shared" si="681"/>
        <v>45017.519795220491</v>
      </c>
      <c r="AG1496" s="119">
        <f t="shared" si="675"/>
        <v>23443.168447033844</v>
      </c>
      <c r="AH1496" s="137">
        <f t="shared" si="687"/>
        <v>0.55930259923735759</v>
      </c>
      <c r="AI1496" s="102">
        <f t="shared" si="670"/>
        <v>45017.519795220491</v>
      </c>
      <c r="AJ1496" s="112" t="s">
        <v>2114</v>
      </c>
    </row>
    <row r="1497" spans="1:36">
      <c r="A1497" s="57">
        <v>1450</v>
      </c>
      <c r="B1497" s="26">
        <v>26121542</v>
      </c>
      <c r="C1497" s="26">
        <v>4631004</v>
      </c>
      <c r="D1497" s="7" t="s">
        <v>14</v>
      </c>
      <c r="E1497" s="7" t="s">
        <v>14</v>
      </c>
      <c r="F1497" s="29" t="s">
        <v>700</v>
      </c>
      <c r="G1497" s="26" t="s">
        <v>950</v>
      </c>
      <c r="H1497" s="9">
        <v>1</v>
      </c>
      <c r="I1497" s="82">
        <v>37858.201109243702</v>
      </c>
      <c r="J1497" s="82">
        <f t="shared" si="671"/>
        <v>7193.0582107563032</v>
      </c>
      <c r="K1497" s="10">
        <f t="shared" si="679"/>
        <v>45051.259320000005</v>
      </c>
      <c r="L1497" s="122">
        <f t="shared" si="676"/>
        <v>45051.259320000005</v>
      </c>
      <c r="M1497" s="95">
        <v>31357.142857142859</v>
      </c>
      <c r="N1497" s="95">
        <v>5957.8571428571431</v>
      </c>
      <c r="O1497" s="96">
        <v>37315</v>
      </c>
      <c r="P1497" s="125">
        <f t="shared" si="677"/>
        <v>37315</v>
      </c>
      <c r="Q1497" s="95">
        <v>28768.067226890758</v>
      </c>
      <c r="R1497" s="95">
        <v>5465.9327731092444</v>
      </c>
      <c r="S1497" s="96">
        <v>34234</v>
      </c>
      <c r="T1497" s="122">
        <v>34234</v>
      </c>
      <c r="U1497" s="104"/>
      <c r="V1497" s="101">
        <f t="shared" si="682"/>
        <v>0</v>
      </c>
      <c r="W1497" s="102">
        <f t="shared" si="683"/>
        <v>0</v>
      </c>
      <c r="X1497" s="102">
        <f t="shared" si="684"/>
        <v>0</v>
      </c>
      <c r="Y1497" s="102">
        <f t="shared" si="685"/>
        <v>0</v>
      </c>
      <c r="Z1497" s="110">
        <f t="shared" si="680"/>
        <v>34234</v>
      </c>
      <c r="AA1497" s="111">
        <f t="shared" si="672"/>
        <v>45051.259320000005</v>
      </c>
      <c r="AB1497" s="110">
        <f t="shared" si="673"/>
        <v>35774.5</v>
      </c>
      <c r="AC1497" s="114">
        <f t="shared" si="674"/>
        <v>29150.064830000003</v>
      </c>
      <c r="AD1497" s="110">
        <f t="shared" si="678"/>
        <v>35004.25</v>
      </c>
      <c r="AE1497" s="110">
        <f t="shared" si="686"/>
        <v>40412.879660000006</v>
      </c>
      <c r="AF1497" s="102">
        <f t="shared" si="681"/>
        <v>38359.964028326242</v>
      </c>
      <c r="AG1497" s="119">
        <f t="shared" si="675"/>
        <v>19959.014913442625</v>
      </c>
      <c r="AH1497" s="137">
        <f t="shared" si="687"/>
        <v>0.55791177831814909</v>
      </c>
      <c r="AI1497" s="102">
        <f t="shared" si="670"/>
        <v>38359.964028326242</v>
      </c>
      <c r="AJ1497" s="112" t="s">
        <v>2114</v>
      </c>
    </row>
    <row r="1498" spans="1:36">
      <c r="A1498" s="57">
        <v>1451</v>
      </c>
      <c r="B1498" s="26">
        <v>26121542</v>
      </c>
      <c r="C1498" s="26">
        <v>4631007</v>
      </c>
      <c r="D1498" s="7" t="s">
        <v>14</v>
      </c>
      <c r="E1498" s="7" t="s">
        <v>14</v>
      </c>
      <c r="F1498" s="29" t="s">
        <v>719</v>
      </c>
      <c r="G1498" s="26" t="s">
        <v>950</v>
      </c>
      <c r="H1498" s="9">
        <v>1</v>
      </c>
      <c r="I1498" s="82">
        <v>25911.535613445376</v>
      </c>
      <c r="J1498" s="82">
        <f t="shared" si="671"/>
        <v>4923.1917665546216</v>
      </c>
      <c r="K1498" s="10">
        <f t="shared" si="679"/>
        <v>30834.727379999997</v>
      </c>
      <c r="L1498" s="122">
        <f t="shared" si="676"/>
        <v>30834.727379999997</v>
      </c>
      <c r="M1498" s="95">
        <v>21462.18487394958</v>
      </c>
      <c r="N1498" s="95">
        <v>4077.8151260504201</v>
      </c>
      <c r="O1498" s="96">
        <v>25540</v>
      </c>
      <c r="P1498" s="125">
        <f t="shared" si="677"/>
        <v>25540</v>
      </c>
      <c r="Q1498" s="95">
        <v>19689.915966386554</v>
      </c>
      <c r="R1498" s="95">
        <v>3741.0840336134452</v>
      </c>
      <c r="S1498" s="96">
        <v>23431</v>
      </c>
      <c r="T1498" s="122">
        <v>23431</v>
      </c>
      <c r="U1498" s="104"/>
      <c r="V1498" s="101">
        <f t="shared" si="682"/>
        <v>0</v>
      </c>
      <c r="W1498" s="102">
        <f t="shared" si="683"/>
        <v>0</v>
      </c>
      <c r="X1498" s="102">
        <f t="shared" si="684"/>
        <v>0</v>
      </c>
      <c r="Y1498" s="102">
        <f t="shared" si="685"/>
        <v>0</v>
      </c>
      <c r="Z1498" s="110">
        <f t="shared" si="680"/>
        <v>23431</v>
      </c>
      <c r="AA1498" s="111">
        <f t="shared" si="672"/>
        <v>30834.727379999997</v>
      </c>
      <c r="AB1498" s="110">
        <f t="shared" si="673"/>
        <v>24485.5</v>
      </c>
      <c r="AC1498" s="114">
        <f t="shared" si="674"/>
        <v>19951.431844999999</v>
      </c>
      <c r="AD1498" s="110">
        <f t="shared" si="678"/>
        <v>23958.25</v>
      </c>
      <c r="AE1498" s="110">
        <f t="shared" si="686"/>
        <v>27660.113689999998</v>
      </c>
      <c r="AF1498" s="102">
        <f t="shared" si="681"/>
        <v>26255.048923206276</v>
      </c>
      <c r="AG1498" s="119">
        <f t="shared" si="675"/>
        <v>13660.713047961064</v>
      </c>
      <c r="AH1498" s="137">
        <f t="shared" si="687"/>
        <v>0.55791031622638154</v>
      </c>
      <c r="AI1498" s="102">
        <f t="shared" si="670"/>
        <v>26255.048923206276</v>
      </c>
      <c r="AJ1498" s="112" t="s">
        <v>2114</v>
      </c>
    </row>
    <row r="1499" spans="1:36">
      <c r="A1499" s="57">
        <v>1452</v>
      </c>
      <c r="B1499" s="26">
        <v>26121542</v>
      </c>
      <c r="C1499" s="26">
        <v>4631007</v>
      </c>
      <c r="D1499" s="7" t="s">
        <v>14</v>
      </c>
      <c r="E1499" s="7" t="s">
        <v>14</v>
      </c>
      <c r="F1499" s="29" t="s">
        <v>720</v>
      </c>
      <c r="G1499" s="26" t="s">
        <v>950</v>
      </c>
      <c r="H1499" s="9">
        <v>1</v>
      </c>
      <c r="I1499" s="82">
        <v>35079.16099159664</v>
      </c>
      <c r="J1499" s="82">
        <f t="shared" si="671"/>
        <v>6665.0405884033617</v>
      </c>
      <c r="K1499" s="10">
        <f t="shared" si="679"/>
        <v>41744.201580000001</v>
      </c>
      <c r="L1499" s="122">
        <f t="shared" si="676"/>
        <v>41744.201580000001</v>
      </c>
      <c r="M1499" s="95">
        <v>28521.848739495799</v>
      </c>
      <c r="N1499" s="95">
        <v>5419.1512605042017</v>
      </c>
      <c r="O1499" s="96">
        <v>33941</v>
      </c>
      <c r="P1499" s="125">
        <f t="shared" si="677"/>
        <v>33941</v>
      </c>
      <c r="Q1499" s="95">
        <v>26656.302521008405</v>
      </c>
      <c r="R1499" s="95">
        <v>5064.6974789915967</v>
      </c>
      <c r="S1499" s="96">
        <v>31721</v>
      </c>
      <c r="T1499" s="122">
        <v>31721</v>
      </c>
      <c r="U1499" s="104"/>
      <c r="V1499" s="101">
        <f t="shared" si="682"/>
        <v>0</v>
      </c>
      <c r="W1499" s="102">
        <f t="shared" si="683"/>
        <v>0</v>
      </c>
      <c r="X1499" s="102">
        <f t="shared" si="684"/>
        <v>0</v>
      </c>
      <c r="Y1499" s="102">
        <f t="shared" si="685"/>
        <v>0</v>
      </c>
      <c r="Z1499" s="110">
        <f t="shared" ref="Z1499:Z1530" si="688">MIN(L1499,P1499,T1499)</f>
        <v>31721</v>
      </c>
      <c r="AA1499" s="111">
        <f t="shared" si="672"/>
        <v>41744.201580000001</v>
      </c>
      <c r="AB1499" s="110">
        <f t="shared" si="673"/>
        <v>32831</v>
      </c>
      <c r="AC1499" s="114">
        <f t="shared" si="674"/>
        <v>26851.550394999998</v>
      </c>
      <c r="AD1499" s="110">
        <f t="shared" si="678"/>
        <v>32276</v>
      </c>
      <c r="AE1499" s="110">
        <f t="shared" si="686"/>
        <v>37287.600789999997</v>
      </c>
      <c r="AF1499" s="102">
        <f t="shared" ref="AF1499:AF1530" si="689">HARMEAN(L1499,P1499,T1499)</f>
        <v>35317.729968192391</v>
      </c>
      <c r="AG1499" s="119">
        <f t="shared" si="675"/>
        <v>18409.858347189751</v>
      </c>
      <c r="AH1499" s="137">
        <f t="shared" si="687"/>
        <v>0.56074619558313032</v>
      </c>
      <c r="AI1499" s="102">
        <f t="shared" ref="AI1499:AI1544" si="690">+AF1499</f>
        <v>35317.729968192391</v>
      </c>
      <c r="AJ1499" s="112" t="s">
        <v>2114</v>
      </c>
    </row>
    <row r="1500" spans="1:36">
      <c r="A1500" s="57">
        <v>1453</v>
      </c>
      <c r="B1500" s="26">
        <v>26121542</v>
      </c>
      <c r="C1500" s="38">
        <v>4633002</v>
      </c>
      <c r="D1500" s="7" t="s">
        <v>14</v>
      </c>
      <c r="E1500" s="7" t="s">
        <v>14</v>
      </c>
      <c r="F1500" s="29" t="s">
        <v>716</v>
      </c>
      <c r="G1500" s="26" t="s">
        <v>950</v>
      </c>
      <c r="H1500" s="9">
        <v>1</v>
      </c>
      <c r="I1500" s="82">
        <v>165210.78327731093</v>
      </c>
      <c r="J1500" s="82">
        <f t="shared" si="671"/>
        <v>31390.048822689077</v>
      </c>
      <c r="K1500" s="10">
        <f t="shared" si="679"/>
        <v>196600.8321</v>
      </c>
      <c r="L1500" s="122">
        <f t="shared" si="676"/>
        <v>196600.8321</v>
      </c>
      <c r="M1500" s="95">
        <v>134329.4117647059</v>
      </c>
      <c r="N1500" s="95">
        <v>25522.588235294123</v>
      </c>
      <c r="O1500" s="96">
        <v>159852.00000000003</v>
      </c>
      <c r="P1500" s="125">
        <f t="shared" si="677"/>
        <v>159852.00000000003</v>
      </c>
      <c r="Q1500" s="95">
        <v>125542.01680672269</v>
      </c>
      <c r="R1500" s="95">
        <v>23852.983193277312</v>
      </c>
      <c r="S1500" s="96">
        <v>149395</v>
      </c>
      <c r="T1500" s="122">
        <v>149395</v>
      </c>
      <c r="U1500" s="104"/>
      <c r="V1500" s="101">
        <f t="shared" si="682"/>
        <v>0</v>
      </c>
      <c r="W1500" s="102">
        <f t="shared" si="683"/>
        <v>0</v>
      </c>
      <c r="X1500" s="102">
        <f t="shared" si="684"/>
        <v>0</v>
      </c>
      <c r="Y1500" s="102">
        <f t="shared" si="685"/>
        <v>0</v>
      </c>
      <c r="Z1500" s="110">
        <f t="shared" si="688"/>
        <v>149395</v>
      </c>
      <c r="AA1500" s="111">
        <f t="shared" si="672"/>
        <v>196600.8321</v>
      </c>
      <c r="AB1500" s="110">
        <f t="shared" si="673"/>
        <v>154623.5</v>
      </c>
      <c r="AC1500" s="114">
        <f t="shared" si="674"/>
        <v>126461.958025</v>
      </c>
      <c r="AD1500" s="110">
        <f t="shared" si="678"/>
        <v>152009.25</v>
      </c>
      <c r="AE1500" s="110">
        <f t="shared" si="686"/>
        <v>175612.16605</v>
      </c>
      <c r="AF1500" s="102">
        <f t="shared" si="689"/>
        <v>166334.92541854503</v>
      </c>
      <c r="AG1500" s="119">
        <f t="shared" si="675"/>
        <v>86704.301702866229</v>
      </c>
      <c r="AH1500" s="137">
        <f t="shared" si="687"/>
        <v>0.56074465849541777</v>
      </c>
      <c r="AI1500" s="102">
        <f t="shared" si="690"/>
        <v>166334.92541854503</v>
      </c>
      <c r="AJ1500" s="112" t="s">
        <v>2114</v>
      </c>
    </row>
    <row r="1501" spans="1:36">
      <c r="A1501" s="57">
        <v>1454</v>
      </c>
      <c r="B1501" s="26">
        <v>26121542</v>
      </c>
      <c r="C1501" s="26">
        <v>4693999</v>
      </c>
      <c r="D1501" s="7" t="s">
        <v>14</v>
      </c>
      <c r="E1501" s="7" t="s">
        <v>14</v>
      </c>
      <c r="F1501" s="29" t="s">
        <v>1350</v>
      </c>
      <c r="G1501" s="26" t="s">
        <v>950</v>
      </c>
      <c r="H1501" s="9">
        <v>1</v>
      </c>
      <c r="I1501" s="82">
        <v>4132644.9811260505</v>
      </c>
      <c r="J1501" s="82">
        <f t="shared" si="671"/>
        <v>785202.54641394957</v>
      </c>
      <c r="K1501" s="10">
        <f t="shared" si="679"/>
        <v>4917847.5275400002</v>
      </c>
      <c r="L1501" s="122">
        <f t="shared" si="676"/>
        <v>4917847.5275400002</v>
      </c>
      <c r="M1501" s="95">
        <v>3360180.6722689075</v>
      </c>
      <c r="N1501" s="95">
        <v>638434.32773109246</v>
      </c>
      <c r="O1501" s="96">
        <v>3998615</v>
      </c>
      <c r="P1501" s="125">
        <f t="shared" si="677"/>
        <v>3998615</v>
      </c>
      <c r="Q1501" s="95">
        <v>3140355.4621848739</v>
      </c>
      <c r="R1501" s="95">
        <v>596667.53781512601</v>
      </c>
      <c r="S1501" s="96">
        <v>3737023</v>
      </c>
      <c r="T1501" s="122">
        <v>3737023</v>
      </c>
      <c r="U1501" s="104"/>
      <c r="V1501" s="101">
        <f t="shared" si="682"/>
        <v>0</v>
      </c>
      <c r="W1501" s="102">
        <f t="shared" si="683"/>
        <v>0</v>
      </c>
      <c r="X1501" s="102">
        <f t="shared" si="684"/>
        <v>0</v>
      </c>
      <c r="Y1501" s="102">
        <f t="shared" si="685"/>
        <v>0</v>
      </c>
      <c r="Z1501" s="110">
        <f t="shared" si="688"/>
        <v>3737023</v>
      </c>
      <c r="AA1501" s="111">
        <f t="shared" si="672"/>
        <v>4917847.5275400002</v>
      </c>
      <c r="AB1501" s="110">
        <f t="shared" si="673"/>
        <v>3867819</v>
      </c>
      <c r="AC1501" s="114">
        <f t="shared" si="674"/>
        <v>3163371.381885</v>
      </c>
      <c r="AD1501" s="110">
        <f t="shared" si="678"/>
        <v>3802421</v>
      </c>
      <c r="AE1501" s="110">
        <f t="shared" si="686"/>
        <v>4392833.2637700001</v>
      </c>
      <c r="AF1501" s="102">
        <f t="shared" si="689"/>
        <v>4160770.7066081041</v>
      </c>
      <c r="AG1501" s="119">
        <f t="shared" si="675"/>
        <v>2168856.3135109739</v>
      </c>
      <c r="AH1501" s="137">
        <f t="shared" si="687"/>
        <v>0.5607440041819366</v>
      </c>
      <c r="AI1501" s="102">
        <f t="shared" si="690"/>
        <v>4160770.7066081041</v>
      </c>
      <c r="AJ1501" s="112" t="s">
        <v>2114</v>
      </c>
    </row>
    <row r="1502" spans="1:36">
      <c r="A1502" s="57">
        <v>1455</v>
      </c>
      <c r="B1502" s="26">
        <v>26121542</v>
      </c>
      <c r="C1502" s="26">
        <v>4693999</v>
      </c>
      <c r="D1502" s="7" t="s">
        <v>14</v>
      </c>
      <c r="E1502" s="7" t="s">
        <v>14</v>
      </c>
      <c r="F1502" s="29" t="s">
        <v>1351</v>
      </c>
      <c r="G1502" s="26" t="s">
        <v>950</v>
      </c>
      <c r="H1502" s="9">
        <v>1</v>
      </c>
      <c r="I1502" s="82">
        <v>1248065.4792100841</v>
      </c>
      <c r="J1502" s="82">
        <f t="shared" si="671"/>
        <v>237132.44104991597</v>
      </c>
      <c r="K1502" s="10">
        <f t="shared" si="679"/>
        <v>1485197.92026</v>
      </c>
      <c r="L1502" s="122">
        <f t="shared" si="676"/>
        <v>1485197.92026</v>
      </c>
      <c r="M1502" s="95">
        <v>995811.76470588241</v>
      </c>
      <c r="N1502" s="95">
        <v>189204.23529411765</v>
      </c>
      <c r="O1502" s="96">
        <v>1185016</v>
      </c>
      <c r="P1502" s="125">
        <f t="shared" si="677"/>
        <v>1185016</v>
      </c>
      <c r="Q1502" s="95">
        <v>948392.43697478995</v>
      </c>
      <c r="R1502" s="95">
        <v>180194.56302521008</v>
      </c>
      <c r="S1502" s="96">
        <v>1128587</v>
      </c>
      <c r="T1502" s="122">
        <v>1128587</v>
      </c>
      <c r="U1502" s="104"/>
      <c r="V1502" s="101">
        <f t="shared" si="682"/>
        <v>0</v>
      </c>
      <c r="W1502" s="102">
        <f t="shared" si="683"/>
        <v>0</v>
      </c>
      <c r="X1502" s="102">
        <f t="shared" si="684"/>
        <v>0</v>
      </c>
      <c r="Y1502" s="102">
        <f t="shared" si="685"/>
        <v>0</v>
      </c>
      <c r="Z1502" s="110">
        <f t="shared" si="688"/>
        <v>1128587</v>
      </c>
      <c r="AA1502" s="111">
        <f t="shared" si="672"/>
        <v>1485197.92026</v>
      </c>
      <c r="AB1502" s="110">
        <f t="shared" si="673"/>
        <v>1156801.5</v>
      </c>
      <c r="AC1502" s="114">
        <f t="shared" si="674"/>
        <v>949700.23006500001</v>
      </c>
      <c r="AD1502" s="110">
        <f t="shared" si="678"/>
        <v>1142694.25</v>
      </c>
      <c r="AE1502" s="110">
        <f t="shared" si="686"/>
        <v>1320999.71013</v>
      </c>
      <c r="AF1502" s="102">
        <f t="shared" si="689"/>
        <v>1248312.1149529663</v>
      </c>
      <c r="AG1502" s="119">
        <f t="shared" si="675"/>
        <v>652191.76403559232</v>
      </c>
      <c r="AH1502" s="137">
        <f t="shared" si="687"/>
        <v>0.56378882983432532</v>
      </c>
      <c r="AI1502" s="102">
        <f t="shared" si="690"/>
        <v>1248312.1149529663</v>
      </c>
      <c r="AJ1502" s="112" t="s">
        <v>2114</v>
      </c>
    </row>
    <row r="1503" spans="1:36">
      <c r="A1503" s="57">
        <v>1456</v>
      </c>
      <c r="B1503" s="26">
        <v>39131709</v>
      </c>
      <c r="C1503" s="26">
        <v>4693999</v>
      </c>
      <c r="D1503" s="7" t="s">
        <v>14</v>
      </c>
      <c r="E1503" s="7" t="s">
        <v>14</v>
      </c>
      <c r="F1503" s="29" t="s">
        <v>1352</v>
      </c>
      <c r="G1503" s="26" t="s">
        <v>950</v>
      </c>
      <c r="H1503" s="9">
        <v>1</v>
      </c>
      <c r="I1503" s="82">
        <v>3886339.9714789917</v>
      </c>
      <c r="J1503" s="82">
        <f t="shared" si="671"/>
        <v>738404.59458100842</v>
      </c>
      <c r="K1503" s="10">
        <f t="shared" si="679"/>
        <v>4624744.5660600001</v>
      </c>
      <c r="L1503" s="122">
        <f t="shared" si="676"/>
        <v>4624744.5660600001</v>
      </c>
      <c r="M1503" s="95">
        <v>3189446.218487395</v>
      </c>
      <c r="N1503" s="95">
        <v>605994.78151260503</v>
      </c>
      <c r="O1503" s="96">
        <v>3795441</v>
      </c>
      <c r="P1503" s="125">
        <f t="shared" si="677"/>
        <v>3795441</v>
      </c>
      <c r="Q1503" s="95">
        <v>2953190.7563025211</v>
      </c>
      <c r="R1503" s="95">
        <v>561106.24369747902</v>
      </c>
      <c r="S1503" s="96">
        <v>3514297</v>
      </c>
      <c r="T1503" s="122">
        <v>3514297</v>
      </c>
      <c r="U1503" s="104"/>
      <c r="V1503" s="101">
        <f t="shared" si="682"/>
        <v>0</v>
      </c>
      <c r="W1503" s="102">
        <f t="shared" si="683"/>
        <v>0</v>
      </c>
      <c r="X1503" s="102">
        <f t="shared" si="684"/>
        <v>0</v>
      </c>
      <c r="Y1503" s="102">
        <f t="shared" si="685"/>
        <v>0</v>
      </c>
      <c r="Z1503" s="110">
        <f t="shared" si="688"/>
        <v>3514297</v>
      </c>
      <c r="AA1503" s="111">
        <f t="shared" si="672"/>
        <v>4624744.5660600001</v>
      </c>
      <c r="AB1503" s="110">
        <f t="shared" si="673"/>
        <v>3654869</v>
      </c>
      <c r="AC1503" s="114">
        <f t="shared" si="674"/>
        <v>2983620.6415149998</v>
      </c>
      <c r="AD1503" s="110">
        <f t="shared" si="678"/>
        <v>3584583</v>
      </c>
      <c r="AE1503" s="110">
        <f t="shared" si="686"/>
        <v>4139806.78303</v>
      </c>
      <c r="AF1503" s="102">
        <f t="shared" si="689"/>
        <v>3925396.0980492416</v>
      </c>
      <c r="AG1503" s="119">
        <f t="shared" si="675"/>
        <v>2044174.614206101</v>
      </c>
      <c r="AH1503" s="137">
        <f t="shared" si="687"/>
        <v>0.55930174630228913</v>
      </c>
      <c r="AI1503" s="102">
        <f t="shared" si="690"/>
        <v>3925396.0980492416</v>
      </c>
      <c r="AJ1503" s="112" t="s">
        <v>2114</v>
      </c>
    </row>
    <row r="1504" spans="1:36">
      <c r="A1504" s="57">
        <v>1457</v>
      </c>
      <c r="B1504" s="38">
        <v>39121409</v>
      </c>
      <c r="C1504" s="26">
        <v>4695003</v>
      </c>
      <c r="D1504" s="7" t="s">
        <v>14</v>
      </c>
      <c r="E1504" s="7" t="s">
        <v>14</v>
      </c>
      <c r="F1504" s="29" t="s">
        <v>755</v>
      </c>
      <c r="G1504" s="38" t="s">
        <v>1086</v>
      </c>
      <c r="H1504" s="9">
        <v>1</v>
      </c>
      <c r="I1504" s="82">
        <v>641125.55042016809</v>
      </c>
      <c r="J1504" s="82">
        <f t="shared" si="671"/>
        <v>121813.85457983194</v>
      </c>
      <c r="K1504" s="10">
        <f t="shared" si="679"/>
        <v>762939.40500000003</v>
      </c>
      <c r="L1504" s="122">
        <f t="shared" si="676"/>
        <v>762939.40500000003</v>
      </c>
      <c r="M1504" s="95">
        <v>516415.96638655465</v>
      </c>
      <c r="N1504" s="95">
        <v>98119.033613445383</v>
      </c>
      <c r="O1504" s="96">
        <v>614535</v>
      </c>
      <c r="P1504" s="125">
        <f t="shared" si="677"/>
        <v>614535</v>
      </c>
      <c r="Q1504" s="95">
        <v>487184.87394957984</v>
      </c>
      <c r="R1504" s="95">
        <v>92565.126050420164</v>
      </c>
      <c r="S1504" s="96">
        <v>579750</v>
      </c>
      <c r="T1504" s="122">
        <v>579750</v>
      </c>
      <c r="U1504" s="104"/>
      <c r="V1504" s="101">
        <f t="shared" si="682"/>
        <v>0</v>
      </c>
      <c r="W1504" s="102">
        <f t="shared" si="683"/>
        <v>0</v>
      </c>
      <c r="X1504" s="102">
        <f t="shared" si="684"/>
        <v>0</v>
      </c>
      <c r="Y1504" s="102">
        <f t="shared" si="685"/>
        <v>0</v>
      </c>
      <c r="Z1504" s="110">
        <f t="shared" si="688"/>
        <v>579750</v>
      </c>
      <c r="AA1504" s="111">
        <f t="shared" si="672"/>
        <v>762939.40500000003</v>
      </c>
      <c r="AB1504" s="110">
        <f t="shared" si="673"/>
        <v>597142.5</v>
      </c>
      <c r="AC1504" s="114">
        <f t="shared" si="674"/>
        <v>489306.10125000001</v>
      </c>
      <c r="AD1504" s="110">
        <f t="shared" si="678"/>
        <v>588446.25</v>
      </c>
      <c r="AE1504" s="110">
        <f t="shared" si="686"/>
        <v>680040.95250000001</v>
      </c>
      <c r="AF1504" s="102">
        <f t="shared" si="689"/>
        <v>643383.59868687706</v>
      </c>
      <c r="AG1504" s="119">
        <f t="shared" si="675"/>
        <v>335737.01094003767</v>
      </c>
      <c r="AH1504" s="137">
        <f t="shared" si="687"/>
        <v>0.56223934980350199</v>
      </c>
      <c r="AI1504" s="102">
        <f t="shared" si="690"/>
        <v>643383.59868687706</v>
      </c>
      <c r="AJ1504" s="112" t="s">
        <v>2114</v>
      </c>
    </row>
    <row r="1505" spans="1:36">
      <c r="A1505" s="57">
        <v>1458</v>
      </c>
      <c r="B1505" s="26">
        <v>25174402</v>
      </c>
      <c r="C1505" s="26">
        <v>4691203</v>
      </c>
      <c r="D1505" s="7" t="s">
        <v>14</v>
      </c>
      <c r="E1505" s="7" t="s">
        <v>14</v>
      </c>
      <c r="F1505" s="29" t="s">
        <v>738</v>
      </c>
      <c r="G1505" s="26" t="s">
        <v>1086</v>
      </c>
      <c r="H1505" s="9">
        <v>1</v>
      </c>
      <c r="I1505" s="82">
        <v>2584319.3122689077</v>
      </c>
      <c r="J1505" s="82">
        <f t="shared" si="671"/>
        <v>491020.66933109245</v>
      </c>
      <c r="K1505" s="10">
        <f t="shared" si="679"/>
        <v>3075339.9816000001</v>
      </c>
      <c r="L1505" s="122">
        <f t="shared" si="676"/>
        <v>3075339.9816000001</v>
      </c>
      <c r="M1505" s="95">
        <v>2120902.5210084035</v>
      </c>
      <c r="N1505" s="95">
        <v>402971.47899159667</v>
      </c>
      <c r="O1505" s="96">
        <v>2523874</v>
      </c>
      <c r="P1505" s="125">
        <f t="shared" si="677"/>
        <v>2523874</v>
      </c>
      <c r="Q1505" s="95">
        <v>1963798.3193277312</v>
      </c>
      <c r="R1505" s="95">
        <v>373121.68067226891</v>
      </c>
      <c r="S1505" s="96">
        <v>2336920</v>
      </c>
      <c r="T1505" s="122">
        <v>2336920</v>
      </c>
      <c r="U1505" s="104"/>
      <c r="V1505" s="101">
        <f t="shared" si="682"/>
        <v>0</v>
      </c>
      <c r="W1505" s="102">
        <f t="shared" si="683"/>
        <v>0</v>
      </c>
      <c r="X1505" s="102">
        <f t="shared" si="684"/>
        <v>0</v>
      </c>
      <c r="Y1505" s="102">
        <f t="shared" si="685"/>
        <v>0</v>
      </c>
      <c r="Z1505" s="110">
        <f t="shared" si="688"/>
        <v>2336920</v>
      </c>
      <c r="AA1505" s="111">
        <f t="shared" si="672"/>
        <v>3075339.9816000001</v>
      </c>
      <c r="AB1505" s="110">
        <f t="shared" si="673"/>
        <v>2430397</v>
      </c>
      <c r="AC1505" s="114">
        <f t="shared" si="674"/>
        <v>1984033.4953999999</v>
      </c>
      <c r="AD1505" s="110">
        <f t="shared" si="678"/>
        <v>2383658.5</v>
      </c>
      <c r="AE1505" s="110">
        <f t="shared" si="686"/>
        <v>2752868.4907999998</v>
      </c>
      <c r="AF1505" s="102">
        <f t="shared" si="689"/>
        <v>2610290.7496685344</v>
      </c>
      <c r="AG1505" s="119">
        <f t="shared" si="675"/>
        <v>1359325.2509029277</v>
      </c>
      <c r="AH1505" s="137">
        <f t="shared" si="687"/>
        <v>0.5593017317347444</v>
      </c>
      <c r="AI1505" s="102">
        <f t="shared" si="690"/>
        <v>2610290.7496685344</v>
      </c>
      <c r="AJ1505" s="112" t="s">
        <v>2114</v>
      </c>
    </row>
    <row r="1506" spans="1:36" ht="25.5">
      <c r="A1506" s="57">
        <v>1459</v>
      </c>
      <c r="B1506" s="26">
        <v>32111509</v>
      </c>
      <c r="C1506" s="26">
        <v>4693998</v>
      </c>
      <c r="D1506" s="7" t="s">
        <v>14</v>
      </c>
      <c r="E1506" s="7" t="s">
        <v>14</v>
      </c>
      <c r="F1506" s="29" t="s">
        <v>1190</v>
      </c>
      <c r="G1506" s="26" t="s">
        <v>1086</v>
      </c>
      <c r="H1506" s="9">
        <v>1</v>
      </c>
      <c r="I1506" s="82">
        <v>4625483.9145882353</v>
      </c>
      <c r="J1506" s="82">
        <f t="shared" si="671"/>
        <v>878841.94377176475</v>
      </c>
      <c r="K1506" s="10">
        <f t="shared" si="679"/>
        <v>5504325.85836</v>
      </c>
      <c r="L1506" s="122">
        <f t="shared" si="676"/>
        <v>5504325.85836</v>
      </c>
      <c r="M1506" s="95">
        <v>3690601.6806722688</v>
      </c>
      <c r="N1506" s="95">
        <v>701214.31932773103</v>
      </c>
      <c r="O1506" s="96">
        <v>4391816</v>
      </c>
      <c r="P1506" s="125">
        <f t="shared" si="677"/>
        <v>4391816</v>
      </c>
      <c r="Q1506" s="95">
        <v>3514858.823529412</v>
      </c>
      <c r="R1506" s="95">
        <v>667823.17647058831</v>
      </c>
      <c r="S1506" s="96">
        <v>4182682.0000000005</v>
      </c>
      <c r="T1506" s="122">
        <v>4182682.0000000005</v>
      </c>
      <c r="U1506" s="104"/>
      <c r="V1506" s="101">
        <f t="shared" si="682"/>
        <v>0</v>
      </c>
      <c r="W1506" s="102">
        <f t="shared" si="683"/>
        <v>0</v>
      </c>
      <c r="X1506" s="102">
        <f t="shared" si="684"/>
        <v>0</v>
      </c>
      <c r="Y1506" s="102">
        <f t="shared" si="685"/>
        <v>0</v>
      </c>
      <c r="Z1506" s="110">
        <f t="shared" si="688"/>
        <v>4182682.0000000005</v>
      </c>
      <c r="AA1506" s="111">
        <f t="shared" si="672"/>
        <v>5504325.85836</v>
      </c>
      <c r="AB1506" s="110">
        <f t="shared" si="673"/>
        <v>4287249</v>
      </c>
      <c r="AC1506" s="114">
        <f t="shared" si="674"/>
        <v>3519705.96459</v>
      </c>
      <c r="AD1506" s="110">
        <f t="shared" si="678"/>
        <v>4234965.5</v>
      </c>
      <c r="AE1506" s="110">
        <f t="shared" si="686"/>
        <v>4895787.42918</v>
      </c>
      <c r="AF1506" s="102">
        <f t="shared" si="689"/>
        <v>4626398.4197508134</v>
      </c>
      <c r="AG1506" s="119">
        <f t="shared" si="675"/>
        <v>2417102.9034299762</v>
      </c>
      <c r="AH1506" s="137">
        <f t="shared" si="687"/>
        <v>0.56378878470319227</v>
      </c>
      <c r="AI1506" s="102">
        <f t="shared" si="690"/>
        <v>4626398.4197508134</v>
      </c>
      <c r="AJ1506" s="112" t="s">
        <v>2114</v>
      </c>
    </row>
    <row r="1507" spans="1:36" ht="25.5">
      <c r="A1507" s="57">
        <v>1460</v>
      </c>
      <c r="B1507" s="26">
        <v>25173902</v>
      </c>
      <c r="C1507" s="39">
        <v>4693998</v>
      </c>
      <c r="D1507" s="7" t="s">
        <v>14</v>
      </c>
      <c r="E1507" s="7" t="s">
        <v>14</v>
      </c>
      <c r="F1507" s="29" t="s">
        <v>1191</v>
      </c>
      <c r="G1507" s="26" t="s">
        <v>1086</v>
      </c>
      <c r="H1507" s="9">
        <v>1</v>
      </c>
      <c r="I1507" s="82">
        <v>4729757.0828067232</v>
      </c>
      <c r="J1507" s="82">
        <f t="shared" si="671"/>
        <v>898653.84573327738</v>
      </c>
      <c r="K1507" s="10">
        <f t="shared" si="679"/>
        <v>5628410.9285400007</v>
      </c>
      <c r="L1507" s="122">
        <f t="shared" si="676"/>
        <v>5628410.9285400007</v>
      </c>
      <c r="M1507" s="95">
        <v>3845681.5126050422</v>
      </c>
      <c r="N1507" s="95">
        <v>730679.48739495804</v>
      </c>
      <c r="O1507" s="96">
        <v>4576361</v>
      </c>
      <c r="P1507" s="125">
        <f t="shared" si="677"/>
        <v>4576361</v>
      </c>
      <c r="Q1507" s="95">
        <v>3594094.9579831935</v>
      </c>
      <c r="R1507" s="95">
        <v>682878.04201680678</v>
      </c>
      <c r="S1507" s="96">
        <v>4276973</v>
      </c>
      <c r="T1507" s="122">
        <v>4276973</v>
      </c>
      <c r="U1507" s="104"/>
      <c r="V1507" s="101">
        <f t="shared" si="682"/>
        <v>0</v>
      </c>
      <c r="W1507" s="102">
        <f t="shared" si="683"/>
        <v>0</v>
      </c>
      <c r="X1507" s="102">
        <f t="shared" si="684"/>
        <v>0</v>
      </c>
      <c r="Y1507" s="102">
        <f t="shared" si="685"/>
        <v>0</v>
      </c>
      <c r="Z1507" s="110">
        <f t="shared" si="688"/>
        <v>4276973</v>
      </c>
      <c r="AA1507" s="111">
        <f t="shared" si="672"/>
        <v>5628410.9285400007</v>
      </c>
      <c r="AB1507" s="110">
        <f t="shared" si="673"/>
        <v>4426667</v>
      </c>
      <c r="AC1507" s="114">
        <f t="shared" si="674"/>
        <v>3620436.2321350002</v>
      </c>
      <c r="AD1507" s="110">
        <f t="shared" si="678"/>
        <v>4351820</v>
      </c>
      <c r="AE1507" s="110">
        <f t="shared" si="686"/>
        <v>5027538.9642700003</v>
      </c>
      <c r="AF1507" s="102">
        <f t="shared" si="689"/>
        <v>4761946.3998413822</v>
      </c>
      <c r="AG1507" s="119">
        <f t="shared" si="675"/>
        <v>2482227.0633267355</v>
      </c>
      <c r="AH1507" s="137">
        <f t="shared" si="687"/>
        <v>0.56074402328585715</v>
      </c>
      <c r="AI1507" s="102">
        <f t="shared" si="690"/>
        <v>4761946.3998413822</v>
      </c>
      <c r="AJ1507" s="112" t="s">
        <v>2114</v>
      </c>
    </row>
    <row r="1508" spans="1:36">
      <c r="A1508" s="57">
        <v>1461</v>
      </c>
      <c r="B1508" s="26">
        <v>26101404</v>
      </c>
      <c r="C1508" s="26">
        <v>4693998</v>
      </c>
      <c r="D1508" s="7" t="s">
        <v>14</v>
      </c>
      <c r="E1508" s="7" t="s">
        <v>14</v>
      </c>
      <c r="F1508" s="29" t="s">
        <v>1353</v>
      </c>
      <c r="G1508" s="26" t="s">
        <v>1086</v>
      </c>
      <c r="H1508" s="9">
        <v>1</v>
      </c>
      <c r="I1508" s="82">
        <v>4761461.1421512607</v>
      </c>
      <c r="J1508" s="82">
        <f t="shared" si="671"/>
        <v>904677.6170087395</v>
      </c>
      <c r="K1508" s="10">
        <f t="shared" si="679"/>
        <v>5666138.7591599999</v>
      </c>
      <c r="L1508" s="122">
        <f t="shared" si="676"/>
        <v>5666138.7591599999</v>
      </c>
      <c r="M1508" s="95">
        <v>3871459.6638655462</v>
      </c>
      <c r="N1508" s="95">
        <v>735577.33613445377</v>
      </c>
      <c r="O1508" s="96">
        <v>4607037</v>
      </c>
      <c r="P1508" s="125">
        <f t="shared" si="677"/>
        <v>4607037</v>
      </c>
      <c r="Q1508" s="95">
        <v>3618186.5546218487</v>
      </c>
      <c r="R1508" s="95">
        <v>687455.44537815126</v>
      </c>
      <c r="S1508" s="96">
        <v>4305642</v>
      </c>
      <c r="T1508" s="122">
        <v>4305642</v>
      </c>
      <c r="U1508" s="104"/>
      <c r="V1508" s="101">
        <f t="shared" si="682"/>
        <v>0</v>
      </c>
      <c r="W1508" s="102">
        <f t="shared" si="683"/>
        <v>0</v>
      </c>
      <c r="X1508" s="102">
        <f t="shared" si="684"/>
        <v>0</v>
      </c>
      <c r="Y1508" s="102">
        <f t="shared" si="685"/>
        <v>0</v>
      </c>
      <c r="Z1508" s="110">
        <f t="shared" si="688"/>
        <v>4305642</v>
      </c>
      <c r="AA1508" s="111">
        <f t="shared" si="672"/>
        <v>5666138.7591599999</v>
      </c>
      <c r="AB1508" s="110">
        <f t="shared" si="673"/>
        <v>4456339.5</v>
      </c>
      <c r="AC1508" s="114">
        <f t="shared" si="674"/>
        <v>3644704.4397900002</v>
      </c>
      <c r="AD1508" s="110">
        <f t="shared" si="678"/>
        <v>4380990.75</v>
      </c>
      <c r="AE1508" s="110">
        <f t="shared" si="686"/>
        <v>5061239.1295800004</v>
      </c>
      <c r="AF1508" s="102">
        <f t="shared" si="689"/>
        <v>4793866.2891866332</v>
      </c>
      <c r="AG1508" s="119">
        <f t="shared" si="675"/>
        <v>2498865.7144051353</v>
      </c>
      <c r="AH1508" s="137">
        <f t="shared" si="687"/>
        <v>0.56074401746211999</v>
      </c>
      <c r="AI1508" s="102">
        <f t="shared" si="690"/>
        <v>4793866.2891866332</v>
      </c>
      <c r="AJ1508" s="112" t="s">
        <v>2114</v>
      </c>
    </row>
    <row r="1509" spans="1:36" ht="25.5">
      <c r="A1509" s="57">
        <v>1462</v>
      </c>
      <c r="B1509" s="26">
        <v>25172100</v>
      </c>
      <c r="C1509" s="26">
        <v>4693998</v>
      </c>
      <c r="D1509" s="7" t="s">
        <v>14</v>
      </c>
      <c r="E1509" s="7" t="s">
        <v>14</v>
      </c>
      <c r="F1509" s="29" t="s">
        <v>1198</v>
      </c>
      <c r="G1509" s="26" t="s">
        <v>1086</v>
      </c>
      <c r="H1509" s="9">
        <v>1</v>
      </c>
      <c r="I1509" s="82">
        <v>4007266.3689579833</v>
      </c>
      <c r="J1509" s="82">
        <f t="shared" si="671"/>
        <v>761380.61010201683</v>
      </c>
      <c r="K1509" s="10">
        <f t="shared" si="679"/>
        <v>4768646.9790599998</v>
      </c>
      <c r="L1509" s="122">
        <f t="shared" si="676"/>
        <v>4768646.9790599998</v>
      </c>
      <c r="M1509" s="95">
        <v>3288687.3949579834</v>
      </c>
      <c r="N1509" s="95">
        <v>624850.60504201683</v>
      </c>
      <c r="O1509" s="96">
        <v>3913538</v>
      </c>
      <c r="P1509" s="125">
        <f t="shared" si="677"/>
        <v>3913538</v>
      </c>
      <c r="Q1509" s="95">
        <v>3045081.5126050422</v>
      </c>
      <c r="R1509" s="95">
        <v>578565.48739495804</v>
      </c>
      <c r="S1509" s="96">
        <v>3623647</v>
      </c>
      <c r="T1509" s="122">
        <v>3623647</v>
      </c>
      <c r="U1509" s="104"/>
      <c r="V1509" s="101">
        <f t="shared" si="682"/>
        <v>0</v>
      </c>
      <c r="W1509" s="102">
        <f t="shared" si="683"/>
        <v>0</v>
      </c>
      <c r="X1509" s="102">
        <f t="shared" si="684"/>
        <v>0</v>
      </c>
      <c r="Y1509" s="102">
        <f t="shared" si="685"/>
        <v>0</v>
      </c>
      <c r="Z1509" s="110">
        <f t="shared" si="688"/>
        <v>3623647</v>
      </c>
      <c r="AA1509" s="111">
        <f t="shared" si="672"/>
        <v>4768646.9790599998</v>
      </c>
      <c r="AB1509" s="110">
        <f t="shared" si="673"/>
        <v>3768592.5</v>
      </c>
      <c r="AC1509" s="114">
        <f t="shared" si="674"/>
        <v>3076457.994765</v>
      </c>
      <c r="AD1509" s="110">
        <f t="shared" si="678"/>
        <v>3696119.75</v>
      </c>
      <c r="AE1509" s="110">
        <f t="shared" si="686"/>
        <v>4268619.7395299999</v>
      </c>
      <c r="AF1509" s="102">
        <f t="shared" si="689"/>
        <v>4047537.3971310458</v>
      </c>
      <c r="AG1509" s="119">
        <f t="shared" si="675"/>
        <v>2107780.5147229414</v>
      </c>
      <c r="AH1509" s="137">
        <f t="shared" si="687"/>
        <v>0.55930178567275224</v>
      </c>
      <c r="AI1509" s="102">
        <f t="shared" si="690"/>
        <v>4047537.3971310458</v>
      </c>
      <c r="AJ1509" s="112" t="s">
        <v>2114</v>
      </c>
    </row>
    <row r="1510" spans="1:36">
      <c r="A1510" s="57">
        <v>1463</v>
      </c>
      <c r="B1510" s="26">
        <v>25172908</v>
      </c>
      <c r="C1510" s="26">
        <v>4696101</v>
      </c>
      <c r="D1510" s="7" t="s">
        <v>14</v>
      </c>
      <c r="E1510" s="7" t="s">
        <v>14</v>
      </c>
      <c r="F1510" s="29" t="s">
        <v>1354</v>
      </c>
      <c r="G1510" s="26" t="s">
        <v>1086</v>
      </c>
      <c r="H1510" s="9">
        <v>1</v>
      </c>
      <c r="I1510" s="82">
        <v>2157015.0769411763</v>
      </c>
      <c r="J1510" s="82">
        <f t="shared" si="671"/>
        <v>409832.86461882351</v>
      </c>
      <c r="K1510" s="10">
        <f t="shared" si="679"/>
        <v>2566847.9415599997</v>
      </c>
      <c r="L1510" s="122">
        <f t="shared" si="676"/>
        <v>2566847.9415599997</v>
      </c>
      <c r="M1510" s="95">
        <v>1753831.0924369749</v>
      </c>
      <c r="N1510" s="95">
        <v>333227.90756302525</v>
      </c>
      <c r="O1510" s="96">
        <v>2087059</v>
      </c>
      <c r="P1510" s="125">
        <f t="shared" si="677"/>
        <v>2087059</v>
      </c>
      <c r="Q1510" s="95">
        <v>1639094.1176470588</v>
      </c>
      <c r="R1510" s="95">
        <v>311427.8823529412</v>
      </c>
      <c r="S1510" s="96">
        <v>1950522</v>
      </c>
      <c r="T1510" s="122">
        <v>1950522</v>
      </c>
      <c r="U1510" s="104"/>
      <c r="V1510" s="101">
        <f t="shared" si="682"/>
        <v>0</v>
      </c>
      <c r="W1510" s="102">
        <f t="shared" si="683"/>
        <v>0</v>
      </c>
      <c r="X1510" s="102">
        <f t="shared" si="684"/>
        <v>0</v>
      </c>
      <c r="Y1510" s="102">
        <f t="shared" si="685"/>
        <v>0</v>
      </c>
      <c r="Z1510" s="110">
        <f t="shared" si="688"/>
        <v>1950522</v>
      </c>
      <c r="AA1510" s="111">
        <f t="shared" si="672"/>
        <v>2566847.9415599997</v>
      </c>
      <c r="AB1510" s="110">
        <f t="shared" si="673"/>
        <v>2018790.5</v>
      </c>
      <c r="AC1510" s="114">
        <f t="shared" si="674"/>
        <v>1651107.23539</v>
      </c>
      <c r="AD1510" s="110">
        <f t="shared" si="678"/>
        <v>1984656.25</v>
      </c>
      <c r="AE1510" s="110">
        <f t="shared" si="686"/>
        <v>2292819.2207800001</v>
      </c>
      <c r="AF1510" s="102">
        <f t="shared" si="689"/>
        <v>2171695.2627990157</v>
      </c>
      <c r="AG1510" s="119">
        <f t="shared" si="675"/>
        <v>1132024.6295946881</v>
      </c>
      <c r="AH1510" s="137">
        <f t="shared" si="687"/>
        <v>0.56074398487346166</v>
      </c>
      <c r="AI1510" s="102">
        <f t="shared" si="690"/>
        <v>2171695.2627990157</v>
      </c>
      <c r="AJ1510" s="112" t="s">
        <v>2114</v>
      </c>
    </row>
    <row r="1511" spans="1:36">
      <c r="A1511" s="57">
        <v>1464</v>
      </c>
      <c r="B1511" s="39">
        <v>41111902</v>
      </c>
      <c r="C1511" s="26">
        <v>4696101</v>
      </c>
      <c r="D1511" s="7" t="s">
        <v>14</v>
      </c>
      <c r="E1511" s="7" t="s">
        <v>14</v>
      </c>
      <c r="F1511" s="29" t="s">
        <v>749</v>
      </c>
      <c r="G1511" s="26" t="s">
        <v>1086</v>
      </c>
      <c r="H1511" s="9">
        <v>1</v>
      </c>
      <c r="I1511" s="82">
        <v>2565333.8125714287</v>
      </c>
      <c r="J1511" s="82">
        <f t="shared" si="671"/>
        <v>487413.42438857147</v>
      </c>
      <c r="K1511" s="10">
        <f t="shared" si="679"/>
        <v>3052747.2369600004</v>
      </c>
      <c r="L1511" s="122">
        <f t="shared" si="676"/>
        <v>3052747.2369600004</v>
      </c>
      <c r="M1511" s="95">
        <v>2105321.848739496</v>
      </c>
      <c r="N1511" s="95">
        <v>400011.15126050427</v>
      </c>
      <c r="O1511" s="96">
        <v>2505333</v>
      </c>
      <c r="P1511" s="125">
        <f t="shared" si="677"/>
        <v>2505333</v>
      </c>
      <c r="Q1511" s="95">
        <v>1949371.4285714286</v>
      </c>
      <c r="R1511" s="95">
        <v>370380.57142857142</v>
      </c>
      <c r="S1511" s="96">
        <v>2319752</v>
      </c>
      <c r="T1511" s="122">
        <v>2319752</v>
      </c>
      <c r="U1511" s="104"/>
      <c r="V1511" s="101">
        <f t="shared" si="682"/>
        <v>0</v>
      </c>
      <c r="W1511" s="102">
        <f t="shared" si="683"/>
        <v>0</v>
      </c>
      <c r="X1511" s="102">
        <f t="shared" si="684"/>
        <v>0</v>
      </c>
      <c r="Y1511" s="102">
        <f t="shared" si="685"/>
        <v>0</v>
      </c>
      <c r="Z1511" s="110">
        <f t="shared" si="688"/>
        <v>2319752</v>
      </c>
      <c r="AA1511" s="111">
        <f t="shared" si="672"/>
        <v>3052747.2369600004</v>
      </c>
      <c r="AB1511" s="110">
        <f t="shared" si="673"/>
        <v>2412542.5</v>
      </c>
      <c r="AC1511" s="114">
        <f t="shared" si="674"/>
        <v>1969458.0592400001</v>
      </c>
      <c r="AD1511" s="110">
        <f t="shared" si="678"/>
        <v>2366147.25</v>
      </c>
      <c r="AE1511" s="110">
        <f t="shared" si="686"/>
        <v>2732644.8684800002</v>
      </c>
      <c r="AF1511" s="102">
        <f t="shared" si="689"/>
        <v>2591114.6107675261</v>
      </c>
      <c r="AG1511" s="119">
        <f t="shared" si="675"/>
        <v>1349339.1329015305</v>
      </c>
      <c r="AH1511" s="137">
        <f t="shared" si="687"/>
        <v>0.55930170469599205</v>
      </c>
      <c r="AI1511" s="102">
        <f t="shared" si="690"/>
        <v>2591114.6107675261</v>
      </c>
      <c r="AJ1511" s="112" t="s">
        <v>2114</v>
      </c>
    </row>
    <row r="1512" spans="1:36">
      <c r="A1512" s="57">
        <v>1465</v>
      </c>
      <c r="B1512" s="39">
        <v>41111902</v>
      </c>
      <c r="C1512" s="26">
        <v>4696101</v>
      </c>
      <c r="D1512" s="7" t="s">
        <v>14</v>
      </c>
      <c r="E1512" s="7" t="s">
        <v>14</v>
      </c>
      <c r="F1512" s="29" t="s">
        <v>759</v>
      </c>
      <c r="G1512" s="26" t="s">
        <v>1086</v>
      </c>
      <c r="H1512" s="9">
        <v>1</v>
      </c>
      <c r="I1512" s="82">
        <v>1951223.451579832</v>
      </c>
      <c r="J1512" s="82">
        <f t="shared" si="671"/>
        <v>370732.4558001681</v>
      </c>
      <c r="K1512" s="10">
        <f t="shared" si="679"/>
        <v>2321955.9073800002</v>
      </c>
      <c r="L1512" s="122">
        <f t="shared" si="676"/>
        <v>2321955.9073800002</v>
      </c>
      <c r="M1512" s="95">
        <v>1556850.4201680673</v>
      </c>
      <c r="N1512" s="95">
        <v>295801.57983193279</v>
      </c>
      <c r="O1512" s="96">
        <v>1852652</v>
      </c>
      <c r="P1512" s="125">
        <f t="shared" si="677"/>
        <v>1852652</v>
      </c>
      <c r="Q1512" s="95">
        <v>1482715.1260504203</v>
      </c>
      <c r="R1512" s="95">
        <v>281715.87394957989</v>
      </c>
      <c r="S1512" s="96">
        <v>1764431.0000000002</v>
      </c>
      <c r="T1512" s="122">
        <v>1764431.0000000002</v>
      </c>
      <c r="U1512" s="104"/>
      <c r="V1512" s="101">
        <f t="shared" si="682"/>
        <v>0</v>
      </c>
      <c r="W1512" s="102">
        <f t="shared" si="683"/>
        <v>0</v>
      </c>
      <c r="X1512" s="102">
        <f t="shared" si="684"/>
        <v>0</v>
      </c>
      <c r="Y1512" s="102">
        <f t="shared" si="685"/>
        <v>0</v>
      </c>
      <c r="Z1512" s="110">
        <f t="shared" si="688"/>
        <v>1764431.0000000002</v>
      </c>
      <c r="AA1512" s="111">
        <f t="shared" si="672"/>
        <v>2321955.9073800002</v>
      </c>
      <c r="AB1512" s="110">
        <f t="shared" si="673"/>
        <v>1808541.5</v>
      </c>
      <c r="AC1512" s="114">
        <f t="shared" si="674"/>
        <v>1484759.7268450002</v>
      </c>
      <c r="AD1512" s="110">
        <f t="shared" si="678"/>
        <v>1786486.25</v>
      </c>
      <c r="AE1512" s="110">
        <f t="shared" si="686"/>
        <v>2065248.7036900001</v>
      </c>
      <c r="AF1512" s="102">
        <f t="shared" si="689"/>
        <v>1951609.0404419643</v>
      </c>
      <c r="AG1512" s="119">
        <f t="shared" si="675"/>
        <v>1019635.4964460783</v>
      </c>
      <c r="AH1512" s="137">
        <f t="shared" si="687"/>
        <v>0.56378883008550162</v>
      </c>
      <c r="AI1512" s="102">
        <f t="shared" si="690"/>
        <v>1951609.0404419643</v>
      </c>
      <c r="AJ1512" s="112" t="s">
        <v>2114</v>
      </c>
    </row>
    <row r="1513" spans="1:36">
      <c r="A1513" s="57">
        <v>1466</v>
      </c>
      <c r="B1513" s="39">
        <v>41111902</v>
      </c>
      <c r="C1513" s="26">
        <v>4696101</v>
      </c>
      <c r="D1513" s="7" t="s">
        <v>14</v>
      </c>
      <c r="E1513" s="7" t="s">
        <v>14</v>
      </c>
      <c r="F1513" s="29" t="s">
        <v>761</v>
      </c>
      <c r="G1513" s="26" t="s">
        <v>1086</v>
      </c>
      <c r="H1513" s="9">
        <v>1</v>
      </c>
      <c r="I1513" s="82">
        <v>674072.60263865546</v>
      </c>
      <c r="J1513" s="82">
        <f t="shared" si="671"/>
        <v>128073.79450134454</v>
      </c>
      <c r="K1513" s="10">
        <f t="shared" si="679"/>
        <v>802146.39714000002</v>
      </c>
      <c r="L1513" s="122">
        <f t="shared" si="676"/>
        <v>802146.39714000002</v>
      </c>
      <c r="M1513" s="95">
        <v>558321.00840336143</v>
      </c>
      <c r="N1513" s="95">
        <v>106080.99159663868</v>
      </c>
      <c r="O1513" s="96">
        <v>664402.00000000012</v>
      </c>
      <c r="P1513" s="125">
        <f t="shared" si="677"/>
        <v>664402.00000000012</v>
      </c>
      <c r="Q1513" s="95">
        <v>512221.00840336137</v>
      </c>
      <c r="R1513" s="95">
        <v>97321.991596638662</v>
      </c>
      <c r="S1513" s="96">
        <v>609543</v>
      </c>
      <c r="T1513" s="122">
        <v>609543</v>
      </c>
      <c r="U1513" s="104"/>
      <c r="V1513" s="101">
        <f t="shared" si="682"/>
        <v>0</v>
      </c>
      <c r="W1513" s="102">
        <f t="shared" si="683"/>
        <v>0</v>
      </c>
      <c r="X1513" s="102">
        <f t="shared" si="684"/>
        <v>0</v>
      </c>
      <c r="Y1513" s="102">
        <f t="shared" si="685"/>
        <v>0</v>
      </c>
      <c r="Z1513" s="110">
        <f t="shared" si="688"/>
        <v>609543</v>
      </c>
      <c r="AA1513" s="111">
        <f t="shared" si="672"/>
        <v>802146.39714000002</v>
      </c>
      <c r="AB1513" s="110">
        <f t="shared" si="673"/>
        <v>636972.5</v>
      </c>
      <c r="AC1513" s="114">
        <f t="shared" si="674"/>
        <v>519022.849285</v>
      </c>
      <c r="AD1513" s="110">
        <f t="shared" si="678"/>
        <v>623257.75</v>
      </c>
      <c r="AE1513" s="110">
        <f t="shared" si="686"/>
        <v>719559.44857000001</v>
      </c>
      <c r="AF1513" s="102">
        <f t="shared" si="689"/>
        <v>683007.01070941531</v>
      </c>
      <c r="AG1513" s="119">
        <f t="shared" si="675"/>
        <v>355374.28934294218</v>
      </c>
      <c r="AH1513" s="137">
        <f t="shared" si="687"/>
        <v>0.5579115100619606</v>
      </c>
      <c r="AI1513" s="102">
        <f t="shared" si="690"/>
        <v>683007.01070941531</v>
      </c>
      <c r="AJ1513" s="112" t="s">
        <v>2114</v>
      </c>
    </row>
    <row r="1514" spans="1:36">
      <c r="A1514" s="57">
        <v>1467</v>
      </c>
      <c r="B1514" s="26">
        <v>25174209</v>
      </c>
      <c r="C1514" s="26">
        <v>4696101</v>
      </c>
      <c r="D1514" s="7" t="s">
        <v>14</v>
      </c>
      <c r="E1514" s="7" t="s">
        <v>14</v>
      </c>
      <c r="F1514" s="29" t="s">
        <v>762</v>
      </c>
      <c r="G1514" s="26" t="s">
        <v>1086</v>
      </c>
      <c r="H1514" s="9">
        <v>1</v>
      </c>
      <c r="I1514" s="82">
        <v>1206148.7515462185</v>
      </c>
      <c r="J1514" s="82">
        <f t="shared" si="671"/>
        <v>229168.26279378153</v>
      </c>
      <c r="K1514" s="10">
        <f t="shared" si="679"/>
        <v>1435317.01434</v>
      </c>
      <c r="L1514" s="122">
        <f t="shared" si="676"/>
        <v>1435317.01434</v>
      </c>
      <c r="M1514" s="95">
        <v>989863.86554621859</v>
      </c>
      <c r="N1514" s="95">
        <v>188074.13445378153</v>
      </c>
      <c r="O1514" s="96">
        <v>1177938</v>
      </c>
      <c r="P1514" s="125">
        <f t="shared" si="677"/>
        <v>1177938</v>
      </c>
      <c r="Q1514" s="95">
        <v>916540.33613445377</v>
      </c>
      <c r="R1514" s="95">
        <v>174142.66386554623</v>
      </c>
      <c r="S1514" s="96">
        <v>1090683</v>
      </c>
      <c r="T1514" s="122">
        <v>1090683</v>
      </c>
      <c r="U1514" s="104"/>
      <c r="V1514" s="101">
        <f t="shared" si="682"/>
        <v>0</v>
      </c>
      <c r="W1514" s="102">
        <f t="shared" si="683"/>
        <v>0</v>
      </c>
      <c r="X1514" s="102">
        <f t="shared" si="684"/>
        <v>0</v>
      </c>
      <c r="Y1514" s="102">
        <f t="shared" si="685"/>
        <v>0</v>
      </c>
      <c r="Z1514" s="110">
        <f t="shared" si="688"/>
        <v>1090683</v>
      </c>
      <c r="AA1514" s="111">
        <f t="shared" si="672"/>
        <v>1435317.01434</v>
      </c>
      <c r="AB1514" s="110">
        <f t="shared" si="673"/>
        <v>1134310.5</v>
      </c>
      <c r="AC1514" s="114">
        <f t="shared" si="674"/>
        <v>925984.50358500006</v>
      </c>
      <c r="AD1514" s="110">
        <f t="shared" si="678"/>
        <v>1112496.75</v>
      </c>
      <c r="AE1514" s="110">
        <f t="shared" si="686"/>
        <v>1284813.7571700001</v>
      </c>
      <c r="AF1514" s="102">
        <f t="shared" si="689"/>
        <v>1218270.1547892627</v>
      </c>
      <c r="AG1514" s="119">
        <f t="shared" si="675"/>
        <v>634421.80145091051</v>
      </c>
      <c r="AH1514" s="137">
        <f t="shared" si="687"/>
        <v>0.55930170923297506</v>
      </c>
      <c r="AI1514" s="102">
        <f t="shared" si="690"/>
        <v>1218270.1547892627</v>
      </c>
      <c r="AJ1514" s="112" t="s">
        <v>2114</v>
      </c>
    </row>
    <row r="1515" spans="1:36">
      <c r="A1515" s="57">
        <v>1468</v>
      </c>
      <c r="B1515" s="39">
        <v>26101700</v>
      </c>
      <c r="C1515" s="26">
        <v>4696101</v>
      </c>
      <c r="D1515" s="7" t="s">
        <v>14</v>
      </c>
      <c r="E1515" s="7" t="s">
        <v>14</v>
      </c>
      <c r="F1515" s="29" t="s">
        <v>1355</v>
      </c>
      <c r="G1515" s="26" t="s">
        <v>1086</v>
      </c>
      <c r="H1515" s="9">
        <v>1</v>
      </c>
      <c r="I1515" s="82">
        <v>1160067.334235294</v>
      </c>
      <c r="J1515" s="82">
        <f t="shared" si="671"/>
        <v>220412.79350470586</v>
      </c>
      <c r="K1515" s="10">
        <f t="shared" si="679"/>
        <v>1380480.1277399999</v>
      </c>
      <c r="L1515" s="122">
        <f t="shared" si="676"/>
        <v>1380480.1277399999</v>
      </c>
      <c r="M1515" s="95">
        <v>925599.15966386558</v>
      </c>
      <c r="N1515" s="95">
        <v>175863.84033613445</v>
      </c>
      <c r="O1515" s="96">
        <v>1101463</v>
      </c>
      <c r="P1515" s="125">
        <f t="shared" si="677"/>
        <v>1101463</v>
      </c>
      <c r="Q1515" s="95">
        <v>881523.5294117647</v>
      </c>
      <c r="R1515" s="95">
        <v>167489.4705882353</v>
      </c>
      <c r="S1515" s="96">
        <v>1049013</v>
      </c>
      <c r="T1515" s="122">
        <v>1049013</v>
      </c>
      <c r="U1515" s="104"/>
      <c r="V1515" s="101">
        <f t="shared" si="682"/>
        <v>0</v>
      </c>
      <c r="W1515" s="102">
        <f t="shared" si="683"/>
        <v>0</v>
      </c>
      <c r="X1515" s="102">
        <f t="shared" si="684"/>
        <v>0</v>
      </c>
      <c r="Y1515" s="102">
        <f t="shared" si="685"/>
        <v>0</v>
      </c>
      <c r="Z1515" s="110">
        <f t="shared" si="688"/>
        <v>1049013</v>
      </c>
      <c r="AA1515" s="111">
        <f t="shared" si="672"/>
        <v>1380480.1277399999</v>
      </c>
      <c r="AB1515" s="110">
        <f t="shared" si="673"/>
        <v>1075238</v>
      </c>
      <c r="AC1515" s="114">
        <f t="shared" si="674"/>
        <v>882739.03193499998</v>
      </c>
      <c r="AD1515" s="110">
        <f t="shared" si="678"/>
        <v>1062125.5</v>
      </c>
      <c r="AE1515" s="110">
        <f t="shared" si="686"/>
        <v>1227859.06387</v>
      </c>
      <c r="AF1515" s="102">
        <f t="shared" si="689"/>
        <v>1160296.4601791161</v>
      </c>
      <c r="AG1515" s="119">
        <f t="shared" si="675"/>
        <v>606207.22628951527</v>
      </c>
      <c r="AH1515" s="137">
        <f t="shared" si="687"/>
        <v>0.56378887863851102</v>
      </c>
      <c r="AI1515" s="102">
        <f t="shared" si="690"/>
        <v>1160296.4601791161</v>
      </c>
      <c r="AJ1515" s="112" t="s">
        <v>2114</v>
      </c>
    </row>
    <row r="1516" spans="1:36">
      <c r="A1516" s="57">
        <v>1469</v>
      </c>
      <c r="B1516" s="26">
        <v>26101721</v>
      </c>
      <c r="C1516" s="26">
        <v>4696104</v>
      </c>
      <c r="D1516" s="7" t="s">
        <v>14</v>
      </c>
      <c r="E1516" s="7" t="s">
        <v>14</v>
      </c>
      <c r="F1516" s="29" t="s">
        <v>1356</v>
      </c>
      <c r="G1516" s="26" t="s">
        <v>1086</v>
      </c>
      <c r="H1516" s="9">
        <v>1</v>
      </c>
      <c r="I1516" s="82">
        <v>2188669.3723361348</v>
      </c>
      <c r="J1516" s="82">
        <f t="shared" si="671"/>
        <v>415847.18074386561</v>
      </c>
      <c r="K1516" s="10">
        <f t="shared" si="679"/>
        <v>2604516.5530800004</v>
      </c>
      <c r="L1516" s="122">
        <f t="shared" si="676"/>
        <v>2604516.5530800004</v>
      </c>
      <c r="M1516" s="95">
        <v>1796200</v>
      </c>
      <c r="N1516" s="95">
        <v>341278</v>
      </c>
      <c r="O1516" s="96">
        <v>2137478</v>
      </c>
      <c r="P1516" s="125">
        <f t="shared" si="677"/>
        <v>2137478</v>
      </c>
      <c r="Q1516" s="95">
        <v>1663147.8991596641</v>
      </c>
      <c r="R1516" s="95">
        <v>315998.10084033618</v>
      </c>
      <c r="S1516" s="96">
        <v>1979146.0000000002</v>
      </c>
      <c r="T1516" s="122">
        <v>1979146.0000000002</v>
      </c>
      <c r="U1516" s="104"/>
      <c r="V1516" s="101">
        <f t="shared" si="682"/>
        <v>0</v>
      </c>
      <c r="W1516" s="102">
        <f t="shared" si="683"/>
        <v>0</v>
      </c>
      <c r="X1516" s="102">
        <f t="shared" si="684"/>
        <v>0</v>
      </c>
      <c r="Y1516" s="102">
        <f t="shared" si="685"/>
        <v>0</v>
      </c>
      <c r="Z1516" s="110">
        <f t="shared" si="688"/>
        <v>1979146.0000000002</v>
      </c>
      <c r="AA1516" s="111">
        <f t="shared" si="672"/>
        <v>2604516.5530800004</v>
      </c>
      <c r="AB1516" s="110">
        <f t="shared" si="673"/>
        <v>2058312</v>
      </c>
      <c r="AC1516" s="114">
        <f t="shared" si="674"/>
        <v>1680285.13827</v>
      </c>
      <c r="AD1516" s="110">
        <f t="shared" si="678"/>
        <v>2018729</v>
      </c>
      <c r="AE1516" s="110">
        <f t="shared" si="686"/>
        <v>2331414.27654</v>
      </c>
      <c r="AF1516" s="102">
        <f t="shared" si="689"/>
        <v>2210664.6699120537</v>
      </c>
      <c r="AG1516" s="119">
        <f t="shared" si="675"/>
        <v>1151217.4688134289</v>
      </c>
      <c r="AH1516" s="137">
        <f t="shared" si="687"/>
        <v>0.55930173307711795</v>
      </c>
      <c r="AI1516" s="102">
        <f t="shared" si="690"/>
        <v>2210664.6699120537</v>
      </c>
      <c r="AJ1516" s="112" t="s">
        <v>2114</v>
      </c>
    </row>
    <row r="1517" spans="1:36" ht="25.5">
      <c r="A1517" s="57">
        <v>1470</v>
      </c>
      <c r="B1517" s="26">
        <v>25174209</v>
      </c>
      <c r="C1517" s="26">
        <v>4693999</v>
      </c>
      <c r="D1517" s="7" t="s">
        <v>14</v>
      </c>
      <c r="E1517" s="7" t="s">
        <v>14</v>
      </c>
      <c r="F1517" s="29" t="s">
        <v>1357</v>
      </c>
      <c r="G1517" s="26" t="s">
        <v>1086</v>
      </c>
      <c r="H1517" s="9">
        <v>1</v>
      </c>
      <c r="I1517" s="82">
        <v>4844061.5573949581</v>
      </c>
      <c r="J1517" s="82">
        <f t="shared" si="671"/>
        <v>920371.695905042</v>
      </c>
      <c r="K1517" s="10">
        <f t="shared" si="679"/>
        <v>5764433.2533</v>
      </c>
      <c r="L1517" s="122">
        <f t="shared" si="676"/>
        <v>5764433.2533</v>
      </c>
      <c r="M1517" s="95">
        <v>4012239.4957983196</v>
      </c>
      <c r="N1517" s="95">
        <v>762325.50420168077</v>
      </c>
      <c r="O1517" s="96">
        <v>4774565</v>
      </c>
      <c r="P1517" s="125">
        <f t="shared" si="677"/>
        <v>4774565</v>
      </c>
      <c r="Q1517" s="95">
        <v>3680953.781512605</v>
      </c>
      <c r="R1517" s="95">
        <v>699381.21848739497</v>
      </c>
      <c r="S1517" s="96">
        <v>4380335</v>
      </c>
      <c r="T1517" s="122">
        <v>4380335</v>
      </c>
      <c r="U1517" s="104"/>
      <c r="V1517" s="101">
        <f t="shared" si="682"/>
        <v>0</v>
      </c>
      <c r="W1517" s="102">
        <f t="shared" si="683"/>
        <v>0</v>
      </c>
      <c r="X1517" s="102">
        <f t="shared" si="684"/>
        <v>0</v>
      </c>
      <c r="Y1517" s="102">
        <f t="shared" si="685"/>
        <v>0</v>
      </c>
      <c r="Z1517" s="110">
        <f t="shared" si="688"/>
        <v>4380335</v>
      </c>
      <c r="AA1517" s="111">
        <f t="shared" si="672"/>
        <v>5764433.2533</v>
      </c>
      <c r="AB1517" s="110">
        <f t="shared" si="673"/>
        <v>4577450</v>
      </c>
      <c r="AC1517" s="114">
        <f t="shared" si="674"/>
        <v>3729833.313325</v>
      </c>
      <c r="AD1517" s="110">
        <f t="shared" si="678"/>
        <v>4478892.5</v>
      </c>
      <c r="AE1517" s="110">
        <f t="shared" si="686"/>
        <v>5170941.62665</v>
      </c>
      <c r="AF1517" s="102">
        <f t="shared" si="689"/>
        <v>4908266.1624428248</v>
      </c>
      <c r="AG1517" s="119">
        <f t="shared" si="675"/>
        <v>2553812.1963347932</v>
      </c>
      <c r="AH1517" s="137">
        <f t="shared" si="687"/>
        <v>0.55791154383658881</v>
      </c>
      <c r="AI1517" s="102">
        <f t="shared" si="690"/>
        <v>4908266.1624428248</v>
      </c>
      <c r="AJ1517" s="112" t="s">
        <v>2114</v>
      </c>
    </row>
    <row r="1518" spans="1:36">
      <c r="A1518" s="57">
        <v>1471</v>
      </c>
      <c r="B1518" s="26">
        <v>25174209</v>
      </c>
      <c r="C1518" s="26">
        <v>4693999</v>
      </c>
      <c r="D1518" s="7" t="s">
        <v>14</v>
      </c>
      <c r="E1518" s="7" t="s">
        <v>14</v>
      </c>
      <c r="F1518" s="29" t="s">
        <v>1358</v>
      </c>
      <c r="G1518" s="26" t="s">
        <v>1086</v>
      </c>
      <c r="H1518" s="9">
        <v>1</v>
      </c>
      <c r="I1518" s="82">
        <v>4706669.9277983196</v>
      </c>
      <c r="J1518" s="82">
        <f t="shared" si="671"/>
        <v>894267.28628168069</v>
      </c>
      <c r="K1518" s="10">
        <f t="shared" si="679"/>
        <v>5600937.2140800003</v>
      </c>
      <c r="L1518" s="122">
        <f t="shared" si="676"/>
        <v>5600937.2140800003</v>
      </c>
      <c r="M1518" s="95">
        <v>3826910.0840336136</v>
      </c>
      <c r="N1518" s="95">
        <v>727112.91596638656</v>
      </c>
      <c r="O1518" s="96">
        <v>4554023</v>
      </c>
      <c r="P1518" s="125">
        <f t="shared" si="677"/>
        <v>4554023</v>
      </c>
      <c r="Q1518" s="95">
        <v>3576551.260504202</v>
      </c>
      <c r="R1518" s="95">
        <v>679544.73949579836</v>
      </c>
      <c r="S1518" s="96">
        <v>4256096</v>
      </c>
      <c r="T1518" s="122">
        <v>4256096</v>
      </c>
      <c r="U1518" s="104"/>
      <c r="V1518" s="101">
        <f t="shared" si="682"/>
        <v>0</v>
      </c>
      <c r="W1518" s="102">
        <f t="shared" si="683"/>
        <v>0</v>
      </c>
      <c r="X1518" s="102">
        <f t="shared" si="684"/>
        <v>0</v>
      </c>
      <c r="Y1518" s="102">
        <f t="shared" si="685"/>
        <v>0</v>
      </c>
      <c r="Z1518" s="110">
        <f t="shared" si="688"/>
        <v>4256096</v>
      </c>
      <c r="AA1518" s="111">
        <f t="shared" si="672"/>
        <v>5600937.2140800003</v>
      </c>
      <c r="AB1518" s="110">
        <f t="shared" si="673"/>
        <v>4405059.5</v>
      </c>
      <c r="AC1518" s="114">
        <f t="shared" si="674"/>
        <v>3602764.0535200001</v>
      </c>
      <c r="AD1518" s="110">
        <f t="shared" si="678"/>
        <v>4330577.75</v>
      </c>
      <c r="AE1518" s="110">
        <f t="shared" si="686"/>
        <v>5002998.3570400001</v>
      </c>
      <c r="AF1518" s="102">
        <f t="shared" si="689"/>
        <v>4738702.261100743</v>
      </c>
      <c r="AG1518" s="119">
        <f t="shared" si="675"/>
        <v>2470110.7276441264</v>
      </c>
      <c r="AH1518" s="137">
        <f t="shared" si="687"/>
        <v>0.56074400984688777</v>
      </c>
      <c r="AI1518" s="102">
        <f t="shared" si="690"/>
        <v>4738702.261100743</v>
      </c>
      <c r="AJ1518" s="112" t="s">
        <v>2114</v>
      </c>
    </row>
    <row r="1519" spans="1:36">
      <c r="A1519" s="57">
        <v>1472</v>
      </c>
      <c r="B1519" s="26">
        <v>25174209</v>
      </c>
      <c r="C1519" s="26">
        <v>4693999</v>
      </c>
      <c r="D1519" s="7" t="s">
        <v>14</v>
      </c>
      <c r="E1519" s="7" t="s">
        <v>14</v>
      </c>
      <c r="F1519" s="29" t="s">
        <v>1359</v>
      </c>
      <c r="G1519" s="26" t="s">
        <v>1086</v>
      </c>
      <c r="H1519" s="9">
        <v>1</v>
      </c>
      <c r="I1519" s="82">
        <v>4962840.3639831934</v>
      </c>
      <c r="J1519" s="82">
        <f t="shared" si="671"/>
        <v>942939.66915680678</v>
      </c>
      <c r="K1519" s="10">
        <f t="shared" si="679"/>
        <v>5905780.03314</v>
      </c>
      <c r="L1519" s="122">
        <f t="shared" si="676"/>
        <v>5905780.03314</v>
      </c>
      <c r="M1519" s="95">
        <v>3997485.7142857146</v>
      </c>
      <c r="N1519" s="95">
        <v>759522.2857142858</v>
      </c>
      <c r="O1519" s="96">
        <v>4757008</v>
      </c>
      <c r="P1519" s="125">
        <f t="shared" si="677"/>
        <v>4757008</v>
      </c>
      <c r="Q1519" s="95">
        <v>3771212.6050420171</v>
      </c>
      <c r="R1519" s="95">
        <v>716530.39495798328</v>
      </c>
      <c r="S1519" s="96">
        <v>4487743</v>
      </c>
      <c r="T1519" s="122">
        <v>4487743</v>
      </c>
      <c r="U1519" s="104"/>
      <c r="V1519" s="101">
        <f t="shared" si="682"/>
        <v>0</v>
      </c>
      <c r="W1519" s="102">
        <f t="shared" si="683"/>
        <v>0</v>
      </c>
      <c r="X1519" s="102">
        <f t="shared" si="684"/>
        <v>0</v>
      </c>
      <c r="Y1519" s="102">
        <f t="shared" si="685"/>
        <v>0</v>
      </c>
      <c r="Z1519" s="110">
        <f t="shared" si="688"/>
        <v>4487743</v>
      </c>
      <c r="AA1519" s="111">
        <f t="shared" si="672"/>
        <v>5905780.03314</v>
      </c>
      <c r="AB1519" s="110">
        <f t="shared" si="673"/>
        <v>4622375.5</v>
      </c>
      <c r="AC1519" s="114">
        <f t="shared" si="674"/>
        <v>3787632.758285</v>
      </c>
      <c r="AD1519" s="110">
        <f t="shared" si="678"/>
        <v>4555059.25</v>
      </c>
      <c r="AE1519" s="110">
        <f t="shared" si="686"/>
        <v>5264077.76657</v>
      </c>
      <c r="AF1519" s="102">
        <f t="shared" si="689"/>
        <v>4980319.6727659963</v>
      </c>
      <c r="AG1519" s="119">
        <f t="shared" si="675"/>
        <v>2598881.3298169621</v>
      </c>
      <c r="AH1519" s="137">
        <f t="shared" si="687"/>
        <v>0.56223933555743411</v>
      </c>
      <c r="AI1519" s="102">
        <f t="shared" si="690"/>
        <v>4980319.6727659963</v>
      </c>
      <c r="AJ1519" s="112" t="s">
        <v>2114</v>
      </c>
    </row>
    <row r="1520" spans="1:36">
      <c r="A1520" s="57">
        <v>1473</v>
      </c>
      <c r="B1520" s="39">
        <v>31251510</v>
      </c>
      <c r="C1520" s="39">
        <v>4826999</v>
      </c>
      <c r="D1520" s="7" t="s">
        <v>14</v>
      </c>
      <c r="E1520" s="7" t="s">
        <v>14</v>
      </c>
      <c r="F1520" s="29" t="s">
        <v>1360</v>
      </c>
      <c r="G1520" s="26" t="s">
        <v>1086</v>
      </c>
      <c r="H1520" s="9">
        <v>1</v>
      </c>
      <c r="I1520" s="82">
        <v>2753643.9153781515</v>
      </c>
      <c r="J1520" s="82">
        <f t="shared" si="671"/>
        <v>523192.34392184881</v>
      </c>
      <c r="K1520" s="10">
        <f t="shared" si="679"/>
        <v>3276836.2593</v>
      </c>
      <c r="L1520" s="122">
        <f t="shared" si="676"/>
        <v>3276836.2593</v>
      </c>
      <c r="M1520" s="95">
        <v>2259863.8655462186</v>
      </c>
      <c r="N1520" s="95">
        <v>429374.13445378153</v>
      </c>
      <c r="O1520" s="96">
        <v>2689238</v>
      </c>
      <c r="P1520" s="125">
        <f t="shared" si="677"/>
        <v>2689238</v>
      </c>
      <c r="Q1520" s="95">
        <v>2092466.3865546219</v>
      </c>
      <c r="R1520" s="95">
        <v>397568.61344537814</v>
      </c>
      <c r="S1520" s="96">
        <v>2490035</v>
      </c>
      <c r="T1520" s="122">
        <v>2490035</v>
      </c>
      <c r="U1520" s="104"/>
      <c r="V1520" s="101">
        <f t="shared" si="682"/>
        <v>0</v>
      </c>
      <c r="W1520" s="102">
        <f t="shared" si="683"/>
        <v>0</v>
      </c>
      <c r="X1520" s="102">
        <f t="shared" si="684"/>
        <v>0</v>
      </c>
      <c r="Y1520" s="102">
        <f t="shared" si="685"/>
        <v>0</v>
      </c>
      <c r="Z1520" s="110">
        <f t="shared" si="688"/>
        <v>2490035</v>
      </c>
      <c r="AA1520" s="111">
        <f t="shared" si="672"/>
        <v>3276836.2593</v>
      </c>
      <c r="AB1520" s="110">
        <f t="shared" si="673"/>
        <v>2589636.5</v>
      </c>
      <c r="AC1520" s="114">
        <f t="shared" si="674"/>
        <v>2114027.3148250002</v>
      </c>
      <c r="AD1520" s="110">
        <f t="shared" si="678"/>
        <v>2539835.75</v>
      </c>
      <c r="AE1520" s="110">
        <f t="shared" si="686"/>
        <v>2933236.37965</v>
      </c>
      <c r="AF1520" s="102">
        <f t="shared" si="689"/>
        <v>2781316.92071938</v>
      </c>
      <c r="AG1520" s="119">
        <f t="shared" si="675"/>
        <v>1448388.212327461</v>
      </c>
      <c r="AH1520" s="137">
        <f t="shared" si="687"/>
        <v>0.55930174459908211</v>
      </c>
      <c r="AI1520" s="102">
        <f t="shared" si="690"/>
        <v>2781316.92071938</v>
      </c>
      <c r="AJ1520" s="112" t="s">
        <v>2114</v>
      </c>
    </row>
    <row r="1521" spans="1:36">
      <c r="A1521" s="57">
        <v>1474</v>
      </c>
      <c r="B1521" s="39">
        <v>31251510</v>
      </c>
      <c r="C1521" s="39">
        <v>4826999</v>
      </c>
      <c r="D1521" s="7" t="s">
        <v>14</v>
      </c>
      <c r="E1521" s="7" t="s">
        <v>14</v>
      </c>
      <c r="F1521" s="29" t="s">
        <v>977</v>
      </c>
      <c r="G1521" s="26" t="s">
        <v>1086</v>
      </c>
      <c r="H1521" s="9">
        <v>1</v>
      </c>
      <c r="I1521" s="82">
        <v>4319045.2541344538</v>
      </c>
      <c r="J1521" s="82">
        <f t="shared" ref="J1521:J1544" si="691">+I1521*0.19</f>
        <v>820618.59828554629</v>
      </c>
      <c r="K1521" s="10">
        <f t="shared" si="679"/>
        <v>5139663.8524200004</v>
      </c>
      <c r="L1521" s="122">
        <f t="shared" si="676"/>
        <v>5139663.8524200004</v>
      </c>
      <c r="M1521" s="95">
        <v>3544558.823529412</v>
      </c>
      <c r="N1521" s="95">
        <v>673466.17647058831</v>
      </c>
      <c r="O1521" s="96">
        <v>4218025</v>
      </c>
      <c r="P1521" s="125">
        <f t="shared" si="677"/>
        <v>4218025</v>
      </c>
      <c r="Q1521" s="95">
        <v>3281999.1596638658</v>
      </c>
      <c r="R1521" s="95">
        <v>623579.84033613454</v>
      </c>
      <c r="S1521" s="96">
        <v>3905579.0000000005</v>
      </c>
      <c r="T1521" s="122">
        <v>3905579.0000000005</v>
      </c>
      <c r="U1521" s="104"/>
      <c r="V1521" s="101">
        <f t="shared" si="682"/>
        <v>0</v>
      </c>
      <c r="W1521" s="102">
        <f t="shared" si="683"/>
        <v>0</v>
      </c>
      <c r="X1521" s="102">
        <f t="shared" si="684"/>
        <v>0</v>
      </c>
      <c r="Y1521" s="102">
        <f t="shared" si="685"/>
        <v>0</v>
      </c>
      <c r="Z1521" s="110">
        <f t="shared" si="688"/>
        <v>3905579.0000000005</v>
      </c>
      <c r="AA1521" s="111">
        <f t="shared" ref="AA1521:AA1544" si="692">MAX(L1521,P1521,T1521,Y1521)</f>
        <v>5139663.8524200004</v>
      </c>
      <c r="AB1521" s="110">
        <f t="shared" ref="AB1521:AB1544" si="693">MEDIAN(L1521,P1521,T1521,Y1521)</f>
        <v>4061802</v>
      </c>
      <c r="AC1521" s="114">
        <f t="shared" ref="AC1521:AC1544" si="694">AVERAGE(L1521,P1521,T1521,Y1521)</f>
        <v>3315816.9631050001</v>
      </c>
      <c r="AD1521" s="110">
        <f t="shared" si="678"/>
        <v>3983690.5</v>
      </c>
      <c r="AE1521" s="110">
        <f t="shared" si="686"/>
        <v>4600732.9262100002</v>
      </c>
      <c r="AF1521" s="102">
        <f t="shared" si="689"/>
        <v>4362449.6825527903</v>
      </c>
      <c r="AG1521" s="119">
        <f t="shared" ref="AG1521:AG1544" si="695">STDEVA(L1521,P1521,T1521,Y1521)</f>
        <v>2271773.0381414527</v>
      </c>
      <c r="AH1521" s="137">
        <f t="shared" si="687"/>
        <v>0.55930176757543881</v>
      </c>
      <c r="AI1521" s="102">
        <f t="shared" si="690"/>
        <v>4362449.6825527903</v>
      </c>
      <c r="AJ1521" s="112" t="s">
        <v>2114</v>
      </c>
    </row>
    <row r="1522" spans="1:36">
      <c r="A1522" s="57">
        <v>1475</v>
      </c>
      <c r="B1522" s="39">
        <v>31251510</v>
      </c>
      <c r="C1522" s="39">
        <v>4826999</v>
      </c>
      <c r="D1522" s="7" t="s">
        <v>14</v>
      </c>
      <c r="E1522" s="7" t="s">
        <v>14</v>
      </c>
      <c r="F1522" s="29" t="s">
        <v>1361</v>
      </c>
      <c r="G1522" s="26" t="s">
        <v>1086</v>
      </c>
      <c r="H1522" s="9">
        <v>1</v>
      </c>
      <c r="I1522" s="82">
        <v>3680921.0228067227</v>
      </c>
      <c r="J1522" s="82">
        <f t="shared" si="691"/>
        <v>699374.99433327734</v>
      </c>
      <c r="K1522" s="10">
        <f t="shared" si="679"/>
        <v>4380296.0171400001</v>
      </c>
      <c r="L1522" s="122">
        <f t="shared" ref="L1522:L1544" si="696">+K1522</f>
        <v>4380296.0171400001</v>
      </c>
      <c r="M1522" s="95">
        <v>2964920.1680672271</v>
      </c>
      <c r="N1522" s="95">
        <v>563334.83193277312</v>
      </c>
      <c r="O1522" s="96">
        <v>3528255</v>
      </c>
      <c r="P1522" s="125">
        <f t="shared" ref="P1522:P1544" si="697">+O1522</f>
        <v>3528255</v>
      </c>
      <c r="Q1522" s="95">
        <v>2797094.9579831935</v>
      </c>
      <c r="R1522" s="95">
        <v>531448.04201680678</v>
      </c>
      <c r="S1522" s="96">
        <v>3328543</v>
      </c>
      <c r="T1522" s="122">
        <v>3328543</v>
      </c>
      <c r="U1522" s="104"/>
      <c r="V1522" s="101">
        <f t="shared" si="682"/>
        <v>0</v>
      </c>
      <c r="W1522" s="102">
        <f t="shared" si="683"/>
        <v>0</v>
      </c>
      <c r="X1522" s="102">
        <f t="shared" si="684"/>
        <v>0</v>
      </c>
      <c r="Y1522" s="102">
        <f t="shared" si="685"/>
        <v>0</v>
      </c>
      <c r="Z1522" s="110">
        <f t="shared" si="688"/>
        <v>3328543</v>
      </c>
      <c r="AA1522" s="111">
        <f t="shared" si="692"/>
        <v>4380296.0171400001</v>
      </c>
      <c r="AB1522" s="110">
        <f t="shared" si="693"/>
        <v>3428399</v>
      </c>
      <c r="AC1522" s="114">
        <f t="shared" si="694"/>
        <v>2809273.5042850003</v>
      </c>
      <c r="AD1522" s="110">
        <f t="shared" ref="AD1522:AD1585" si="698">AVERAGE(Z1522,AB1522)</f>
        <v>3378471</v>
      </c>
      <c r="AE1522" s="110">
        <f t="shared" si="686"/>
        <v>3904347.5085700001</v>
      </c>
      <c r="AF1522" s="102">
        <f t="shared" si="689"/>
        <v>3693885.0381519771</v>
      </c>
      <c r="AG1522" s="119">
        <f t="shared" si="695"/>
        <v>1927580.9155636542</v>
      </c>
      <c r="AH1522" s="137">
        <f t="shared" si="687"/>
        <v>0.56223937632803367</v>
      </c>
      <c r="AI1522" s="102">
        <f t="shared" si="690"/>
        <v>3693885.0381519771</v>
      </c>
      <c r="AJ1522" s="112" t="s">
        <v>2114</v>
      </c>
    </row>
    <row r="1523" spans="1:36" ht="25.5">
      <c r="A1523" s="57">
        <v>1476</v>
      </c>
      <c r="B1523" s="38">
        <v>40141645</v>
      </c>
      <c r="C1523" s="39">
        <v>4821201</v>
      </c>
      <c r="D1523" s="7" t="s">
        <v>14</v>
      </c>
      <c r="E1523" s="7" t="s">
        <v>14</v>
      </c>
      <c r="F1523" s="29" t="s">
        <v>775</v>
      </c>
      <c r="G1523" s="38" t="s">
        <v>1086</v>
      </c>
      <c r="H1523" s="9">
        <v>1</v>
      </c>
      <c r="I1523" s="82">
        <v>1532561.5554957984</v>
      </c>
      <c r="J1523" s="82">
        <f t="shared" si="691"/>
        <v>291186.69554420171</v>
      </c>
      <c r="K1523" s="10">
        <f t="shared" si="679"/>
        <v>1823748.25104</v>
      </c>
      <c r="L1523" s="122">
        <f t="shared" si="696"/>
        <v>1823748.25104</v>
      </c>
      <c r="M1523" s="95">
        <v>1234452.9411764706</v>
      </c>
      <c r="N1523" s="95">
        <v>234546.05882352943</v>
      </c>
      <c r="O1523" s="96">
        <v>1468999</v>
      </c>
      <c r="P1523" s="125">
        <f t="shared" si="697"/>
        <v>1468999</v>
      </c>
      <c r="Q1523" s="95">
        <v>1164578.1512605043</v>
      </c>
      <c r="R1523" s="95">
        <v>221269.84873949582</v>
      </c>
      <c r="S1523" s="96">
        <v>1385848</v>
      </c>
      <c r="T1523" s="122">
        <v>1385848</v>
      </c>
      <c r="U1523" s="104"/>
      <c r="V1523" s="101">
        <f t="shared" si="682"/>
        <v>0</v>
      </c>
      <c r="W1523" s="102">
        <f t="shared" si="683"/>
        <v>0</v>
      </c>
      <c r="X1523" s="102">
        <f t="shared" si="684"/>
        <v>0</v>
      </c>
      <c r="Y1523" s="102">
        <f t="shared" si="685"/>
        <v>0</v>
      </c>
      <c r="Z1523" s="110">
        <f t="shared" si="688"/>
        <v>1385848</v>
      </c>
      <c r="AA1523" s="111">
        <f t="shared" si="692"/>
        <v>1823748.25104</v>
      </c>
      <c r="AB1523" s="110">
        <f t="shared" si="693"/>
        <v>1427423.5</v>
      </c>
      <c r="AC1523" s="114">
        <f t="shared" si="694"/>
        <v>1169648.8127600001</v>
      </c>
      <c r="AD1523" s="110">
        <f t="shared" si="698"/>
        <v>1406635.75</v>
      </c>
      <c r="AE1523" s="110">
        <f t="shared" si="686"/>
        <v>1625585.87552</v>
      </c>
      <c r="AF1523" s="102">
        <f t="shared" si="689"/>
        <v>1537959.2908863591</v>
      </c>
      <c r="AG1523" s="119">
        <f t="shared" si="695"/>
        <v>802553.64171976014</v>
      </c>
      <c r="AH1523" s="137">
        <f t="shared" si="687"/>
        <v>0.56223933662277537</v>
      </c>
      <c r="AI1523" s="102">
        <f t="shared" si="690"/>
        <v>1537959.2908863591</v>
      </c>
      <c r="AJ1523" s="112" t="s">
        <v>2114</v>
      </c>
    </row>
    <row r="1524" spans="1:36">
      <c r="A1524" s="57">
        <v>1477</v>
      </c>
      <c r="B1524" s="26">
        <v>41111970</v>
      </c>
      <c r="C1524" s="39">
        <v>4823301</v>
      </c>
      <c r="D1524" s="7" t="s">
        <v>14</v>
      </c>
      <c r="E1524" s="7" t="s">
        <v>14</v>
      </c>
      <c r="F1524" s="29" t="s">
        <v>1362</v>
      </c>
      <c r="G1524" s="26" t="s">
        <v>1086</v>
      </c>
      <c r="H1524" s="9">
        <v>1</v>
      </c>
      <c r="I1524" s="82">
        <v>95447.255294117655</v>
      </c>
      <c r="J1524" s="82">
        <f t="shared" si="691"/>
        <v>18134.978505882355</v>
      </c>
      <c r="K1524" s="10">
        <f t="shared" si="679"/>
        <v>113582.23380000002</v>
      </c>
      <c r="L1524" s="122">
        <f t="shared" si="696"/>
        <v>113582.23380000002</v>
      </c>
      <c r="M1524" s="95">
        <v>78331.092436974795</v>
      </c>
      <c r="N1524" s="95">
        <v>14882.907563025212</v>
      </c>
      <c r="O1524" s="96">
        <v>93214</v>
      </c>
      <c r="P1524" s="125">
        <f t="shared" si="697"/>
        <v>93214</v>
      </c>
      <c r="Q1524" s="95">
        <v>72529.411764705888</v>
      </c>
      <c r="R1524" s="95">
        <v>13780.588235294119</v>
      </c>
      <c r="S1524" s="96">
        <v>86310</v>
      </c>
      <c r="T1524" s="122">
        <v>86310</v>
      </c>
      <c r="U1524" s="104"/>
      <c r="V1524" s="101">
        <f t="shared" si="682"/>
        <v>0</v>
      </c>
      <c r="W1524" s="102">
        <f t="shared" si="683"/>
        <v>0</v>
      </c>
      <c r="X1524" s="102">
        <f t="shared" si="684"/>
        <v>0</v>
      </c>
      <c r="Y1524" s="102">
        <f t="shared" si="685"/>
        <v>0</v>
      </c>
      <c r="Z1524" s="110">
        <f t="shared" si="688"/>
        <v>86310</v>
      </c>
      <c r="AA1524" s="111">
        <f t="shared" si="692"/>
        <v>113582.23380000002</v>
      </c>
      <c r="AB1524" s="110">
        <f t="shared" si="693"/>
        <v>89762</v>
      </c>
      <c r="AC1524" s="114">
        <f t="shared" si="694"/>
        <v>73276.558450000011</v>
      </c>
      <c r="AD1524" s="110">
        <f t="shared" si="698"/>
        <v>88036</v>
      </c>
      <c r="AE1524" s="110">
        <f t="shared" si="686"/>
        <v>101672.11690000001</v>
      </c>
      <c r="AF1524" s="102">
        <f t="shared" si="689"/>
        <v>96406.17381265208</v>
      </c>
      <c r="AG1524" s="119">
        <f t="shared" si="695"/>
        <v>50204.162038263959</v>
      </c>
      <c r="AH1524" s="137">
        <f t="shared" si="687"/>
        <v>0.55930306853973799</v>
      </c>
      <c r="AI1524" s="102">
        <f t="shared" si="690"/>
        <v>96406.17381265208</v>
      </c>
      <c r="AJ1524" s="112" t="s">
        <v>2114</v>
      </c>
    </row>
    <row r="1525" spans="1:36">
      <c r="A1525" s="57">
        <v>1478</v>
      </c>
      <c r="B1525" s="26">
        <v>41111927</v>
      </c>
      <c r="C1525" s="26">
        <v>4826499</v>
      </c>
      <c r="D1525" s="7" t="s">
        <v>14</v>
      </c>
      <c r="E1525" s="7" t="s">
        <v>14</v>
      </c>
      <c r="F1525" s="29" t="s">
        <v>766</v>
      </c>
      <c r="G1525" s="26" t="s">
        <v>1086</v>
      </c>
      <c r="H1525" s="9">
        <v>1</v>
      </c>
      <c r="I1525" s="82">
        <v>2452458.1162689077</v>
      </c>
      <c r="J1525" s="82">
        <f t="shared" si="691"/>
        <v>465967.04209109244</v>
      </c>
      <c r="K1525" s="10">
        <f t="shared" ref="K1525:K1544" si="699">+I1525+J1525</f>
        <v>2918425.1583600002</v>
      </c>
      <c r="L1525" s="122">
        <f t="shared" si="696"/>
        <v>2918425.1583600002</v>
      </c>
      <c r="M1525" s="95">
        <v>1956778.1512605043</v>
      </c>
      <c r="N1525" s="95">
        <v>371787.84873949579</v>
      </c>
      <c r="O1525" s="96">
        <v>2328566</v>
      </c>
      <c r="P1525" s="125">
        <f t="shared" si="697"/>
        <v>2328566</v>
      </c>
      <c r="Q1525" s="95">
        <v>1863598.3193277312</v>
      </c>
      <c r="R1525" s="95">
        <v>354083.68067226891</v>
      </c>
      <c r="S1525" s="96">
        <v>2217682</v>
      </c>
      <c r="T1525" s="122">
        <v>2217682</v>
      </c>
      <c r="U1525" s="104"/>
      <c r="V1525" s="101">
        <f t="shared" si="682"/>
        <v>0</v>
      </c>
      <c r="W1525" s="102">
        <f t="shared" si="683"/>
        <v>0</v>
      </c>
      <c r="X1525" s="102">
        <f t="shared" si="684"/>
        <v>0</v>
      </c>
      <c r="Y1525" s="102">
        <f t="shared" si="685"/>
        <v>0</v>
      </c>
      <c r="Z1525" s="110">
        <f t="shared" si="688"/>
        <v>2217682</v>
      </c>
      <c r="AA1525" s="111">
        <f t="shared" si="692"/>
        <v>2918425.1583600002</v>
      </c>
      <c r="AB1525" s="110">
        <f t="shared" si="693"/>
        <v>2273124</v>
      </c>
      <c r="AC1525" s="114">
        <f t="shared" si="694"/>
        <v>1866168.2895900002</v>
      </c>
      <c r="AD1525" s="110">
        <f t="shared" si="698"/>
        <v>2245403</v>
      </c>
      <c r="AE1525" s="110">
        <f t="shared" si="686"/>
        <v>2595774.5791800003</v>
      </c>
      <c r="AF1525" s="102">
        <f t="shared" si="689"/>
        <v>2452942.9747768957</v>
      </c>
      <c r="AG1525" s="119">
        <f t="shared" si="695"/>
        <v>1281561.8250327122</v>
      </c>
      <c r="AH1525" s="137">
        <f t="shared" si="687"/>
        <v>0.56378878804355248</v>
      </c>
      <c r="AI1525" s="102">
        <f t="shared" si="690"/>
        <v>2452942.9747768957</v>
      </c>
      <c r="AJ1525" s="112" t="s">
        <v>2114</v>
      </c>
    </row>
    <row r="1526" spans="1:36">
      <c r="A1526" s="57">
        <v>1479</v>
      </c>
      <c r="B1526" s="26">
        <v>41111970</v>
      </c>
      <c r="C1526" s="26">
        <v>4826499</v>
      </c>
      <c r="D1526" s="7" t="s">
        <v>14</v>
      </c>
      <c r="E1526" s="7" t="s">
        <v>14</v>
      </c>
      <c r="F1526" s="29" t="s">
        <v>1170</v>
      </c>
      <c r="G1526" s="26" t="s">
        <v>1086</v>
      </c>
      <c r="H1526" s="9">
        <v>1</v>
      </c>
      <c r="I1526" s="82">
        <v>2309881.0831260504</v>
      </c>
      <c r="J1526" s="82">
        <f t="shared" si="691"/>
        <v>438877.40579394961</v>
      </c>
      <c r="K1526" s="10">
        <f t="shared" si="699"/>
        <v>2748758.4889199999</v>
      </c>
      <c r="L1526" s="122">
        <f t="shared" si="696"/>
        <v>2748758.4889199999</v>
      </c>
      <c r="M1526" s="95">
        <v>1878123.5294117648</v>
      </c>
      <c r="N1526" s="95">
        <v>356843.4705882353</v>
      </c>
      <c r="O1526" s="96">
        <v>2234967</v>
      </c>
      <c r="P1526" s="125">
        <f t="shared" si="697"/>
        <v>2234967</v>
      </c>
      <c r="Q1526" s="95">
        <v>1755255.4621848741</v>
      </c>
      <c r="R1526" s="95">
        <v>333498.53781512607</v>
      </c>
      <c r="S1526" s="96">
        <v>2088754.0000000002</v>
      </c>
      <c r="T1526" s="122">
        <v>2088754.0000000002</v>
      </c>
      <c r="U1526" s="104"/>
      <c r="V1526" s="101">
        <f t="shared" si="682"/>
        <v>0</v>
      </c>
      <c r="W1526" s="102">
        <f t="shared" si="683"/>
        <v>0</v>
      </c>
      <c r="X1526" s="102">
        <f t="shared" si="684"/>
        <v>0</v>
      </c>
      <c r="Y1526" s="102">
        <f t="shared" si="685"/>
        <v>0</v>
      </c>
      <c r="Z1526" s="110">
        <f t="shared" si="688"/>
        <v>2088754.0000000002</v>
      </c>
      <c r="AA1526" s="111">
        <f t="shared" si="692"/>
        <v>2748758.4889199999</v>
      </c>
      <c r="AB1526" s="110">
        <f t="shared" si="693"/>
        <v>2161860.5</v>
      </c>
      <c r="AC1526" s="114">
        <f t="shared" si="694"/>
        <v>1768119.8722299999</v>
      </c>
      <c r="AD1526" s="110">
        <f t="shared" si="698"/>
        <v>2125307.25</v>
      </c>
      <c r="AE1526" s="110">
        <f t="shared" si="686"/>
        <v>2455309.4944599997</v>
      </c>
      <c r="AF1526" s="102">
        <f t="shared" si="689"/>
        <v>2325601.5441244463</v>
      </c>
      <c r="AG1526" s="119">
        <f t="shared" si="695"/>
        <v>1212250.3129464418</v>
      </c>
      <c r="AH1526" s="137">
        <f t="shared" si="687"/>
        <v>0.56074400404024305</v>
      </c>
      <c r="AI1526" s="102">
        <f t="shared" si="690"/>
        <v>2325601.5441244463</v>
      </c>
      <c r="AJ1526" s="112" t="s">
        <v>2114</v>
      </c>
    </row>
    <row r="1527" spans="1:36">
      <c r="A1527" s="57">
        <v>1480</v>
      </c>
      <c r="B1527" s="26">
        <v>41111970</v>
      </c>
      <c r="C1527" s="26">
        <v>4826999</v>
      </c>
      <c r="D1527" s="7" t="s">
        <v>14</v>
      </c>
      <c r="E1527" s="7" t="s">
        <v>14</v>
      </c>
      <c r="F1527" s="29" t="s">
        <v>1363</v>
      </c>
      <c r="G1527" s="26" t="s">
        <v>1086</v>
      </c>
      <c r="H1527" s="9">
        <v>1</v>
      </c>
      <c r="I1527" s="82">
        <v>4175513.8590252101</v>
      </c>
      <c r="J1527" s="82">
        <f t="shared" si="691"/>
        <v>793347.63321478991</v>
      </c>
      <c r="K1527" s="10">
        <f t="shared" si="699"/>
        <v>4968861.4922400005</v>
      </c>
      <c r="L1527" s="122">
        <f t="shared" si="696"/>
        <v>4968861.4922400005</v>
      </c>
      <c r="M1527" s="95">
        <v>3458494.9579831935</v>
      </c>
      <c r="N1527" s="95">
        <v>657114.04201680678</v>
      </c>
      <c r="O1527" s="96">
        <v>4115609</v>
      </c>
      <c r="P1527" s="125">
        <f t="shared" si="697"/>
        <v>4115609</v>
      </c>
      <c r="Q1527" s="95">
        <v>3172931.0924369749</v>
      </c>
      <c r="R1527" s="95">
        <v>602856.90756302525</v>
      </c>
      <c r="S1527" s="96">
        <v>3775788</v>
      </c>
      <c r="T1527" s="122">
        <v>3775788</v>
      </c>
      <c r="U1527" s="104"/>
      <c r="V1527" s="101">
        <f t="shared" si="682"/>
        <v>0</v>
      </c>
      <c r="W1527" s="102">
        <f t="shared" si="683"/>
        <v>0</v>
      </c>
      <c r="X1527" s="102">
        <f t="shared" si="684"/>
        <v>0</v>
      </c>
      <c r="Y1527" s="102">
        <f t="shared" si="685"/>
        <v>0</v>
      </c>
      <c r="Z1527" s="110">
        <f t="shared" si="688"/>
        <v>3775788</v>
      </c>
      <c r="AA1527" s="111">
        <f t="shared" si="692"/>
        <v>4968861.4922400005</v>
      </c>
      <c r="AB1527" s="110">
        <f t="shared" si="693"/>
        <v>3945698.5</v>
      </c>
      <c r="AC1527" s="114">
        <f t="shared" si="694"/>
        <v>3215064.6230600001</v>
      </c>
      <c r="AD1527" s="110">
        <f t="shared" si="698"/>
        <v>3860743.25</v>
      </c>
      <c r="AE1527" s="110">
        <f t="shared" si="686"/>
        <v>4457279.9961200003</v>
      </c>
      <c r="AF1527" s="102">
        <f t="shared" si="689"/>
        <v>4230857.4115703125</v>
      </c>
      <c r="AG1527" s="119">
        <f t="shared" si="695"/>
        <v>2201350.7118042139</v>
      </c>
      <c r="AH1527" s="137">
        <f t="shared" si="687"/>
        <v>0.55791153627278256</v>
      </c>
      <c r="AI1527" s="102">
        <f t="shared" si="690"/>
        <v>4230857.4115703125</v>
      </c>
      <c r="AJ1527" s="112" t="s">
        <v>2114</v>
      </c>
    </row>
    <row r="1528" spans="1:36" ht="25.5">
      <c r="A1528" s="57">
        <v>1481</v>
      </c>
      <c r="B1528" s="39">
        <v>27111801</v>
      </c>
      <c r="C1528" s="26">
        <v>4826999</v>
      </c>
      <c r="D1528" s="7" t="s">
        <v>14</v>
      </c>
      <c r="E1528" s="7" t="s">
        <v>14</v>
      </c>
      <c r="F1528" s="29" t="s">
        <v>774</v>
      </c>
      <c r="G1528" s="26" t="s">
        <v>1086</v>
      </c>
      <c r="H1528" s="9">
        <v>1</v>
      </c>
      <c r="I1528" s="82">
        <v>4746843.8113613445</v>
      </c>
      <c r="J1528" s="82">
        <f t="shared" si="691"/>
        <v>901900.32415865548</v>
      </c>
      <c r="K1528" s="10">
        <f t="shared" si="699"/>
        <v>5648744.13552</v>
      </c>
      <c r="L1528" s="122">
        <f t="shared" si="696"/>
        <v>5648744.13552</v>
      </c>
      <c r="M1528" s="95">
        <v>3787432.7731092437</v>
      </c>
      <c r="N1528" s="95">
        <v>719612.22689075628</v>
      </c>
      <c r="O1528" s="96">
        <v>4507045</v>
      </c>
      <c r="P1528" s="125">
        <f t="shared" si="697"/>
        <v>4507045</v>
      </c>
      <c r="Q1528" s="95">
        <v>3607078.9915966387</v>
      </c>
      <c r="R1528" s="95">
        <v>685345.00840336131</v>
      </c>
      <c r="S1528" s="96">
        <v>4292424</v>
      </c>
      <c r="T1528" s="122">
        <v>4292424</v>
      </c>
      <c r="U1528" s="104"/>
      <c r="V1528" s="101">
        <f t="shared" si="682"/>
        <v>0</v>
      </c>
      <c r="W1528" s="102">
        <f t="shared" si="683"/>
        <v>0</v>
      </c>
      <c r="X1528" s="102">
        <f t="shared" si="684"/>
        <v>0</v>
      </c>
      <c r="Y1528" s="102">
        <f t="shared" si="685"/>
        <v>0</v>
      </c>
      <c r="Z1528" s="110">
        <f t="shared" si="688"/>
        <v>4292424</v>
      </c>
      <c r="AA1528" s="111">
        <f t="shared" si="692"/>
        <v>5648744.13552</v>
      </c>
      <c r="AB1528" s="110">
        <f t="shared" si="693"/>
        <v>4399734.5</v>
      </c>
      <c r="AC1528" s="114">
        <f t="shared" si="694"/>
        <v>3612053.28388</v>
      </c>
      <c r="AD1528" s="110">
        <f t="shared" si="698"/>
        <v>4346079.25</v>
      </c>
      <c r="AE1528" s="110">
        <f t="shared" si="686"/>
        <v>5024239.31776</v>
      </c>
      <c r="AF1528" s="102">
        <f t="shared" si="689"/>
        <v>4747782.2745896317</v>
      </c>
      <c r="AG1528" s="119">
        <f t="shared" si="695"/>
        <v>2480520.9825101546</v>
      </c>
      <c r="AH1528" s="137">
        <f t="shared" si="687"/>
        <v>0.56378878828032797</v>
      </c>
      <c r="AI1528" s="102">
        <f t="shared" si="690"/>
        <v>4747782.2745896317</v>
      </c>
      <c r="AJ1528" s="112" t="s">
        <v>2114</v>
      </c>
    </row>
    <row r="1529" spans="1:36">
      <c r="A1529" s="57">
        <v>1482</v>
      </c>
      <c r="B1529" s="39">
        <v>39122202</v>
      </c>
      <c r="C1529" s="26">
        <v>4826999</v>
      </c>
      <c r="D1529" s="7" t="s">
        <v>14</v>
      </c>
      <c r="E1529" s="7" t="s">
        <v>14</v>
      </c>
      <c r="F1529" s="29" t="s">
        <v>1221</v>
      </c>
      <c r="G1529" s="26" t="s">
        <v>1086</v>
      </c>
      <c r="H1529" s="9">
        <v>1</v>
      </c>
      <c r="I1529" s="82">
        <v>4182938.6403025212</v>
      </c>
      <c r="J1529" s="82">
        <f t="shared" si="691"/>
        <v>794758.34165747906</v>
      </c>
      <c r="K1529" s="10">
        <f t="shared" si="699"/>
        <v>4977696.9819600005</v>
      </c>
      <c r="L1529" s="122">
        <f t="shared" si="696"/>
        <v>4977696.9819600005</v>
      </c>
      <c r="M1529" s="95">
        <v>3432858.823529412</v>
      </c>
      <c r="N1529" s="95">
        <v>652243.17647058831</v>
      </c>
      <c r="O1529" s="96">
        <v>4085102.0000000005</v>
      </c>
      <c r="P1529" s="125">
        <f t="shared" si="697"/>
        <v>4085102.0000000005</v>
      </c>
      <c r="Q1529" s="95">
        <v>3178573.1092436975</v>
      </c>
      <c r="R1529" s="95">
        <v>603928.89075630251</v>
      </c>
      <c r="S1529" s="96">
        <v>3782502</v>
      </c>
      <c r="T1529" s="122">
        <v>3782502</v>
      </c>
      <c r="U1529" s="104"/>
      <c r="V1529" s="101">
        <f t="shared" si="682"/>
        <v>0</v>
      </c>
      <c r="W1529" s="102">
        <f t="shared" si="683"/>
        <v>0</v>
      </c>
      <c r="X1529" s="102">
        <f t="shared" si="684"/>
        <v>0</v>
      </c>
      <c r="Y1529" s="102">
        <f t="shared" si="685"/>
        <v>0</v>
      </c>
      <c r="Z1529" s="110">
        <f t="shared" si="688"/>
        <v>3782502</v>
      </c>
      <c r="AA1529" s="111">
        <f t="shared" si="692"/>
        <v>4977696.9819600005</v>
      </c>
      <c r="AB1529" s="110">
        <f t="shared" si="693"/>
        <v>3933802</v>
      </c>
      <c r="AC1529" s="114">
        <f t="shared" si="694"/>
        <v>3211325.2454900001</v>
      </c>
      <c r="AD1529" s="110">
        <f t="shared" si="698"/>
        <v>3858152</v>
      </c>
      <c r="AE1529" s="110">
        <f t="shared" si="686"/>
        <v>4455749.4909800002</v>
      </c>
      <c r="AF1529" s="102">
        <f t="shared" si="689"/>
        <v>4224975.3129865211</v>
      </c>
      <c r="AG1529" s="119">
        <f t="shared" si="695"/>
        <v>2200182.3898134795</v>
      </c>
      <c r="AH1529" s="137">
        <f t="shared" si="687"/>
        <v>0.5593017619629761</v>
      </c>
      <c r="AI1529" s="102">
        <f t="shared" si="690"/>
        <v>4224975.3129865211</v>
      </c>
      <c r="AJ1529" s="112" t="s">
        <v>2114</v>
      </c>
    </row>
    <row r="1530" spans="1:36">
      <c r="A1530" s="57">
        <v>1483</v>
      </c>
      <c r="B1530" s="26">
        <v>41111970</v>
      </c>
      <c r="C1530" s="26">
        <v>4826999</v>
      </c>
      <c r="D1530" s="7" t="s">
        <v>14</v>
      </c>
      <c r="E1530" s="7" t="s">
        <v>14</v>
      </c>
      <c r="F1530" s="29" t="s">
        <v>1364</v>
      </c>
      <c r="G1530" s="26" t="s">
        <v>1086</v>
      </c>
      <c r="H1530" s="9">
        <v>1</v>
      </c>
      <c r="I1530" s="82">
        <v>2674223.9694453785</v>
      </c>
      <c r="J1530" s="82">
        <f t="shared" si="691"/>
        <v>508102.55419462192</v>
      </c>
      <c r="K1530" s="10">
        <f t="shared" si="699"/>
        <v>3182326.5236400003</v>
      </c>
      <c r="L1530" s="122">
        <f t="shared" si="696"/>
        <v>3182326.5236400003</v>
      </c>
      <c r="M1530" s="95">
        <v>2133721.0084033613</v>
      </c>
      <c r="N1530" s="95">
        <v>405406.99159663863</v>
      </c>
      <c r="O1530" s="96">
        <v>2539128</v>
      </c>
      <c r="P1530" s="125">
        <f t="shared" si="697"/>
        <v>2539128</v>
      </c>
      <c r="Q1530" s="95">
        <v>2032115.9663865548</v>
      </c>
      <c r="R1530" s="95">
        <v>386102.03361344541</v>
      </c>
      <c r="S1530" s="96">
        <v>2418218</v>
      </c>
      <c r="T1530" s="122">
        <v>2418218</v>
      </c>
      <c r="U1530" s="104"/>
      <c r="V1530" s="101">
        <f t="shared" si="682"/>
        <v>0</v>
      </c>
      <c r="W1530" s="102">
        <f t="shared" si="683"/>
        <v>0</v>
      </c>
      <c r="X1530" s="102">
        <f t="shared" si="684"/>
        <v>0</v>
      </c>
      <c r="Y1530" s="102">
        <f t="shared" si="685"/>
        <v>0</v>
      </c>
      <c r="Z1530" s="110">
        <f t="shared" si="688"/>
        <v>2418218</v>
      </c>
      <c r="AA1530" s="111">
        <f t="shared" si="692"/>
        <v>3182326.5236400003</v>
      </c>
      <c r="AB1530" s="110">
        <f t="shared" si="693"/>
        <v>2478673</v>
      </c>
      <c r="AC1530" s="114">
        <f t="shared" si="694"/>
        <v>2034918.1309100001</v>
      </c>
      <c r="AD1530" s="110">
        <f t="shared" si="698"/>
        <v>2448445.5</v>
      </c>
      <c r="AE1530" s="110">
        <f t="shared" si="686"/>
        <v>2830499.7618200001</v>
      </c>
      <c r="AF1530" s="102">
        <f t="shared" si="689"/>
        <v>2674752.3791742488</v>
      </c>
      <c r="AG1530" s="119">
        <f t="shared" si="695"/>
        <v>1397448.1744648775</v>
      </c>
      <c r="AH1530" s="137">
        <f t="shared" si="687"/>
        <v>0.56378883961897253</v>
      </c>
      <c r="AI1530" s="102">
        <f t="shared" si="690"/>
        <v>2674752.3791742488</v>
      </c>
      <c r="AJ1530" s="112" t="s">
        <v>2114</v>
      </c>
    </row>
    <row r="1531" spans="1:36" ht="25.5">
      <c r="A1531" s="57">
        <v>1484</v>
      </c>
      <c r="B1531" s="26">
        <v>41111970</v>
      </c>
      <c r="C1531" s="26">
        <v>4826999</v>
      </c>
      <c r="D1531" s="7" t="s">
        <v>14</v>
      </c>
      <c r="E1531" s="7" t="s">
        <v>14</v>
      </c>
      <c r="F1531" s="29" t="s">
        <v>1365</v>
      </c>
      <c r="G1531" s="26" t="s">
        <v>1086</v>
      </c>
      <c r="H1531" s="9">
        <v>1</v>
      </c>
      <c r="I1531" s="82">
        <v>4561485.2636974789</v>
      </c>
      <c r="J1531" s="82">
        <f t="shared" si="691"/>
        <v>866682.20010252099</v>
      </c>
      <c r="K1531" s="10">
        <f t="shared" si="699"/>
        <v>5428167.4638</v>
      </c>
      <c r="L1531" s="122">
        <f t="shared" si="696"/>
        <v>5428167.4638</v>
      </c>
      <c r="M1531" s="95">
        <v>3708863.0252100844</v>
      </c>
      <c r="N1531" s="95">
        <v>704683.97478991607</v>
      </c>
      <c r="O1531" s="96">
        <v>4413547</v>
      </c>
      <c r="P1531" s="125">
        <f t="shared" si="697"/>
        <v>4413547</v>
      </c>
      <c r="Q1531" s="95">
        <v>3466226.8907563025</v>
      </c>
      <c r="R1531" s="95">
        <v>658583.10924369749</v>
      </c>
      <c r="S1531" s="96">
        <v>4124810</v>
      </c>
      <c r="T1531" s="122">
        <v>4124810</v>
      </c>
      <c r="U1531" s="104"/>
      <c r="V1531" s="101">
        <f t="shared" si="682"/>
        <v>0</v>
      </c>
      <c r="W1531" s="102">
        <f t="shared" si="683"/>
        <v>0</v>
      </c>
      <c r="X1531" s="102">
        <f t="shared" si="684"/>
        <v>0</v>
      </c>
      <c r="Y1531" s="102">
        <f t="shared" si="685"/>
        <v>0</v>
      </c>
      <c r="Z1531" s="110">
        <f t="shared" ref="Z1531:Z1544" si="700">MIN(L1531,P1531,T1531)</f>
        <v>4124810</v>
      </c>
      <c r="AA1531" s="111">
        <f t="shared" si="692"/>
        <v>5428167.4638</v>
      </c>
      <c r="AB1531" s="110">
        <f t="shared" si="693"/>
        <v>4269178.5</v>
      </c>
      <c r="AC1531" s="114">
        <f t="shared" si="694"/>
        <v>3491631.11595</v>
      </c>
      <c r="AD1531" s="110">
        <f t="shared" si="698"/>
        <v>4196994.25</v>
      </c>
      <c r="AE1531" s="110">
        <f t="shared" si="686"/>
        <v>4848672.9819</v>
      </c>
      <c r="AF1531" s="102">
        <f t="shared" ref="AF1531:AF1544" si="701">HARMEAN(L1531,P1531,T1531)</f>
        <v>4592529.5194469811</v>
      </c>
      <c r="AG1531" s="119">
        <f t="shared" si="695"/>
        <v>2393916.2664892129</v>
      </c>
      <c r="AH1531" s="137">
        <f t="shared" si="687"/>
        <v>0.56074400882727504</v>
      </c>
      <c r="AI1531" s="102">
        <f t="shared" si="690"/>
        <v>4592529.5194469811</v>
      </c>
      <c r="AJ1531" s="112" t="s">
        <v>2114</v>
      </c>
    </row>
    <row r="1532" spans="1:36">
      <c r="A1532" s="57">
        <v>1485</v>
      </c>
      <c r="B1532" s="26">
        <v>41111970</v>
      </c>
      <c r="C1532" s="39">
        <v>4912902</v>
      </c>
      <c r="D1532" s="7" t="s">
        <v>14</v>
      </c>
      <c r="E1532" s="7" t="s">
        <v>14</v>
      </c>
      <c r="F1532" s="29" t="s">
        <v>568</v>
      </c>
      <c r="G1532" s="26" t="s">
        <v>1086</v>
      </c>
      <c r="H1532" s="9">
        <v>1</v>
      </c>
      <c r="I1532" s="82">
        <v>10377023.162672268</v>
      </c>
      <c r="J1532" s="82">
        <f t="shared" si="691"/>
        <v>1971634.4009077309</v>
      </c>
      <c r="K1532" s="10">
        <f t="shared" si="699"/>
        <v>12348657.563579999</v>
      </c>
      <c r="L1532" s="122">
        <f t="shared" si="696"/>
        <v>12348657.563579999</v>
      </c>
      <c r="M1532" s="95">
        <v>8279665.5462184874</v>
      </c>
      <c r="N1532" s="95">
        <v>1573136.4537815126</v>
      </c>
      <c r="O1532" s="96">
        <v>9852802</v>
      </c>
      <c r="P1532" s="125">
        <f t="shared" si="697"/>
        <v>9852802</v>
      </c>
      <c r="Q1532" s="95">
        <v>7885395.7983193276</v>
      </c>
      <c r="R1532" s="95">
        <v>1498225.2016806724</v>
      </c>
      <c r="S1532" s="96">
        <v>9383621</v>
      </c>
      <c r="T1532" s="122">
        <v>9383621</v>
      </c>
      <c r="U1532" s="104"/>
      <c r="V1532" s="101">
        <f t="shared" si="682"/>
        <v>0</v>
      </c>
      <c r="W1532" s="102">
        <f t="shared" si="683"/>
        <v>0</v>
      </c>
      <c r="X1532" s="102">
        <f t="shared" si="684"/>
        <v>0</v>
      </c>
      <c r="Y1532" s="102">
        <f t="shared" si="685"/>
        <v>0</v>
      </c>
      <c r="Z1532" s="110">
        <f t="shared" si="700"/>
        <v>9383621</v>
      </c>
      <c r="AA1532" s="111">
        <f t="shared" si="692"/>
        <v>12348657.563579999</v>
      </c>
      <c r="AB1532" s="110">
        <f t="shared" si="693"/>
        <v>9618211.5</v>
      </c>
      <c r="AC1532" s="114">
        <f t="shared" si="694"/>
        <v>7896270.1408949997</v>
      </c>
      <c r="AD1532" s="110">
        <f t="shared" si="698"/>
        <v>9500916.25</v>
      </c>
      <c r="AE1532" s="110">
        <f t="shared" si="686"/>
        <v>10983434.531789999</v>
      </c>
      <c r="AF1532" s="102">
        <f t="shared" si="701"/>
        <v>10379074.870065937</v>
      </c>
      <c r="AG1532" s="119">
        <f t="shared" si="695"/>
        <v>5422639.7444248116</v>
      </c>
      <c r="AH1532" s="137">
        <f t="shared" si="687"/>
        <v>0.56378878177349412</v>
      </c>
      <c r="AI1532" s="102">
        <f t="shared" si="690"/>
        <v>10379074.870065937</v>
      </c>
      <c r="AJ1532" s="112" t="s">
        <v>2114</v>
      </c>
    </row>
    <row r="1533" spans="1:36">
      <c r="A1533" s="57">
        <v>1486</v>
      </c>
      <c r="B1533" s="26">
        <v>41111927</v>
      </c>
      <c r="C1533" s="39">
        <v>4912902</v>
      </c>
      <c r="D1533" s="7" t="s">
        <v>14</v>
      </c>
      <c r="E1533" s="7" t="s">
        <v>14</v>
      </c>
      <c r="F1533" s="29" t="s">
        <v>776</v>
      </c>
      <c r="G1533" s="26" t="s">
        <v>1086</v>
      </c>
      <c r="H1533" s="9">
        <v>1</v>
      </c>
      <c r="I1533" s="82">
        <v>5872213.5082184877</v>
      </c>
      <c r="J1533" s="82">
        <f t="shared" si="691"/>
        <v>1115720.5665615126</v>
      </c>
      <c r="K1533" s="10">
        <f t="shared" si="699"/>
        <v>6987934.0747800004</v>
      </c>
      <c r="L1533" s="122">
        <f t="shared" si="696"/>
        <v>6987934.0747800004</v>
      </c>
      <c r="M1533" s="95">
        <v>4863836.9747899165</v>
      </c>
      <c r="N1533" s="95">
        <v>924129.02521008416</v>
      </c>
      <c r="O1533" s="96">
        <v>5787966.0000000009</v>
      </c>
      <c r="P1533" s="125">
        <f t="shared" si="697"/>
        <v>5787966.0000000009</v>
      </c>
      <c r="Q1533" s="95">
        <v>4462236.1344537819</v>
      </c>
      <c r="R1533" s="95">
        <v>847824.86554621859</v>
      </c>
      <c r="S1533" s="96">
        <v>5310061</v>
      </c>
      <c r="T1533" s="122">
        <v>5310061</v>
      </c>
      <c r="U1533" s="104"/>
      <c r="V1533" s="101">
        <f t="shared" si="682"/>
        <v>0</v>
      </c>
      <c r="W1533" s="102">
        <f t="shared" si="683"/>
        <v>0</v>
      </c>
      <c r="X1533" s="102">
        <f t="shared" si="684"/>
        <v>0</v>
      </c>
      <c r="Y1533" s="102">
        <f t="shared" si="685"/>
        <v>0</v>
      </c>
      <c r="Z1533" s="110">
        <f t="shared" si="700"/>
        <v>5310061</v>
      </c>
      <c r="AA1533" s="111">
        <f t="shared" si="692"/>
        <v>6987934.0747800004</v>
      </c>
      <c r="AB1533" s="110">
        <f t="shared" si="693"/>
        <v>5549013.5</v>
      </c>
      <c r="AC1533" s="114">
        <f t="shared" si="694"/>
        <v>4521490.2686950006</v>
      </c>
      <c r="AD1533" s="110">
        <f t="shared" si="698"/>
        <v>5429537.25</v>
      </c>
      <c r="AE1533" s="110">
        <f t="shared" si="686"/>
        <v>6268473.7873900002</v>
      </c>
      <c r="AF1533" s="102">
        <f t="shared" si="701"/>
        <v>5950045.4306127233</v>
      </c>
      <c r="AG1533" s="119">
        <f t="shared" si="695"/>
        <v>3095858.732497015</v>
      </c>
      <c r="AH1533" s="137">
        <f t="shared" si="687"/>
        <v>0.55791155175546336</v>
      </c>
      <c r="AI1533" s="102">
        <f t="shared" si="690"/>
        <v>5950045.4306127233</v>
      </c>
      <c r="AJ1533" s="112" t="s">
        <v>2114</v>
      </c>
    </row>
    <row r="1534" spans="1:36" ht="25.5">
      <c r="A1534" s="57">
        <v>1487</v>
      </c>
      <c r="B1534" s="26">
        <v>41111970</v>
      </c>
      <c r="C1534" s="26">
        <v>4912942</v>
      </c>
      <c r="D1534" s="7" t="s">
        <v>14</v>
      </c>
      <c r="E1534" s="7" t="s">
        <v>14</v>
      </c>
      <c r="F1534" s="29" t="s">
        <v>1366</v>
      </c>
      <c r="G1534" s="26" t="s">
        <v>1086</v>
      </c>
      <c r="H1534" s="9">
        <v>1</v>
      </c>
      <c r="I1534" s="82">
        <v>6395423.9330420168</v>
      </c>
      <c r="J1534" s="82">
        <f t="shared" si="691"/>
        <v>1215130.5472779833</v>
      </c>
      <c r="K1534" s="10">
        <f t="shared" si="699"/>
        <v>7610554.4803200001</v>
      </c>
      <c r="L1534" s="122">
        <f t="shared" si="696"/>
        <v>7610554.4803200001</v>
      </c>
      <c r="M1534" s="95">
        <v>5200005.8823529417</v>
      </c>
      <c r="N1534" s="95">
        <v>988001.11764705891</v>
      </c>
      <c r="O1534" s="96">
        <v>6188007.0000000009</v>
      </c>
      <c r="P1534" s="125">
        <f t="shared" si="697"/>
        <v>6188007.0000000009</v>
      </c>
      <c r="Q1534" s="95">
        <v>4859818.4873949578</v>
      </c>
      <c r="R1534" s="95">
        <v>923365.51260504196</v>
      </c>
      <c r="S1534" s="96">
        <v>5783184</v>
      </c>
      <c r="T1534" s="122">
        <v>5783184</v>
      </c>
      <c r="U1534" s="104"/>
      <c r="V1534" s="101">
        <f t="shared" si="682"/>
        <v>0</v>
      </c>
      <c r="W1534" s="102">
        <f t="shared" si="683"/>
        <v>0</v>
      </c>
      <c r="X1534" s="102">
        <f t="shared" si="684"/>
        <v>0</v>
      </c>
      <c r="Y1534" s="102">
        <f t="shared" si="685"/>
        <v>0</v>
      </c>
      <c r="Z1534" s="110">
        <f t="shared" si="700"/>
        <v>5783184</v>
      </c>
      <c r="AA1534" s="111">
        <f t="shared" si="692"/>
        <v>7610554.4803200001</v>
      </c>
      <c r="AB1534" s="110">
        <f t="shared" si="693"/>
        <v>5985595.5</v>
      </c>
      <c r="AC1534" s="114">
        <f t="shared" si="694"/>
        <v>4895436.3700799998</v>
      </c>
      <c r="AD1534" s="110">
        <f t="shared" si="698"/>
        <v>5884389.75</v>
      </c>
      <c r="AE1534" s="110">
        <f t="shared" si="686"/>
        <v>6798074.9901599996</v>
      </c>
      <c r="AF1534" s="102">
        <f t="shared" si="701"/>
        <v>6438949.3792112889</v>
      </c>
      <c r="AG1534" s="119">
        <f t="shared" si="695"/>
        <v>3356386.8615827383</v>
      </c>
      <c r="AH1534" s="137">
        <f t="shared" si="687"/>
        <v>0.56074401646130922</v>
      </c>
      <c r="AI1534" s="102">
        <f t="shared" si="690"/>
        <v>6438949.3792112889</v>
      </c>
      <c r="AJ1534" s="112" t="s">
        <v>2114</v>
      </c>
    </row>
    <row r="1535" spans="1:36" ht="25.5">
      <c r="A1535" s="57">
        <v>1488</v>
      </c>
      <c r="B1535" s="39">
        <v>41111927</v>
      </c>
      <c r="C1535" s="26">
        <v>4912942</v>
      </c>
      <c r="D1535" s="7" t="s">
        <v>14</v>
      </c>
      <c r="E1535" s="7" t="s">
        <v>14</v>
      </c>
      <c r="F1535" s="29" t="s">
        <v>1367</v>
      </c>
      <c r="G1535" s="26" t="s">
        <v>1086</v>
      </c>
      <c r="H1535" s="9">
        <v>1</v>
      </c>
      <c r="I1535" s="82">
        <v>4845955.9050756302</v>
      </c>
      <c r="J1535" s="82">
        <f t="shared" si="691"/>
        <v>920731.62196436978</v>
      </c>
      <c r="K1535" s="10">
        <f t="shared" si="699"/>
        <v>5766687.5270400001</v>
      </c>
      <c r="L1535" s="122">
        <f t="shared" si="696"/>
        <v>5766687.5270400001</v>
      </c>
      <c r="M1535" s="95">
        <v>3976984.0336134457</v>
      </c>
      <c r="N1535" s="95">
        <v>755626.96638655465</v>
      </c>
      <c r="O1535" s="96">
        <v>4732611</v>
      </c>
      <c r="P1535" s="125">
        <f t="shared" si="697"/>
        <v>4732611</v>
      </c>
      <c r="Q1535" s="95">
        <v>3682393.2773109246</v>
      </c>
      <c r="R1535" s="95">
        <v>699654.72268907563</v>
      </c>
      <c r="S1535" s="96">
        <v>4382048</v>
      </c>
      <c r="T1535" s="122">
        <v>4382048</v>
      </c>
      <c r="U1535" s="104"/>
      <c r="V1535" s="101">
        <f t="shared" si="682"/>
        <v>0</v>
      </c>
      <c r="W1535" s="102">
        <f t="shared" si="683"/>
        <v>0</v>
      </c>
      <c r="X1535" s="102">
        <f t="shared" si="684"/>
        <v>0</v>
      </c>
      <c r="Y1535" s="102">
        <f t="shared" si="685"/>
        <v>0</v>
      </c>
      <c r="Z1535" s="110">
        <f t="shared" si="700"/>
        <v>4382048</v>
      </c>
      <c r="AA1535" s="111">
        <f t="shared" si="692"/>
        <v>5766687.5270400001</v>
      </c>
      <c r="AB1535" s="110">
        <f t="shared" si="693"/>
        <v>4557329.5</v>
      </c>
      <c r="AC1535" s="114">
        <f t="shared" si="694"/>
        <v>3720336.6317600003</v>
      </c>
      <c r="AD1535" s="110">
        <f t="shared" si="698"/>
        <v>4469688.75</v>
      </c>
      <c r="AE1535" s="110">
        <f t="shared" si="686"/>
        <v>5162008.5135200005</v>
      </c>
      <c r="AF1535" s="102">
        <f t="shared" si="701"/>
        <v>4894655.3729357757</v>
      </c>
      <c r="AG1535" s="119">
        <f t="shared" si="695"/>
        <v>2548922.5156055219</v>
      </c>
      <c r="AH1535" s="137">
        <f t="shared" si="687"/>
        <v>0.55930178311783729</v>
      </c>
      <c r="AI1535" s="102">
        <f t="shared" si="690"/>
        <v>4894655.3729357757</v>
      </c>
      <c r="AJ1535" s="112" t="s">
        <v>2114</v>
      </c>
    </row>
    <row r="1536" spans="1:36">
      <c r="A1536" s="57">
        <v>1489</v>
      </c>
      <c r="B1536" s="26">
        <v>41111970</v>
      </c>
      <c r="C1536" s="39">
        <v>4912902</v>
      </c>
      <c r="D1536" s="7" t="s">
        <v>14</v>
      </c>
      <c r="E1536" s="7" t="s">
        <v>14</v>
      </c>
      <c r="F1536" s="29" t="s">
        <v>1242</v>
      </c>
      <c r="G1536" s="26" t="s">
        <v>1086</v>
      </c>
      <c r="H1536" s="9">
        <v>1</v>
      </c>
      <c r="I1536" s="82">
        <v>16300064.46312605</v>
      </c>
      <c r="J1536" s="82">
        <f t="shared" si="691"/>
        <v>3097012.2479939498</v>
      </c>
      <c r="K1536" s="10">
        <f t="shared" si="699"/>
        <v>19397076.711120002</v>
      </c>
      <c r="L1536" s="122">
        <f t="shared" si="696"/>
        <v>19397076.711120002</v>
      </c>
      <c r="M1536" s="95">
        <v>13253293.277310925</v>
      </c>
      <c r="N1536" s="95">
        <v>2518125.7226890759</v>
      </c>
      <c r="O1536" s="96">
        <v>15771419</v>
      </c>
      <c r="P1536" s="125">
        <f t="shared" si="697"/>
        <v>15771419</v>
      </c>
      <c r="Q1536" s="95">
        <v>12386255.462184874</v>
      </c>
      <c r="R1536" s="95">
        <v>2353388.5378151261</v>
      </c>
      <c r="S1536" s="96">
        <v>14739644</v>
      </c>
      <c r="T1536" s="122">
        <v>14739644</v>
      </c>
      <c r="U1536" s="104"/>
      <c r="V1536" s="101">
        <f t="shared" si="682"/>
        <v>0</v>
      </c>
      <c r="W1536" s="102">
        <f t="shared" si="683"/>
        <v>0</v>
      </c>
      <c r="X1536" s="102">
        <f t="shared" si="684"/>
        <v>0</v>
      </c>
      <c r="Y1536" s="102">
        <f t="shared" si="685"/>
        <v>0</v>
      </c>
      <c r="Z1536" s="110">
        <f t="shared" si="700"/>
        <v>14739644</v>
      </c>
      <c r="AA1536" s="111">
        <f t="shared" si="692"/>
        <v>19397076.711120002</v>
      </c>
      <c r="AB1536" s="110">
        <f t="shared" si="693"/>
        <v>15255531.5</v>
      </c>
      <c r="AC1536" s="114">
        <f t="shared" si="694"/>
        <v>12477034.92778</v>
      </c>
      <c r="AD1536" s="110">
        <f t="shared" si="698"/>
        <v>14997587.75</v>
      </c>
      <c r="AE1536" s="110">
        <f t="shared" si="686"/>
        <v>17326304.105560001</v>
      </c>
      <c r="AF1536" s="102">
        <f t="shared" si="701"/>
        <v>16410997.951689098</v>
      </c>
      <c r="AG1536" s="119">
        <f t="shared" si="695"/>
        <v>8554448.0652115066</v>
      </c>
      <c r="AH1536" s="137">
        <f t="shared" si="687"/>
        <v>0.56074402030578263</v>
      </c>
      <c r="AI1536" s="102">
        <f t="shared" si="690"/>
        <v>16410997.951689098</v>
      </c>
      <c r="AJ1536" s="112" t="s">
        <v>2114</v>
      </c>
    </row>
    <row r="1537" spans="1:36">
      <c r="A1537" s="57">
        <v>1490</v>
      </c>
      <c r="B1537" s="38">
        <v>41111970</v>
      </c>
      <c r="C1537" s="39">
        <v>4912902</v>
      </c>
      <c r="D1537" s="7" t="s">
        <v>14</v>
      </c>
      <c r="E1537" s="7" t="s">
        <v>14</v>
      </c>
      <c r="F1537" s="29" t="s">
        <v>777</v>
      </c>
      <c r="G1537" s="38" t="s">
        <v>1086</v>
      </c>
      <c r="H1537" s="9">
        <v>1</v>
      </c>
      <c r="I1537" s="82">
        <v>6601990.7701512612</v>
      </c>
      <c r="J1537" s="82">
        <f t="shared" si="691"/>
        <v>1254378.2463287397</v>
      </c>
      <c r="K1537" s="10">
        <f t="shared" si="699"/>
        <v>7856369.0164800007</v>
      </c>
      <c r="L1537" s="122">
        <f t="shared" si="696"/>
        <v>7856369.0164800007</v>
      </c>
      <c r="M1537" s="95">
        <v>5418129.4117647065</v>
      </c>
      <c r="N1537" s="95">
        <v>1029444.5882352942</v>
      </c>
      <c r="O1537" s="96">
        <v>6447574.0000000009</v>
      </c>
      <c r="P1537" s="125">
        <f t="shared" si="697"/>
        <v>6447574.0000000009</v>
      </c>
      <c r="Q1537" s="95">
        <v>5016786.5546218492</v>
      </c>
      <c r="R1537" s="95">
        <v>953189.44537815137</v>
      </c>
      <c r="S1537" s="96">
        <v>5969976.0000000009</v>
      </c>
      <c r="T1537" s="122">
        <v>5969976.0000000009</v>
      </c>
      <c r="U1537" s="104"/>
      <c r="V1537" s="101">
        <f t="shared" si="682"/>
        <v>0</v>
      </c>
      <c r="W1537" s="102">
        <f t="shared" si="683"/>
        <v>0</v>
      </c>
      <c r="X1537" s="102">
        <f t="shared" si="684"/>
        <v>0</v>
      </c>
      <c r="Y1537" s="102">
        <f t="shared" si="685"/>
        <v>0</v>
      </c>
      <c r="Z1537" s="110">
        <f t="shared" si="700"/>
        <v>5969976.0000000009</v>
      </c>
      <c r="AA1537" s="111">
        <f t="shared" si="692"/>
        <v>7856369.0164800007</v>
      </c>
      <c r="AB1537" s="110">
        <f t="shared" si="693"/>
        <v>6208775.0000000009</v>
      </c>
      <c r="AC1537" s="114">
        <f t="shared" si="694"/>
        <v>5068479.7541200006</v>
      </c>
      <c r="AD1537" s="110">
        <f t="shared" si="698"/>
        <v>6089375.5000000009</v>
      </c>
      <c r="AE1537" s="110">
        <f t="shared" si="686"/>
        <v>7032572.0082400013</v>
      </c>
      <c r="AF1537" s="102">
        <f t="shared" si="701"/>
        <v>6668337.9022154044</v>
      </c>
      <c r="AG1537" s="119">
        <f t="shared" si="695"/>
        <v>3472578.7717228997</v>
      </c>
      <c r="AH1537" s="137">
        <f t="shared" si="687"/>
        <v>0.55930175787057823</v>
      </c>
      <c r="AI1537" s="102">
        <f t="shared" si="690"/>
        <v>6668337.9022154044</v>
      </c>
      <c r="AJ1537" s="112" t="s">
        <v>2114</v>
      </c>
    </row>
    <row r="1538" spans="1:36">
      <c r="A1538" s="57">
        <v>1491</v>
      </c>
      <c r="B1538" s="26">
        <v>40101801</v>
      </c>
      <c r="C1538" s="39">
        <v>4912996</v>
      </c>
      <c r="D1538" s="7" t="s">
        <v>14</v>
      </c>
      <c r="E1538" s="7" t="s">
        <v>14</v>
      </c>
      <c r="F1538" s="29" t="s">
        <v>782</v>
      </c>
      <c r="G1538" s="26" t="s">
        <v>1086</v>
      </c>
      <c r="H1538" s="9">
        <v>1</v>
      </c>
      <c r="I1538" s="82">
        <v>2428876.6393613443</v>
      </c>
      <c r="J1538" s="82">
        <f t="shared" si="691"/>
        <v>461486.56147865544</v>
      </c>
      <c r="K1538" s="10">
        <f t="shared" si="699"/>
        <v>2890363.2008399996</v>
      </c>
      <c r="L1538" s="122">
        <f t="shared" si="696"/>
        <v>2890363.2008399996</v>
      </c>
      <c r="M1538" s="95">
        <v>1956419.3277310925</v>
      </c>
      <c r="N1538" s="95">
        <v>371719.6722689076</v>
      </c>
      <c r="O1538" s="96">
        <v>2328139</v>
      </c>
      <c r="P1538" s="125">
        <f t="shared" si="697"/>
        <v>2328139</v>
      </c>
      <c r="Q1538" s="95">
        <v>1845678.9915966387</v>
      </c>
      <c r="R1538" s="95">
        <v>350679.00840336137</v>
      </c>
      <c r="S1538" s="96">
        <v>2196358</v>
      </c>
      <c r="T1538" s="122">
        <v>2196358</v>
      </c>
      <c r="U1538" s="104"/>
      <c r="V1538" s="101">
        <f t="shared" si="682"/>
        <v>0</v>
      </c>
      <c r="W1538" s="102">
        <f t="shared" si="683"/>
        <v>0</v>
      </c>
      <c r="X1538" s="102">
        <f t="shared" si="684"/>
        <v>0</v>
      </c>
      <c r="Y1538" s="102">
        <f t="shared" si="685"/>
        <v>0</v>
      </c>
      <c r="Z1538" s="110">
        <f t="shared" si="700"/>
        <v>2196358</v>
      </c>
      <c r="AA1538" s="111">
        <f t="shared" si="692"/>
        <v>2890363.2008399996</v>
      </c>
      <c r="AB1538" s="110">
        <f t="shared" si="693"/>
        <v>2262248.5</v>
      </c>
      <c r="AC1538" s="114">
        <f t="shared" si="694"/>
        <v>1853715.05021</v>
      </c>
      <c r="AD1538" s="110">
        <f t="shared" si="698"/>
        <v>2229303.25</v>
      </c>
      <c r="AE1538" s="110">
        <f t="shared" si="686"/>
        <v>2576305.85042</v>
      </c>
      <c r="AF1538" s="102">
        <f t="shared" si="701"/>
        <v>2437430.9829603629</v>
      </c>
      <c r="AG1538" s="119">
        <f t="shared" si="695"/>
        <v>1271925.200991892</v>
      </c>
      <c r="AH1538" s="137">
        <f t="shared" si="687"/>
        <v>0.56223938307037979</v>
      </c>
      <c r="AI1538" s="102">
        <f t="shared" si="690"/>
        <v>2437430.9829603629</v>
      </c>
      <c r="AJ1538" s="112" t="s">
        <v>2114</v>
      </c>
    </row>
    <row r="1539" spans="1:36">
      <c r="A1539" s="57">
        <v>1492</v>
      </c>
      <c r="B1539" s="26">
        <v>40101801</v>
      </c>
      <c r="C1539" s="39">
        <v>4912918</v>
      </c>
      <c r="D1539" s="7" t="s">
        <v>14</v>
      </c>
      <c r="E1539" s="7" t="s">
        <v>14</v>
      </c>
      <c r="F1539" s="29" t="s">
        <v>1241</v>
      </c>
      <c r="G1539" s="26" t="s">
        <v>1086</v>
      </c>
      <c r="H1539" s="9">
        <v>1</v>
      </c>
      <c r="I1539" s="82">
        <v>9379332.278319329</v>
      </c>
      <c r="J1539" s="82">
        <f t="shared" si="691"/>
        <v>1782073.1328806726</v>
      </c>
      <c r="K1539" s="10">
        <f t="shared" si="699"/>
        <v>11161405.411200002</v>
      </c>
      <c r="L1539" s="122">
        <f t="shared" si="696"/>
        <v>11161405.411200002</v>
      </c>
      <c r="M1539" s="95">
        <v>7554895.7983193276</v>
      </c>
      <c r="N1539" s="95">
        <v>1435430.2016806724</v>
      </c>
      <c r="O1539" s="96">
        <v>8990326</v>
      </c>
      <c r="P1539" s="125">
        <f t="shared" si="697"/>
        <v>8990326</v>
      </c>
      <c r="Q1539" s="95">
        <v>7127260.5042016814</v>
      </c>
      <c r="R1539" s="95">
        <v>1354179.4957983196</v>
      </c>
      <c r="S1539" s="96">
        <v>8481440</v>
      </c>
      <c r="T1539" s="122">
        <v>8481440</v>
      </c>
      <c r="U1539" s="104"/>
      <c r="V1539" s="101">
        <f t="shared" si="682"/>
        <v>0</v>
      </c>
      <c r="W1539" s="102">
        <f t="shared" si="683"/>
        <v>0</v>
      </c>
      <c r="X1539" s="102">
        <f t="shared" si="684"/>
        <v>0</v>
      </c>
      <c r="Y1539" s="102">
        <f t="shared" si="685"/>
        <v>0</v>
      </c>
      <c r="Z1539" s="110">
        <f t="shared" si="700"/>
        <v>8481440</v>
      </c>
      <c r="AA1539" s="111">
        <f t="shared" si="692"/>
        <v>11161405.411200002</v>
      </c>
      <c r="AB1539" s="110">
        <f t="shared" si="693"/>
        <v>8735883</v>
      </c>
      <c r="AC1539" s="114">
        <f t="shared" si="694"/>
        <v>7158292.8528000005</v>
      </c>
      <c r="AD1539" s="110">
        <f t="shared" si="698"/>
        <v>8608661.5</v>
      </c>
      <c r="AE1539" s="110">
        <f t="shared" si="686"/>
        <v>9948644.2056000009</v>
      </c>
      <c r="AF1539" s="102">
        <f t="shared" si="701"/>
        <v>9412366.2001189627</v>
      </c>
      <c r="AG1539" s="119">
        <f t="shared" si="695"/>
        <v>4911657.2405944075</v>
      </c>
      <c r="AH1539" s="137">
        <f t="shared" si="687"/>
        <v>0.56223935698250627</v>
      </c>
      <c r="AI1539" s="102">
        <f t="shared" si="690"/>
        <v>9412366.2001189627</v>
      </c>
      <c r="AJ1539" s="112" t="s">
        <v>2114</v>
      </c>
    </row>
    <row r="1540" spans="1:36">
      <c r="A1540" s="57">
        <v>1493</v>
      </c>
      <c r="B1540" s="26">
        <v>40151717</v>
      </c>
      <c r="C1540" s="39">
        <v>4912918</v>
      </c>
      <c r="D1540" s="7" t="s">
        <v>14</v>
      </c>
      <c r="E1540" s="7" t="s">
        <v>14</v>
      </c>
      <c r="F1540" s="29" t="s">
        <v>1243</v>
      </c>
      <c r="G1540" s="26" t="s">
        <v>469</v>
      </c>
      <c r="H1540" s="9">
        <v>1</v>
      </c>
      <c r="I1540" s="82">
        <v>4700123.2037647069</v>
      </c>
      <c r="J1540" s="82">
        <f t="shared" si="691"/>
        <v>893023.40871529432</v>
      </c>
      <c r="K1540" s="10">
        <f t="shared" si="699"/>
        <v>5593146.6124800015</v>
      </c>
      <c r="L1540" s="122">
        <f t="shared" si="696"/>
        <v>5593146.6124800015</v>
      </c>
      <c r="M1540" s="95">
        <v>3857302.5210084035</v>
      </c>
      <c r="N1540" s="95">
        <v>732887.47899159673</v>
      </c>
      <c r="O1540" s="96">
        <v>4590190</v>
      </c>
      <c r="P1540" s="125">
        <f t="shared" si="697"/>
        <v>4590190</v>
      </c>
      <c r="Q1540" s="95">
        <v>3571576.4705882357</v>
      </c>
      <c r="R1540" s="95">
        <v>678599.52941176482</v>
      </c>
      <c r="S1540" s="96">
        <v>4250176</v>
      </c>
      <c r="T1540" s="122">
        <v>4250176</v>
      </c>
      <c r="U1540" s="104"/>
      <c r="V1540" s="101">
        <f t="shared" si="682"/>
        <v>0</v>
      </c>
      <c r="W1540" s="102">
        <f t="shared" si="683"/>
        <v>0</v>
      </c>
      <c r="X1540" s="102">
        <f t="shared" si="684"/>
        <v>0</v>
      </c>
      <c r="Y1540" s="102">
        <f t="shared" si="685"/>
        <v>0</v>
      </c>
      <c r="Z1540" s="110">
        <f t="shared" si="700"/>
        <v>4250176</v>
      </c>
      <c r="AA1540" s="111">
        <f t="shared" si="692"/>
        <v>5593146.6124800015</v>
      </c>
      <c r="AB1540" s="110">
        <f t="shared" si="693"/>
        <v>4420183</v>
      </c>
      <c r="AC1540" s="114">
        <f t="shared" si="694"/>
        <v>3608378.1531200004</v>
      </c>
      <c r="AD1540" s="110">
        <f t="shared" si="698"/>
        <v>4335179.5</v>
      </c>
      <c r="AE1540" s="110">
        <f t="shared" si="686"/>
        <v>5006664.8062400008</v>
      </c>
      <c r="AF1540" s="102">
        <f t="shared" si="701"/>
        <v>4747357.3868354894</v>
      </c>
      <c r="AG1540" s="119">
        <f t="shared" si="695"/>
        <v>2472216.1254036627</v>
      </c>
      <c r="AH1540" s="137">
        <f t="shared" si="687"/>
        <v>0.55930175863842346</v>
      </c>
      <c r="AI1540" s="102">
        <f t="shared" si="690"/>
        <v>4747357.3868354894</v>
      </c>
      <c r="AJ1540" s="112" t="s">
        <v>2114</v>
      </c>
    </row>
    <row r="1541" spans="1:36">
      <c r="A1541" s="57">
        <v>1494</v>
      </c>
      <c r="B1541" s="26">
        <v>40151717</v>
      </c>
      <c r="C1541" s="41">
        <v>4912918</v>
      </c>
      <c r="D1541" s="7" t="s">
        <v>14</v>
      </c>
      <c r="E1541" s="7" t="s">
        <v>14</v>
      </c>
      <c r="F1541" s="29" t="s">
        <v>1244</v>
      </c>
      <c r="G1541" s="26" t="s">
        <v>469</v>
      </c>
      <c r="H1541" s="9">
        <v>1</v>
      </c>
      <c r="I1541" s="82">
        <v>3865820.6362689077</v>
      </c>
      <c r="J1541" s="82">
        <f t="shared" si="691"/>
        <v>734505.92089109251</v>
      </c>
      <c r="K1541" s="10">
        <f t="shared" si="699"/>
        <v>4600326.5571600003</v>
      </c>
      <c r="L1541" s="122">
        <f t="shared" si="696"/>
        <v>4600326.5571600003</v>
      </c>
      <c r="M1541" s="95">
        <v>3172606.7226890759</v>
      </c>
      <c r="N1541" s="95">
        <v>602795.27731092437</v>
      </c>
      <c r="O1541" s="96">
        <v>3775402</v>
      </c>
      <c r="P1541" s="125">
        <f t="shared" si="697"/>
        <v>3775402</v>
      </c>
      <c r="Q1541" s="95">
        <v>2937598.3193277312</v>
      </c>
      <c r="R1541" s="95">
        <v>558143.68067226897</v>
      </c>
      <c r="S1541" s="96">
        <v>3495742</v>
      </c>
      <c r="T1541" s="122">
        <v>3495742</v>
      </c>
      <c r="U1541" s="104"/>
      <c r="V1541" s="101">
        <f t="shared" ref="V1541:V1604" si="702">+U1541*19%</f>
        <v>0</v>
      </c>
      <c r="W1541" s="102">
        <f t="shared" ref="W1541:W1604" si="703">+U1541+V1541</f>
        <v>0</v>
      </c>
      <c r="X1541" s="102">
        <f t="shared" ref="X1541:X1604" si="704">+W1541*5.1%</f>
        <v>0</v>
      </c>
      <c r="Y1541" s="102">
        <f t="shared" ref="Y1541:Y1604" si="705">+W1541+X1541</f>
        <v>0</v>
      </c>
      <c r="Z1541" s="110">
        <f t="shared" si="700"/>
        <v>3495742</v>
      </c>
      <c r="AA1541" s="111">
        <f t="shared" si="692"/>
        <v>4600326.5571600003</v>
      </c>
      <c r="AB1541" s="110">
        <f t="shared" si="693"/>
        <v>3635572</v>
      </c>
      <c r="AC1541" s="114">
        <f t="shared" si="694"/>
        <v>2967867.6392900003</v>
      </c>
      <c r="AD1541" s="110">
        <f t="shared" si="698"/>
        <v>3565657</v>
      </c>
      <c r="AE1541" s="110">
        <f t="shared" ref="AE1541:AE1604" si="706">AVERAGE(AA1541,AB1541)</f>
        <v>4117949.2785800002</v>
      </c>
      <c r="AF1541" s="102">
        <f t="shared" si="701"/>
        <v>3904670.6949880891</v>
      </c>
      <c r="AG1541" s="119">
        <f t="shared" si="695"/>
        <v>2033381.7093125419</v>
      </c>
      <c r="AH1541" s="137">
        <f t="shared" ref="AH1541:AH1604" si="707">+AG1541/AB1541</f>
        <v>0.55930173004758033</v>
      </c>
      <c r="AI1541" s="102">
        <f t="shared" si="690"/>
        <v>3904670.6949880891</v>
      </c>
      <c r="AJ1541" s="112" t="s">
        <v>2114</v>
      </c>
    </row>
    <row r="1542" spans="1:36">
      <c r="A1542" s="57">
        <v>1495</v>
      </c>
      <c r="B1542" s="26">
        <v>40101801</v>
      </c>
      <c r="C1542" s="39">
        <v>4923107</v>
      </c>
      <c r="D1542" s="7" t="s">
        <v>14</v>
      </c>
      <c r="E1542" s="7" t="s">
        <v>14</v>
      </c>
      <c r="F1542" s="29" t="s">
        <v>987</v>
      </c>
      <c r="G1542" s="26" t="s">
        <v>1086</v>
      </c>
      <c r="H1542" s="9">
        <v>1</v>
      </c>
      <c r="I1542" s="82">
        <v>12892451.474873949</v>
      </c>
      <c r="J1542" s="82">
        <f t="shared" si="691"/>
        <v>2449565.7802260504</v>
      </c>
      <c r="K1542" s="10">
        <f t="shared" si="699"/>
        <v>15342017.255099999</v>
      </c>
      <c r="L1542" s="122">
        <f t="shared" si="696"/>
        <v>15342017.255099999</v>
      </c>
      <c r="M1542" s="95">
        <v>10286686.554621849</v>
      </c>
      <c r="N1542" s="95">
        <v>1954470.4453781513</v>
      </c>
      <c r="O1542" s="96">
        <v>12241157</v>
      </c>
      <c r="P1542" s="125">
        <f t="shared" si="697"/>
        <v>12241157</v>
      </c>
      <c r="Q1542" s="95">
        <v>9796844.5378151257</v>
      </c>
      <c r="R1542" s="95">
        <v>1861400.4621848739</v>
      </c>
      <c r="S1542" s="96">
        <v>11658245</v>
      </c>
      <c r="T1542" s="122">
        <v>11658245</v>
      </c>
      <c r="U1542" s="104"/>
      <c r="V1542" s="101">
        <f t="shared" si="702"/>
        <v>0</v>
      </c>
      <c r="W1542" s="102">
        <f t="shared" si="703"/>
        <v>0</v>
      </c>
      <c r="X1542" s="102">
        <f t="shared" si="704"/>
        <v>0</v>
      </c>
      <c r="Y1542" s="102">
        <f t="shared" si="705"/>
        <v>0</v>
      </c>
      <c r="Z1542" s="110">
        <f t="shared" si="700"/>
        <v>11658245</v>
      </c>
      <c r="AA1542" s="111">
        <f t="shared" si="692"/>
        <v>15342017.255099999</v>
      </c>
      <c r="AB1542" s="110">
        <f t="shared" si="693"/>
        <v>11949701</v>
      </c>
      <c r="AC1542" s="114">
        <f t="shared" si="694"/>
        <v>9810354.8137749992</v>
      </c>
      <c r="AD1542" s="110">
        <f t="shared" si="698"/>
        <v>11803973</v>
      </c>
      <c r="AE1542" s="110">
        <f t="shared" si="706"/>
        <v>13645859.127549998</v>
      </c>
      <c r="AF1542" s="102">
        <f t="shared" si="701"/>
        <v>12895000.454137318</v>
      </c>
      <c r="AG1542" s="119">
        <f t="shared" si="695"/>
        <v>6737107.3997135926</v>
      </c>
      <c r="AH1542" s="137">
        <f t="shared" si="707"/>
        <v>0.56378878431465296</v>
      </c>
      <c r="AI1542" s="102">
        <f t="shared" si="690"/>
        <v>12895000.454137318</v>
      </c>
      <c r="AJ1542" s="112" t="s">
        <v>2114</v>
      </c>
    </row>
    <row r="1543" spans="1:36">
      <c r="A1543" s="57">
        <v>1496</v>
      </c>
      <c r="B1543" s="26">
        <v>25174002</v>
      </c>
      <c r="C1543" s="26">
        <v>4923115</v>
      </c>
      <c r="D1543" s="7" t="s">
        <v>14</v>
      </c>
      <c r="E1543" s="7" t="s">
        <v>14</v>
      </c>
      <c r="F1543" s="29" t="s">
        <v>988</v>
      </c>
      <c r="G1543" s="26" t="s">
        <v>1086</v>
      </c>
      <c r="H1543" s="9">
        <v>1</v>
      </c>
      <c r="I1543" s="82">
        <v>4872323.0572941173</v>
      </c>
      <c r="J1543" s="82">
        <f t="shared" si="691"/>
        <v>925741.3808858823</v>
      </c>
      <c r="K1543" s="10">
        <f t="shared" si="699"/>
        <v>5798064.4381799996</v>
      </c>
      <c r="L1543" s="122">
        <f t="shared" si="696"/>
        <v>5798064.4381799996</v>
      </c>
      <c r="M1543" s="95">
        <v>3924574.7899159663</v>
      </c>
      <c r="N1543" s="95">
        <v>745669.21008403366</v>
      </c>
      <c r="O1543" s="96">
        <v>4670244</v>
      </c>
      <c r="P1543" s="125">
        <f t="shared" si="697"/>
        <v>4670244</v>
      </c>
      <c r="Q1543" s="95">
        <v>3702429.411764706</v>
      </c>
      <c r="R1543" s="95">
        <v>703461.5882352941</v>
      </c>
      <c r="S1543" s="96">
        <v>4405891</v>
      </c>
      <c r="T1543" s="122">
        <v>4405891</v>
      </c>
      <c r="U1543" s="104"/>
      <c r="V1543" s="101">
        <f t="shared" si="702"/>
        <v>0</v>
      </c>
      <c r="W1543" s="102">
        <f t="shared" si="703"/>
        <v>0</v>
      </c>
      <c r="X1543" s="102">
        <f t="shared" si="704"/>
        <v>0</v>
      </c>
      <c r="Y1543" s="102">
        <f t="shared" si="705"/>
        <v>0</v>
      </c>
      <c r="Z1543" s="110">
        <f t="shared" si="700"/>
        <v>4405891</v>
      </c>
      <c r="AA1543" s="111">
        <f t="shared" si="692"/>
        <v>5798064.4381799996</v>
      </c>
      <c r="AB1543" s="110">
        <f t="shared" si="693"/>
        <v>4538067.5</v>
      </c>
      <c r="AC1543" s="114">
        <f t="shared" si="694"/>
        <v>3718549.8595449999</v>
      </c>
      <c r="AD1543" s="110">
        <f t="shared" si="698"/>
        <v>4471979.25</v>
      </c>
      <c r="AE1543" s="110">
        <f t="shared" si="706"/>
        <v>5168065.9690899998</v>
      </c>
      <c r="AF1543" s="102">
        <f t="shared" si="701"/>
        <v>4889483.2420268776</v>
      </c>
      <c r="AG1543" s="119">
        <f t="shared" si="695"/>
        <v>2551480.1926865908</v>
      </c>
      <c r="AH1543" s="137">
        <f t="shared" si="707"/>
        <v>0.56223936569621114</v>
      </c>
      <c r="AI1543" s="102">
        <f t="shared" si="690"/>
        <v>4889483.2420268776</v>
      </c>
      <c r="AJ1543" s="112" t="s">
        <v>2114</v>
      </c>
    </row>
    <row r="1544" spans="1:36" ht="25.5">
      <c r="A1544" s="57">
        <v>1497</v>
      </c>
      <c r="B1544" s="26">
        <v>25172300</v>
      </c>
      <c r="C1544" s="26">
        <v>4923103</v>
      </c>
      <c r="D1544" s="7" t="s">
        <v>14</v>
      </c>
      <c r="E1544" s="7" t="s">
        <v>14</v>
      </c>
      <c r="F1544" s="29" t="s">
        <v>1368</v>
      </c>
      <c r="G1544" s="26" t="s">
        <v>469</v>
      </c>
      <c r="H1544" s="9">
        <v>1</v>
      </c>
      <c r="I1544" s="82">
        <v>2843898.0260672267</v>
      </c>
      <c r="J1544" s="82">
        <f t="shared" si="691"/>
        <v>540340.6249527731</v>
      </c>
      <c r="K1544" s="10">
        <f t="shared" si="699"/>
        <v>3384238.6510199998</v>
      </c>
      <c r="L1544" s="122">
        <f t="shared" si="696"/>
        <v>3384238.6510199998</v>
      </c>
      <c r="M1544" s="95">
        <v>2333933.6134453784</v>
      </c>
      <c r="N1544" s="95">
        <v>443447.38655462192</v>
      </c>
      <c r="O1544" s="96">
        <v>2777381.0000000005</v>
      </c>
      <c r="P1544" s="125">
        <f t="shared" si="697"/>
        <v>2777381.0000000005</v>
      </c>
      <c r="Q1544" s="95">
        <v>2161049.5798319327</v>
      </c>
      <c r="R1544" s="95">
        <v>410599.42016806721</v>
      </c>
      <c r="S1544" s="96">
        <v>2571649</v>
      </c>
      <c r="T1544" s="122">
        <v>2571649</v>
      </c>
      <c r="U1544" s="104"/>
      <c r="V1544" s="101">
        <f t="shared" si="702"/>
        <v>0</v>
      </c>
      <c r="W1544" s="102">
        <f t="shared" si="703"/>
        <v>0</v>
      </c>
      <c r="X1544" s="102">
        <f t="shared" si="704"/>
        <v>0</v>
      </c>
      <c r="Y1544" s="102">
        <f t="shared" si="705"/>
        <v>0</v>
      </c>
      <c r="Z1544" s="110">
        <f t="shared" si="700"/>
        <v>2571649</v>
      </c>
      <c r="AA1544" s="111">
        <f t="shared" si="692"/>
        <v>3384238.6510199998</v>
      </c>
      <c r="AB1544" s="110">
        <f t="shared" si="693"/>
        <v>2674515</v>
      </c>
      <c r="AC1544" s="114">
        <f t="shared" si="694"/>
        <v>2183317.1627549999</v>
      </c>
      <c r="AD1544" s="110">
        <f t="shared" si="698"/>
        <v>2623082</v>
      </c>
      <c r="AE1544" s="110">
        <f t="shared" si="706"/>
        <v>3029376.8255099999</v>
      </c>
      <c r="AF1544" s="102">
        <f t="shared" si="701"/>
        <v>2872478.0035189614</v>
      </c>
      <c r="AG1544" s="119">
        <f t="shared" si="695"/>
        <v>1495860.9240943824</v>
      </c>
      <c r="AH1544" s="137">
        <f t="shared" si="707"/>
        <v>0.55930175156781037</v>
      </c>
      <c r="AI1544" s="102">
        <f t="shared" si="690"/>
        <v>2872478.0035189614</v>
      </c>
      <c r="AJ1544" s="112" t="s">
        <v>2114</v>
      </c>
    </row>
    <row r="1545" spans="1:36">
      <c r="A1545" s="156" t="s">
        <v>1369</v>
      </c>
      <c r="B1545" s="157"/>
      <c r="C1545" s="157"/>
      <c r="D1545" s="157"/>
      <c r="E1545" s="157"/>
      <c r="F1545" s="157"/>
      <c r="G1545" s="157"/>
      <c r="H1545" s="157"/>
      <c r="I1545" s="157"/>
      <c r="J1545" s="157"/>
      <c r="K1545" s="157"/>
      <c r="L1545" s="158"/>
      <c r="M1545" s="91"/>
      <c r="N1545" s="91"/>
      <c r="O1545" s="91"/>
      <c r="P1545" s="127"/>
      <c r="Q1545" s="106"/>
      <c r="R1545" s="106"/>
      <c r="S1545" s="106"/>
      <c r="T1545" s="132"/>
      <c r="U1545" s="104"/>
      <c r="V1545" s="101"/>
      <c r="W1545" s="102"/>
      <c r="X1545" s="102"/>
      <c r="Y1545" s="102"/>
      <c r="Z1545" s="110"/>
      <c r="AA1545" s="111"/>
      <c r="AB1545" s="110"/>
      <c r="AC1545" s="114"/>
      <c r="AD1545" s="110"/>
      <c r="AE1545" s="110"/>
      <c r="AF1545" s="102"/>
      <c r="AG1545" s="119"/>
      <c r="AH1545" s="137"/>
      <c r="AI1545" s="102"/>
      <c r="AJ1545" s="112"/>
    </row>
    <row r="1546" spans="1:36">
      <c r="A1546" s="6">
        <v>1498</v>
      </c>
      <c r="B1546" s="61">
        <v>20121445</v>
      </c>
      <c r="C1546" s="26">
        <v>4391502</v>
      </c>
      <c r="D1546" s="7" t="s">
        <v>14</v>
      </c>
      <c r="E1546" s="7" t="s">
        <v>14</v>
      </c>
      <c r="F1546" s="29" t="s">
        <v>1370</v>
      </c>
      <c r="G1546" s="62" t="s">
        <v>478</v>
      </c>
      <c r="H1546" s="9">
        <v>1</v>
      </c>
      <c r="I1546" s="82">
        <v>106671.79058823529</v>
      </c>
      <c r="J1546" s="82">
        <f t="shared" ref="J1546:J1609" si="708">+I1546*0.19</f>
        <v>20267.640211764705</v>
      </c>
      <c r="K1546" s="10">
        <f>+I1546+J1546</f>
        <v>126939.4308</v>
      </c>
      <c r="L1546" s="122">
        <f>+H1546*K1546</f>
        <v>126939.4308</v>
      </c>
      <c r="M1546" s="95">
        <v>85111.76470588235</v>
      </c>
      <c r="N1546" s="95">
        <v>16171.235294117647</v>
      </c>
      <c r="O1546" s="96">
        <v>101283</v>
      </c>
      <c r="P1546" s="125">
        <v>101283</v>
      </c>
      <c r="Q1546" s="95">
        <v>81058.823529411762</v>
      </c>
      <c r="R1546" s="95">
        <v>15401.176470588234</v>
      </c>
      <c r="S1546" s="96">
        <v>96460</v>
      </c>
      <c r="T1546" s="122">
        <v>96460</v>
      </c>
      <c r="U1546" s="104">
        <v>58823.529411764706</v>
      </c>
      <c r="V1546" s="101">
        <f t="shared" si="702"/>
        <v>11176.470588235294</v>
      </c>
      <c r="W1546" s="102">
        <f t="shared" si="703"/>
        <v>70000</v>
      </c>
      <c r="X1546" s="102">
        <f t="shared" si="704"/>
        <v>3569.9999999999995</v>
      </c>
      <c r="Y1546" s="102">
        <f t="shared" si="705"/>
        <v>73570</v>
      </c>
      <c r="Z1546" s="110">
        <f t="shared" ref="Z1546:Z1609" si="709">MIN(L1546,P1546,T1546,Y1546)</f>
        <v>73570</v>
      </c>
      <c r="AA1546" s="111">
        <f t="shared" ref="AA1546:AA1609" si="710">MAX(L1546,P1546,T1546,Y1546)</f>
        <v>126939.4308</v>
      </c>
      <c r="AB1546" s="110">
        <f t="shared" ref="AB1546:AB1609" si="711">MEDIAN(L1546,P1546,T1546,Y1546)</f>
        <v>98871.5</v>
      </c>
      <c r="AC1546" s="114">
        <f t="shared" ref="AC1546:AC1609" si="712">AVERAGE(L1546,P1546,T1546,Y1546)</f>
        <v>99563.107699999993</v>
      </c>
      <c r="AD1546" s="110">
        <f t="shared" si="698"/>
        <v>86220.75</v>
      </c>
      <c r="AE1546" s="110">
        <f t="shared" si="706"/>
        <v>112905.4654</v>
      </c>
      <c r="AF1546" s="102">
        <f t="shared" ref="AF1546:AF1609" si="713">HARMEAN(L1546,P1546,T1546,Y1546)</f>
        <v>95898.915218801732</v>
      </c>
      <c r="AG1546" s="119">
        <f t="shared" ref="AG1546:AG1609" si="714">STDEVA(L1546,P1546,T1546,Y1546)</f>
        <v>21891.33787064948</v>
      </c>
      <c r="AH1546" s="137">
        <f t="shared" si="707"/>
        <v>0.22141201327631804</v>
      </c>
      <c r="AI1546" s="102">
        <f t="shared" ref="AI1546:AI1552" si="715">+Z1546</f>
        <v>73570</v>
      </c>
      <c r="AJ1546" s="112" t="s">
        <v>2117</v>
      </c>
    </row>
    <row r="1547" spans="1:36">
      <c r="A1547" s="6">
        <v>1499</v>
      </c>
      <c r="B1547" s="61">
        <v>20121445</v>
      </c>
      <c r="C1547" s="26">
        <v>4391504</v>
      </c>
      <c r="D1547" s="7" t="s">
        <v>14</v>
      </c>
      <c r="E1547" s="7" t="s">
        <v>14</v>
      </c>
      <c r="F1547" s="29" t="s">
        <v>918</v>
      </c>
      <c r="G1547" s="62" t="s">
        <v>478</v>
      </c>
      <c r="H1547" s="9">
        <v>1</v>
      </c>
      <c r="I1547" s="82">
        <v>198104.75394957984</v>
      </c>
      <c r="J1547" s="82">
        <f t="shared" si="708"/>
        <v>37639.903250420168</v>
      </c>
      <c r="K1547" s="10">
        <f t="shared" ref="K1547:K1610" si="716">+I1547+J1547</f>
        <v>235744.65720000002</v>
      </c>
      <c r="L1547" s="122">
        <f t="shared" ref="L1547:L1610" si="717">+H1547*K1547</f>
        <v>235744.65720000002</v>
      </c>
      <c r="M1547" s="95">
        <v>164086.55462184874</v>
      </c>
      <c r="N1547" s="95">
        <v>31176.44537815126</v>
      </c>
      <c r="O1547" s="96">
        <v>195263</v>
      </c>
      <c r="P1547" s="125">
        <v>195263</v>
      </c>
      <c r="Q1547" s="95">
        <v>150537.81512605044</v>
      </c>
      <c r="R1547" s="95">
        <v>28602.184873949584</v>
      </c>
      <c r="S1547" s="96">
        <v>179140.00000000003</v>
      </c>
      <c r="T1547" s="122">
        <v>179140.00000000003</v>
      </c>
      <c r="U1547" s="104">
        <v>109243.6974789916</v>
      </c>
      <c r="V1547" s="101">
        <f t="shared" si="702"/>
        <v>20756.302521008405</v>
      </c>
      <c r="W1547" s="102">
        <f t="shared" si="703"/>
        <v>130000</v>
      </c>
      <c r="X1547" s="102">
        <f t="shared" si="704"/>
        <v>6630</v>
      </c>
      <c r="Y1547" s="102">
        <f t="shared" si="705"/>
        <v>136630</v>
      </c>
      <c r="Z1547" s="110">
        <f t="shared" si="709"/>
        <v>136630</v>
      </c>
      <c r="AA1547" s="111">
        <f t="shared" si="710"/>
        <v>235744.65720000002</v>
      </c>
      <c r="AB1547" s="110">
        <f t="shared" si="711"/>
        <v>187201.5</v>
      </c>
      <c r="AC1547" s="114">
        <f t="shared" si="712"/>
        <v>186694.4143</v>
      </c>
      <c r="AD1547" s="110">
        <f t="shared" si="698"/>
        <v>161915.75</v>
      </c>
      <c r="AE1547" s="110">
        <f t="shared" si="706"/>
        <v>211473.07860000001</v>
      </c>
      <c r="AF1547" s="102">
        <f t="shared" si="713"/>
        <v>179658.69548470416</v>
      </c>
      <c r="AG1547" s="119">
        <f t="shared" si="714"/>
        <v>40999.437980153409</v>
      </c>
      <c r="AH1547" s="137">
        <f t="shared" si="707"/>
        <v>0.21901233686777835</v>
      </c>
      <c r="AI1547" s="102">
        <f t="shared" si="715"/>
        <v>136630</v>
      </c>
      <c r="AJ1547" s="112" t="s">
        <v>2117</v>
      </c>
    </row>
    <row r="1548" spans="1:36">
      <c r="A1548" s="6">
        <v>1500</v>
      </c>
      <c r="B1548" s="61">
        <v>20121436</v>
      </c>
      <c r="C1548" s="26">
        <v>4391305</v>
      </c>
      <c r="D1548" s="7" t="s">
        <v>14</v>
      </c>
      <c r="E1548" s="7" t="s">
        <v>14</v>
      </c>
      <c r="F1548" s="29" t="s">
        <v>386</v>
      </c>
      <c r="G1548" s="62" t="s">
        <v>478</v>
      </c>
      <c r="H1548" s="9">
        <v>1</v>
      </c>
      <c r="I1548" s="82">
        <v>1379509.7638991596</v>
      </c>
      <c r="J1548" s="82">
        <f t="shared" si="708"/>
        <v>262106.85514084034</v>
      </c>
      <c r="K1548" s="10">
        <f t="shared" si="716"/>
        <v>1641616.61904</v>
      </c>
      <c r="L1548" s="122">
        <f t="shared" si="717"/>
        <v>1641616.61904</v>
      </c>
      <c r="M1548" s="95">
        <v>1111172.2689075631</v>
      </c>
      <c r="N1548" s="95">
        <v>211122.731092437</v>
      </c>
      <c r="O1548" s="96">
        <v>1322295</v>
      </c>
      <c r="P1548" s="125">
        <v>1322295</v>
      </c>
      <c r="Q1548" s="95">
        <v>1048275.6302521009</v>
      </c>
      <c r="R1548" s="95">
        <v>199172.36974789918</v>
      </c>
      <c r="S1548" s="96">
        <v>1247448</v>
      </c>
      <c r="T1548" s="122">
        <v>1247448</v>
      </c>
      <c r="U1548" s="104">
        <v>780000</v>
      </c>
      <c r="V1548" s="101">
        <f t="shared" si="702"/>
        <v>148200</v>
      </c>
      <c r="W1548" s="102">
        <f t="shared" si="703"/>
        <v>928200</v>
      </c>
      <c r="X1548" s="102">
        <f t="shared" si="704"/>
        <v>47338.2</v>
      </c>
      <c r="Y1548" s="102">
        <f t="shared" si="705"/>
        <v>975538.2</v>
      </c>
      <c r="Z1548" s="110">
        <f t="shared" si="709"/>
        <v>975538.2</v>
      </c>
      <c r="AA1548" s="111">
        <f t="shared" si="710"/>
        <v>1641616.61904</v>
      </c>
      <c r="AB1548" s="110">
        <f t="shared" si="711"/>
        <v>1284871.5</v>
      </c>
      <c r="AC1548" s="114">
        <f t="shared" si="712"/>
        <v>1296724.4547600001</v>
      </c>
      <c r="AD1548" s="110">
        <f t="shared" si="698"/>
        <v>1130204.8500000001</v>
      </c>
      <c r="AE1548" s="110">
        <f t="shared" si="706"/>
        <v>1463244.0595200001</v>
      </c>
      <c r="AF1548" s="102">
        <f t="shared" si="713"/>
        <v>1253082.4548592465</v>
      </c>
      <c r="AG1548" s="119">
        <f t="shared" si="714"/>
        <v>273978.85381058278</v>
      </c>
      <c r="AH1548" s="137">
        <f t="shared" si="707"/>
        <v>0.21323443924982596</v>
      </c>
      <c r="AI1548" s="102">
        <f t="shared" si="715"/>
        <v>975538.2</v>
      </c>
      <c r="AJ1548" s="112" t="s">
        <v>2117</v>
      </c>
    </row>
    <row r="1549" spans="1:36">
      <c r="A1549" s="6">
        <v>1501</v>
      </c>
      <c r="B1549" s="61">
        <v>26101700</v>
      </c>
      <c r="C1549" s="26">
        <v>4324010</v>
      </c>
      <c r="D1549" s="7" t="s">
        <v>14</v>
      </c>
      <c r="E1549" s="7" t="s">
        <v>14</v>
      </c>
      <c r="F1549" s="29" t="s">
        <v>1371</v>
      </c>
      <c r="G1549" s="62" t="s">
        <v>478</v>
      </c>
      <c r="H1549" s="9">
        <v>1</v>
      </c>
      <c r="I1549" s="82">
        <v>1129583.0445882352</v>
      </c>
      <c r="J1549" s="82">
        <f t="shared" si="708"/>
        <v>214620.7784717647</v>
      </c>
      <c r="K1549" s="10">
        <f t="shared" si="716"/>
        <v>1344203.8230599998</v>
      </c>
      <c r="L1549" s="122">
        <f t="shared" si="717"/>
        <v>1344203.8230599998</v>
      </c>
      <c r="M1549" s="95">
        <v>909860.50420168077</v>
      </c>
      <c r="N1549" s="95">
        <v>172873.49579831935</v>
      </c>
      <c r="O1549" s="96">
        <v>1082734</v>
      </c>
      <c r="P1549" s="125">
        <v>1082734</v>
      </c>
      <c r="Q1549" s="95">
        <v>858358.82352941181</v>
      </c>
      <c r="R1549" s="95">
        <v>163088.17647058825</v>
      </c>
      <c r="S1549" s="96">
        <v>1021447</v>
      </c>
      <c r="T1549" s="122">
        <v>1021447</v>
      </c>
      <c r="U1549" s="104">
        <v>356000</v>
      </c>
      <c r="V1549" s="101">
        <f t="shared" si="702"/>
        <v>67640</v>
      </c>
      <c r="W1549" s="102">
        <f t="shared" si="703"/>
        <v>423640</v>
      </c>
      <c r="X1549" s="102">
        <f t="shared" si="704"/>
        <v>21605.64</v>
      </c>
      <c r="Y1549" s="102">
        <f t="shared" si="705"/>
        <v>445245.64</v>
      </c>
      <c r="Z1549" s="110">
        <f t="shared" si="709"/>
        <v>445245.64</v>
      </c>
      <c r="AA1549" s="111">
        <f t="shared" si="710"/>
        <v>1344203.8230599998</v>
      </c>
      <c r="AB1549" s="110">
        <f t="shared" si="711"/>
        <v>1052090.5</v>
      </c>
      <c r="AC1549" s="114">
        <f t="shared" si="712"/>
        <v>973407.615765</v>
      </c>
      <c r="AD1549" s="110">
        <f t="shared" si="698"/>
        <v>748668.07000000007</v>
      </c>
      <c r="AE1549" s="110">
        <f t="shared" si="706"/>
        <v>1198147.1615299999</v>
      </c>
      <c r="AF1549" s="102">
        <f t="shared" si="713"/>
        <v>817581.72869164392</v>
      </c>
      <c r="AG1549" s="119">
        <f t="shared" si="714"/>
        <v>378904.09548060282</v>
      </c>
      <c r="AH1549" s="137">
        <f t="shared" si="707"/>
        <v>0.3601440137332319</v>
      </c>
      <c r="AI1549" s="102">
        <f t="shared" si="715"/>
        <v>445245.64</v>
      </c>
      <c r="AJ1549" s="112" t="s">
        <v>2117</v>
      </c>
    </row>
    <row r="1550" spans="1:36">
      <c r="A1550" s="6">
        <v>1502</v>
      </c>
      <c r="B1550" s="61">
        <v>26101700</v>
      </c>
      <c r="C1550" s="26">
        <v>4492904</v>
      </c>
      <c r="D1550" s="7" t="s">
        <v>14</v>
      </c>
      <c r="E1550" s="7" t="s">
        <v>14</v>
      </c>
      <c r="F1550" s="29" t="s">
        <v>1372</v>
      </c>
      <c r="G1550" s="62" t="s">
        <v>478</v>
      </c>
      <c r="H1550" s="9">
        <v>1</v>
      </c>
      <c r="I1550" s="82">
        <v>1123185.6124033614</v>
      </c>
      <c r="J1550" s="82">
        <f t="shared" si="708"/>
        <v>213405.26635663866</v>
      </c>
      <c r="K1550" s="10">
        <f t="shared" si="716"/>
        <v>1336590.87876</v>
      </c>
      <c r="L1550" s="122">
        <f t="shared" si="717"/>
        <v>1336590.87876</v>
      </c>
      <c r="M1550" s="95">
        <v>930312.60504201683</v>
      </c>
      <c r="N1550" s="95">
        <v>176759.3949579832</v>
      </c>
      <c r="O1550" s="96">
        <v>1107072</v>
      </c>
      <c r="P1550" s="125">
        <v>1107072</v>
      </c>
      <c r="Q1550" s="95">
        <v>853497.47899159673</v>
      </c>
      <c r="R1550" s="95">
        <v>162164.52100840339</v>
      </c>
      <c r="S1550" s="96">
        <v>1015662.0000000001</v>
      </c>
      <c r="T1550" s="122">
        <v>1015662.0000000001</v>
      </c>
      <c r="U1550" s="104">
        <v>1428571.4285714286</v>
      </c>
      <c r="V1550" s="101">
        <f t="shared" si="702"/>
        <v>271428.57142857142</v>
      </c>
      <c r="W1550" s="102">
        <f t="shared" si="703"/>
        <v>1700000</v>
      </c>
      <c r="X1550" s="102">
        <f t="shared" si="704"/>
        <v>86700</v>
      </c>
      <c r="Y1550" s="102">
        <f t="shared" si="705"/>
        <v>1786700</v>
      </c>
      <c r="Z1550" s="110">
        <f t="shared" si="709"/>
        <v>1015662.0000000001</v>
      </c>
      <c r="AA1550" s="111">
        <f t="shared" si="710"/>
        <v>1786700</v>
      </c>
      <c r="AB1550" s="110">
        <f t="shared" si="711"/>
        <v>1221831.4393799999</v>
      </c>
      <c r="AC1550" s="114">
        <f t="shared" si="712"/>
        <v>1311506.2196899999</v>
      </c>
      <c r="AD1550" s="110">
        <f t="shared" si="698"/>
        <v>1118746.7196899999</v>
      </c>
      <c r="AE1550" s="110">
        <f t="shared" si="706"/>
        <v>1504265.7196899999</v>
      </c>
      <c r="AF1550" s="102">
        <f t="shared" si="713"/>
        <v>1251671.6546962392</v>
      </c>
      <c r="AG1550" s="119">
        <f t="shared" si="714"/>
        <v>344361.98080421658</v>
      </c>
      <c r="AH1550" s="137">
        <f t="shared" si="707"/>
        <v>0.28184082493323132</v>
      </c>
      <c r="AI1550" s="102">
        <f t="shared" si="715"/>
        <v>1015662.0000000001</v>
      </c>
      <c r="AJ1550" s="112" t="s">
        <v>2117</v>
      </c>
    </row>
    <row r="1551" spans="1:36">
      <c r="A1551" s="6">
        <v>1503</v>
      </c>
      <c r="B1551" s="61">
        <v>26101700</v>
      </c>
      <c r="C1551" s="26">
        <v>4324010</v>
      </c>
      <c r="D1551" s="7" t="s">
        <v>14</v>
      </c>
      <c r="E1551" s="7" t="s">
        <v>14</v>
      </c>
      <c r="F1551" s="29" t="s">
        <v>1373</v>
      </c>
      <c r="G1551" s="62" t="s">
        <v>478</v>
      </c>
      <c r="H1551" s="9">
        <v>1</v>
      </c>
      <c r="I1551" s="82">
        <v>1104509.7550588236</v>
      </c>
      <c r="J1551" s="82">
        <f t="shared" si="708"/>
        <v>209856.85346117648</v>
      </c>
      <c r="K1551" s="10">
        <f t="shared" si="716"/>
        <v>1314366.60852</v>
      </c>
      <c r="L1551" s="122">
        <f t="shared" si="717"/>
        <v>1314366.60852</v>
      </c>
      <c r="M1551" s="95">
        <v>906450.42016806721</v>
      </c>
      <c r="N1551" s="95">
        <v>172225.57983193276</v>
      </c>
      <c r="O1551" s="96">
        <v>1078676</v>
      </c>
      <c r="P1551" s="125">
        <v>1078676</v>
      </c>
      <c r="Q1551" s="95">
        <v>839305.8823529412</v>
      </c>
      <c r="R1551" s="95">
        <v>159468.11764705883</v>
      </c>
      <c r="S1551" s="96">
        <v>998774</v>
      </c>
      <c r="T1551" s="122">
        <v>998774</v>
      </c>
      <c r="U1551" s="104">
        <v>376000</v>
      </c>
      <c r="V1551" s="101">
        <f t="shared" si="702"/>
        <v>71440</v>
      </c>
      <c r="W1551" s="102">
        <f t="shared" si="703"/>
        <v>447440</v>
      </c>
      <c r="X1551" s="102">
        <f t="shared" si="704"/>
        <v>22819.439999999999</v>
      </c>
      <c r="Y1551" s="102">
        <f t="shared" si="705"/>
        <v>470259.44</v>
      </c>
      <c r="Z1551" s="110">
        <f t="shared" si="709"/>
        <v>470259.44</v>
      </c>
      <c r="AA1551" s="111">
        <f t="shared" si="710"/>
        <v>1314366.60852</v>
      </c>
      <c r="AB1551" s="110">
        <f t="shared" si="711"/>
        <v>1038725</v>
      </c>
      <c r="AC1551" s="114">
        <f t="shared" si="712"/>
        <v>965519.01213000005</v>
      </c>
      <c r="AD1551" s="110">
        <f t="shared" si="698"/>
        <v>754492.22</v>
      </c>
      <c r="AE1551" s="110">
        <f t="shared" si="706"/>
        <v>1176545.8042600001</v>
      </c>
      <c r="AF1551" s="102">
        <f t="shared" si="713"/>
        <v>830634.04408909637</v>
      </c>
      <c r="AG1551" s="119">
        <f t="shared" si="714"/>
        <v>356317.78298569203</v>
      </c>
      <c r="AH1551" s="137">
        <f t="shared" si="707"/>
        <v>0.34303379911496501</v>
      </c>
      <c r="AI1551" s="102">
        <f t="shared" si="715"/>
        <v>470259.44</v>
      </c>
      <c r="AJ1551" s="112" t="s">
        <v>2117</v>
      </c>
    </row>
    <row r="1552" spans="1:36">
      <c r="A1552" s="6">
        <v>1504</v>
      </c>
      <c r="B1552" s="61">
        <v>20121445</v>
      </c>
      <c r="C1552" s="26">
        <v>4391305</v>
      </c>
      <c r="D1552" s="7" t="s">
        <v>14</v>
      </c>
      <c r="E1552" s="7" t="s">
        <v>14</v>
      </c>
      <c r="F1552" s="29" t="s">
        <v>1374</v>
      </c>
      <c r="G1552" s="62" t="s">
        <v>478</v>
      </c>
      <c r="H1552" s="9">
        <v>1</v>
      </c>
      <c r="I1552" s="82">
        <v>362684.08799999999</v>
      </c>
      <c r="J1552" s="82">
        <f t="shared" si="708"/>
        <v>68909.976719999991</v>
      </c>
      <c r="K1552" s="10">
        <f t="shared" si="716"/>
        <v>431594.06471999997</v>
      </c>
      <c r="L1552" s="122">
        <f t="shared" si="717"/>
        <v>431594.06471999997</v>
      </c>
      <c r="M1552" s="95">
        <v>292136.13445378153</v>
      </c>
      <c r="N1552" s="95">
        <v>55505.865546218491</v>
      </c>
      <c r="O1552" s="96">
        <v>347642</v>
      </c>
      <c r="P1552" s="125">
        <v>347642</v>
      </c>
      <c r="Q1552" s="95">
        <v>275600</v>
      </c>
      <c r="R1552" s="95">
        <v>52364</v>
      </c>
      <c r="S1552" s="96">
        <v>327964</v>
      </c>
      <c r="T1552" s="122">
        <v>327964</v>
      </c>
      <c r="U1552" s="104">
        <v>200000</v>
      </c>
      <c r="V1552" s="101">
        <f t="shared" si="702"/>
        <v>38000</v>
      </c>
      <c r="W1552" s="102">
        <f t="shared" si="703"/>
        <v>238000</v>
      </c>
      <c r="X1552" s="102">
        <f t="shared" si="704"/>
        <v>12138</v>
      </c>
      <c r="Y1552" s="102">
        <f t="shared" si="705"/>
        <v>250138</v>
      </c>
      <c r="Z1552" s="110">
        <f t="shared" si="709"/>
        <v>250138</v>
      </c>
      <c r="AA1552" s="111">
        <f t="shared" si="710"/>
        <v>431594.06471999997</v>
      </c>
      <c r="AB1552" s="110">
        <f t="shared" si="711"/>
        <v>337803</v>
      </c>
      <c r="AC1552" s="114">
        <f t="shared" si="712"/>
        <v>339334.51617999998</v>
      </c>
      <c r="AD1552" s="110">
        <f t="shared" si="698"/>
        <v>293970.5</v>
      </c>
      <c r="AE1552" s="110">
        <f t="shared" si="706"/>
        <v>384698.53235999995</v>
      </c>
      <c r="AF1552" s="102">
        <f t="shared" si="713"/>
        <v>326786.09827100468</v>
      </c>
      <c r="AG1552" s="119">
        <f t="shared" si="714"/>
        <v>74534.434371129915</v>
      </c>
      <c r="AH1552" s="137">
        <f t="shared" si="707"/>
        <v>0.22064467861780362</v>
      </c>
      <c r="AI1552" s="102">
        <f t="shared" si="715"/>
        <v>250138</v>
      </c>
      <c r="AJ1552" s="112" t="s">
        <v>2117</v>
      </c>
    </row>
    <row r="1553" spans="1:36">
      <c r="A1553" s="6">
        <v>1505</v>
      </c>
      <c r="B1553" s="61">
        <v>26101700</v>
      </c>
      <c r="C1553" s="26">
        <v>4324010</v>
      </c>
      <c r="D1553" s="7" t="s">
        <v>14</v>
      </c>
      <c r="E1553" s="7" t="s">
        <v>14</v>
      </c>
      <c r="F1553" s="29" t="s">
        <v>1375</v>
      </c>
      <c r="G1553" s="62" t="s">
        <v>478</v>
      </c>
      <c r="H1553" s="9">
        <v>1</v>
      </c>
      <c r="I1553" s="82">
        <v>1119623.6194789917</v>
      </c>
      <c r="J1553" s="82">
        <f t="shared" si="708"/>
        <v>212728.48770100842</v>
      </c>
      <c r="K1553" s="10">
        <f t="shared" si="716"/>
        <v>1332352.10718</v>
      </c>
      <c r="L1553" s="122">
        <f t="shared" si="717"/>
        <v>1332352.10718</v>
      </c>
      <c r="M1553" s="95">
        <v>927362.18487394962</v>
      </c>
      <c r="N1553" s="95">
        <v>176198.81512605044</v>
      </c>
      <c r="O1553" s="96">
        <v>1103561</v>
      </c>
      <c r="P1553" s="125">
        <v>1103561</v>
      </c>
      <c r="Q1553" s="95">
        <v>850790.7563025211</v>
      </c>
      <c r="R1553" s="95">
        <v>161650.24369747902</v>
      </c>
      <c r="S1553" s="96">
        <v>1012441.0000000001</v>
      </c>
      <c r="T1553" s="122">
        <v>1012441.0000000001</v>
      </c>
      <c r="U1553" s="104">
        <v>120000</v>
      </c>
      <c r="V1553" s="101">
        <f t="shared" si="702"/>
        <v>22800</v>
      </c>
      <c r="W1553" s="102">
        <f t="shared" si="703"/>
        <v>142800</v>
      </c>
      <c r="X1553" s="102">
        <f t="shared" si="704"/>
        <v>7282.7999999999993</v>
      </c>
      <c r="Y1553" s="102">
        <f t="shared" si="705"/>
        <v>150082.79999999999</v>
      </c>
      <c r="Z1553" s="110">
        <f t="shared" si="709"/>
        <v>150082.79999999999</v>
      </c>
      <c r="AA1553" s="111">
        <f t="shared" si="710"/>
        <v>1332352.10718</v>
      </c>
      <c r="AB1553" s="110">
        <f t="shared" si="711"/>
        <v>1058001</v>
      </c>
      <c r="AC1553" s="114">
        <f t="shared" si="712"/>
        <v>899609.22679500002</v>
      </c>
      <c r="AD1553" s="110">
        <f t="shared" si="698"/>
        <v>604041.9</v>
      </c>
      <c r="AE1553" s="110">
        <f t="shared" si="706"/>
        <v>1195176.5535900001</v>
      </c>
      <c r="AF1553" s="102">
        <f t="shared" si="713"/>
        <v>429765.08497883356</v>
      </c>
      <c r="AG1553" s="119">
        <f t="shared" si="714"/>
        <v>517488.67936926417</v>
      </c>
      <c r="AH1553" s="137">
        <f t="shared" si="707"/>
        <v>0.48911927244800729</v>
      </c>
      <c r="AI1553" s="102">
        <f>+AF1553</f>
        <v>429765.08497883356</v>
      </c>
      <c r="AJ1553" s="112" t="s">
        <v>2114</v>
      </c>
    </row>
    <row r="1554" spans="1:36">
      <c r="A1554" s="6">
        <v>1506</v>
      </c>
      <c r="B1554" s="61">
        <v>26101700</v>
      </c>
      <c r="C1554" s="26">
        <v>4324010</v>
      </c>
      <c r="D1554" s="7" t="s">
        <v>14</v>
      </c>
      <c r="E1554" s="7" t="s">
        <v>14</v>
      </c>
      <c r="F1554" s="29" t="s">
        <v>1376</v>
      </c>
      <c r="G1554" s="62" t="s">
        <v>478</v>
      </c>
      <c r="H1554" s="9">
        <v>1</v>
      </c>
      <c r="I1554" s="82">
        <v>551459.76020168071</v>
      </c>
      <c r="J1554" s="82">
        <f t="shared" si="708"/>
        <v>104777.35443831934</v>
      </c>
      <c r="K1554" s="10">
        <f t="shared" si="716"/>
        <v>656237.11464000004</v>
      </c>
      <c r="L1554" s="122">
        <f t="shared" si="717"/>
        <v>656237.11464000004</v>
      </c>
      <c r="M1554" s="95">
        <v>456763.02521008404</v>
      </c>
      <c r="N1554" s="95">
        <v>86784.97478991597</v>
      </c>
      <c r="O1554" s="96">
        <v>543548</v>
      </c>
      <c r="P1554" s="125">
        <v>543548</v>
      </c>
      <c r="Q1554" s="95">
        <v>419048.73949579836</v>
      </c>
      <c r="R1554" s="95">
        <v>79619.260504201695</v>
      </c>
      <c r="S1554" s="96">
        <v>498668.00000000006</v>
      </c>
      <c r="T1554" s="122">
        <v>498668.00000000006</v>
      </c>
      <c r="U1554" s="104">
        <v>230000</v>
      </c>
      <c r="V1554" s="101">
        <f t="shared" si="702"/>
        <v>43700</v>
      </c>
      <c r="W1554" s="102">
        <f t="shared" si="703"/>
        <v>273700</v>
      </c>
      <c r="X1554" s="102">
        <f t="shared" si="704"/>
        <v>13958.699999999999</v>
      </c>
      <c r="Y1554" s="102">
        <f t="shared" si="705"/>
        <v>287658.7</v>
      </c>
      <c r="Z1554" s="110">
        <f t="shared" si="709"/>
        <v>287658.7</v>
      </c>
      <c r="AA1554" s="111">
        <f t="shared" si="710"/>
        <v>656237.11464000004</v>
      </c>
      <c r="AB1554" s="110">
        <f t="shared" si="711"/>
        <v>521108</v>
      </c>
      <c r="AC1554" s="114">
        <f t="shared" si="712"/>
        <v>496527.95366</v>
      </c>
      <c r="AD1554" s="110">
        <f t="shared" si="698"/>
        <v>404383.35</v>
      </c>
      <c r="AE1554" s="110">
        <f t="shared" si="706"/>
        <v>588672.55732000002</v>
      </c>
      <c r="AF1554" s="102">
        <f t="shared" si="713"/>
        <v>452218.19959704304</v>
      </c>
      <c r="AG1554" s="119">
        <f t="shared" si="714"/>
        <v>154217.21237870303</v>
      </c>
      <c r="AH1554" s="137">
        <f t="shared" si="707"/>
        <v>0.29594098033172206</v>
      </c>
      <c r="AI1554" s="102">
        <f t="shared" ref="AI1554:AI1571" si="718">+Z1554</f>
        <v>287658.7</v>
      </c>
      <c r="AJ1554" s="112" t="s">
        <v>2117</v>
      </c>
    </row>
    <row r="1555" spans="1:36">
      <c r="A1555" s="6">
        <v>1507</v>
      </c>
      <c r="B1555" s="61">
        <v>26101700</v>
      </c>
      <c r="C1555" s="26">
        <v>4391305</v>
      </c>
      <c r="D1555" s="7" t="s">
        <v>14</v>
      </c>
      <c r="E1555" s="7" t="s">
        <v>14</v>
      </c>
      <c r="F1555" s="29" t="s">
        <v>1377</v>
      </c>
      <c r="G1555" s="62" t="s">
        <v>478</v>
      </c>
      <c r="H1555" s="9">
        <v>1</v>
      </c>
      <c r="I1555" s="82">
        <v>605886.03892436973</v>
      </c>
      <c r="J1555" s="82">
        <f t="shared" si="708"/>
        <v>115118.34739563025</v>
      </c>
      <c r="K1555" s="10">
        <f t="shared" si="716"/>
        <v>721004.38631999993</v>
      </c>
      <c r="L1555" s="122">
        <f t="shared" si="717"/>
        <v>721004.38631999993</v>
      </c>
      <c r="M1555" s="95">
        <v>488031.09243697481</v>
      </c>
      <c r="N1555" s="95">
        <v>92725.907563025219</v>
      </c>
      <c r="O1555" s="96">
        <v>580757</v>
      </c>
      <c r="P1555" s="125">
        <v>580757</v>
      </c>
      <c r="Q1555" s="95">
        <v>460406.72268907563</v>
      </c>
      <c r="R1555" s="95">
        <v>87477.277310924372</v>
      </c>
      <c r="S1555" s="96">
        <v>547884</v>
      </c>
      <c r="T1555" s="122">
        <v>547884</v>
      </c>
      <c r="U1555" s="104">
        <v>208000</v>
      </c>
      <c r="V1555" s="101">
        <f t="shared" si="702"/>
        <v>39520</v>
      </c>
      <c r="W1555" s="102">
        <f t="shared" si="703"/>
        <v>247520</v>
      </c>
      <c r="X1555" s="102">
        <f t="shared" si="704"/>
        <v>12623.519999999999</v>
      </c>
      <c r="Y1555" s="102">
        <f t="shared" si="705"/>
        <v>260143.52</v>
      </c>
      <c r="Z1555" s="110">
        <f t="shared" si="709"/>
        <v>260143.52</v>
      </c>
      <c r="AA1555" s="111">
        <f t="shared" si="710"/>
        <v>721004.38631999993</v>
      </c>
      <c r="AB1555" s="110">
        <f t="shared" si="711"/>
        <v>564320.5</v>
      </c>
      <c r="AC1555" s="114">
        <f t="shared" si="712"/>
        <v>527447.22658000002</v>
      </c>
      <c r="AD1555" s="110">
        <f t="shared" si="698"/>
        <v>412232.01</v>
      </c>
      <c r="AE1555" s="110">
        <f t="shared" si="706"/>
        <v>642662.44316000002</v>
      </c>
      <c r="AF1555" s="102">
        <f t="shared" si="713"/>
        <v>455680.48747794249</v>
      </c>
      <c r="AG1555" s="119">
        <f t="shared" si="714"/>
        <v>193369.45578170178</v>
      </c>
      <c r="AH1555" s="137">
        <f t="shared" si="707"/>
        <v>0.34265892481613158</v>
      </c>
      <c r="AI1555" s="102">
        <f t="shared" si="718"/>
        <v>260143.52</v>
      </c>
      <c r="AJ1555" s="112" t="s">
        <v>2117</v>
      </c>
    </row>
    <row r="1556" spans="1:36">
      <c r="A1556" s="6">
        <v>1508</v>
      </c>
      <c r="B1556" s="61">
        <v>31161800</v>
      </c>
      <c r="C1556" s="26">
        <v>4391305</v>
      </c>
      <c r="D1556" s="7" t="s">
        <v>14</v>
      </c>
      <c r="E1556" s="7" t="s">
        <v>14</v>
      </c>
      <c r="F1556" s="29" t="s">
        <v>1378</v>
      </c>
      <c r="G1556" s="62" t="s">
        <v>478</v>
      </c>
      <c r="H1556" s="9">
        <v>1</v>
      </c>
      <c r="I1556" s="82">
        <v>188316.73800000001</v>
      </c>
      <c r="J1556" s="82">
        <f t="shared" si="708"/>
        <v>35780.180220000002</v>
      </c>
      <c r="K1556" s="10">
        <f t="shared" si="716"/>
        <v>224096.91822000002</v>
      </c>
      <c r="L1556" s="122">
        <f t="shared" si="717"/>
        <v>224096.91822000002</v>
      </c>
      <c r="M1556" s="95">
        <v>153116.80672268907</v>
      </c>
      <c r="N1556" s="95">
        <v>29092.193277310922</v>
      </c>
      <c r="O1556" s="96">
        <v>182209</v>
      </c>
      <c r="P1556" s="125">
        <v>182209</v>
      </c>
      <c r="Q1556" s="95">
        <v>143100</v>
      </c>
      <c r="R1556" s="95">
        <v>27189</v>
      </c>
      <c r="S1556" s="96">
        <v>170289</v>
      </c>
      <c r="T1556" s="122">
        <v>170289</v>
      </c>
      <c r="U1556" s="104">
        <v>135000</v>
      </c>
      <c r="V1556" s="101">
        <f t="shared" si="702"/>
        <v>25650</v>
      </c>
      <c r="W1556" s="102">
        <f t="shared" si="703"/>
        <v>160650</v>
      </c>
      <c r="X1556" s="102">
        <f t="shared" si="704"/>
        <v>8193.15</v>
      </c>
      <c r="Y1556" s="102">
        <f t="shared" si="705"/>
        <v>168843.15</v>
      </c>
      <c r="Z1556" s="110">
        <f t="shared" si="709"/>
        <v>168843.15</v>
      </c>
      <c r="AA1556" s="111">
        <f t="shared" si="710"/>
        <v>224096.91822000002</v>
      </c>
      <c r="AB1556" s="110">
        <f t="shared" si="711"/>
        <v>176249</v>
      </c>
      <c r="AC1556" s="114">
        <f t="shared" si="712"/>
        <v>186359.517055</v>
      </c>
      <c r="AD1556" s="110">
        <f t="shared" si="698"/>
        <v>172546.07500000001</v>
      </c>
      <c r="AE1556" s="110">
        <f t="shared" si="706"/>
        <v>200172.95911</v>
      </c>
      <c r="AF1556" s="102">
        <f t="shared" si="713"/>
        <v>183945.38795990232</v>
      </c>
      <c r="AG1556" s="119">
        <f t="shared" si="714"/>
        <v>25861.315200717032</v>
      </c>
      <c r="AH1556" s="137">
        <f t="shared" si="707"/>
        <v>0.14673169890732449</v>
      </c>
      <c r="AI1556" s="102">
        <f t="shared" si="718"/>
        <v>168843.15</v>
      </c>
      <c r="AJ1556" s="112" t="s">
        <v>2117</v>
      </c>
    </row>
    <row r="1557" spans="1:36">
      <c r="A1557" s="6">
        <v>1509</v>
      </c>
      <c r="B1557" s="61">
        <v>20121445</v>
      </c>
      <c r="C1557" s="26">
        <v>4391305</v>
      </c>
      <c r="D1557" s="7" t="s">
        <v>14</v>
      </c>
      <c r="E1557" s="7" t="s">
        <v>14</v>
      </c>
      <c r="F1557" s="29" t="s">
        <v>1379</v>
      </c>
      <c r="G1557" s="62" t="s">
        <v>478</v>
      </c>
      <c r="H1557" s="9">
        <v>1</v>
      </c>
      <c r="I1557" s="82">
        <v>758847.14954621845</v>
      </c>
      <c r="J1557" s="82">
        <f t="shared" si="708"/>
        <v>144180.95841378151</v>
      </c>
      <c r="K1557" s="10">
        <f t="shared" si="716"/>
        <v>903028.10795999994</v>
      </c>
      <c r="L1557" s="122">
        <f t="shared" si="717"/>
        <v>903028.10795999994</v>
      </c>
      <c r="M1557" s="95">
        <v>611238.65546218492</v>
      </c>
      <c r="N1557" s="95">
        <v>116135.34453781514</v>
      </c>
      <c r="O1557" s="96">
        <v>727374</v>
      </c>
      <c r="P1557" s="125">
        <v>727374</v>
      </c>
      <c r="Q1557" s="95">
        <v>576640.33613445377</v>
      </c>
      <c r="R1557" s="95">
        <v>109561.66386554622</v>
      </c>
      <c r="S1557" s="96">
        <v>686202</v>
      </c>
      <c r="T1557" s="122">
        <v>686202</v>
      </c>
      <c r="U1557" s="104">
        <v>544000</v>
      </c>
      <c r="V1557" s="101">
        <f t="shared" si="702"/>
        <v>103360</v>
      </c>
      <c r="W1557" s="102">
        <f t="shared" si="703"/>
        <v>647360</v>
      </c>
      <c r="X1557" s="102">
        <f t="shared" si="704"/>
        <v>33015.360000000001</v>
      </c>
      <c r="Y1557" s="102">
        <f t="shared" si="705"/>
        <v>680375.36</v>
      </c>
      <c r="Z1557" s="110">
        <f t="shared" si="709"/>
        <v>680375.36</v>
      </c>
      <c r="AA1557" s="111">
        <f t="shared" si="710"/>
        <v>903028.10795999994</v>
      </c>
      <c r="AB1557" s="110">
        <f t="shared" si="711"/>
        <v>706788</v>
      </c>
      <c r="AC1557" s="114">
        <f t="shared" si="712"/>
        <v>749244.86698999989</v>
      </c>
      <c r="AD1557" s="110">
        <f t="shared" si="698"/>
        <v>693581.67999999993</v>
      </c>
      <c r="AE1557" s="110">
        <f t="shared" si="706"/>
        <v>804908.05397999997</v>
      </c>
      <c r="AF1557" s="102">
        <f t="shared" si="713"/>
        <v>739471.64998405532</v>
      </c>
      <c r="AG1557" s="119">
        <f t="shared" si="714"/>
        <v>104634.33486432022</v>
      </c>
      <c r="AH1557" s="137">
        <f t="shared" si="707"/>
        <v>0.14804203645834427</v>
      </c>
      <c r="AI1557" s="102">
        <f t="shared" si="718"/>
        <v>680375.36</v>
      </c>
      <c r="AJ1557" s="112" t="s">
        <v>2117</v>
      </c>
    </row>
    <row r="1558" spans="1:36">
      <c r="A1558" s="6">
        <v>1510</v>
      </c>
      <c r="B1558" s="63">
        <v>72154100</v>
      </c>
      <c r="C1558" s="26">
        <v>4391502</v>
      </c>
      <c r="D1558" s="7" t="s">
        <v>14</v>
      </c>
      <c r="E1558" s="7" t="s">
        <v>14</v>
      </c>
      <c r="F1558" s="29" t="s">
        <v>1380</v>
      </c>
      <c r="G1558" s="62" t="s">
        <v>478</v>
      </c>
      <c r="H1558" s="9">
        <v>1</v>
      </c>
      <c r="I1558" s="82">
        <v>1367040.024</v>
      </c>
      <c r="J1558" s="82">
        <f t="shared" si="708"/>
        <v>259737.60456000001</v>
      </c>
      <c r="K1558" s="10">
        <f t="shared" si="716"/>
        <v>1626777.6285600001</v>
      </c>
      <c r="L1558" s="122">
        <f t="shared" si="717"/>
        <v>1626777.6285600001</v>
      </c>
      <c r="M1558" s="95">
        <v>1101127.7310924369</v>
      </c>
      <c r="N1558" s="95">
        <v>209214.26890756303</v>
      </c>
      <c r="O1558" s="96">
        <v>1310342</v>
      </c>
      <c r="P1558" s="125">
        <v>1310342</v>
      </c>
      <c r="Q1558" s="95">
        <v>1038800</v>
      </c>
      <c r="R1558" s="95">
        <v>197372</v>
      </c>
      <c r="S1558" s="96">
        <v>1236172</v>
      </c>
      <c r="T1558" s="122">
        <v>1236172</v>
      </c>
      <c r="U1558" s="104">
        <v>980000</v>
      </c>
      <c r="V1558" s="101">
        <f t="shared" si="702"/>
        <v>186200</v>
      </c>
      <c r="W1558" s="102">
        <f t="shared" si="703"/>
        <v>1166200</v>
      </c>
      <c r="X1558" s="102">
        <f t="shared" si="704"/>
        <v>59476.2</v>
      </c>
      <c r="Y1558" s="102">
        <f t="shared" si="705"/>
        <v>1225676.2</v>
      </c>
      <c r="Z1558" s="110">
        <f t="shared" si="709"/>
        <v>1225676.2</v>
      </c>
      <c r="AA1558" s="111">
        <f t="shared" si="710"/>
        <v>1626777.6285600001</v>
      </c>
      <c r="AB1558" s="110">
        <f t="shared" si="711"/>
        <v>1273257</v>
      </c>
      <c r="AC1558" s="114">
        <f t="shared" si="712"/>
        <v>1349741.9571400001</v>
      </c>
      <c r="AD1558" s="110">
        <f t="shared" si="698"/>
        <v>1249466.6000000001</v>
      </c>
      <c r="AE1558" s="110">
        <f t="shared" si="706"/>
        <v>1450017.31428</v>
      </c>
      <c r="AF1558" s="102">
        <f t="shared" si="713"/>
        <v>1332135.8359200247</v>
      </c>
      <c r="AG1558" s="119">
        <f t="shared" si="714"/>
        <v>188495.41738131424</v>
      </c>
      <c r="AH1558" s="137">
        <f t="shared" si="707"/>
        <v>0.14804192506407915</v>
      </c>
      <c r="AI1558" s="102">
        <f t="shared" si="718"/>
        <v>1225676.2</v>
      </c>
      <c r="AJ1558" s="112" t="s">
        <v>2117</v>
      </c>
    </row>
    <row r="1559" spans="1:36">
      <c r="A1559" s="6">
        <v>1511</v>
      </c>
      <c r="B1559" s="61">
        <v>26101700</v>
      </c>
      <c r="C1559" s="26">
        <v>4391305</v>
      </c>
      <c r="D1559" s="7" t="s">
        <v>14</v>
      </c>
      <c r="E1559" s="7" t="s">
        <v>14</v>
      </c>
      <c r="F1559" s="29" t="s">
        <v>1381</v>
      </c>
      <c r="G1559" s="62" t="s">
        <v>478</v>
      </c>
      <c r="H1559" s="9">
        <v>1</v>
      </c>
      <c r="I1559" s="82">
        <v>585619.94692436978</v>
      </c>
      <c r="J1559" s="82">
        <f t="shared" si="708"/>
        <v>111267.78991563026</v>
      </c>
      <c r="K1559" s="10">
        <f t="shared" si="716"/>
        <v>696887.73684000003</v>
      </c>
      <c r="L1559" s="122">
        <f t="shared" si="717"/>
        <v>696887.73684000003</v>
      </c>
      <c r="M1559" s="95">
        <v>476157.1428571429</v>
      </c>
      <c r="N1559" s="95">
        <v>90469.857142857145</v>
      </c>
      <c r="O1559" s="96">
        <v>566627</v>
      </c>
      <c r="P1559" s="125">
        <v>566627</v>
      </c>
      <c r="Q1559" s="95">
        <v>445006.72268907563</v>
      </c>
      <c r="R1559" s="95">
        <v>84551.277310924372</v>
      </c>
      <c r="S1559" s="96">
        <v>529558</v>
      </c>
      <c r="T1559" s="122">
        <v>529558</v>
      </c>
      <c r="U1559" s="104">
        <v>208000</v>
      </c>
      <c r="V1559" s="101">
        <f t="shared" si="702"/>
        <v>39520</v>
      </c>
      <c r="W1559" s="102">
        <f t="shared" si="703"/>
        <v>247520</v>
      </c>
      <c r="X1559" s="102">
        <f t="shared" si="704"/>
        <v>12623.519999999999</v>
      </c>
      <c r="Y1559" s="102">
        <f t="shared" si="705"/>
        <v>260143.52</v>
      </c>
      <c r="Z1559" s="110">
        <f t="shared" si="709"/>
        <v>260143.52</v>
      </c>
      <c r="AA1559" s="111">
        <f t="shared" si="710"/>
        <v>696887.73684000003</v>
      </c>
      <c r="AB1559" s="110">
        <f t="shared" si="711"/>
        <v>548092.5</v>
      </c>
      <c r="AC1559" s="114">
        <f t="shared" si="712"/>
        <v>513304.06420999998</v>
      </c>
      <c r="AD1559" s="110">
        <f t="shared" si="698"/>
        <v>404118.01</v>
      </c>
      <c r="AE1559" s="110">
        <f t="shared" si="706"/>
        <v>622490.11841999996</v>
      </c>
      <c r="AF1559" s="102">
        <f t="shared" si="713"/>
        <v>447819.00984151626</v>
      </c>
      <c r="AG1559" s="119">
        <f t="shared" si="714"/>
        <v>183394.61270800041</v>
      </c>
      <c r="AH1559" s="137">
        <f t="shared" si="707"/>
        <v>0.33460522212582805</v>
      </c>
      <c r="AI1559" s="102">
        <f t="shared" si="718"/>
        <v>260143.52</v>
      </c>
      <c r="AJ1559" s="112" t="s">
        <v>2117</v>
      </c>
    </row>
    <row r="1560" spans="1:36">
      <c r="A1560" s="6">
        <v>1512</v>
      </c>
      <c r="B1560" s="61">
        <v>26101700</v>
      </c>
      <c r="C1560" s="26">
        <v>4391305</v>
      </c>
      <c r="D1560" s="7" t="s">
        <v>14</v>
      </c>
      <c r="E1560" s="7" t="s">
        <v>14</v>
      </c>
      <c r="F1560" s="29" t="s">
        <v>592</v>
      </c>
      <c r="G1560" s="62" t="s">
        <v>478</v>
      </c>
      <c r="H1560" s="9">
        <v>1</v>
      </c>
      <c r="I1560" s="82">
        <v>470970.44228571432</v>
      </c>
      <c r="J1560" s="82">
        <f t="shared" si="708"/>
        <v>89484.384034285729</v>
      </c>
      <c r="K1560" s="10">
        <f t="shared" si="716"/>
        <v>560454.82631999999</v>
      </c>
      <c r="L1560" s="122">
        <f t="shared" si="717"/>
        <v>560454.82631999999</v>
      </c>
      <c r="M1560" s="95">
        <v>375779.83193277312</v>
      </c>
      <c r="N1560" s="95">
        <v>71398.168067226899</v>
      </c>
      <c r="O1560" s="96">
        <v>447178</v>
      </c>
      <c r="P1560" s="125">
        <v>447178</v>
      </c>
      <c r="Q1560" s="95">
        <v>357885.71428571432</v>
      </c>
      <c r="R1560" s="95">
        <v>67998.285714285725</v>
      </c>
      <c r="S1560" s="96">
        <v>425884.00000000006</v>
      </c>
      <c r="T1560" s="122">
        <v>425884.00000000006</v>
      </c>
      <c r="U1560" s="104">
        <v>220168.06722689077</v>
      </c>
      <c r="V1560" s="101">
        <f t="shared" si="702"/>
        <v>41831.932773109249</v>
      </c>
      <c r="W1560" s="102">
        <f t="shared" si="703"/>
        <v>262000</v>
      </c>
      <c r="X1560" s="102">
        <f t="shared" si="704"/>
        <v>13362</v>
      </c>
      <c r="Y1560" s="102">
        <f t="shared" si="705"/>
        <v>275362</v>
      </c>
      <c r="Z1560" s="110">
        <f t="shared" si="709"/>
        <v>275362</v>
      </c>
      <c r="AA1560" s="111">
        <f t="shared" si="710"/>
        <v>560454.82631999999</v>
      </c>
      <c r="AB1560" s="110">
        <f t="shared" si="711"/>
        <v>436531</v>
      </c>
      <c r="AC1560" s="114">
        <f t="shared" si="712"/>
        <v>427219.70658</v>
      </c>
      <c r="AD1560" s="110">
        <f t="shared" si="698"/>
        <v>355946.5</v>
      </c>
      <c r="AE1560" s="110">
        <f t="shared" si="706"/>
        <v>498492.91316</v>
      </c>
      <c r="AF1560" s="102">
        <f t="shared" si="713"/>
        <v>399993.94158525293</v>
      </c>
      <c r="AG1560" s="119">
        <f t="shared" si="714"/>
        <v>117207.05008399473</v>
      </c>
      <c r="AH1560" s="137">
        <f t="shared" si="707"/>
        <v>0.26849651017681386</v>
      </c>
      <c r="AI1560" s="102">
        <f t="shared" si="718"/>
        <v>275362</v>
      </c>
      <c r="AJ1560" s="112" t="s">
        <v>2117</v>
      </c>
    </row>
    <row r="1561" spans="1:36">
      <c r="A1561" s="6">
        <v>1513</v>
      </c>
      <c r="B1561" s="61">
        <v>20121445</v>
      </c>
      <c r="C1561" s="26">
        <v>4391305</v>
      </c>
      <c r="D1561" s="7" t="s">
        <v>14</v>
      </c>
      <c r="E1561" s="7" t="s">
        <v>14</v>
      </c>
      <c r="F1561" s="29" t="s">
        <v>520</v>
      </c>
      <c r="G1561" s="62" t="s">
        <v>478</v>
      </c>
      <c r="H1561" s="9">
        <v>1</v>
      </c>
      <c r="I1561" s="82">
        <v>627722.46</v>
      </c>
      <c r="J1561" s="82">
        <f t="shared" si="708"/>
        <v>119267.2674</v>
      </c>
      <c r="K1561" s="10">
        <f t="shared" si="716"/>
        <v>746989.72739999997</v>
      </c>
      <c r="L1561" s="122">
        <f t="shared" si="717"/>
        <v>746989.72739999997</v>
      </c>
      <c r="M1561" s="95">
        <v>510389.91596638656</v>
      </c>
      <c r="N1561" s="95">
        <v>96974.084033613442</v>
      </c>
      <c r="O1561" s="96">
        <v>607364</v>
      </c>
      <c r="P1561" s="125">
        <v>607364</v>
      </c>
      <c r="Q1561" s="95">
        <v>477000</v>
      </c>
      <c r="R1561" s="95">
        <v>90630</v>
      </c>
      <c r="S1561" s="96">
        <v>567630</v>
      </c>
      <c r="T1561" s="122">
        <v>567630</v>
      </c>
      <c r="U1561" s="104">
        <v>450000</v>
      </c>
      <c r="V1561" s="101">
        <f t="shared" si="702"/>
        <v>85500</v>
      </c>
      <c r="W1561" s="102">
        <f t="shared" si="703"/>
        <v>535500</v>
      </c>
      <c r="X1561" s="102">
        <f t="shared" si="704"/>
        <v>27310.5</v>
      </c>
      <c r="Y1561" s="102">
        <f t="shared" si="705"/>
        <v>562810.5</v>
      </c>
      <c r="Z1561" s="110">
        <f t="shared" si="709"/>
        <v>562810.5</v>
      </c>
      <c r="AA1561" s="111">
        <f t="shared" si="710"/>
        <v>746989.72739999997</v>
      </c>
      <c r="AB1561" s="110">
        <f t="shared" si="711"/>
        <v>587497</v>
      </c>
      <c r="AC1561" s="114">
        <f t="shared" si="712"/>
        <v>621198.55685000005</v>
      </c>
      <c r="AD1561" s="110">
        <f t="shared" si="698"/>
        <v>575153.75</v>
      </c>
      <c r="AE1561" s="110">
        <f t="shared" si="706"/>
        <v>667243.36369999999</v>
      </c>
      <c r="AF1561" s="102">
        <f t="shared" si="713"/>
        <v>613151.46305788739</v>
      </c>
      <c r="AG1561" s="119">
        <f t="shared" si="714"/>
        <v>86204.348338285039</v>
      </c>
      <c r="AH1561" s="137">
        <f t="shared" si="707"/>
        <v>0.14673155494970194</v>
      </c>
      <c r="AI1561" s="102">
        <f t="shared" si="718"/>
        <v>562810.5</v>
      </c>
      <c r="AJ1561" s="112" t="s">
        <v>2117</v>
      </c>
    </row>
    <row r="1562" spans="1:36" ht="25.5">
      <c r="A1562" s="6">
        <v>1514</v>
      </c>
      <c r="B1562" s="61">
        <v>20121445</v>
      </c>
      <c r="C1562" s="26">
        <v>4391305</v>
      </c>
      <c r="D1562" s="7" t="s">
        <v>14</v>
      </c>
      <c r="E1562" s="7" t="s">
        <v>14</v>
      </c>
      <c r="F1562" s="29" t="s">
        <v>1382</v>
      </c>
      <c r="G1562" s="62" t="s">
        <v>478</v>
      </c>
      <c r="H1562" s="9">
        <v>1</v>
      </c>
      <c r="I1562" s="82">
        <v>396999.09589915967</v>
      </c>
      <c r="J1562" s="82">
        <f t="shared" si="708"/>
        <v>75429.82822084034</v>
      </c>
      <c r="K1562" s="10">
        <f t="shared" si="716"/>
        <v>472428.92411999998</v>
      </c>
      <c r="L1562" s="122">
        <f t="shared" si="717"/>
        <v>472428.92411999998</v>
      </c>
      <c r="M1562" s="95">
        <v>322793.27731092437</v>
      </c>
      <c r="N1562" s="95">
        <v>61330.722689075628</v>
      </c>
      <c r="O1562" s="96">
        <v>384124</v>
      </c>
      <c r="P1562" s="125">
        <v>384124</v>
      </c>
      <c r="Q1562" s="95">
        <v>301675.63025210088</v>
      </c>
      <c r="R1562" s="95">
        <v>57318.369747899167</v>
      </c>
      <c r="S1562" s="96">
        <v>358994.00000000006</v>
      </c>
      <c r="T1562" s="122">
        <v>358994.00000000006</v>
      </c>
      <c r="U1562" s="104">
        <v>135000</v>
      </c>
      <c r="V1562" s="101">
        <f t="shared" si="702"/>
        <v>25650</v>
      </c>
      <c r="W1562" s="102">
        <f t="shared" si="703"/>
        <v>160650</v>
      </c>
      <c r="X1562" s="102">
        <f t="shared" si="704"/>
        <v>8193.15</v>
      </c>
      <c r="Y1562" s="102">
        <f t="shared" si="705"/>
        <v>168843.15</v>
      </c>
      <c r="Z1562" s="110">
        <f t="shared" si="709"/>
        <v>168843.15</v>
      </c>
      <c r="AA1562" s="111">
        <f t="shared" si="710"/>
        <v>472428.92411999998</v>
      </c>
      <c r="AB1562" s="110">
        <f t="shared" si="711"/>
        <v>371559</v>
      </c>
      <c r="AC1562" s="114">
        <f t="shared" si="712"/>
        <v>346097.51853</v>
      </c>
      <c r="AD1562" s="110">
        <f t="shared" si="698"/>
        <v>270201.07500000001</v>
      </c>
      <c r="AE1562" s="110">
        <f t="shared" si="706"/>
        <v>421993.96205999999</v>
      </c>
      <c r="AF1562" s="102">
        <f t="shared" si="713"/>
        <v>297879.13713381143</v>
      </c>
      <c r="AG1562" s="119">
        <f t="shared" si="714"/>
        <v>127790.28096665315</v>
      </c>
      <c r="AH1562" s="137">
        <f t="shared" si="707"/>
        <v>0.34392998411195302</v>
      </c>
      <c r="AI1562" s="102">
        <f t="shared" si="718"/>
        <v>168843.15</v>
      </c>
      <c r="AJ1562" s="112" t="s">
        <v>2117</v>
      </c>
    </row>
    <row r="1563" spans="1:36" ht="25.5">
      <c r="A1563" s="6">
        <v>1515</v>
      </c>
      <c r="B1563" s="61">
        <v>20121445</v>
      </c>
      <c r="C1563" s="26">
        <v>4391305</v>
      </c>
      <c r="D1563" s="7" t="s">
        <v>14</v>
      </c>
      <c r="E1563" s="7" t="s">
        <v>14</v>
      </c>
      <c r="F1563" s="29" t="s">
        <v>1383</v>
      </c>
      <c r="G1563" s="62" t="s">
        <v>478</v>
      </c>
      <c r="H1563" s="9">
        <v>1</v>
      </c>
      <c r="I1563" s="82">
        <v>459917.31615126051</v>
      </c>
      <c r="J1563" s="82">
        <f t="shared" si="708"/>
        <v>87384.290068739501</v>
      </c>
      <c r="K1563" s="10">
        <f t="shared" si="716"/>
        <v>547301.60621999996</v>
      </c>
      <c r="L1563" s="122">
        <f t="shared" si="717"/>
        <v>547301.60621999996</v>
      </c>
      <c r="M1563" s="95">
        <v>370455.46218487399</v>
      </c>
      <c r="N1563" s="95">
        <v>70386.537815126052</v>
      </c>
      <c r="O1563" s="96">
        <v>440842.00000000006</v>
      </c>
      <c r="P1563" s="125">
        <v>440842.00000000006</v>
      </c>
      <c r="Q1563" s="95">
        <v>349486.55462184874</v>
      </c>
      <c r="R1563" s="95">
        <v>66402.445378151257</v>
      </c>
      <c r="S1563" s="96">
        <v>415889</v>
      </c>
      <c r="T1563" s="122">
        <v>415889</v>
      </c>
      <c r="U1563" s="104">
        <v>145000</v>
      </c>
      <c r="V1563" s="101">
        <f t="shared" si="702"/>
        <v>27550</v>
      </c>
      <c r="W1563" s="102">
        <f t="shared" si="703"/>
        <v>172550</v>
      </c>
      <c r="X1563" s="102">
        <f t="shared" si="704"/>
        <v>8800.0499999999993</v>
      </c>
      <c r="Y1563" s="102">
        <f t="shared" si="705"/>
        <v>181350.05</v>
      </c>
      <c r="Z1563" s="110">
        <f t="shared" si="709"/>
        <v>181350.05</v>
      </c>
      <c r="AA1563" s="111">
        <f t="shared" si="710"/>
        <v>547301.60621999996</v>
      </c>
      <c r="AB1563" s="110">
        <f t="shared" si="711"/>
        <v>428365.5</v>
      </c>
      <c r="AC1563" s="114">
        <f t="shared" si="712"/>
        <v>396345.664055</v>
      </c>
      <c r="AD1563" s="110">
        <f t="shared" si="698"/>
        <v>304857.77500000002</v>
      </c>
      <c r="AE1563" s="110">
        <f t="shared" si="706"/>
        <v>487833.55310999998</v>
      </c>
      <c r="AF1563" s="102">
        <f t="shared" si="713"/>
        <v>332938.86202242854</v>
      </c>
      <c r="AG1563" s="119">
        <f t="shared" si="714"/>
        <v>154242.96464798509</v>
      </c>
      <c r="AH1563" s="137">
        <f t="shared" si="707"/>
        <v>0.36007326604963541</v>
      </c>
      <c r="AI1563" s="102">
        <f t="shared" si="718"/>
        <v>181350.05</v>
      </c>
      <c r="AJ1563" s="112" t="s">
        <v>2117</v>
      </c>
    </row>
    <row r="1564" spans="1:36" ht="25.5">
      <c r="A1564" s="6">
        <v>1516</v>
      </c>
      <c r="B1564" s="61">
        <v>20121445</v>
      </c>
      <c r="C1564" s="26">
        <v>4391305</v>
      </c>
      <c r="D1564" s="7" t="s">
        <v>14</v>
      </c>
      <c r="E1564" s="7" t="s">
        <v>14</v>
      </c>
      <c r="F1564" s="29" t="s">
        <v>1384</v>
      </c>
      <c r="G1564" s="62" t="s">
        <v>478</v>
      </c>
      <c r="H1564" s="9">
        <v>1</v>
      </c>
      <c r="I1564" s="82">
        <v>230164.902</v>
      </c>
      <c r="J1564" s="82">
        <f t="shared" si="708"/>
        <v>43731.331380000003</v>
      </c>
      <c r="K1564" s="10">
        <f t="shared" si="716"/>
        <v>273896.23337999999</v>
      </c>
      <c r="L1564" s="122">
        <f t="shared" si="717"/>
        <v>273896.23337999999</v>
      </c>
      <c r="M1564" s="95">
        <v>190641.17647058825</v>
      </c>
      <c r="N1564" s="95">
        <v>36221.823529411769</v>
      </c>
      <c r="O1564" s="96">
        <v>226863.00000000003</v>
      </c>
      <c r="P1564" s="125">
        <v>226863.00000000003</v>
      </c>
      <c r="Q1564" s="95">
        <v>174900</v>
      </c>
      <c r="R1564" s="95">
        <v>33231</v>
      </c>
      <c r="S1564" s="96">
        <v>208131</v>
      </c>
      <c r="T1564" s="122">
        <v>208131</v>
      </c>
      <c r="U1564" s="104">
        <v>165000</v>
      </c>
      <c r="V1564" s="101">
        <f t="shared" si="702"/>
        <v>31350</v>
      </c>
      <c r="W1564" s="102">
        <f t="shared" si="703"/>
        <v>196350</v>
      </c>
      <c r="X1564" s="102">
        <f t="shared" si="704"/>
        <v>10013.849999999999</v>
      </c>
      <c r="Y1564" s="102">
        <f t="shared" si="705"/>
        <v>206363.85</v>
      </c>
      <c r="Z1564" s="110">
        <f t="shared" si="709"/>
        <v>206363.85</v>
      </c>
      <c r="AA1564" s="111">
        <f t="shared" si="710"/>
        <v>273896.23337999999</v>
      </c>
      <c r="AB1564" s="110">
        <f t="shared" si="711"/>
        <v>217497</v>
      </c>
      <c r="AC1564" s="114">
        <f t="shared" si="712"/>
        <v>228813.52084499999</v>
      </c>
      <c r="AD1564" s="110">
        <f t="shared" si="698"/>
        <v>211930.42499999999</v>
      </c>
      <c r="AE1564" s="110">
        <f t="shared" si="706"/>
        <v>245696.61669</v>
      </c>
      <c r="AF1564" s="102">
        <f t="shared" si="713"/>
        <v>225868.22967415123</v>
      </c>
      <c r="AG1564" s="119">
        <f t="shared" si="714"/>
        <v>31453.722040658216</v>
      </c>
      <c r="AH1564" s="137">
        <f t="shared" si="707"/>
        <v>0.14461680869464047</v>
      </c>
      <c r="AI1564" s="102">
        <f t="shared" si="718"/>
        <v>206363.85</v>
      </c>
      <c r="AJ1564" s="112" t="s">
        <v>2117</v>
      </c>
    </row>
    <row r="1565" spans="1:36" ht="25.5">
      <c r="A1565" s="6">
        <v>1517</v>
      </c>
      <c r="B1565" s="61">
        <v>31181701</v>
      </c>
      <c r="C1565" s="26">
        <v>4391305</v>
      </c>
      <c r="D1565" s="7" t="s">
        <v>14</v>
      </c>
      <c r="E1565" s="7" t="s">
        <v>14</v>
      </c>
      <c r="F1565" s="29" t="s">
        <v>1385</v>
      </c>
      <c r="G1565" s="62" t="s">
        <v>478</v>
      </c>
      <c r="H1565" s="9">
        <v>1</v>
      </c>
      <c r="I1565" s="82">
        <v>1094440.8492605044</v>
      </c>
      <c r="J1565" s="82">
        <f t="shared" si="708"/>
        <v>207943.76135949584</v>
      </c>
      <c r="K1565" s="10">
        <f t="shared" si="716"/>
        <v>1302384.6106200002</v>
      </c>
      <c r="L1565" s="122">
        <f t="shared" si="717"/>
        <v>1302384.6106200002</v>
      </c>
      <c r="M1565" s="95">
        <v>881553.78151260503</v>
      </c>
      <c r="N1565" s="95">
        <v>167495.21848739494</v>
      </c>
      <c r="O1565" s="96">
        <v>1049049</v>
      </c>
      <c r="P1565" s="125">
        <v>1049049</v>
      </c>
      <c r="Q1565" s="95">
        <v>831654.62184873957</v>
      </c>
      <c r="R1565" s="95">
        <v>158014.37815126052</v>
      </c>
      <c r="S1565" s="96">
        <v>989669.00000000012</v>
      </c>
      <c r="T1565" s="122">
        <v>989669.00000000012</v>
      </c>
      <c r="U1565" s="104">
        <v>580000</v>
      </c>
      <c r="V1565" s="101">
        <f t="shared" si="702"/>
        <v>110200</v>
      </c>
      <c r="W1565" s="102">
        <f t="shared" si="703"/>
        <v>690200</v>
      </c>
      <c r="X1565" s="102">
        <f t="shared" si="704"/>
        <v>35200.199999999997</v>
      </c>
      <c r="Y1565" s="102">
        <f t="shared" si="705"/>
        <v>725400.2</v>
      </c>
      <c r="Z1565" s="110">
        <f t="shared" si="709"/>
        <v>725400.2</v>
      </c>
      <c r="AA1565" s="111">
        <f t="shared" si="710"/>
        <v>1302384.6106200002</v>
      </c>
      <c r="AB1565" s="110">
        <f t="shared" si="711"/>
        <v>1019359</v>
      </c>
      <c r="AC1565" s="114">
        <f t="shared" si="712"/>
        <v>1016625.7026550001</v>
      </c>
      <c r="AD1565" s="110">
        <f t="shared" si="698"/>
        <v>872379.6</v>
      </c>
      <c r="AE1565" s="110">
        <f t="shared" si="706"/>
        <v>1160871.8053100002</v>
      </c>
      <c r="AF1565" s="102">
        <f t="shared" si="713"/>
        <v>973223.0123100389</v>
      </c>
      <c r="AG1565" s="119">
        <f t="shared" si="714"/>
        <v>236818.0601972453</v>
      </c>
      <c r="AH1565" s="137">
        <f t="shared" si="707"/>
        <v>0.23232056635321344</v>
      </c>
      <c r="AI1565" s="102">
        <f t="shared" si="718"/>
        <v>725400.2</v>
      </c>
      <c r="AJ1565" s="112" t="s">
        <v>2117</v>
      </c>
    </row>
    <row r="1566" spans="1:36">
      <c r="A1566" s="6">
        <v>1518</v>
      </c>
      <c r="B1566" s="61">
        <v>31161500</v>
      </c>
      <c r="C1566" s="26">
        <v>4391305</v>
      </c>
      <c r="D1566" s="7" t="s">
        <v>14</v>
      </c>
      <c r="E1566" s="7" t="s">
        <v>14</v>
      </c>
      <c r="F1566" s="29" t="s">
        <v>1386</v>
      </c>
      <c r="G1566" s="62" t="s">
        <v>478</v>
      </c>
      <c r="H1566" s="9">
        <v>1</v>
      </c>
      <c r="I1566" s="82">
        <v>106671.79058823529</v>
      </c>
      <c r="J1566" s="82">
        <f t="shared" si="708"/>
        <v>20267.640211764705</v>
      </c>
      <c r="K1566" s="10">
        <f t="shared" si="716"/>
        <v>126939.4308</v>
      </c>
      <c r="L1566" s="122">
        <f t="shared" si="717"/>
        <v>126939.4308</v>
      </c>
      <c r="M1566" s="95">
        <v>85922.68907563026</v>
      </c>
      <c r="N1566" s="95">
        <v>16325.310924369749</v>
      </c>
      <c r="O1566" s="96">
        <v>102248.00000000001</v>
      </c>
      <c r="P1566" s="125">
        <v>102248.00000000001</v>
      </c>
      <c r="Q1566" s="95">
        <v>81058.823529411762</v>
      </c>
      <c r="R1566" s="95">
        <v>15401.176470588234</v>
      </c>
      <c r="S1566" s="96">
        <v>96460</v>
      </c>
      <c r="T1566" s="122">
        <v>96460</v>
      </c>
      <c r="U1566" s="104">
        <v>58823.529411764706</v>
      </c>
      <c r="V1566" s="101">
        <f t="shared" si="702"/>
        <v>11176.470588235294</v>
      </c>
      <c r="W1566" s="102">
        <f t="shared" si="703"/>
        <v>70000</v>
      </c>
      <c r="X1566" s="102">
        <f t="shared" si="704"/>
        <v>3569.9999999999995</v>
      </c>
      <c r="Y1566" s="102">
        <f t="shared" si="705"/>
        <v>73570</v>
      </c>
      <c r="Z1566" s="110">
        <f t="shared" si="709"/>
        <v>73570</v>
      </c>
      <c r="AA1566" s="111">
        <f t="shared" si="710"/>
        <v>126939.4308</v>
      </c>
      <c r="AB1566" s="110">
        <f t="shared" si="711"/>
        <v>99354</v>
      </c>
      <c r="AC1566" s="114">
        <f t="shared" si="712"/>
        <v>99804.357700000008</v>
      </c>
      <c r="AD1566" s="110">
        <f t="shared" si="698"/>
        <v>86462</v>
      </c>
      <c r="AE1566" s="110">
        <f t="shared" si="706"/>
        <v>113146.7154</v>
      </c>
      <c r="AF1566" s="102">
        <f t="shared" si="713"/>
        <v>96113.636280750725</v>
      </c>
      <c r="AG1566" s="119">
        <f t="shared" si="714"/>
        <v>21921.905575548466</v>
      </c>
      <c r="AH1566" s="137">
        <f t="shared" si="707"/>
        <v>0.22064441870028853</v>
      </c>
      <c r="AI1566" s="102">
        <f t="shared" si="718"/>
        <v>73570</v>
      </c>
      <c r="AJ1566" s="112" t="s">
        <v>2117</v>
      </c>
    </row>
    <row r="1567" spans="1:36">
      <c r="A1567" s="6">
        <v>1519</v>
      </c>
      <c r="B1567" s="61">
        <v>20121445</v>
      </c>
      <c r="C1567" s="26">
        <v>4391305</v>
      </c>
      <c r="D1567" s="7" t="s">
        <v>14</v>
      </c>
      <c r="E1567" s="7" t="s">
        <v>14</v>
      </c>
      <c r="F1567" s="29" t="s">
        <v>1387</v>
      </c>
      <c r="G1567" s="62" t="s">
        <v>478</v>
      </c>
      <c r="H1567" s="9">
        <v>1</v>
      </c>
      <c r="I1567" s="82">
        <v>530076.74399999995</v>
      </c>
      <c r="J1567" s="82">
        <f t="shared" si="708"/>
        <v>100714.58136</v>
      </c>
      <c r="K1567" s="10">
        <f t="shared" si="716"/>
        <v>630791.3253599999</v>
      </c>
      <c r="L1567" s="122">
        <f t="shared" si="717"/>
        <v>630791.3253599999</v>
      </c>
      <c r="M1567" s="95">
        <v>426968.06722689077</v>
      </c>
      <c r="N1567" s="95">
        <v>81123.932773109249</v>
      </c>
      <c r="O1567" s="96">
        <v>508092</v>
      </c>
      <c r="P1567" s="125">
        <v>508092</v>
      </c>
      <c r="Q1567" s="95">
        <v>402800</v>
      </c>
      <c r="R1567" s="95">
        <v>76532</v>
      </c>
      <c r="S1567" s="96">
        <v>479332</v>
      </c>
      <c r="T1567" s="122">
        <v>479332</v>
      </c>
      <c r="U1567" s="104">
        <v>380000</v>
      </c>
      <c r="V1567" s="101">
        <f t="shared" si="702"/>
        <v>72200</v>
      </c>
      <c r="W1567" s="102">
        <f t="shared" si="703"/>
        <v>452200</v>
      </c>
      <c r="X1567" s="102">
        <f t="shared" si="704"/>
        <v>23062.199999999997</v>
      </c>
      <c r="Y1567" s="102">
        <f t="shared" si="705"/>
        <v>475262.2</v>
      </c>
      <c r="Z1567" s="110">
        <f t="shared" si="709"/>
        <v>475262.2</v>
      </c>
      <c r="AA1567" s="111">
        <f t="shared" si="710"/>
        <v>630791.3253599999</v>
      </c>
      <c r="AB1567" s="110">
        <f t="shared" si="711"/>
        <v>493712</v>
      </c>
      <c r="AC1567" s="114">
        <f t="shared" si="712"/>
        <v>523369.38133999996</v>
      </c>
      <c r="AD1567" s="110">
        <f t="shared" si="698"/>
        <v>484487.1</v>
      </c>
      <c r="AE1567" s="110">
        <f t="shared" si="706"/>
        <v>562251.66267999995</v>
      </c>
      <c r="AF1567" s="102">
        <f t="shared" si="713"/>
        <v>516542.51972106402</v>
      </c>
      <c r="AG1567" s="119">
        <f t="shared" si="714"/>
        <v>73090.045581707411</v>
      </c>
      <c r="AH1567" s="137">
        <f t="shared" si="707"/>
        <v>0.14804186566603084</v>
      </c>
      <c r="AI1567" s="102">
        <f t="shared" si="718"/>
        <v>475262.2</v>
      </c>
      <c r="AJ1567" s="112" t="s">
        <v>2117</v>
      </c>
    </row>
    <row r="1568" spans="1:36">
      <c r="A1568" s="6">
        <v>1520</v>
      </c>
      <c r="B1568" s="61">
        <v>20121445</v>
      </c>
      <c r="C1568" s="26">
        <v>4391305</v>
      </c>
      <c r="D1568" s="7" t="s">
        <v>14</v>
      </c>
      <c r="E1568" s="7" t="s">
        <v>14</v>
      </c>
      <c r="F1568" s="29" t="s">
        <v>1388</v>
      </c>
      <c r="G1568" s="62" t="s">
        <v>478</v>
      </c>
      <c r="H1568" s="9">
        <v>1</v>
      </c>
      <c r="I1568" s="82">
        <v>530076.74399999995</v>
      </c>
      <c r="J1568" s="82">
        <f t="shared" si="708"/>
        <v>100714.58136</v>
      </c>
      <c r="K1568" s="10">
        <f t="shared" si="716"/>
        <v>630791.3253599999</v>
      </c>
      <c r="L1568" s="122">
        <f t="shared" si="717"/>
        <v>630791.3253599999</v>
      </c>
      <c r="M1568" s="95">
        <v>422940.33613445383</v>
      </c>
      <c r="N1568" s="95">
        <v>80358.66386554623</v>
      </c>
      <c r="O1568" s="96">
        <v>503299.00000000006</v>
      </c>
      <c r="P1568" s="125">
        <v>503299.00000000006</v>
      </c>
      <c r="Q1568" s="95">
        <v>402800</v>
      </c>
      <c r="R1568" s="95">
        <v>76532</v>
      </c>
      <c r="S1568" s="96">
        <v>479332</v>
      </c>
      <c r="T1568" s="122">
        <v>479332</v>
      </c>
      <c r="U1568" s="104">
        <v>295798.31932773109</v>
      </c>
      <c r="V1568" s="101">
        <f t="shared" si="702"/>
        <v>56201.680672268907</v>
      </c>
      <c r="W1568" s="102">
        <f t="shared" si="703"/>
        <v>352000</v>
      </c>
      <c r="X1568" s="102">
        <f t="shared" si="704"/>
        <v>17952</v>
      </c>
      <c r="Y1568" s="102">
        <f t="shared" si="705"/>
        <v>369952</v>
      </c>
      <c r="Z1568" s="110">
        <f t="shared" si="709"/>
        <v>369952</v>
      </c>
      <c r="AA1568" s="111">
        <f t="shared" si="710"/>
        <v>630791.3253599999</v>
      </c>
      <c r="AB1568" s="110">
        <f t="shared" si="711"/>
        <v>491315.5</v>
      </c>
      <c r="AC1568" s="114">
        <f t="shared" si="712"/>
        <v>495843.58133999998</v>
      </c>
      <c r="AD1568" s="110">
        <f t="shared" si="698"/>
        <v>430633.75</v>
      </c>
      <c r="AE1568" s="110">
        <f t="shared" si="706"/>
        <v>561053.41267999995</v>
      </c>
      <c r="AF1568" s="102">
        <f t="shared" si="713"/>
        <v>478383.58768473548</v>
      </c>
      <c r="AG1568" s="119">
        <f t="shared" si="714"/>
        <v>107063.53169048206</v>
      </c>
      <c r="AH1568" s="137">
        <f t="shared" si="707"/>
        <v>0.21791197650080665</v>
      </c>
      <c r="AI1568" s="102">
        <f t="shared" si="718"/>
        <v>369952</v>
      </c>
      <c r="AJ1568" s="112" t="s">
        <v>2117</v>
      </c>
    </row>
    <row r="1569" spans="1:36">
      <c r="A1569" s="6">
        <v>1521</v>
      </c>
      <c r="B1569" s="61">
        <v>20121445</v>
      </c>
      <c r="C1569" s="26">
        <v>4391305</v>
      </c>
      <c r="D1569" s="7" t="s">
        <v>14</v>
      </c>
      <c r="E1569" s="7" t="s">
        <v>14</v>
      </c>
      <c r="F1569" s="29" t="s">
        <v>1048</v>
      </c>
      <c r="G1569" s="62" t="s">
        <v>478</v>
      </c>
      <c r="H1569" s="9">
        <v>1</v>
      </c>
      <c r="I1569" s="82">
        <v>544026.13199999998</v>
      </c>
      <c r="J1569" s="82">
        <f t="shared" si="708"/>
        <v>103364.96507999999</v>
      </c>
      <c r="K1569" s="10">
        <f t="shared" si="716"/>
        <v>647391.09707999998</v>
      </c>
      <c r="L1569" s="122">
        <f t="shared" si="717"/>
        <v>647391.09707999998</v>
      </c>
      <c r="M1569" s="95">
        <v>438204.2016806723</v>
      </c>
      <c r="N1569" s="95">
        <v>83258.798319327732</v>
      </c>
      <c r="O1569" s="96">
        <v>521463</v>
      </c>
      <c r="P1569" s="125">
        <v>521463</v>
      </c>
      <c r="Q1569" s="95">
        <v>413400</v>
      </c>
      <c r="R1569" s="95">
        <v>78546</v>
      </c>
      <c r="S1569" s="96">
        <v>491946</v>
      </c>
      <c r="T1569" s="122">
        <v>491946</v>
      </c>
      <c r="U1569" s="104">
        <v>388235.29411764705</v>
      </c>
      <c r="V1569" s="101">
        <f t="shared" si="702"/>
        <v>73764.705882352937</v>
      </c>
      <c r="W1569" s="102">
        <f t="shared" si="703"/>
        <v>462000</v>
      </c>
      <c r="X1569" s="102">
        <f t="shared" si="704"/>
        <v>23562</v>
      </c>
      <c r="Y1569" s="102">
        <f t="shared" si="705"/>
        <v>485562</v>
      </c>
      <c r="Z1569" s="110">
        <f t="shared" si="709"/>
        <v>485562</v>
      </c>
      <c r="AA1569" s="111">
        <f t="shared" si="710"/>
        <v>647391.09707999998</v>
      </c>
      <c r="AB1569" s="110">
        <f t="shared" si="711"/>
        <v>506704.5</v>
      </c>
      <c r="AC1569" s="114">
        <f t="shared" si="712"/>
        <v>536590.52426999994</v>
      </c>
      <c r="AD1569" s="110">
        <f t="shared" si="698"/>
        <v>496133.25</v>
      </c>
      <c r="AE1569" s="110">
        <f t="shared" si="706"/>
        <v>577047.79853999999</v>
      </c>
      <c r="AF1569" s="102">
        <f t="shared" si="713"/>
        <v>529481.83970748459</v>
      </c>
      <c r="AG1569" s="119">
        <f t="shared" si="714"/>
        <v>75504.200240852981</v>
      </c>
      <c r="AH1569" s="137">
        <f t="shared" si="707"/>
        <v>0.14901032108626031</v>
      </c>
      <c r="AI1569" s="102">
        <f t="shared" si="718"/>
        <v>485562</v>
      </c>
      <c r="AJ1569" s="112" t="s">
        <v>2117</v>
      </c>
    </row>
    <row r="1570" spans="1:36">
      <c r="A1570" s="6">
        <v>1522</v>
      </c>
      <c r="B1570" s="61">
        <v>20121445</v>
      </c>
      <c r="C1570" s="26">
        <v>4391305</v>
      </c>
      <c r="D1570" s="7" t="s">
        <v>14</v>
      </c>
      <c r="E1570" s="7" t="s">
        <v>14</v>
      </c>
      <c r="F1570" s="29" t="s">
        <v>1389</v>
      </c>
      <c r="G1570" s="62" t="s">
        <v>478</v>
      </c>
      <c r="H1570" s="9">
        <v>1</v>
      </c>
      <c r="I1570" s="82">
        <v>389758.99416806723</v>
      </c>
      <c r="J1570" s="82">
        <f t="shared" si="708"/>
        <v>74054.20889193278</v>
      </c>
      <c r="K1570" s="10">
        <f t="shared" si="716"/>
        <v>463813.20306000003</v>
      </c>
      <c r="L1570" s="122">
        <f t="shared" si="717"/>
        <v>463813.20306000003</v>
      </c>
      <c r="M1570" s="95">
        <v>310982.3529411765</v>
      </c>
      <c r="N1570" s="95">
        <v>59086.647058823539</v>
      </c>
      <c r="O1570" s="96">
        <v>370069.00000000006</v>
      </c>
      <c r="P1570" s="125">
        <v>370069.00000000006</v>
      </c>
      <c r="Q1570" s="95">
        <v>296173.94957983197</v>
      </c>
      <c r="R1570" s="95">
        <v>56273.050420168074</v>
      </c>
      <c r="S1570" s="96">
        <v>352447.00000000006</v>
      </c>
      <c r="T1570" s="122">
        <v>352447.00000000006</v>
      </c>
      <c r="U1570" s="104">
        <v>233000</v>
      </c>
      <c r="V1570" s="101">
        <f t="shared" si="702"/>
        <v>44270</v>
      </c>
      <c r="W1570" s="102">
        <f t="shared" si="703"/>
        <v>277270</v>
      </c>
      <c r="X1570" s="102">
        <f t="shared" si="704"/>
        <v>14140.769999999999</v>
      </c>
      <c r="Y1570" s="102">
        <f t="shared" si="705"/>
        <v>291410.77</v>
      </c>
      <c r="Z1570" s="110">
        <f t="shared" si="709"/>
        <v>291410.77</v>
      </c>
      <c r="AA1570" s="111">
        <f t="shared" si="710"/>
        <v>463813.20306000003</v>
      </c>
      <c r="AB1570" s="110">
        <f t="shared" si="711"/>
        <v>361258.00000000006</v>
      </c>
      <c r="AC1570" s="114">
        <f t="shared" si="712"/>
        <v>369434.99326500006</v>
      </c>
      <c r="AD1570" s="110">
        <f t="shared" si="698"/>
        <v>326334.38500000001</v>
      </c>
      <c r="AE1570" s="110">
        <f t="shared" si="706"/>
        <v>412535.60153000004</v>
      </c>
      <c r="AF1570" s="102">
        <f t="shared" si="713"/>
        <v>359481.82024593087</v>
      </c>
      <c r="AG1570" s="119">
        <f t="shared" si="714"/>
        <v>71376.979902316889</v>
      </c>
      <c r="AH1570" s="137">
        <f t="shared" si="707"/>
        <v>0.19757895991871979</v>
      </c>
      <c r="AI1570" s="102">
        <f t="shared" si="718"/>
        <v>291410.77</v>
      </c>
      <c r="AJ1570" s="112" t="s">
        <v>2117</v>
      </c>
    </row>
    <row r="1571" spans="1:36">
      <c r="A1571" s="6">
        <v>1523</v>
      </c>
      <c r="B1571" s="61">
        <v>20121445</v>
      </c>
      <c r="C1571" s="26">
        <v>4391305</v>
      </c>
      <c r="D1571" s="7" t="s">
        <v>14</v>
      </c>
      <c r="E1571" s="7" t="s">
        <v>14</v>
      </c>
      <c r="F1571" s="29" t="s">
        <v>1390</v>
      </c>
      <c r="G1571" s="62" t="s">
        <v>478</v>
      </c>
      <c r="H1571" s="9">
        <v>1</v>
      </c>
      <c r="I1571" s="82">
        <v>152048.77154621849</v>
      </c>
      <c r="J1571" s="82">
        <f t="shared" si="708"/>
        <v>28889.266593781511</v>
      </c>
      <c r="K1571" s="10">
        <f t="shared" si="716"/>
        <v>180938.03813999999</v>
      </c>
      <c r="L1571" s="122">
        <f t="shared" si="717"/>
        <v>180938.03813999999</v>
      </c>
      <c r="M1571" s="95">
        <v>121316.80672268909</v>
      </c>
      <c r="N1571" s="95">
        <v>23050.193277310926</v>
      </c>
      <c r="O1571" s="96">
        <v>144367</v>
      </c>
      <c r="P1571" s="125">
        <v>144367</v>
      </c>
      <c r="Q1571" s="95">
        <v>115540.33613445378</v>
      </c>
      <c r="R1571" s="95">
        <v>21952.663865546219</v>
      </c>
      <c r="S1571" s="96">
        <v>137493</v>
      </c>
      <c r="T1571" s="122">
        <v>137493</v>
      </c>
      <c r="U1571" s="104">
        <v>109000</v>
      </c>
      <c r="V1571" s="101">
        <f t="shared" si="702"/>
        <v>20710</v>
      </c>
      <c r="W1571" s="102">
        <f t="shared" si="703"/>
        <v>129710</v>
      </c>
      <c r="X1571" s="102">
        <f t="shared" si="704"/>
        <v>6615.2099999999991</v>
      </c>
      <c r="Y1571" s="102">
        <f t="shared" si="705"/>
        <v>136325.21</v>
      </c>
      <c r="Z1571" s="110">
        <f t="shared" si="709"/>
        <v>136325.21</v>
      </c>
      <c r="AA1571" s="111">
        <f t="shared" si="710"/>
        <v>180938.03813999999</v>
      </c>
      <c r="AB1571" s="110">
        <f t="shared" si="711"/>
        <v>140930</v>
      </c>
      <c r="AC1571" s="114">
        <f t="shared" si="712"/>
        <v>149780.81203499998</v>
      </c>
      <c r="AD1571" s="110">
        <f t="shared" si="698"/>
        <v>138627.60499999998</v>
      </c>
      <c r="AE1571" s="110">
        <f t="shared" si="706"/>
        <v>160934.01906999998</v>
      </c>
      <c r="AF1571" s="102">
        <f t="shared" si="713"/>
        <v>147808.50312513977</v>
      </c>
      <c r="AG1571" s="119">
        <f t="shared" si="714"/>
        <v>21072.301330104779</v>
      </c>
      <c r="AH1571" s="137">
        <f t="shared" si="707"/>
        <v>0.14952317696803222</v>
      </c>
      <c r="AI1571" s="102">
        <f t="shared" si="718"/>
        <v>136325.21</v>
      </c>
      <c r="AJ1571" s="112" t="s">
        <v>2117</v>
      </c>
    </row>
    <row r="1572" spans="1:36">
      <c r="A1572" s="6">
        <v>1524</v>
      </c>
      <c r="B1572" s="61">
        <v>20121445</v>
      </c>
      <c r="C1572" s="26">
        <v>4391305</v>
      </c>
      <c r="D1572" s="7" t="s">
        <v>14</v>
      </c>
      <c r="E1572" s="7" t="s">
        <v>14</v>
      </c>
      <c r="F1572" s="29" t="s">
        <v>1391</v>
      </c>
      <c r="G1572" s="62" t="s">
        <v>478</v>
      </c>
      <c r="H1572" s="9">
        <v>1</v>
      </c>
      <c r="I1572" s="82">
        <v>3823954.778420168</v>
      </c>
      <c r="J1572" s="82">
        <f t="shared" si="708"/>
        <v>726551.40789983189</v>
      </c>
      <c r="K1572" s="10">
        <f t="shared" si="716"/>
        <v>4550506.1863199994</v>
      </c>
      <c r="L1572" s="122">
        <f t="shared" si="717"/>
        <v>4550506.1863199994</v>
      </c>
      <c r="M1572" s="95">
        <v>3051073.9495798321</v>
      </c>
      <c r="N1572" s="95">
        <v>579704.05042016809</v>
      </c>
      <c r="O1572" s="96">
        <v>3630778</v>
      </c>
      <c r="P1572" s="125">
        <v>3630778</v>
      </c>
      <c r="Q1572" s="95">
        <v>2905784.8739495799</v>
      </c>
      <c r="R1572" s="95">
        <v>552099.12605042022</v>
      </c>
      <c r="S1572" s="96">
        <v>3457884</v>
      </c>
      <c r="T1572" s="122">
        <v>3457884</v>
      </c>
      <c r="U1572" s="104">
        <v>188000</v>
      </c>
      <c r="V1572" s="101">
        <f t="shared" si="702"/>
        <v>35720</v>
      </c>
      <c r="W1572" s="102">
        <f t="shared" si="703"/>
        <v>223720</v>
      </c>
      <c r="X1572" s="102">
        <f t="shared" si="704"/>
        <v>11409.72</v>
      </c>
      <c r="Y1572" s="102">
        <f t="shared" si="705"/>
        <v>235129.72</v>
      </c>
      <c r="Z1572" s="110">
        <f t="shared" si="709"/>
        <v>235129.72</v>
      </c>
      <c r="AA1572" s="111">
        <f t="shared" si="710"/>
        <v>4550506.1863199994</v>
      </c>
      <c r="AB1572" s="110">
        <f t="shared" si="711"/>
        <v>3544331</v>
      </c>
      <c r="AC1572" s="114">
        <f t="shared" si="712"/>
        <v>2968574.47658</v>
      </c>
      <c r="AD1572" s="110">
        <f t="shared" si="698"/>
        <v>1889730.36</v>
      </c>
      <c r="AE1572" s="110">
        <f t="shared" si="706"/>
        <v>4047418.5931599997</v>
      </c>
      <c r="AF1572" s="102">
        <f t="shared" si="713"/>
        <v>794069.16961428814</v>
      </c>
      <c r="AG1572" s="119">
        <f t="shared" si="714"/>
        <v>1884335.911994372</v>
      </c>
      <c r="AH1572" s="137">
        <f t="shared" si="707"/>
        <v>0.5316478376298297</v>
      </c>
      <c r="AI1572" s="102">
        <f t="shared" ref="AI1572:AI1573" si="719">+AF1572</f>
        <v>794069.16961428814</v>
      </c>
      <c r="AJ1572" s="112" t="s">
        <v>2114</v>
      </c>
    </row>
    <row r="1573" spans="1:36">
      <c r="A1573" s="6">
        <v>1525</v>
      </c>
      <c r="B1573" s="61">
        <v>20121445</v>
      </c>
      <c r="C1573" s="26">
        <v>4391305</v>
      </c>
      <c r="D1573" s="7" t="s">
        <v>14</v>
      </c>
      <c r="E1573" s="7" t="s">
        <v>14</v>
      </c>
      <c r="F1573" s="29" t="s">
        <v>1392</v>
      </c>
      <c r="G1573" s="62" t="s">
        <v>478</v>
      </c>
      <c r="H1573" s="9">
        <v>1</v>
      </c>
      <c r="I1573" s="82">
        <v>1565790.6034285715</v>
      </c>
      <c r="J1573" s="82">
        <f t="shared" si="708"/>
        <v>297500.21465142857</v>
      </c>
      <c r="K1573" s="10">
        <f t="shared" si="716"/>
        <v>1863290.8180800001</v>
      </c>
      <c r="L1573" s="122">
        <f t="shared" si="717"/>
        <v>1863290.8180800001</v>
      </c>
      <c r="M1573" s="95">
        <v>1261218.487394958</v>
      </c>
      <c r="N1573" s="95">
        <v>239631.51260504202</v>
      </c>
      <c r="O1573" s="96">
        <v>1500850</v>
      </c>
      <c r="P1573" s="125">
        <v>1500850</v>
      </c>
      <c r="Q1573" s="95">
        <v>1189828.5714285716</v>
      </c>
      <c r="R1573" s="95">
        <v>226067.42857142861</v>
      </c>
      <c r="S1573" s="96">
        <v>1415896.0000000002</v>
      </c>
      <c r="T1573" s="122">
        <v>1415896.0000000002</v>
      </c>
      <c r="U1573" s="104">
        <v>208000</v>
      </c>
      <c r="V1573" s="101">
        <f t="shared" si="702"/>
        <v>39520</v>
      </c>
      <c r="W1573" s="102">
        <f t="shared" si="703"/>
        <v>247520</v>
      </c>
      <c r="X1573" s="102">
        <f t="shared" si="704"/>
        <v>12623.519999999999</v>
      </c>
      <c r="Y1573" s="102">
        <f t="shared" si="705"/>
        <v>260143.52</v>
      </c>
      <c r="Z1573" s="110">
        <f t="shared" si="709"/>
        <v>260143.52</v>
      </c>
      <c r="AA1573" s="111">
        <f t="shared" si="710"/>
        <v>1863290.8180800001</v>
      </c>
      <c r="AB1573" s="110">
        <f t="shared" si="711"/>
        <v>1458373</v>
      </c>
      <c r="AC1573" s="114">
        <f t="shared" si="712"/>
        <v>1260045.08452</v>
      </c>
      <c r="AD1573" s="110">
        <f t="shared" si="698"/>
        <v>859258.26</v>
      </c>
      <c r="AE1573" s="110">
        <f t="shared" si="706"/>
        <v>1660831.9090400001</v>
      </c>
      <c r="AF1573" s="102">
        <f t="shared" si="713"/>
        <v>695256.48465417547</v>
      </c>
      <c r="AG1573" s="119">
        <f t="shared" si="714"/>
        <v>694258.61390963232</v>
      </c>
      <c r="AH1573" s="137">
        <f t="shared" si="707"/>
        <v>0.47605010097528705</v>
      </c>
      <c r="AI1573" s="102">
        <f t="shared" si="719"/>
        <v>695256.48465417547</v>
      </c>
      <c r="AJ1573" s="112" t="s">
        <v>2114</v>
      </c>
    </row>
    <row r="1574" spans="1:36">
      <c r="A1574" s="6">
        <v>1526</v>
      </c>
      <c r="B1574" s="61">
        <v>20121445</v>
      </c>
      <c r="C1574" s="26">
        <v>4325301</v>
      </c>
      <c r="D1574" s="7" t="s">
        <v>14</v>
      </c>
      <c r="E1574" s="7" t="s">
        <v>14</v>
      </c>
      <c r="F1574" s="29" t="s">
        <v>1393</v>
      </c>
      <c r="G1574" s="62" t="s">
        <v>478</v>
      </c>
      <c r="H1574" s="9">
        <v>1</v>
      </c>
      <c r="I1574" s="82">
        <v>1454084.9128739496</v>
      </c>
      <c r="J1574" s="82">
        <f t="shared" si="708"/>
        <v>276276.13344605046</v>
      </c>
      <c r="K1574" s="10">
        <f t="shared" si="716"/>
        <v>1730361.0463200002</v>
      </c>
      <c r="L1574" s="122">
        <f t="shared" si="717"/>
        <v>1730361.0463200002</v>
      </c>
      <c r="M1574" s="95">
        <v>1171241.1764705882</v>
      </c>
      <c r="N1574" s="95">
        <v>222535.82352941175</v>
      </c>
      <c r="O1574" s="96">
        <v>1393777</v>
      </c>
      <c r="P1574" s="125">
        <v>1393777</v>
      </c>
      <c r="Q1574" s="95">
        <v>1104944.5378151261</v>
      </c>
      <c r="R1574" s="95">
        <v>209939.46218487396</v>
      </c>
      <c r="S1574" s="96">
        <v>1314884</v>
      </c>
      <c r="T1574" s="122">
        <v>1314884</v>
      </c>
      <c r="U1574" s="104">
        <v>580000</v>
      </c>
      <c r="V1574" s="101">
        <f t="shared" si="702"/>
        <v>110200</v>
      </c>
      <c r="W1574" s="102">
        <f t="shared" si="703"/>
        <v>690200</v>
      </c>
      <c r="X1574" s="102">
        <f t="shared" si="704"/>
        <v>35200.199999999997</v>
      </c>
      <c r="Y1574" s="102">
        <f t="shared" si="705"/>
        <v>725400.2</v>
      </c>
      <c r="Z1574" s="110">
        <f t="shared" si="709"/>
        <v>725400.2</v>
      </c>
      <c r="AA1574" s="111">
        <f t="shared" si="710"/>
        <v>1730361.0463200002</v>
      </c>
      <c r="AB1574" s="110">
        <f t="shared" si="711"/>
        <v>1354330.5</v>
      </c>
      <c r="AC1574" s="114">
        <f t="shared" si="712"/>
        <v>1291105.5615800002</v>
      </c>
      <c r="AD1574" s="110">
        <f t="shared" si="698"/>
        <v>1039865.35</v>
      </c>
      <c r="AE1574" s="110">
        <f t="shared" si="706"/>
        <v>1542345.7731600001</v>
      </c>
      <c r="AF1574" s="102">
        <f t="shared" si="713"/>
        <v>1164665.7721651827</v>
      </c>
      <c r="AG1574" s="119">
        <f t="shared" si="714"/>
        <v>417961.23241095623</v>
      </c>
      <c r="AH1574" s="137">
        <f t="shared" si="707"/>
        <v>0.30861095752547568</v>
      </c>
      <c r="AI1574" s="102">
        <f>+Z1574</f>
        <v>725400.2</v>
      </c>
      <c r="AJ1574" s="112" t="s">
        <v>2117</v>
      </c>
    </row>
    <row r="1575" spans="1:36">
      <c r="A1575" s="6">
        <v>1527</v>
      </c>
      <c r="B1575" s="61">
        <v>20121445</v>
      </c>
      <c r="C1575" s="26">
        <v>4391305</v>
      </c>
      <c r="D1575" s="7" t="s">
        <v>14</v>
      </c>
      <c r="E1575" s="7" t="s">
        <v>14</v>
      </c>
      <c r="F1575" s="29" t="s">
        <v>1394</v>
      </c>
      <c r="G1575" s="62" t="s">
        <v>478</v>
      </c>
      <c r="H1575" s="9">
        <v>1</v>
      </c>
      <c r="I1575" s="82">
        <v>629231.96647058823</v>
      </c>
      <c r="J1575" s="82">
        <f t="shared" si="708"/>
        <v>119554.07362941177</v>
      </c>
      <c r="K1575" s="10">
        <f t="shared" si="716"/>
        <v>748786.04009999998</v>
      </c>
      <c r="L1575" s="122">
        <f t="shared" si="717"/>
        <v>748786.04009999998</v>
      </c>
      <c r="M1575" s="95">
        <v>516399.15966386558</v>
      </c>
      <c r="N1575" s="95">
        <v>98115.840336134454</v>
      </c>
      <c r="O1575" s="96">
        <v>614515</v>
      </c>
      <c r="P1575" s="125">
        <v>614515</v>
      </c>
      <c r="Q1575" s="95">
        <v>478147.05882352946</v>
      </c>
      <c r="R1575" s="95">
        <v>90847.941176470602</v>
      </c>
      <c r="S1575" s="96">
        <v>568995</v>
      </c>
      <c r="T1575" s="122">
        <v>568995</v>
      </c>
      <c r="U1575" s="104">
        <v>143000</v>
      </c>
      <c r="V1575" s="101">
        <f t="shared" si="702"/>
        <v>27170</v>
      </c>
      <c r="W1575" s="102">
        <f t="shared" si="703"/>
        <v>170170</v>
      </c>
      <c r="X1575" s="102">
        <f t="shared" si="704"/>
        <v>8678.67</v>
      </c>
      <c r="Y1575" s="102">
        <f t="shared" si="705"/>
        <v>178848.67</v>
      </c>
      <c r="Z1575" s="110">
        <f t="shared" si="709"/>
        <v>178848.67</v>
      </c>
      <c r="AA1575" s="111">
        <f t="shared" si="710"/>
        <v>748786.04009999998</v>
      </c>
      <c r="AB1575" s="110">
        <f t="shared" si="711"/>
        <v>591755</v>
      </c>
      <c r="AC1575" s="114">
        <f t="shared" si="712"/>
        <v>527786.17752499995</v>
      </c>
      <c r="AD1575" s="110">
        <f t="shared" si="698"/>
        <v>385301.83500000002</v>
      </c>
      <c r="AE1575" s="110">
        <f t="shared" si="706"/>
        <v>670270.52004999993</v>
      </c>
      <c r="AF1575" s="102">
        <f t="shared" si="713"/>
        <v>387912.70094733092</v>
      </c>
      <c r="AG1575" s="119">
        <f t="shared" si="714"/>
        <v>244825.36572940074</v>
      </c>
      <c r="AH1575" s="137">
        <f t="shared" si="707"/>
        <v>0.41372758274860499</v>
      </c>
      <c r="AI1575" s="102">
        <f>+AF1575</f>
        <v>387912.70094733092</v>
      </c>
      <c r="AJ1575" s="112" t="s">
        <v>2114</v>
      </c>
    </row>
    <row r="1576" spans="1:36">
      <c r="A1576" s="6">
        <v>1528</v>
      </c>
      <c r="B1576" s="61">
        <v>20121445</v>
      </c>
      <c r="C1576" s="26">
        <v>4391305</v>
      </c>
      <c r="D1576" s="7" t="s">
        <v>14</v>
      </c>
      <c r="E1576" s="7" t="s">
        <v>14</v>
      </c>
      <c r="F1576" s="29" t="s">
        <v>1395</v>
      </c>
      <c r="G1576" s="62" t="s">
        <v>478</v>
      </c>
      <c r="H1576" s="9">
        <v>1</v>
      </c>
      <c r="I1576" s="82">
        <v>827803.39568067226</v>
      </c>
      <c r="J1576" s="82">
        <f t="shared" si="708"/>
        <v>157282.64517932772</v>
      </c>
      <c r="K1576" s="10">
        <f t="shared" si="716"/>
        <v>985086.04085999995</v>
      </c>
      <c r="L1576" s="122">
        <f t="shared" si="717"/>
        <v>985086.04085999995</v>
      </c>
      <c r="M1576" s="95">
        <v>685652.9411764706</v>
      </c>
      <c r="N1576" s="95">
        <v>130274.05882352941</v>
      </c>
      <c r="O1576" s="96">
        <v>815927</v>
      </c>
      <c r="P1576" s="125">
        <v>815927</v>
      </c>
      <c r="Q1576" s="95">
        <v>629039.49579831935</v>
      </c>
      <c r="R1576" s="95">
        <v>119517.50420168068</v>
      </c>
      <c r="S1576" s="96">
        <v>748557</v>
      </c>
      <c r="T1576" s="122">
        <v>748557</v>
      </c>
      <c r="U1576" s="104">
        <v>224000</v>
      </c>
      <c r="V1576" s="101">
        <f t="shared" si="702"/>
        <v>42560</v>
      </c>
      <c r="W1576" s="102">
        <f t="shared" si="703"/>
        <v>266560</v>
      </c>
      <c r="X1576" s="102">
        <f t="shared" si="704"/>
        <v>13594.56</v>
      </c>
      <c r="Y1576" s="102">
        <f t="shared" si="705"/>
        <v>280154.56</v>
      </c>
      <c r="Z1576" s="110">
        <f t="shared" si="709"/>
        <v>280154.56</v>
      </c>
      <c r="AA1576" s="111">
        <f t="shared" si="710"/>
        <v>985086.04085999995</v>
      </c>
      <c r="AB1576" s="110">
        <f t="shared" si="711"/>
        <v>782242</v>
      </c>
      <c r="AC1576" s="114">
        <f t="shared" si="712"/>
        <v>707431.15021500003</v>
      </c>
      <c r="AD1576" s="110">
        <f t="shared" si="698"/>
        <v>531198.28</v>
      </c>
      <c r="AE1576" s="110">
        <f t="shared" si="706"/>
        <v>883664.02043000003</v>
      </c>
      <c r="AF1576" s="102">
        <f t="shared" si="713"/>
        <v>559745.76302051963</v>
      </c>
      <c r="AG1576" s="119">
        <f t="shared" si="714"/>
        <v>301728.46942571347</v>
      </c>
      <c r="AH1576" s="137">
        <f t="shared" si="707"/>
        <v>0.3857226656529737</v>
      </c>
      <c r="AI1576" s="102">
        <f>+Z1576</f>
        <v>280154.56</v>
      </c>
      <c r="AJ1576" s="112" t="s">
        <v>2117</v>
      </c>
    </row>
    <row r="1577" spans="1:36">
      <c r="A1577" s="6">
        <v>1529</v>
      </c>
      <c r="B1577" s="61">
        <v>20121445</v>
      </c>
      <c r="C1577" s="26">
        <v>4391305</v>
      </c>
      <c r="D1577" s="7" t="s">
        <v>14</v>
      </c>
      <c r="E1577" s="7" t="s">
        <v>14</v>
      </c>
      <c r="F1577" s="29" t="s">
        <v>1396</v>
      </c>
      <c r="G1577" s="62" t="s">
        <v>478</v>
      </c>
      <c r="H1577" s="9">
        <v>1</v>
      </c>
      <c r="I1577" s="82">
        <v>2841946.1733781514</v>
      </c>
      <c r="J1577" s="82">
        <f t="shared" si="708"/>
        <v>539969.77294184873</v>
      </c>
      <c r="K1577" s="10">
        <f t="shared" si="716"/>
        <v>3381915.9463200001</v>
      </c>
      <c r="L1577" s="122">
        <f t="shared" si="717"/>
        <v>3381915.9463200001</v>
      </c>
      <c r="M1577" s="95">
        <v>2310736.1344537814</v>
      </c>
      <c r="N1577" s="95">
        <v>439039.86554621847</v>
      </c>
      <c r="O1577" s="96">
        <v>2749776</v>
      </c>
      <c r="P1577" s="125">
        <v>2749776</v>
      </c>
      <c r="Q1577" s="95">
        <v>2159566.3865546221</v>
      </c>
      <c r="R1577" s="95">
        <v>410317.6134453782</v>
      </c>
      <c r="S1577" s="96">
        <v>2569884.0000000005</v>
      </c>
      <c r="T1577" s="122">
        <v>2569884.0000000005</v>
      </c>
      <c r="U1577" s="104">
        <v>136000</v>
      </c>
      <c r="V1577" s="101">
        <f t="shared" si="702"/>
        <v>25840</v>
      </c>
      <c r="W1577" s="102">
        <f t="shared" si="703"/>
        <v>161840</v>
      </c>
      <c r="X1577" s="102">
        <f t="shared" si="704"/>
        <v>8253.84</v>
      </c>
      <c r="Y1577" s="102">
        <f t="shared" si="705"/>
        <v>170093.84</v>
      </c>
      <c r="Z1577" s="110">
        <f t="shared" si="709"/>
        <v>170093.84</v>
      </c>
      <c r="AA1577" s="111">
        <f t="shared" si="710"/>
        <v>3381915.9463200001</v>
      </c>
      <c r="AB1577" s="110">
        <f t="shared" si="711"/>
        <v>2659830</v>
      </c>
      <c r="AC1577" s="114">
        <f t="shared" si="712"/>
        <v>2217917.4465800002</v>
      </c>
      <c r="AD1577" s="110">
        <f t="shared" si="698"/>
        <v>1414961.92</v>
      </c>
      <c r="AE1577" s="110">
        <f t="shared" si="706"/>
        <v>3020872.9731600001</v>
      </c>
      <c r="AF1577" s="102">
        <f t="shared" si="713"/>
        <v>577401.65477214882</v>
      </c>
      <c r="AG1577" s="119">
        <f t="shared" si="714"/>
        <v>1408927.2522780884</v>
      </c>
      <c r="AH1577" s="137">
        <f t="shared" si="707"/>
        <v>0.52970575272783915</v>
      </c>
      <c r="AI1577" s="102">
        <f t="shared" ref="AI1577:AI1578" si="720">+AF1577</f>
        <v>577401.65477214882</v>
      </c>
      <c r="AJ1577" s="112" t="s">
        <v>2114</v>
      </c>
    </row>
    <row r="1578" spans="1:36">
      <c r="A1578" s="6">
        <v>1530</v>
      </c>
      <c r="B1578" s="61">
        <v>20121445</v>
      </c>
      <c r="C1578" s="26">
        <v>4391305</v>
      </c>
      <c r="D1578" s="7" t="s">
        <v>14</v>
      </c>
      <c r="E1578" s="7" t="s">
        <v>14</v>
      </c>
      <c r="F1578" s="29" t="s">
        <v>1397</v>
      </c>
      <c r="G1578" s="62" t="s">
        <v>478</v>
      </c>
      <c r="H1578" s="9">
        <v>1</v>
      </c>
      <c r="I1578" s="82">
        <v>1454707.5151764706</v>
      </c>
      <c r="J1578" s="82">
        <f t="shared" si="708"/>
        <v>276394.4278835294</v>
      </c>
      <c r="K1578" s="10">
        <f t="shared" si="716"/>
        <v>1731101.94306</v>
      </c>
      <c r="L1578" s="122">
        <f t="shared" si="717"/>
        <v>1731101.94306</v>
      </c>
      <c r="M1578" s="95">
        <v>1171742.8571428573</v>
      </c>
      <c r="N1578" s="95">
        <v>222631.1428571429</v>
      </c>
      <c r="O1578" s="96">
        <v>1394374.0000000002</v>
      </c>
      <c r="P1578" s="125">
        <v>1394374.0000000002</v>
      </c>
      <c r="Q1578" s="95">
        <v>1105417.6470588236</v>
      </c>
      <c r="R1578" s="95">
        <v>210029.35294117648</v>
      </c>
      <c r="S1578" s="96">
        <v>1315447</v>
      </c>
      <c r="T1578" s="122">
        <v>1315447</v>
      </c>
      <c r="U1578" s="104">
        <v>205000</v>
      </c>
      <c r="V1578" s="101">
        <f t="shared" si="702"/>
        <v>38950</v>
      </c>
      <c r="W1578" s="102">
        <f t="shared" si="703"/>
        <v>243950</v>
      </c>
      <c r="X1578" s="102">
        <f t="shared" si="704"/>
        <v>12441.449999999999</v>
      </c>
      <c r="Y1578" s="102">
        <f t="shared" si="705"/>
        <v>256391.45</v>
      </c>
      <c r="Z1578" s="110">
        <f t="shared" si="709"/>
        <v>256391.45</v>
      </c>
      <c r="AA1578" s="111">
        <f t="shared" si="710"/>
        <v>1731101.94306</v>
      </c>
      <c r="AB1578" s="110">
        <f t="shared" si="711"/>
        <v>1354910.5</v>
      </c>
      <c r="AC1578" s="114">
        <f t="shared" si="712"/>
        <v>1174328.5982650002</v>
      </c>
      <c r="AD1578" s="110">
        <f t="shared" si="698"/>
        <v>805650.97499999998</v>
      </c>
      <c r="AE1578" s="110">
        <f t="shared" si="706"/>
        <v>1543006.22153</v>
      </c>
      <c r="AF1578" s="102">
        <f t="shared" si="713"/>
        <v>671668.5413855674</v>
      </c>
      <c r="AG1578" s="119">
        <f t="shared" si="714"/>
        <v>637949.72314231028</v>
      </c>
      <c r="AH1578" s="137">
        <f t="shared" si="707"/>
        <v>0.47084270373748693</v>
      </c>
      <c r="AI1578" s="102">
        <f t="shared" si="720"/>
        <v>671668.5413855674</v>
      </c>
      <c r="AJ1578" s="112" t="s">
        <v>2114</v>
      </c>
    </row>
    <row r="1579" spans="1:36">
      <c r="A1579" s="6">
        <v>1531</v>
      </c>
      <c r="B1579" s="61">
        <v>20121445</v>
      </c>
      <c r="C1579" s="26">
        <v>4391305</v>
      </c>
      <c r="D1579" s="7" t="s">
        <v>14</v>
      </c>
      <c r="E1579" s="7" t="s">
        <v>14</v>
      </c>
      <c r="F1579" s="29" t="s">
        <v>1398</v>
      </c>
      <c r="G1579" s="62" t="s">
        <v>478</v>
      </c>
      <c r="H1579" s="9">
        <v>1</v>
      </c>
      <c r="I1579" s="82">
        <v>598800.7583697479</v>
      </c>
      <c r="J1579" s="82">
        <f t="shared" si="708"/>
        <v>113772.1440902521</v>
      </c>
      <c r="K1579" s="10">
        <f t="shared" si="716"/>
        <v>712572.90246000001</v>
      </c>
      <c r="L1579" s="122">
        <f t="shared" si="717"/>
        <v>712572.90246000001</v>
      </c>
      <c r="M1579" s="95">
        <v>495974.78991596639</v>
      </c>
      <c r="N1579" s="95">
        <v>94235.210084033621</v>
      </c>
      <c r="O1579" s="96">
        <v>590210</v>
      </c>
      <c r="P1579" s="125">
        <v>590210</v>
      </c>
      <c r="Q1579" s="95">
        <v>455022.68907563027</v>
      </c>
      <c r="R1579" s="95">
        <v>86454.310924369755</v>
      </c>
      <c r="S1579" s="96">
        <v>541477</v>
      </c>
      <c r="T1579" s="122">
        <v>541477</v>
      </c>
      <c r="U1579" s="107">
        <v>680000</v>
      </c>
      <c r="V1579" s="101">
        <f t="shared" si="702"/>
        <v>129200</v>
      </c>
      <c r="W1579" s="102">
        <f t="shared" si="703"/>
        <v>809200</v>
      </c>
      <c r="X1579" s="102">
        <f t="shared" si="704"/>
        <v>41269.199999999997</v>
      </c>
      <c r="Y1579" s="102">
        <f t="shared" si="705"/>
        <v>850469.2</v>
      </c>
      <c r="Z1579" s="110">
        <f t="shared" si="709"/>
        <v>541477</v>
      </c>
      <c r="AA1579" s="111">
        <f t="shared" si="710"/>
        <v>850469.2</v>
      </c>
      <c r="AB1579" s="110">
        <f t="shared" si="711"/>
        <v>651391.45123000001</v>
      </c>
      <c r="AC1579" s="114">
        <f t="shared" si="712"/>
        <v>673682.27561499993</v>
      </c>
      <c r="AD1579" s="110">
        <f t="shared" si="698"/>
        <v>596434.225615</v>
      </c>
      <c r="AE1579" s="110">
        <f t="shared" si="706"/>
        <v>750930.32561499998</v>
      </c>
      <c r="AF1579" s="102">
        <f t="shared" si="713"/>
        <v>653562.79580626753</v>
      </c>
      <c r="AG1579" s="119">
        <f t="shared" si="714"/>
        <v>138096.5280600125</v>
      </c>
      <c r="AH1579" s="137">
        <f t="shared" si="707"/>
        <v>0.21200236478272716</v>
      </c>
      <c r="AI1579" s="102">
        <f t="shared" ref="AI1579:AI1583" si="721">+Z1579</f>
        <v>541477</v>
      </c>
      <c r="AJ1579" s="112" t="s">
        <v>2117</v>
      </c>
    </row>
    <row r="1580" spans="1:36">
      <c r="A1580" s="6">
        <v>1532</v>
      </c>
      <c r="B1580" s="61">
        <v>20121445</v>
      </c>
      <c r="C1580" s="26">
        <v>4391305</v>
      </c>
      <c r="D1580" s="7" t="s">
        <v>14</v>
      </c>
      <c r="E1580" s="7" t="s">
        <v>14</v>
      </c>
      <c r="F1580" s="29" t="s">
        <v>1399</v>
      </c>
      <c r="G1580" s="62" t="s">
        <v>478</v>
      </c>
      <c r="H1580" s="9">
        <v>1</v>
      </c>
      <c r="I1580" s="82">
        <v>1091984.7218823531</v>
      </c>
      <c r="J1580" s="82">
        <f t="shared" si="708"/>
        <v>207477.09715764708</v>
      </c>
      <c r="K1580" s="10">
        <f t="shared" si="716"/>
        <v>1299461.8190400002</v>
      </c>
      <c r="L1580" s="122">
        <f t="shared" si="717"/>
        <v>1299461.8190400002</v>
      </c>
      <c r="M1580" s="95">
        <v>887873.10924369749</v>
      </c>
      <c r="N1580" s="95">
        <v>168695.89075630251</v>
      </c>
      <c r="O1580" s="96">
        <v>1056569</v>
      </c>
      <c r="P1580" s="125">
        <v>1056569</v>
      </c>
      <c r="Q1580" s="95">
        <v>829788.23529411771</v>
      </c>
      <c r="R1580" s="95">
        <v>157659.76470588238</v>
      </c>
      <c r="S1580" s="96">
        <v>987448.00000000012</v>
      </c>
      <c r="T1580" s="122">
        <v>987448.00000000012</v>
      </c>
      <c r="U1580" s="107">
        <v>380000</v>
      </c>
      <c r="V1580" s="101">
        <f t="shared" si="702"/>
        <v>72200</v>
      </c>
      <c r="W1580" s="102">
        <f t="shared" si="703"/>
        <v>452200</v>
      </c>
      <c r="X1580" s="102">
        <f t="shared" si="704"/>
        <v>23062.199999999997</v>
      </c>
      <c r="Y1580" s="102">
        <f t="shared" si="705"/>
        <v>475262.2</v>
      </c>
      <c r="Z1580" s="110">
        <f t="shared" si="709"/>
        <v>475262.2</v>
      </c>
      <c r="AA1580" s="111">
        <f t="shared" si="710"/>
        <v>1299461.8190400002</v>
      </c>
      <c r="AB1580" s="110">
        <f t="shared" si="711"/>
        <v>1022008.5</v>
      </c>
      <c r="AC1580" s="114">
        <f t="shared" si="712"/>
        <v>954685.25476000016</v>
      </c>
      <c r="AD1580" s="110">
        <f t="shared" si="698"/>
        <v>748635.35</v>
      </c>
      <c r="AE1580" s="110">
        <f t="shared" si="706"/>
        <v>1160735.1595200002</v>
      </c>
      <c r="AF1580" s="102">
        <f t="shared" si="713"/>
        <v>827673.71415171621</v>
      </c>
      <c r="AG1580" s="119">
        <f t="shared" si="714"/>
        <v>346492.44327109569</v>
      </c>
      <c r="AH1580" s="137">
        <f t="shared" si="707"/>
        <v>0.33903088210234622</v>
      </c>
      <c r="AI1580" s="102">
        <f t="shared" si="721"/>
        <v>475262.2</v>
      </c>
      <c r="AJ1580" s="112" t="s">
        <v>2117</v>
      </c>
    </row>
    <row r="1581" spans="1:36">
      <c r="A1581" s="6">
        <v>1533</v>
      </c>
      <c r="B1581" s="61">
        <v>31181701</v>
      </c>
      <c r="C1581" s="26">
        <v>4391305</v>
      </c>
      <c r="D1581" s="7" t="s">
        <v>14</v>
      </c>
      <c r="E1581" s="7" t="s">
        <v>14</v>
      </c>
      <c r="F1581" s="29" t="s">
        <v>1400</v>
      </c>
      <c r="G1581" s="62" t="s">
        <v>478</v>
      </c>
      <c r="H1581" s="9">
        <v>1</v>
      </c>
      <c r="I1581" s="82">
        <v>343154.50245378155</v>
      </c>
      <c r="J1581" s="82">
        <f t="shared" si="708"/>
        <v>65199.355466218498</v>
      </c>
      <c r="K1581" s="10">
        <f t="shared" si="716"/>
        <v>408353.85792000004</v>
      </c>
      <c r="L1581" s="122">
        <f t="shared" si="717"/>
        <v>408353.85792000004</v>
      </c>
      <c r="M1581" s="95">
        <v>273798.31932773109</v>
      </c>
      <c r="N1581" s="95">
        <v>52021.680672268907</v>
      </c>
      <c r="O1581" s="96">
        <v>325820</v>
      </c>
      <c r="P1581" s="125">
        <v>325820</v>
      </c>
      <c r="Q1581" s="95">
        <v>260759.66386554623</v>
      </c>
      <c r="R1581" s="95">
        <v>49544.336134453784</v>
      </c>
      <c r="S1581" s="96">
        <v>310304</v>
      </c>
      <c r="T1581" s="122">
        <v>310304</v>
      </c>
      <c r="U1581" s="107">
        <v>246000</v>
      </c>
      <c r="V1581" s="101">
        <f t="shared" si="702"/>
        <v>46740</v>
      </c>
      <c r="W1581" s="102">
        <f t="shared" si="703"/>
        <v>292740</v>
      </c>
      <c r="X1581" s="102">
        <f t="shared" si="704"/>
        <v>14929.74</v>
      </c>
      <c r="Y1581" s="102">
        <f t="shared" si="705"/>
        <v>307669.74</v>
      </c>
      <c r="Z1581" s="110">
        <f t="shared" si="709"/>
        <v>307669.74</v>
      </c>
      <c r="AA1581" s="111">
        <f t="shared" si="710"/>
        <v>408353.85792000004</v>
      </c>
      <c r="AB1581" s="110">
        <f t="shared" si="711"/>
        <v>318062</v>
      </c>
      <c r="AC1581" s="114">
        <f t="shared" si="712"/>
        <v>338036.89948000002</v>
      </c>
      <c r="AD1581" s="110">
        <f t="shared" si="698"/>
        <v>312865.87</v>
      </c>
      <c r="AE1581" s="110">
        <f t="shared" si="706"/>
        <v>363207.92896000005</v>
      </c>
      <c r="AF1581" s="102">
        <f t="shared" si="713"/>
        <v>333585.73622110026</v>
      </c>
      <c r="AG1581" s="119">
        <f t="shared" si="714"/>
        <v>47557.002167955048</v>
      </c>
      <c r="AH1581" s="137">
        <f t="shared" si="707"/>
        <v>0.14952116935677651</v>
      </c>
      <c r="AI1581" s="102">
        <f t="shared" si="721"/>
        <v>307669.74</v>
      </c>
      <c r="AJ1581" s="112" t="s">
        <v>2117</v>
      </c>
    </row>
    <row r="1582" spans="1:36">
      <c r="A1582" s="6">
        <v>1534</v>
      </c>
      <c r="B1582" s="61">
        <v>20121445</v>
      </c>
      <c r="C1582" s="26">
        <v>4391305</v>
      </c>
      <c r="D1582" s="7" t="s">
        <v>14</v>
      </c>
      <c r="E1582" s="7" t="s">
        <v>14</v>
      </c>
      <c r="F1582" s="29" t="s">
        <v>1401</v>
      </c>
      <c r="G1582" s="62" t="s">
        <v>478</v>
      </c>
      <c r="H1582" s="9">
        <v>1</v>
      </c>
      <c r="I1582" s="82">
        <v>752798.06500840327</v>
      </c>
      <c r="J1582" s="82">
        <f t="shared" si="708"/>
        <v>143031.63235159664</v>
      </c>
      <c r="K1582" s="10">
        <f t="shared" si="716"/>
        <v>895829.69735999987</v>
      </c>
      <c r="L1582" s="122">
        <f t="shared" si="717"/>
        <v>895829.69735999987</v>
      </c>
      <c r="M1582" s="95">
        <v>612086.55462184874</v>
      </c>
      <c r="N1582" s="95">
        <v>116296.44537815126</v>
      </c>
      <c r="O1582" s="96">
        <v>728383</v>
      </c>
      <c r="P1582" s="125">
        <v>728383</v>
      </c>
      <c r="Q1582" s="95">
        <v>572043.69747899158</v>
      </c>
      <c r="R1582" s="95">
        <v>108688.3025210084</v>
      </c>
      <c r="S1582" s="96">
        <v>680732</v>
      </c>
      <c r="T1582" s="122">
        <v>680732</v>
      </c>
      <c r="U1582" s="107">
        <v>415126.05042016809</v>
      </c>
      <c r="V1582" s="101">
        <f t="shared" si="702"/>
        <v>78873.94957983194</v>
      </c>
      <c r="W1582" s="102">
        <f t="shared" si="703"/>
        <v>494000</v>
      </c>
      <c r="X1582" s="102">
        <f t="shared" si="704"/>
        <v>25194</v>
      </c>
      <c r="Y1582" s="102">
        <f t="shared" si="705"/>
        <v>519194</v>
      </c>
      <c r="Z1582" s="110">
        <f t="shared" si="709"/>
        <v>519194</v>
      </c>
      <c r="AA1582" s="111">
        <f t="shared" si="710"/>
        <v>895829.69735999987</v>
      </c>
      <c r="AB1582" s="110">
        <f t="shared" si="711"/>
        <v>704557.5</v>
      </c>
      <c r="AC1582" s="114">
        <f t="shared" si="712"/>
        <v>706034.67433999991</v>
      </c>
      <c r="AD1582" s="110">
        <f t="shared" si="698"/>
        <v>611875.75</v>
      </c>
      <c r="AE1582" s="110">
        <f t="shared" si="706"/>
        <v>800193.59867999994</v>
      </c>
      <c r="AF1582" s="102">
        <f t="shared" si="713"/>
        <v>679779.97322522895</v>
      </c>
      <c r="AG1582" s="119">
        <f t="shared" si="714"/>
        <v>154995.9798828667</v>
      </c>
      <c r="AH1582" s="137">
        <f t="shared" si="707"/>
        <v>0.21999053289882897</v>
      </c>
      <c r="AI1582" s="102">
        <f t="shared" si="721"/>
        <v>519194</v>
      </c>
      <c r="AJ1582" s="112" t="s">
        <v>2117</v>
      </c>
    </row>
    <row r="1583" spans="1:36">
      <c r="A1583" s="6">
        <v>1535</v>
      </c>
      <c r="B1583" s="61">
        <v>20121445</v>
      </c>
      <c r="C1583" s="26">
        <v>4391305</v>
      </c>
      <c r="D1583" s="7" t="s">
        <v>14</v>
      </c>
      <c r="E1583" s="7" t="s">
        <v>14</v>
      </c>
      <c r="F1583" s="29" t="s">
        <v>1402</v>
      </c>
      <c r="G1583" s="62" t="s">
        <v>478</v>
      </c>
      <c r="H1583" s="9">
        <v>1</v>
      </c>
      <c r="I1583" s="82">
        <v>495203.27399999998</v>
      </c>
      <c r="J1583" s="82">
        <f t="shared" si="708"/>
        <v>94088.622059999994</v>
      </c>
      <c r="K1583" s="10">
        <f t="shared" si="716"/>
        <v>589291.89605999994</v>
      </c>
      <c r="L1583" s="122">
        <f t="shared" si="717"/>
        <v>589291.89605999994</v>
      </c>
      <c r="M1583" s="95">
        <v>402641.17647058825</v>
      </c>
      <c r="N1583" s="95">
        <v>76501.823529411762</v>
      </c>
      <c r="O1583" s="96">
        <v>479143</v>
      </c>
      <c r="P1583" s="125">
        <v>479143</v>
      </c>
      <c r="Q1583" s="95">
        <v>376300</v>
      </c>
      <c r="R1583" s="95">
        <v>71497</v>
      </c>
      <c r="S1583" s="96">
        <v>447797</v>
      </c>
      <c r="T1583" s="122">
        <v>447797</v>
      </c>
      <c r="U1583" s="107">
        <v>355000</v>
      </c>
      <c r="V1583" s="101">
        <f t="shared" si="702"/>
        <v>67450</v>
      </c>
      <c r="W1583" s="102">
        <f t="shared" si="703"/>
        <v>422450</v>
      </c>
      <c r="X1583" s="102">
        <f t="shared" si="704"/>
        <v>21544.949999999997</v>
      </c>
      <c r="Y1583" s="102">
        <f t="shared" si="705"/>
        <v>443994.95</v>
      </c>
      <c r="Z1583" s="110">
        <f t="shared" si="709"/>
        <v>443994.95</v>
      </c>
      <c r="AA1583" s="111">
        <f t="shared" si="710"/>
        <v>589291.89605999994</v>
      </c>
      <c r="AB1583" s="110">
        <f t="shared" si="711"/>
        <v>463470</v>
      </c>
      <c r="AC1583" s="114">
        <f t="shared" si="712"/>
        <v>490056.71151499997</v>
      </c>
      <c r="AD1583" s="110">
        <f t="shared" si="698"/>
        <v>453732.47499999998</v>
      </c>
      <c r="AE1583" s="110">
        <f t="shared" si="706"/>
        <v>526380.94802999997</v>
      </c>
      <c r="AF1583" s="102">
        <f t="shared" si="713"/>
        <v>483708.45001746539</v>
      </c>
      <c r="AG1583" s="119">
        <f t="shared" si="714"/>
        <v>68005.637123963403</v>
      </c>
      <c r="AH1583" s="137">
        <f t="shared" si="707"/>
        <v>0.14673147587538224</v>
      </c>
      <c r="AI1583" s="102">
        <f t="shared" si="721"/>
        <v>443994.95</v>
      </c>
      <c r="AJ1583" s="112" t="s">
        <v>2117</v>
      </c>
    </row>
    <row r="1584" spans="1:36">
      <c r="A1584" s="6">
        <v>1536</v>
      </c>
      <c r="B1584" s="61">
        <v>26101700</v>
      </c>
      <c r="C1584" s="26">
        <v>4324010</v>
      </c>
      <c r="D1584" s="7" t="s">
        <v>14</v>
      </c>
      <c r="E1584" s="7" t="s">
        <v>14</v>
      </c>
      <c r="F1584" s="29" t="s">
        <v>1403</v>
      </c>
      <c r="G1584" s="62" t="s">
        <v>478</v>
      </c>
      <c r="H1584" s="9">
        <v>1</v>
      </c>
      <c r="I1584" s="82">
        <v>3780466.6158151263</v>
      </c>
      <c r="J1584" s="82">
        <f t="shared" si="708"/>
        <v>718288.65700487397</v>
      </c>
      <c r="K1584" s="10">
        <f t="shared" si="716"/>
        <v>4498755.2728200005</v>
      </c>
      <c r="L1584" s="122">
        <f t="shared" si="717"/>
        <v>4498755.2728200005</v>
      </c>
      <c r="M1584" s="95">
        <v>3016375.630252101</v>
      </c>
      <c r="N1584" s="95">
        <v>573111.36974789924</v>
      </c>
      <c r="O1584" s="96">
        <v>3589487</v>
      </c>
      <c r="P1584" s="125">
        <v>3589487</v>
      </c>
      <c r="Q1584" s="95">
        <v>2872738.6554621849</v>
      </c>
      <c r="R1584" s="95">
        <v>545820.3445378152</v>
      </c>
      <c r="S1584" s="96">
        <v>3418559</v>
      </c>
      <c r="T1584" s="122">
        <v>3418559</v>
      </c>
      <c r="U1584" s="107">
        <v>313000</v>
      </c>
      <c r="V1584" s="101">
        <f t="shared" si="702"/>
        <v>59470</v>
      </c>
      <c r="W1584" s="102">
        <f t="shared" si="703"/>
        <v>372470</v>
      </c>
      <c r="X1584" s="102">
        <f t="shared" si="704"/>
        <v>18995.969999999998</v>
      </c>
      <c r="Y1584" s="102">
        <f t="shared" si="705"/>
        <v>391465.97</v>
      </c>
      <c r="Z1584" s="110">
        <f t="shared" si="709"/>
        <v>391465.97</v>
      </c>
      <c r="AA1584" s="111">
        <f t="shared" si="710"/>
        <v>4498755.2728200005</v>
      </c>
      <c r="AB1584" s="110">
        <f t="shared" si="711"/>
        <v>3504023</v>
      </c>
      <c r="AC1584" s="114">
        <f t="shared" si="712"/>
        <v>2974566.8107050001</v>
      </c>
      <c r="AD1584" s="110">
        <f t="shared" si="698"/>
        <v>1947744.4849999999</v>
      </c>
      <c r="AE1584" s="110">
        <f t="shared" si="706"/>
        <v>4001389.1364100003</v>
      </c>
      <c r="AF1584" s="102">
        <f t="shared" si="713"/>
        <v>1194780.0938075751</v>
      </c>
      <c r="AG1584" s="119">
        <f t="shared" si="714"/>
        <v>1786133.2840014056</v>
      </c>
      <c r="AH1584" s="137">
        <f t="shared" si="707"/>
        <v>0.50973788813640941</v>
      </c>
      <c r="AI1584" s="102">
        <f t="shared" ref="AI1584:AI1586" si="722">+AF1584</f>
        <v>1194780.0938075751</v>
      </c>
      <c r="AJ1584" s="112" t="s">
        <v>2114</v>
      </c>
    </row>
    <row r="1585" spans="1:36">
      <c r="A1585" s="6">
        <v>1537</v>
      </c>
      <c r="B1585" s="61">
        <v>26101700</v>
      </c>
      <c r="C1585" s="26">
        <v>4324010</v>
      </c>
      <c r="D1585" s="7" t="s">
        <v>14</v>
      </c>
      <c r="E1585" s="7" t="s">
        <v>14</v>
      </c>
      <c r="F1585" s="29" t="s">
        <v>1404</v>
      </c>
      <c r="G1585" s="62" t="s">
        <v>478</v>
      </c>
      <c r="H1585" s="9">
        <v>1</v>
      </c>
      <c r="I1585" s="82">
        <v>5371683.2798823537</v>
      </c>
      <c r="J1585" s="82">
        <f t="shared" si="708"/>
        <v>1020619.8231776472</v>
      </c>
      <c r="K1585" s="10">
        <f t="shared" si="716"/>
        <v>6392303.1030600006</v>
      </c>
      <c r="L1585" s="122">
        <f t="shared" si="717"/>
        <v>6392303.1030600006</v>
      </c>
      <c r="M1585" s="95">
        <v>4326801.6806722693</v>
      </c>
      <c r="N1585" s="95">
        <v>822092.31932773115</v>
      </c>
      <c r="O1585" s="96">
        <v>5148894</v>
      </c>
      <c r="P1585" s="125">
        <v>5148894</v>
      </c>
      <c r="Q1585" s="95">
        <v>4081888.2352941181</v>
      </c>
      <c r="R1585" s="95">
        <v>775558.76470588241</v>
      </c>
      <c r="S1585" s="96">
        <v>4857447</v>
      </c>
      <c r="T1585" s="122">
        <v>4857447</v>
      </c>
      <c r="U1585" s="107">
        <v>318000</v>
      </c>
      <c r="V1585" s="101">
        <f t="shared" si="702"/>
        <v>60420</v>
      </c>
      <c r="W1585" s="102">
        <f t="shared" si="703"/>
        <v>378420</v>
      </c>
      <c r="X1585" s="102">
        <f t="shared" si="704"/>
        <v>19299.419999999998</v>
      </c>
      <c r="Y1585" s="102">
        <f t="shared" si="705"/>
        <v>397719.42</v>
      </c>
      <c r="Z1585" s="110">
        <f t="shared" si="709"/>
        <v>397719.42</v>
      </c>
      <c r="AA1585" s="111">
        <f t="shared" si="710"/>
        <v>6392303.1030600006</v>
      </c>
      <c r="AB1585" s="110">
        <f t="shared" si="711"/>
        <v>5003170.5</v>
      </c>
      <c r="AC1585" s="114">
        <f t="shared" si="712"/>
        <v>4199090.8807650004</v>
      </c>
      <c r="AD1585" s="110">
        <f t="shared" si="698"/>
        <v>2700444.96</v>
      </c>
      <c r="AE1585" s="110">
        <f t="shared" si="706"/>
        <v>5697736.8015299998</v>
      </c>
      <c r="AF1585" s="102">
        <f t="shared" si="713"/>
        <v>1302566.9517348446</v>
      </c>
      <c r="AG1585" s="119">
        <f t="shared" si="714"/>
        <v>2620188.5161049967</v>
      </c>
      <c r="AH1585" s="137">
        <f t="shared" si="707"/>
        <v>0.52370562148641475</v>
      </c>
      <c r="AI1585" s="102">
        <f t="shared" si="722"/>
        <v>1302566.9517348446</v>
      </c>
      <c r="AJ1585" s="112" t="s">
        <v>2114</v>
      </c>
    </row>
    <row r="1586" spans="1:36" ht="25.5">
      <c r="A1586" s="6">
        <v>1538</v>
      </c>
      <c r="B1586" s="61">
        <v>20121445</v>
      </c>
      <c r="C1586" s="26">
        <v>4391305</v>
      </c>
      <c r="D1586" s="7" t="s">
        <v>14</v>
      </c>
      <c r="E1586" s="7" t="s">
        <v>14</v>
      </c>
      <c r="F1586" s="29" t="s">
        <v>1405</v>
      </c>
      <c r="G1586" s="62" t="s">
        <v>478</v>
      </c>
      <c r="H1586" s="9">
        <v>1</v>
      </c>
      <c r="I1586" s="82">
        <v>1675136.3769075631</v>
      </c>
      <c r="J1586" s="82">
        <f t="shared" si="708"/>
        <v>318275.91161243699</v>
      </c>
      <c r="K1586" s="10">
        <f t="shared" si="716"/>
        <v>1993412.2885199999</v>
      </c>
      <c r="L1586" s="122">
        <f t="shared" si="717"/>
        <v>1993412.2885199999</v>
      </c>
      <c r="M1586" s="95">
        <v>1387482.3529411766</v>
      </c>
      <c r="N1586" s="95">
        <v>263621.64705882355</v>
      </c>
      <c r="O1586" s="96">
        <v>1651104.0000000002</v>
      </c>
      <c r="P1586" s="125">
        <v>1651104.0000000002</v>
      </c>
      <c r="Q1586" s="95">
        <v>1272919.3277310925</v>
      </c>
      <c r="R1586" s="95">
        <v>241854.67226890757</v>
      </c>
      <c r="S1586" s="96">
        <v>1514774</v>
      </c>
      <c r="T1586" s="122">
        <v>1514774</v>
      </c>
      <c r="U1586" s="107">
        <v>233000</v>
      </c>
      <c r="V1586" s="101">
        <f t="shared" si="702"/>
        <v>44270</v>
      </c>
      <c r="W1586" s="102">
        <f t="shared" si="703"/>
        <v>277270</v>
      </c>
      <c r="X1586" s="102">
        <f t="shared" si="704"/>
        <v>14140.769999999999</v>
      </c>
      <c r="Y1586" s="102">
        <f t="shared" si="705"/>
        <v>291410.77</v>
      </c>
      <c r="Z1586" s="110">
        <f t="shared" si="709"/>
        <v>291410.77</v>
      </c>
      <c r="AA1586" s="111">
        <f t="shared" si="710"/>
        <v>1993412.2885199999</v>
      </c>
      <c r="AB1586" s="110">
        <f t="shared" si="711"/>
        <v>1582939</v>
      </c>
      <c r="AC1586" s="114">
        <f t="shared" si="712"/>
        <v>1362675.2646300001</v>
      </c>
      <c r="AD1586" s="110">
        <f t="shared" ref="AD1586:AD1649" si="723">AVERAGE(Z1586,AB1586)</f>
        <v>937174.88500000001</v>
      </c>
      <c r="AE1586" s="110">
        <f t="shared" si="706"/>
        <v>1788175.64426</v>
      </c>
      <c r="AF1586" s="102">
        <f t="shared" si="713"/>
        <v>769370.67837420001</v>
      </c>
      <c r="AG1586" s="119">
        <f t="shared" si="714"/>
        <v>742015.71669086488</v>
      </c>
      <c r="AH1586" s="137">
        <f t="shared" si="707"/>
        <v>0.46875825075436567</v>
      </c>
      <c r="AI1586" s="102">
        <f t="shared" si="722"/>
        <v>769370.67837420001</v>
      </c>
      <c r="AJ1586" s="112" t="s">
        <v>2114</v>
      </c>
    </row>
    <row r="1587" spans="1:36">
      <c r="A1587" s="6">
        <v>1539</v>
      </c>
      <c r="B1587" s="61">
        <v>20121445</v>
      </c>
      <c r="C1587" s="26">
        <v>4391305</v>
      </c>
      <c r="D1587" s="7" t="s">
        <v>14</v>
      </c>
      <c r="E1587" s="7" t="s">
        <v>14</v>
      </c>
      <c r="F1587" s="29" t="s">
        <v>1406</v>
      </c>
      <c r="G1587" s="62" t="s">
        <v>478</v>
      </c>
      <c r="H1587" s="9">
        <v>1</v>
      </c>
      <c r="I1587" s="82">
        <v>5692867.5515294112</v>
      </c>
      <c r="J1587" s="82">
        <f t="shared" si="708"/>
        <v>1081644.8347905881</v>
      </c>
      <c r="K1587" s="10">
        <f t="shared" si="716"/>
        <v>6774512.3863199996</v>
      </c>
      <c r="L1587" s="122">
        <f t="shared" si="717"/>
        <v>6774512.3863199996</v>
      </c>
      <c r="M1587" s="95">
        <v>4672029.4117647065</v>
      </c>
      <c r="N1587" s="95">
        <v>887685.58823529421</v>
      </c>
      <c r="O1587" s="96">
        <v>5559715.0000000009</v>
      </c>
      <c r="P1587" s="125">
        <v>5559715.0000000009</v>
      </c>
      <c r="Q1587" s="95">
        <v>4325952.9411764704</v>
      </c>
      <c r="R1587" s="95">
        <v>821931.0588235294</v>
      </c>
      <c r="S1587" s="96">
        <v>5147884</v>
      </c>
      <c r="T1587" s="122">
        <v>5147884</v>
      </c>
      <c r="U1587" s="107">
        <v>4900000</v>
      </c>
      <c r="V1587" s="101">
        <f t="shared" si="702"/>
        <v>931000</v>
      </c>
      <c r="W1587" s="102">
        <f t="shared" si="703"/>
        <v>5831000</v>
      </c>
      <c r="X1587" s="102">
        <f t="shared" si="704"/>
        <v>297381</v>
      </c>
      <c r="Y1587" s="102">
        <f t="shared" si="705"/>
        <v>6128381</v>
      </c>
      <c r="Z1587" s="110">
        <f t="shared" si="709"/>
        <v>5147884</v>
      </c>
      <c r="AA1587" s="111">
        <f t="shared" si="710"/>
        <v>6774512.3863199996</v>
      </c>
      <c r="AB1587" s="110">
        <f t="shared" si="711"/>
        <v>5844048</v>
      </c>
      <c r="AC1587" s="114">
        <f t="shared" si="712"/>
        <v>5902623.0965800006</v>
      </c>
      <c r="AD1587" s="110">
        <f t="shared" si="723"/>
        <v>5495966</v>
      </c>
      <c r="AE1587" s="110">
        <f t="shared" si="706"/>
        <v>6309280.1931599993</v>
      </c>
      <c r="AF1587" s="102">
        <f t="shared" si="713"/>
        <v>5840206.9192925831</v>
      </c>
      <c r="AG1587" s="119">
        <f t="shared" si="714"/>
        <v>706723.57423215616</v>
      </c>
      <c r="AH1587" s="137">
        <f t="shared" si="707"/>
        <v>0.120930487605878</v>
      </c>
      <c r="AI1587" s="102">
        <f t="shared" ref="AI1587:AI1589" si="724">+Z1587</f>
        <v>5147884</v>
      </c>
      <c r="AJ1587" s="112" t="s">
        <v>2117</v>
      </c>
    </row>
    <row r="1588" spans="1:36">
      <c r="A1588" s="6">
        <v>1540</v>
      </c>
      <c r="B1588" s="61">
        <v>31161800</v>
      </c>
      <c r="C1588" s="26">
        <v>4391305</v>
      </c>
      <c r="D1588" s="7" t="s">
        <v>14</v>
      </c>
      <c r="E1588" s="7" t="s">
        <v>14</v>
      </c>
      <c r="F1588" s="29" t="s">
        <v>1407</v>
      </c>
      <c r="G1588" s="62" t="s">
        <v>478</v>
      </c>
      <c r="H1588" s="9">
        <v>1</v>
      </c>
      <c r="I1588" s="82">
        <v>341760.00599999999</v>
      </c>
      <c r="J1588" s="82">
        <f t="shared" si="708"/>
        <v>64934.401140000002</v>
      </c>
      <c r="K1588" s="10">
        <f t="shared" si="716"/>
        <v>406694.40714000002</v>
      </c>
      <c r="L1588" s="122">
        <f t="shared" si="717"/>
        <v>406694.40714000002</v>
      </c>
      <c r="M1588" s="95">
        <v>280475.63025210088</v>
      </c>
      <c r="N1588" s="95">
        <v>53290.369747899167</v>
      </c>
      <c r="O1588" s="96">
        <v>333766.00000000006</v>
      </c>
      <c r="P1588" s="125">
        <v>333766.00000000006</v>
      </c>
      <c r="Q1588" s="95">
        <v>259700</v>
      </c>
      <c r="R1588" s="95">
        <v>49343</v>
      </c>
      <c r="S1588" s="96">
        <v>309043</v>
      </c>
      <c r="T1588" s="122">
        <v>309043</v>
      </c>
      <c r="U1588" s="107">
        <v>245000</v>
      </c>
      <c r="V1588" s="101">
        <f t="shared" si="702"/>
        <v>46550</v>
      </c>
      <c r="W1588" s="102">
        <f t="shared" si="703"/>
        <v>291550</v>
      </c>
      <c r="X1588" s="102">
        <f t="shared" si="704"/>
        <v>14869.05</v>
      </c>
      <c r="Y1588" s="102">
        <f t="shared" si="705"/>
        <v>306419.05</v>
      </c>
      <c r="Z1588" s="110">
        <f t="shared" si="709"/>
        <v>306419.05</v>
      </c>
      <c r="AA1588" s="111">
        <f t="shared" si="710"/>
        <v>406694.40714000002</v>
      </c>
      <c r="AB1588" s="110">
        <f t="shared" si="711"/>
        <v>321404.5</v>
      </c>
      <c r="AC1588" s="114">
        <f t="shared" si="712"/>
        <v>338980.61428500002</v>
      </c>
      <c r="AD1588" s="110">
        <f t="shared" si="723"/>
        <v>313911.77500000002</v>
      </c>
      <c r="AE1588" s="110">
        <f t="shared" si="706"/>
        <v>364049.45357000001</v>
      </c>
      <c r="AF1588" s="102">
        <f t="shared" si="713"/>
        <v>334608.74905012437</v>
      </c>
      <c r="AG1588" s="119">
        <f t="shared" si="714"/>
        <v>46793.397549635789</v>
      </c>
      <c r="AH1588" s="137">
        <f t="shared" si="707"/>
        <v>0.14559036214376522</v>
      </c>
      <c r="AI1588" s="102">
        <f t="shared" si="724"/>
        <v>306419.05</v>
      </c>
      <c r="AJ1588" s="112" t="s">
        <v>2117</v>
      </c>
    </row>
    <row r="1589" spans="1:36">
      <c r="A1589" s="6">
        <v>1541</v>
      </c>
      <c r="B1589" s="61">
        <v>31181701</v>
      </c>
      <c r="C1589" s="26">
        <v>4391305</v>
      </c>
      <c r="D1589" s="7" t="s">
        <v>14</v>
      </c>
      <c r="E1589" s="7" t="s">
        <v>14</v>
      </c>
      <c r="F1589" s="29" t="s">
        <v>1408</v>
      </c>
      <c r="G1589" s="62" t="s">
        <v>478</v>
      </c>
      <c r="H1589" s="9">
        <v>1</v>
      </c>
      <c r="I1589" s="82">
        <v>468698.99445378152</v>
      </c>
      <c r="J1589" s="82">
        <f t="shared" si="708"/>
        <v>89052.808946218487</v>
      </c>
      <c r="K1589" s="10">
        <f t="shared" si="716"/>
        <v>557751.80339999998</v>
      </c>
      <c r="L1589" s="122">
        <f t="shared" si="717"/>
        <v>557751.80339999998</v>
      </c>
      <c r="M1589" s="95">
        <v>384652.9411764706</v>
      </c>
      <c r="N1589" s="95">
        <v>73084.058823529413</v>
      </c>
      <c r="O1589" s="96">
        <v>457737</v>
      </c>
      <c r="P1589" s="125">
        <v>457737</v>
      </c>
      <c r="Q1589" s="95">
        <v>356159.66386554623</v>
      </c>
      <c r="R1589" s="95">
        <v>67670.336134453784</v>
      </c>
      <c r="S1589" s="96">
        <v>423830</v>
      </c>
      <c r="T1589" s="122">
        <v>423830</v>
      </c>
      <c r="U1589" s="107">
        <v>336000</v>
      </c>
      <c r="V1589" s="101">
        <f t="shared" si="702"/>
        <v>63840</v>
      </c>
      <c r="W1589" s="102">
        <f t="shared" si="703"/>
        <v>399840</v>
      </c>
      <c r="X1589" s="102">
        <f t="shared" si="704"/>
        <v>20391.84</v>
      </c>
      <c r="Y1589" s="102">
        <f t="shared" si="705"/>
        <v>420231.84</v>
      </c>
      <c r="Z1589" s="110">
        <f t="shared" si="709"/>
        <v>420231.84</v>
      </c>
      <c r="AA1589" s="111">
        <f t="shared" si="710"/>
        <v>557751.80339999998</v>
      </c>
      <c r="AB1589" s="110">
        <f t="shared" si="711"/>
        <v>440783.5</v>
      </c>
      <c r="AC1589" s="114">
        <f t="shared" si="712"/>
        <v>464887.66085000004</v>
      </c>
      <c r="AD1589" s="110">
        <f t="shared" si="723"/>
        <v>430507.67000000004</v>
      </c>
      <c r="AE1589" s="110">
        <f t="shared" si="706"/>
        <v>499267.65169999999</v>
      </c>
      <c r="AF1589" s="102">
        <f t="shared" si="713"/>
        <v>458891.9862181319</v>
      </c>
      <c r="AG1589" s="119">
        <f t="shared" si="714"/>
        <v>64173.605094304337</v>
      </c>
      <c r="AH1589" s="137">
        <f t="shared" si="707"/>
        <v>0.14558985328240356</v>
      </c>
      <c r="AI1589" s="102">
        <f t="shared" si="724"/>
        <v>420231.84</v>
      </c>
      <c r="AJ1589" s="112" t="s">
        <v>2117</v>
      </c>
    </row>
    <row r="1590" spans="1:36">
      <c r="A1590" s="6">
        <v>1542</v>
      </c>
      <c r="B1590" s="61">
        <v>20121445</v>
      </c>
      <c r="C1590" s="26">
        <v>4391305</v>
      </c>
      <c r="D1590" s="7" t="s">
        <v>14</v>
      </c>
      <c r="E1590" s="7" t="s">
        <v>14</v>
      </c>
      <c r="F1590" s="29" t="s">
        <v>1409</v>
      </c>
      <c r="G1590" s="62" t="s">
        <v>478</v>
      </c>
      <c r="H1590" s="9">
        <v>1</v>
      </c>
      <c r="I1590" s="82">
        <v>4285100.7111932775</v>
      </c>
      <c r="J1590" s="82">
        <f t="shared" si="708"/>
        <v>814169.13512672274</v>
      </c>
      <c r="K1590" s="10">
        <f t="shared" si="716"/>
        <v>5099269.8463200005</v>
      </c>
      <c r="L1590" s="122">
        <f t="shared" si="717"/>
        <v>5099269.8463200005</v>
      </c>
      <c r="M1590" s="95">
        <v>3484139.4957983196</v>
      </c>
      <c r="N1590" s="95">
        <v>661986.50420168077</v>
      </c>
      <c r="O1590" s="96">
        <v>4146126.0000000005</v>
      </c>
      <c r="P1590" s="125">
        <v>4146126.0000000005</v>
      </c>
      <c r="Q1590" s="95">
        <v>3256205.042016807</v>
      </c>
      <c r="R1590" s="95">
        <v>618678.95798319334</v>
      </c>
      <c r="S1590" s="96">
        <v>3874884.0000000005</v>
      </c>
      <c r="T1590" s="122">
        <v>3874884.0000000005</v>
      </c>
      <c r="U1590" s="107">
        <v>358000</v>
      </c>
      <c r="V1590" s="101">
        <f t="shared" si="702"/>
        <v>68020</v>
      </c>
      <c r="W1590" s="102">
        <f t="shared" si="703"/>
        <v>426020</v>
      </c>
      <c r="X1590" s="102">
        <f t="shared" si="704"/>
        <v>21727.019999999997</v>
      </c>
      <c r="Y1590" s="102">
        <f t="shared" si="705"/>
        <v>447747.02</v>
      </c>
      <c r="Z1590" s="110">
        <f t="shared" si="709"/>
        <v>447747.02</v>
      </c>
      <c r="AA1590" s="111">
        <f t="shared" si="710"/>
        <v>5099269.8463200005</v>
      </c>
      <c r="AB1590" s="110">
        <f t="shared" si="711"/>
        <v>4010505.0000000005</v>
      </c>
      <c r="AC1590" s="114">
        <f t="shared" si="712"/>
        <v>3392006.7165800002</v>
      </c>
      <c r="AD1590" s="110">
        <f t="shared" si="723"/>
        <v>2229126.0100000002</v>
      </c>
      <c r="AE1590" s="110">
        <f t="shared" si="706"/>
        <v>4554887.4231600007</v>
      </c>
      <c r="AF1590" s="102">
        <f t="shared" si="713"/>
        <v>1365760.2206684921</v>
      </c>
      <c r="AG1590" s="119">
        <f t="shared" si="714"/>
        <v>2031852.9244299773</v>
      </c>
      <c r="AH1590" s="137">
        <f t="shared" si="707"/>
        <v>0.50663268701322584</v>
      </c>
      <c r="AI1590" s="102">
        <f>+AF1590</f>
        <v>1365760.2206684921</v>
      </c>
      <c r="AJ1590" s="112" t="s">
        <v>2114</v>
      </c>
    </row>
    <row r="1591" spans="1:36">
      <c r="A1591" s="6">
        <v>1543</v>
      </c>
      <c r="B1591" s="61">
        <v>20121445</v>
      </c>
      <c r="C1591" s="26">
        <v>4391305</v>
      </c>
      <c r="D1591" s="7" t="s">
        <v>14</v>
      </c>
      <c r="E1591" s="7" t="s">
        <v>14</v>
      </c>
      <c r="F1591" s="29" t="s">
        <v>1410</v>
      </c>
      <c r="G1591" s="62" t="s">
        <v>478</v>
      </c>
      <c r="H1591" s="9">
        <v>1</v>
      </c>
      <c r="I1591" s="82">
        <v>605886.03892436973</v>
      </c>
      <c r="J1591" s="82">
        <f t="shared" si="708"/>
        <v>115118.34739563025</v>
      </c>
      <c r="K1591" s="10">
        <f t="shared" si="716"/>
        <v>721004.38631999993</v>
      </c>
      <c r="L1591" s="122">
        <f t="shared" si="717"/>
        <v>721004.38631999993</v>
      </c>
      <c r="M1591" s="95">
        <v>483426.89075630257</v>
      </c>
      <c r="N1591" s="95">
        <v>91851.109243697487</v>
      </c>
      <c r="O1591" s="96">
        <v>575278</v>
      </c>
      <c r="P1591" s="125">
        <v>575278</v>
      </c>
      <c r="Q1591" s="95">
        <v>460406.72268907563</v>
      </c>
      <c r="R1591" s="95">
        <v>87477.277310924372</v>
      </c>
      <c r="S1591" s="96">
        <v>547884</v>
      </c>
      <c r="T1591" s="122">
        <v>547884</v>
      </c>
      <c r="U1591" s="107">
        <v>190000</v>
      </c>
      <c r="V1591" s="101">
        <f t="shared" si="702"/>
        <v>36100</v>
      </c>
      <c r="W1591" s="102">
        <f t="shared" si="703"/>
        <v>226100</v>
      </c>
      <c r="X1591" s="102">
        <f t="shared" si="704"/>
        <v>11531.099999999999</v>
      </c>
      <c r="Y1591" s="102">
        <f t="shared" si="705"/>
        <v>237631.1</v>
      </c>
      <c r="Z1591" s="110">
        <f t="shared" si="709"/>
        <v>237631.1</v>
      </c>
      <c r="AA1591" s="111">
        <f t="shared" si="710"/>
        <v>721004.38631999993</v>
      </c>
      <c r="AB1591" s="110">
        <f t="shared" si="711"/>
        <v>561581</v>
      </c>
      <c r="AC1591" s="114">
        <f t="shared" si="712"/>
        <v>520449.37158000004</v>
      </c>
      <c r="AD1591" s="110">
        <f t="shared" si="723"/>
        <v>399606.05</v>
      </c>
      <c r="AE1591" s="110">
        <f t="shared" si="706"/>
        <v>641292.69316000002</v>
      </c>
      <c r="AF1591" s="102">
        <f t="shared" si="713"/>
        <v>436745.5241217562</v>
      </c>
      <c r="AG1591" s="119">
        <f t="shared" si="714"/>
        <v>203279.22176800881</v>
      </c>
      <c r="AH1591" s="137">
        <f t="shared" si="707"/>
        <v>0.36197667258687316</v>
      </c>
      <c r="AI1591" s="102">
        <f>+Z1591</f>
        <v>237631.1</v>
      </c>
      <c r="AJ1591" s="112" t="s">
        <v>2117</v>
      </c>
    </row>
    <row r="1592" spans="1:36">
      <c r="A1592" s="6">
        <v>1544</v>
      </c>
      <c r="B1592" s="61">
        <v>20121445</v>
      </c>
      <c r="C1592" s="26">
        <v>4391305</v>
      </c>
      <c r="D1592" s="7" t="s">
        <v>14</v>
      </c>
      <c r="E1592" s="7" t="s">
        <v>14</v>
      </c>
      <c r="F1592" s="29" t="s">
        <v>1411</v>
      </c>
      <c r="G1592" s="62" t="s">
        <v>478</v>
      </c>
      <c r="H1592" s="9">
        <v>1</v>
      </c>
      <c r="I1592" s="82">
        <v>967507.39013445377</v>
      </c>
      <c r="J1592" s="82">
        <f t="shared" si="708"/>
        <v>183826.40412554622</v>
      </c>
      <c r="K1592" s="10">
        <f t="shared" si="716"/>
        <v>1151333.7942599999</v>
      </c>
      <c r="L1592" s="122">
        <f t="shared" si="717"/>
        <v>1151333.7942599999</v>
      </c>
      <c r="M1592" s="95">
        <v>794015.12605042022</v>
      </c>
      <c r="N1592" s="95">
        <v>150862.87394957984</v>
      </c>
      <c r="O1592" s="96">
        <v>944878</v>
      </c>
      <c r="P1592" s="125">
        <v>944878</v>
      </c>
      <c r="Q1592" s="95">
        <v>735199.15966386558</v>
      </c>
      <c r="R1592" s="95">
        <v>139687.84033613445</v>
      </c>
      <c r="S1592" s="96">
        <v>874887</v>
      </c>
      <c r="T1592" s="122">
        <v>874887</v>
      </c>
      <c r="U1592" s="107">
        <v>188000</v>
      </c>
      <c r="V1592" s="101">
        <f t="shared" si="702"/>
        <v>35720</v>
      </c>
      <c r="W1592" s="102">
        <f t="shared" si="703"/>
        <v>223720</v>
      </c>
      <c r="X1592" s="102">
        <f t="shared" si="704"/>
        <v>11409.72</v>
      </c>
      <c r="Y1592" s="102">
        <f t="shared" si="705"/>
        <v>235129.72</v>
      </c>
      <c r="Z1592" s="110">
        <f t="shared" si="709"/>
        <v>235129.72</v>
      </c>
      <c r="AA1592" s="111">
        <f t="shared" si="710"/>
        <v>1151333.7942599999</v>
      </c>
      <c r="AB1592" s="110">
        <f t="shared" si="711"/>
        <v>909882.5</v>
      </c>
      <c r="AC1592" s="114">
        <f t="shared" si="712"/>
        <v>801557.12856500002</v>
      </c>
      <c r="AD1592" s="110">
        <f t="shared" si="723"/>
        <v>572506.11</v>
      </c>
      <c r="AE1592" s="110">
        <f t="shared" si="706"/>
        <v>1030608.1471299999</v>
      </c>
      <c r="AF1592" s="102">
        <f t="shared" si="713"/>
        <v>546233.78780884715</v>
      </c>
      <c r="AG1592" s="119">
        <f t="shared" si="714"/>
        <v>395433.03995827772</v>
      </c>
      <c r="AH1592" s="137">
        <f t="shared" si="707"/>
        <v>0.43459791781716617</v>
      </c>
      <c r="AI1592" s="102">
        <f>+AF1592</f>
        <v>546233.78780884715</v>
      </c>
      <c r="AJ1592" s="112" t="s">
        <v>2114</v>
      </c>
    </row>
    <row r="1593" spans="1:36">
      <c r="A1593" s="6">
        <v>1545</v>
      </c>
      <c r="B1593" s="61">
        <v>20121445</v>
      </c>
      <c r="C1593" s="26">
        <v>4394201</v>
      </c>
      <c r="D1593" s="7" t="s">
        <v>14</v>
      </c>
      <c r="E1593" s="7" t="s">
        <v>14</v>
      </c>
      <c r="F1593" s="29" t="s">
        <v>659</v>
      </c>
      <c r="G1593" s="62" t="s">
        <v>478</v>
      </c>
      <c r="H1593" s="9">
        <v>1</v>
      </c>
      <c r="I1593" s="82">
        <v>387066.21156302525</v>
      </c>
      <c r="J1593" s="82">
        <f t="shared" si="708"/>
        <v>73542.580196974799</v>
      </c>
      <c r="K1593" s="10">
        <f t="shared" si="716"/>
        <v>460608.79176000005</v>
      </c>
      <c r="L1593" s="122">
        <f t="shared" si="717"/>
        <v>460608.79176000005</v>
      </c>
      <c r="M1593" s="95">
        <v>311775.63025210088</v>
      </c>
      <c r="N1593" s="95">
        <v>59237.369747899167</v>
      </c>
      <c r="O1593" s="96">
        <v>371013.00000000006</v>
      </c>
      <c r="P1593" s="125">
        <v>371013.00000000006</v>
      </c>
      <c r="Q1593" s="95">
        <v>294127.731092437</v>
      </c>
      <c r="R1593" s="95">
        <v>55884.268907563033</v>
      </c>
      <c r="S1593" s="96">
        <v>350012</v>
      </c>
      <c r="T1593" s="122">
        <v>350012</v>
      </c>
      <c r="U1593" s="107">
        <v>213445.37815126055</v>
      </c>
      <c r="V1593" s="101">
        <f t="shared" si="702"/>
        <v>40554.621848739502</v>
      </c>
      <c r="W1593" s="102">
        <f t="shared" si="703"/>
        <v>254000.00000000006</v>
      </c>
      <c r="X1593" s="102">
        <f t="shared" si="704"/>
        <v>12954.000000000002</v>
      </c>
      <c r="Y1593" s="102">
        <f t="shared" si="705"/>
        <v>266954.00000000006</v>
      </c>
      <c r="Z1593" s="110">
        <f t="shared" si="709"/>
        <v>266954.00000000006</v>
      </c>
      <c r="AA1593" s="111">
        <f t="shared" si="710"/>
        <v>460608.79176000005</v>
      </c>
      <c r="AB1593" s="110">
        <f t="shared" si="711"/>
        <v>360512.5</v>
      </c>
      <c r="AC1593" s="114">
        <f t="shared" si="712"/>
        <v>362146.94794000004</v>
      </c>
      <c r="AD1593" s="110">
        <f t="shared" si="723"/>
        <v>313733.25</v>
      </c>
      <c r="AE1593" s="110">
        <f t="shared" si="706"/>
        <v>410560.64588000003</v>
      </c>
      <c r="AF1593" s="102">
        <f t="shared" si="713"/>
        <v>348754.93573246186</v>
      </c>
      <c r="AG1593" s="119">
        <f t="shared" si="714"/>
        <v>79545.1567069062</v>
      </c>
      <c r="AH1593" s="137">
        <f t="shared" si="707"/>
        <v>0.2206446564457715</v>
      </c>
      <c r="AI1593" s="102">
        <f t="shared" ref="AI1593:AI1594" si="725">+Z1593</f>
        <v>266954.00000000006</v>
      </c>
      <c r="AJ1593" s="112" t="s">
        <v>2117</v>
      </c>
    </row>
    <row r="1594" spans="1:36">
      <c r="A1594" s="6">
        <v>1546</v>
      </c>
      <c r="B1594" s="61">
        <v>20121445</v>
      </c>
      <c r="C1594" s="26">
        <v>4394201</v>
      </c>
      <c r="D1594" s="7" t="s">
        <v>14</v>
      </c>
      <c r="E1594" s="7" t="s">
        <v>14</v>
      </c>
      <c r="F1594" s="29" t="s">
        <v>1412</v>
      </c>
      <c r="G1594" s="62" t="s">
        <v>478</v>
      </c>
      <c r="H1594" s="9">
        <v>1</v>
      </c>
      <c r="I1594" s="82">
        <v>475451.40947899164</v>
      </c>
      <c r="J1594" s="82">
        <f t="shared" si="708"/>
        <v>90335.76780100842</v>
      </c>
      <c r="K1594" s="10">
        <f t="shared" si="716"/>
        <v>565787.17728000006</v>
      </c>
      <c r="L1594" s="122">
        <f t="shared" si="717"/>
        <v>565787.17728000006</v>
      </c>
      <c r="M1594" s="95">
        <v>379355.46218487399</v>
      </c>
      <c r="N1594" s="95">
        <v>72077.537815126052</v>
      </c>
      <c r="O1594" s="96">
        <v>451433.00000000006</v>
      </c>
      <c r="P1594" s="125">
        <v>451433.00000000006</v>
      </c>
      <c r="Q1594" s="95">
        <v>361290.75630252104</v>
      </c>
      <c r="R1594" s="95">
        <v>68645.243697479003</v>
      </c>
      <c r="S1594" s="96">
        <v>429936.00000000006</v>
      </c>
      <c r="T1594" s="122">
        <v>429936.00000000006</v>
      </c>
      <c r="U1594" s="107">
        <v>262184.87394957984</v>
      </c>
      <c r="V1594" s="101">
        <f t="shared" si="702"/>
        <v>49815.126050420171</v>
      </c>
      <c r="W1594" s="102">
        <f t="shared" si="703"/>
        <v>312000</v>
      </c>
      <c r="X1594" s="102">
        <f t="shared" si="704"/>
        <v>15911.999999999998</v>
      </c>
      <c r="Y1594" s="102">
        <f t="shared" si="705"/>
        <v>327912</v>
      </c>
      <c r="Z1594" s="110">
        <f t="shared" si="709"/>
        <v>327912</v>
      </c>
      <c r="AA1594" s="111">
        <f t="shared" si="710"/>
        <v>565787.17728000006</v>
      </c>
      <c r="AB1594" s="110">
        <f t="shared" si="711"/>
        <v>440684.50000000006</v>
      </c>
      <c r="AC1594" s="114">
        <f t="shared" si="712"/>
        <v>443767.04432000004</v>
      </c>
      <c r="AD1594" s="110">
        <f t="shared" si="723"/>
        <v>384298.25</v>
      </c>
      <c r="AE1594" s="110">
        <f t="shared" si="706"/>
        <v>503235.83864000009</v>
      </c>
      <c r="AF1594" s="102">
        <f t="shared" si="713"/>
        <v>427435.2098006265</v>
      </c>
      <c r="AG1594" s="119">
        <f t="shared" si="714"/>
        <v>97572.825461181928</v>
      </c>
      <c r="AH1594" s="137">
        <f t="shared" si="707"/>
        <v>0.22141197491897699</v>
      </c>
      <c r="AI1594" s="102">
        <f t="shared" si="725"/>
        <v>327912</v>
      </c>
      <c r="AJ1594" s="112" t="s">
        <v>2117</v>
      </c>
    </row>
    <row r="1595" spans="1:36" ht="25.5">
      <c r="A1595" s="6">
        <v>1547</v>
      </c>
      <c r="B1595" s="61">
        <v>20121445</v>
      </c>
      <c r="C1595" s="26">
        <v>4391305</v>
      </c>
      <c r="D1595" s="7" t="s">
        <v>14</v>
      </c>
      <c r="E1595" s="7" t="s">
        <v>14</v>
      </c>
      <c r="F1595" s="29" t="s">
        <v>1413</v>
      </c>
      <c r="G1595" s="62" t="s">
        <v>478</v>
      </c>
      <c r="H1595" s="9">
        <v>1</v>
      </c>
      <c r="I1595" s="82">
        <v>1133262.2592605043</v>
      </c>
      <c r="J1595" s="82">
        <f t="shared" si="708"/>
        <v>215319.8292594958</v>
      </c>
      <c r="K1595" s="10">
        <f t="shared" si="716"/>
        <v>1348582.08852</v>
      </c>
      <c r="L1595" s="122">
        <f t="shared" si="717"/>
        <v>1348582.08852</v>
      </c>
      <c r="M1595" s="95">
        <v>930047.0588235294</v>
      </c>
      <c r="N1595" s="95">
        <v>176708.9411764706</v>
      </c>
      <c r="O1595" s="96">
        <v>1106756</v>
      </c>
      <c r="P1595" s="125">
        <v>1106756</v>
      </c>
      <c r="Q1595" s="95">
        <v>861154.62184873957</v>
      </c>
      <c r="R1595" s="95">
        <v>163619.37815126052</v>
      </c>
      <c r="S1595" s="96">
        <v>1024774.0000000001</v>
      </c>
      <c r="T1595" s="122">
        <v>1024774.0000000001</v>
      </c>
      <c r="U1595" s="107">
        <v>220000</v>
      </c>
      <c r="V1595" s="101">
        <f t="shared" si="702"/>
        <v>41800</v>
      </c>
      <c r="W1595" s="102">
        <f t="shared" si="703"/>
        <v>261800</v>
      </c>
      <c r="X1595" s="102">
        <f t="shared" si="704"/>
        <v>13351.8</v>
      </c>
      <c r="Y1595" s="102">
        <f t="shared" si="705"/>
        <v>275151.8</v>
      </c>
      <c r="Z1595" s="110">
        <f t="shared" si="709"/>
        <v>275151.8</v>
      </c>
      <c r="AA1595" s="111">
        <f t="shared" si="710"/>
        <v>1348582.08852</v>
      </c>
      <c r="AB1595" s="110">
        <f t="shared" si="711"/>
        <v>1065765</v>
      </c>
      <c r="AC1595" s="114">
        <f t="shared" si="712"/>
        <v>938815.97212999989</v>
      </c>
      <c r="AD1595" s="110">
        <f t="shared" si="723"/>
        <v>670458.4</v>
      </c>
      <c r="AE1595" s="110">
        <f t="shared" si="706"/>
        <v>1207173.5442599999</v>
      </c>
      <c r="AF1595" s="102">
        <f t="shared" si="713"/>
        <v>639463.51893220516</v>
      </c>
      <c r="AG1595" s="119">
        <f t="shared" si="714"/>
        <v>463303.730119029</v>
      </c>
      <c r="AH1595" s="137">
        <f t="shared" si="707"/>
        <v>0.43471471677060985</v>
      </c>
      <c r="AI1595" s="102">
        <f>+AF1595</f>
        <v>639463.51893220516</v>
      </c>
      <c r="AJ1595" s="112" t="s">
        <v>2114</v>
      </c>
    </row>
    <row r="1596" spans="1:36">
      <c r="A1596" s="6">
        <v>1548</v>
      </c>
      <c r="B1596" s="61">
        <v>24122004</v>
      </c>
      <c r="C1596" s="26">
        <v>4391305</v>
      </c>
      <c r="D1596" s="7" t="s">
        <v>14</v>
      </c>
      <c r="E1596" s="7" t="s">
        <v>14</v>
      </c>
      <c r="F1596" s="29" t="s">
        <v>438</v>
      </c>
      <c r="G1596" s="62" t="s">
        <v>478</v>
      </c>
      <c r="H1596" s="9">
        <v>1</v>
      </c>
      <c r="I1596" s="82">
        <v>390582.864</v>
      </c>
      <c r="J1596" s="82">
        <f t="shared" si="708"/>
        <v>74210.744160000002</v>
      </c>
      <c r="K1596" s="10">
        <f t="shared" si="716"/>
        <v>464793.60816</v>
      </c>
      <c r="L1596" s="122">
        <f t="shared" si="717"/>
        <v>464793.60816</v>
      </c>
      <c r="M1596" s="95">
        <v>323511.76470588235</v>
      </c>
      <c r="N1596" s="95">
        <v>61467.23529411765</v>
      </c>
      <c r="O1596" s="96">
        <v>384979</v>
      </c>
      <c r="P1596" s="125">
        <v>384979</v>
      </c>
      <c r="Q1596" s="95">
        <v>296800</v>
      </c>
      <c r="R1596" s="95">
        <v>56392</v>
      </c>
      <c r="S1596" s="96">
        <v>353192</v>
      </c>
      <c r="T1596" s="122">
        <v>353192</v>
      </c>
      <c r="U1596" s="107">
        <v>280000</v>
      </c>
      <c r="V1596" s="101">
        <f t="shared" si="702"/>
        <v>53200</v>
      </c>
      <c r="W1596" s="102">
        <f t="shared" si="703"/>
        <v>333200</v>
      </c>
      <c r="X1596" s="102">
        <f t="shared" si="704"/>
        <v>16993.199999999997</v>
      </c>
      <c r="Y1596" s="102">
        <f t="shared" si="705"/>
        <v>350193.2</v>
      </c>
      <c r="Z1596" s="110">
        <f t="shared" si="709"/>
        <v>350193.2</v>
      </c>
      <c r="AA1596" s="111">
        <f t="shared" si="710"/>
        <v>464793.60816</v>
      </c>
      <c r="AB1596" s="110">
        <f t="shared" si="711"/>
        <v>369085.5</v>
      </c>
      <c r="AC1596" s="114">
        <f t="shared" si="712"/>
        <v>388289.45204</v>
      </c>
      <c r="AD1596" s="110">
        <f t="shared" si="723"/>
        <v>359639.35</v>
      </c>
      <c r="AE1596" s="110">
        <f t="shared" si="706"/>
        <v>416939.55408000003</v>
      </c>
      <c r="AF1596" s="102">
        <f t="shared" si="713"/>
        <v>383291.38356625632</v>
      </c>
      <c r="AG1596" s="119">
        <f t="shared" si="714"/>
        <v>53376.026314996881</v>
      </c>
      <c r="AH1596" s="137">
        <f t="shared" si="707"/>
        <v>0.14461696900852752</v>
      </c>
      <c r="AI1596" s="102">
        <f t="shared" ref="AI1596:AI1608" si="726">+Z1596</f>
        <v>350193.2</v>
      </c>
      <c r="AJ1596" s="112" t="s">
        <v>2117</v>
      </c>
    </row>
    <row r="1597" spans="1:36">
      <c r="A1597" s="6">
        <v>1549</v>
      </c>
      <c r="B1597" s="61">
        <v>20121445</v>
      </c>
      <c r="C1597" s="26">
        <v>4391305</v>
      </c>
      <c r="D1597" s="7" t="s">
        <v>14</v>
      </c>
      <c r="E1597" s="7" t="s">
        <v>14</v>
      </c>
      <c r="F1597" s="29" t="s">
        <v>1414</v>
      </c>
      <c r="G1597" s="62" t="s">
        <v>478</v>
      </c>
      <c r="H1597" s="9">
        <v>1</v>
      </c>
      <c r="I1597" s="82">
        <v>3271022.0053109243</v>
      </c>
      <c r="J1597" s="82">
        <f t="shared" si="708"/>
        <v>621494.1810090756</v>
      </c>
      <c r="K1597" s="10">
        <f t="shared" si="716"/>
        <v>3892516.1863199999</v>
      </c>
      <c r="L1597" s="122">
        <f t="shared" si="717"/>
        <v>3892516.1863199999</v>
      </c>
      <c r="M1597" s="95">
        <v>2659610.0840336136</v>
      </c>
      <c r="N1597" s="95">
        <v>505325.91596638656</v>
      </c>
      <c r="O1597" s="96">
        <v>3164936</v>
      </c>
      <c r="P1597" s="125">
        <v>3164936</v>
      </c>
      <c r="Q1597" s="95">
        <v>2485616.806722689</v>
      </c>
      <c r="R1597" s="95">
        <v>472267.19327731093</v>
      </c>
      <c r="S1597" s="96">
        <v>2957884</v>
      </c>
      <c r="T1597" s="122">
        <v>2957884</v>
      </c>
      <c r="U1597" s="107">
        <v>2200000</v>
      </c>
      <c r="V1597" s="101">
        <f t="shared" si="702"/>
        <v>418000</v>
      </c>
      <c r="W1597" s="102">
        <f t="shared" si="703"/>
        <v>2618000</v>
      </c>
      <c r="X1597" s="102">
        <f t="shared" si="704"/>
        <v>133518</v>
      </c>
      <c r="Y1597" s="102">
        <f t="shared" si="705"/>
        <v>2751518</v>
      </c>
      <c r="Z1597" s="110">
        <f t="shared" si="709"/>
        <v>2751518</v>
      </c>
      <c r="AA1597" s="111">
        <f t="shared" si="710"/>
        <v>3892516.1863199999</v>
      </c>
      <c r="AB1597" s="110">
        <f t="shared" si="711"/>
        <v>3061410</v>
      </c>
      <c r="AC1597" s="114">
        <f t="shared" si="712"/>
        <v>3191713.5465799998</v>
      </c>
      <c r="AD1597" s="110">
        <f t="shared" si="723"/>
        <v>2906464</v>
      </c>
      <c r="AE1597" s="110">
        <f t="shared" si="706"/>
        <v>3476963.0931599997</v>
      </c>
      <c r="AF1597" s="102">
        <f t="shared" si="713"/>
        <v>3138779.5948335575</v>
      </c>
      <c r="AG1597" s="119">
        <f t="shared" si="714"/>
        <v>496752.70606545947</v>
      </c>
      <c r="AH1597" s="137">
        <f t="shared" si="707"/>
        <v>0.16226271752736793</v>
      </c>
      <c r="AI1597" s="102">
        <f t="shared" si="726"/>
        <v>2751518</v>
      </c>
      <c r="AJ1597" s="112" t="s">
        <v>2117</v>
      </c>
    </row>
    <row r="1598" spans="1:36">
      <c r="A1598" s="6">
        <v>1550</v>
      </c>
      <c r="B1598" s="61">
        <v>20121445</v>
      </c>
      <c r="C1598" s="26">
        <v>4391305</v>
      </c>
      <c r="D1598" s="7" t="s">
        <v>14</v>
      </c>
      <c r="E1598" s="7" t="s">
        <v>14</v>
      </c>
      <c r="F1598" s="29" t="s">
        <v>1415</v>
      </c>
      <c r="G1598" s="62" t="s">
        <v>478</v>
      </c>
      <c r="H1598" s="9">
        <v>1</v>
      </c>
      <c r="I1598" s="82">
        <v>1036240.2514285715</v>
      </c>
      <c r="J1598" s="82">
        <f t="shared" si="708"/>
        <v>196885.6477714286</v>
      </c>
      <c r="K1598" s="10">
        <f t="shared" si="716"/>
        <v>1233125.8992000001</v>
      </c>
      <c r="L1598" s="122">
        <f t="shared" si="717"/>
        <v>1233125.8992000001</v>
      </c>
      <c r="M1598" s="95">
        <v>850422.68907563027</v>
      </c>
      <c r="N1598" s="95">
        <v>161580.31092436975</v>
      </c>
      <c r="O1598" s="96">
        <v>1012003</v>
      </c>
      <c r="P1598" s="125">
        <v>1012003</v>
      </c>
      <c r="Q1598" s="95">
        <v>787428.57142857148</v>
      </c>
      <c r="R1598" s="95">
        <v>149611.42857142858</v>
      </c>
      <c r="S1598" s="96">
        <v>937040</v>
      </c>
      <c r="T1598" s="122">
        <v>937040</v>
      </c>
      <c r="U1598" s="107">
        <v>571428.57142857148</v>
      </c>
      <c r="V1598" s="101">
        <f t="shared" si="702"/>
        <v>108571.42857142858</v>
      </c>
      <c r="W1598" s="102">
        <f t="shared" si="703"/>
        <v>680000</v>
      </c>
      <c r="X1598" s="102">
        <f t="shared" si="704"/>
        <v>34680</v>
      </c>
      <c r="Y1598" s="102">
        <f t="shared" si="705"/>
        <v>714680</v>
      </c>
      <c r="Z1598" s="110">
        <f t="shared" si="709"/>
        <v>714680</v>
      </c>
      <c r="AA1598" s="111">
        <f t="shared" si="710"/>
        <v>1233125.8992000001</v>
      </c>
      <c r="AB1598" s="110">
        <f t="shared" si="711"/>
        <v>974521.5</v>
      </c>
      <c r="AC1598" s="114">
        <f t="shared" si="712"/>
        <v>974212.22479999997</v>
      </c>
      <c r="AD1598" s="110">
        <f t="shared" si="723"/>
        <v>844600.75</v>
      </c>
      <c r="AE1598" s="110">
        <f t="shared" si="706"/>
        <v>1103823.6995999999</v>
      </c>
      <c r="AF1598" s="102">
        <f t="shared" si="713"/>
        <v>937755.4295959858</v>
      </c>
      <c r="AG1598" s="119">
        <f t="shared" si="714"/>
        <v>213856.01346680755</v>
      </c>
      <c r="AH1598" s="137">
        <f t="shared" si="707"/>
        <v>0.21944719892460818</v>
      </c>
      <c r="AI1598" s="102">
        <f t="shared" si="726"/>
        <v>714680</v>
      </c>
      <c r="AJ1598" s="112" t="s">
        <v>2117</v>
      </c>
    </row>
    <row r="1599" spans="1:36">
      <c r="A1599" s="6">
        <v>1551</v>
      </c>
      <c r="B1599" s="61">
        <v>20121445</v>
      </c>
      <c r="C1599" s="26">
        <v>4394201</v>
      </c>
      <c r="D1599" s="7" t="s">
        <v>14</v>
      </c>
      <c r="E1599" s="7" t="s">
        <v>14</v>
      </c>
      <c r="F1599" s="29" t="s">
        <v>1416</v>
      </c>
      <c r="G1599" s="62" t="s">
        <v>478</v>
      </c>
      <c r="H1599" s="9">
        <v>1</v>
      </c>
      <c r="I1599" s="82">
        <v>627722.46</v>
      </c>
      <c r="J1599" s="82">
        <f t="shared" si="708"/>
        <v>119267.2674</v>
      </c>
      <c r="K1599" s="10">
        <f t="shared" si="716"/>
        <v>746989.72739999997</v>
      </c>
      <c r="L1599" s="122">
        <f t="shared" si="717"/>
        <v>746989.72739999997</v>
      </c>
      <c r="M1599" s="95">
        <v>500850.42016806727</v>
      </c>
      <c r="N1599" s="95">
        <v>95161.579831932788</v>
      </c>
      <c r="O1599" s="96">
        <v>596012</v>
      </c>
      <c r="P1599" s="125">
        <v>596012</v>
      </c>
      <c r="Q1599" s="95">
        <v>477000</v>
      </c>
      <c r="R1599" s="95">
        <v>90630</v>
      </c>
      <c r="S1599" s="96">
        <v>567630</v>
      </c>
      <c r="T1599" s="122">
        <v>567630</v>
      </c>
      <c r="U1599" s="107">
        <v>450000</v>
      </c>
      <c r="V1599" s="101">
        <f t="shared" si="702"/>
        <v>85500</v>
      </c>
      <c r="W1599" s="102">
        <f t="shared" si="703"/>
        <v>535500</v>
      </c>
      <c r="X1599" s="102">
        <f t="shared" si="704"/>
        <v>27310.5</v>
      </c>
      <c r="Y1599" s="102">
        <f t="shared" si="705"/>
        <v>562810.5</v>
      </c>
      <c r="Z1599" s="110">
        <f t="shared" si="709"/>
        <v>562810.5</v>
      </c>
      <c r="AA1599" s="111">
        <f t="shared" si="710"/>
        <v>746989.72739999997</v>
      </c>
      <c r="AB1599" s="110">
        <f t="shared" si="711"/>
        <v>581821</v>
      </c>
      <c r="AC1599" s="114">
        <f t="shared" si="712"/>
        <v>618360.55685000005</v>
      </c>
      <c r="AD1599" s="110">
        <f t="shared" si="723"/>
        <v>572315.75</v>
      </c>
      <c r="AE1599" s="110">
        <f t="shared" si="706"/>
        <v>664405.36369999999</v>
      </c>
      <c r="AF1599" s="102">
        <f t="shared" si="713"/>
        <v>610218.13107826258</v>
      </c>
      <c r="AG1599" s="119">
        <f t="shared" si="714"/>
        <v>86994.865220133477</v>
      </c>
      <c r="AH1599" s="137">
        <f t="shared" si="707"/>
        <v>0.14952170035136833</v>
      </c>
      <c r="AI1599" s="102">
        <f t="shared" si="726"/>
        <v>562810.5</v>
      </c>
      <c r="AJ1599" s="112" t="s">
        <v>2117</v>
      </c>
    </row>
    <row r="1600" spans="1:36">
      <c r="A1600" s="6">
        <v>1552</v>
      </c>
      <c r="B1600" s="61">
        <v>20121445</v>
      </c>
      <c r="C1600" s="26">
        <v>4391305</v>
      </c>
      <c r="D1600" s="7" t="s">
        <v>14</v>
      </c>
      <c r="E1600" s="7" t="s">
        <v>14</v>
      </c>
      <c r="F1600" s="29" t="s">
        <v>1364</v>
      </c>
      <c r="G1600" s="62" t="s">
        <v>478</v>
      </c>
      <c r="H1600" s="9">
        <v>1</v>
      </c>
      <c r="I1600" s="82">
        <v>1325191.8599999999</v>
      </c>
      <c r="J1600" s="82">
        <f t="shared" si="708"/>
        <v>251786.45339999997</v>
      </c>
      <c r="K1600" s="10">
        <f t="shared" si="716"/>
        <v>1576978.3133999999</v>
      </c>
      <c r="L1600" s="122">
        <f t="shared" si="717"/>
        <v>1576978.3133999999</v>
      </c>
      <c r="M1600" s="95">
        <v>1087559.6638655462</v>
      </c>
      <c r="N1600" s="95">
        <v>206636.3361344538</v>
      </c>
      <c r="O1600" s="96">
        <v>1294196</v>
      </c>
      <c r="P1600" s="125">
        <v>1294196</v>
      </c>
      <c r="Q1600" s="95">
        <v>1007000</v>
      </c>
      <c r="R1600" s="95">
        <v>191330</v>
      </c>
      <c r="S1600" s="96">
        <v>1198330</v>
      </c>
      <c r="T1600" s="122">
        <v>1198330</v>
      </c>
      <c r="U1600" s="107">
        <v>950000</v>
      </c>
      <c r="V1600" s="101">
        <f t="shared" si="702"/>
        <v>180500</v>
      </c>
      <c r="W1600" s="102">
        <f t="shared" si="703"/>
        <v>1130500</v>
      </c>
      <c r="X1600" s="102">
        <f t="shared" si="704"/>
        <v>57655.499999999993</v>
      </c>
      <c r="Y1600" s="102">
        <f t="shared" si="705"/>
        <v>1188155.5</v>
      </c>
      <c r="Z1600" s="110">
        <f t="shared" si="709"/>
        <v>1188155.5</v>
      </c>
      <c r="AA1600" s="111">
        <f t="shared" si="710"/>
        <v>1576978.3133999999</v>
      </c>
      <c r="AB1600" s="110">
        <f t="shared" si="711"/>
        <v>1246263</v>
      </c>
      <c r="AC1600" s="114">
        <f t="shared" si="712"/>
        <v>1314414.9533500001</v>
      </c>
      <c r="AD1600" s="110">
        <f t="shared" si="723"/>
        <v>1217209.25</v>
      </c>
      <c r="AE1600" s="110">
        <f t="shared" si="706"/>
        <v>1411620.6566999999</v>
      </c>
      <c r="AF1600" s="102">
        <f t="shared" si="713"/>
        <v>1297462.8244982145</v>
      </c>
      <c r="AG1600" s="119">
        <f t="shared" si="714"/>
        <v>181443.73790041747</v>
      </c>
      <c r="AH1600" s="137">
        <f t="shared" si="707"/>
        <v>0.14559024692253358</v>
      </c>
      <c r="AI1600" s="102">
        <f t="shared" si="726"/>
        <v>1188155.5</v>
      </c>
      <c r="AJ1600" s="112" t="s">
        <v>2117</v>
      </c>
    </row>
    <row r="1601" spans="1:36">
      <c r="A1601" s="6">
        <v>1553</v>
      </c>
      <c r="B1601" s="61">
        <v>20121445</v>
      </c>
      <c r="C1601" s="26">
        <v>4391305</v>
      </c>
      <c r="D1601" s="7" t="s">
        <v>14</v>
      </c>
      <c r="E1601" s="7" t="s">
        <v>14</v>
      </c>
      <c r="F1601" s="29" t="s">
        <v>1417</v>
      </c>
      <c r="G1601" s="62" t="s">
        <v>478</v>
      </c>
      <c r="H1601" s="9">
        <v>1</v>
      </c>
      <c r="I1601" s="82">
        <v>1673926.56</v>
      </c>
      <c r="J1601" s="82">
        <f t="shared" si="708"/>
        <v>318046.04639999999</v>
      </c>
      <c r="K1601" s="10">
        <f t="shared" si="716"/>
        <v>1991972.6063999999</v>
      </c>
      <c r="L1601" s="122">
        <f t="shared" si="717"/>
        <v>1991972.6063999999</v>
      </c>
      <c r="M1601" s="95">
        <v>1335600</v>
      </c>
      <c r="N1601" s="95">
        <v>253764</v>
      </c>
      <c r="O1601" s="96">
        <v>1589364</v>
      </c>
      <c r="P1601" s="125">
        <v>1589364</v>
      </c>
      <c r="Q1601" s="95">
        <v>1272000</v>
      </c>
      <c r="R1601" s="95">
        <v>241680</v>
      </c>
      <c r="S1601" s="96">
        <v>1513680</v>
      </c>
      <c r="T1601" s="122">
        <v>1513680</v>
      </c>
      <c r="U1601" s="107">
        <v>1200000</v>
      </c>
      <c r="V1601" s="101">
        <f t="shared" si="702"/>
        <v>228000</v>
      </c>
      <c r="W1601" s="102">
        <f t="shared" si="703"/>
        <v>1428000</v>
      </c>
      <c r="X1601" s="102">
        <f t="shared" si="704"/>
        <v>72828</v>
      </c>
      <c r="Y1601" s="102">
        <f t="shared" si="705"/>
        <v>1500828</v>
      </c>
      <c r="Z1601" s="110">
        <f t="shared" si="709"/>
        <v>1500828</v>
      </c>
      <c r="AA1601" s="111">
        <f t="shared" si="710"/>
        <v>1991972.6063999999</v>
      </c>
      <c r="AB1601" s="110">
        <f t="shared" si="711"/>
        <v>1551522</v>
      </c>
      <c r="AC1601" s="114">
        <f t="shared" si="712"/>
        <v>1648961.1516</v>
      </c>
      <c r="AD1601" s="110">
        <f t="shared" si="723"/>
        <v>1526175</v>
      </c>
      <c r="AE1601" s="110">
        <f t="shared" si="706"/>
        <v>1771747.3032</v>
      </c>
      <c r="AF1601" s="102">
        <f t="shared" si="713"/>
        <v>1627248.0001289011</v>
      </c>
      <c r="AG1601" s="119">
        <f t="shared" si="714"/>
        <v>231986.4214302334</v>
      </c>
      <c r="AH1601" s="137">
        <f t="shared" si="707"/>
        <v>0.14952183818871626</v>
      </c>
      <c r="AI1601" s="102">
        <f t="shared" si="726"/>
        <v>1500828</v>
      </c>
      <c r="AJ1601" s="112" t="s">
        <v>2117</v>
      </c>
    </row>
    <row r="1602" spans="1:36">
      <c r="A1602" s="6">
        <v>1554</v>
      </c>
      <c r="B1602" s="61">
        <v>20121445</v>
      </c>
      <c r="C1602" s="26">
        <v>4391305</v>
      </c>
      <c r="D1602" s="7" t="s">
        <v>14</v>
      </c>
      <c r="E1602" s="7" t="s">
        <v>14</v>
      </c>
      <c r="F1602" s="29" t="s">
        <v>1418</v>
      </c>
      <c r="G1602" s="62" t="s">
        <v>478</v>
      </c>
      <c r="H1602" s="9">
        <v>1</v>
      </c>
      <c r="I1602" s="82">
        <v>251088.984</v>
      </c>
      <c r="J1602" s="82">
        <f t="shared" si="708"/>
        <v>47706.90696</v>
      </c>
      <c r="K1602" s="10">
        <f t="shared" si="716"/>
        <v>298795.89095999999</v>
      </c>
      <c r="L1602" s="122">
        <f t="shared" si="717"/>
        <v>298795.89095999999</v>
      </c>
      <c r="M1602" s="95">
        <v>200340.3361344538</v>
      </c>
      <c r="N1602" s="95">
        <v>38064.663865546223</v>
      </c>
      <c r="O1602" s="96">
        <v>238405.00000000003</v>
      </c>
      <c r="P1602" s="125">
        <v>238405.00000000003</v>
      </c>
      <c r="Q1602" s="95">
        <v>190800</v>
      </c>
      <c r="R1602" s="95">
        <v>36252</v>
      </c>
      <c r="S1602" s="96">
        <v>227052</v>
      </c>
      <c r="T1602" s="122">
        <v>227052</v>
      </c>
      <c r="U1602" s="107">
        <v>180000</v>
      </c>
      <c r="V1602" s="101">
        <f t="shared" si="702"/>
        <v>34200</v>
      </c>
      <c r="W1602" s="102">
        <f t="shared" si="703"/>
        <v>214200</v>
      </c>
      <c r="X1602" s="102">
        <f t="shared" si="704"/>
        <v>10924.199999999999</v>
      </c>
      <c r="Y1602" s="102">
        <f t="shared" si="705"/>
        <v>225124.2</v>
      </c>
      <c r="Z1602" s="110">
        <f t="shared" si="709"/>
        <v>225124.2</v>
      </c>
      <c r="AA1602" s="111">
        <f t="shared" si="710"/>
        <v>298795.89095999999</v>
      </c>
      <c r="AB1602" s="110">
        <f t="shared" si="711"/>
        <v>232728.5</v>
      </c>
      <c r="AC1602" s="114">
        <f t="shared" si="712"/>
        <v>247344.27273999999</v>
      </c>
      <c r="AD1602" s="110">
        <f t="shared" si="723"/>
        <v>228926.35</v>
      </c>
      <c r="AE1602" s="110">
        <f t="shared" si="706"/>
        <v>265762.19547999999</v>
      </c>
      <c r="AF1602" s="102">
        <f t="shared" si="713"/>
        <v>244087.30484320945</v>
      </c>
      <c r="AG1602" s="119">
        <f t="shared" si="714"/>
        <v>34797.928961851561</v>
      </c>
      <c r="AH1602" s="137">
        <f t="shared" si="707"/>
        <v>0.1495215625153411</v>
      </c>
      <c r="AI1602" s="102">
        <f t="shared" si="726"/>
        <v>225124.2</v>
      </c>
      <c r="AJ1602" s="112" t="s">
        <v>2117</v>
      </c>
    </row>
    <row r="1603" spans="1:36">
      <c r="A1603" s="6">
        <v>1555</v>
      </c>
      <c r="B1603" s="61">
        <v>20121445</v>
      </c>
      <c r="C1603" s="26">
        <v>4391305</v>
      </c>
      <c r="D1603" s="7" t="s">
        <v>14</v>
      </c>
      <c r="E1603" s="7" t="s">
        <v>14</v>
      </c>
      <c r="F1603" s="29" t="s">
        <v>1419</v>
      </c>
      <c r="G1603" s="62" t="s">
        <v>478</v>
      </c>
      <c r="H1603" s="9">
        <v>1</v>
      </c>
      <c r="I1603" s="82">
        <v>411506.946</v>
      </c>
      <c r="J1603" s="82">
        <f t="shared" si="708"/>
        <v>78186.319740000006</v>
      </c>
      <c r="K1603" s="10">
        <f t="shared" si="716"/>
        <v>489693.26574</v>
      </c>
      <c r="L1603" s="122">
        <f t="shared" si="717"/>
        <v>489693.26574</v>
      </c>
      <c r="M1603" s="95">
        <v>334589.07563025213</v>
      </c>
      <c r="N1603" s="95">
        <v>63571.924369747903</v>
      </c>
      <c r="O1603" s="96">
        <v>398161.00000000006</v>
      </c>
      <c r="P1603" s="125">
        <v>398161.00000000006</v>
      </c>
      <c r="Q1603" s="95">
        <v>312700</v>
      </c>
      <c r="R1603" s="95">
        <v>59413</v>
      </c>
      <c r="S1603" s="96">
        <v>372113</v>
      </c>
      <c r="T1603" s="122">
        <v>372113</v>
      </c>
      <c r="U1603" s="107">
        <v>295000</v>
      </c>
      <c r="V1603" s="101">
        <f t="shared" si="702"/>
        <v>56050</v>
      </c>
      <c r="W1603" s="102">
        <f t="shared" si="703"/>
        <v>351050</v>
      </c>
      <c r="X1603" s="102">
        <f t="shared" si="704"/>
        <v>17903.55</v>
      </c>
      <c r="Y1603" s="102">
        <f t="shared" si="705"/>
        <v>368953.55</v>
      </c>
      <c r="Z1603" s="110">
        <f t="shared" si="709"/>
        <v>368953.55</v>
      </c>
      <c r="AA1603" s="111">
        <f t="shared" si="710"/>
        <v>489693.26574</v>
      </c>
      <c r="AB1603" s="110">
        <f t="shared" si="711"/>
        <v>385137</v>
      </c>
      <c r="AC1603" s="114">
        <f t="shared" si="712"/>
        <v>407230.20393500006</v>
      </c>
      <c r="AD1603" s="110">
        <f t="shared" si="723"/>
        <v>377045.27500000002</v>
      </c>
      <c r="AE1603" s="110">
        <f t="shared" si="706"/>
        <v>437415.13286999997</v>
      </c>
      <c r="AF1603" s="102">
        <f t="shared" si="713"/>
        <v>401954.88763815397</v>
      </c>
      <c r="AG1603" s="119">
        <f t="shared" si="714"/>
        <v>56511.731144786492</v>
      </c>
      <c r="AH1603" s="137">
        <f t="shared" si="707"/>
        <v>0.14673150371111188</v>
      </c>
      <c r="AI1603" s="102">
        <f t="shared" si="726"/>
        <v>368953.55</v>
      </c>
      <c r="AJ1603" s="112" t="s">
        <v>2117</v>
      </c>
    </row>
    <row r="1604" spans="1:36">
      <c r="A1604" s="6">
        <v>1556</v>
      </c>
      <c r="B1604" s="61">
        <v>20121445</v>
      </c>
      <c r="C1604" s="26">
        <v>4325301</v>
      </c>
      <c r="D1604" s="7" t="s">
        <v>14</v>
      </c>
      <c r="E1604" s="7" t="s">
        <v>14</v>
      </c>
      <c r="F1604" s="29" t="s">
        <v>1420</v>
      </c>
      <c r="G1604" s="62" t="s">
        <v>478</v>
      </c>
      <c r="H1604" s="9">
        <v>1</v>
      </c>
      <c r="I1604" s="82">
        <v>16739265.6</v>
      </c>
      <c r="J1604" s="82">
        <f t="shared" si="708"/>
        <v>3180460.4640000002</v>
      </c>
      <c r="K1604" s="10">
        <f t="shared" si="716"/>
        <v>19919726.063999999</v>
      </c>
      <c r="L1604" s="122">
        <f t="shared" si="717"/>
        <v>19919726.063999999</v>
      </c>
      <c r="M1604" s="95">
        <v>13610400</v>
      </c>
      <c r="N1604" s="95">
        <v>2585976</v>
      </c>
      <c r="O1604" s="96">
        <v>16196376</v>
      </c>
      <c r="P1604" s="125">
        <v>16196376</v>
      </c>
      <c r="Q1604" s="95">
        <v>12720000</v>
      </c>
      <c r="R1604" s="95">
        <v>2416800</v>
      </c>
      <c r="S1604" s="96">
        <v>15136800</v>
      </c>
      <c r="T1604" s="122">
        <v>15136800</v>
      </c>
      <c r="U1604" s="107">
        <v>12000000</v>
      </c>
      <c r="V1604" s="101">
        <f t="shared" si="702"/>
        <v>2280000</v>
      </c>
      <c r="W1604" s="102">
        <f t="shared" si="703"/>
        <v>14280000</v>
      </c>
      <c r="X1604" s="102">
        <f t="shared" si="704"/>
        <v>728280</v>
      </c>
      <c r="Y1604" s="102">
        <f t="shared" si="705"/>
        <v>15008280</v>
      </c>
      <c r="Z1604" s="110">
        <f t="shared" si="709"/>
        <v>15008280</v>
      </c>
      <c r="AA1604" s="111">
        <f t="shared" si="710"/>
        <v>19919726.063999999</v>
      </c>
      <c r="AB1604" s="110">
        <f t="shared" si="711"/>
        <v>15666588</v>
      </c>
      <c r="AC1604" s="114">
        <f t="shared" si="712"/>
        <v>16565295.515999999</v>
      </c>
      <c r="AD1604" s="110">
        <f t="shared" si="723"/>
        <v>15337434</v>
      </c>
      <c r="AE1604" s="110">
        <f t="shared" si="706"/>
        <v>17793157.031999998</v>
      </c>
      <c r="AF1604" s="102">
        <f t="shared" si="713"/>
        <v>16350706.360975873</v>
      </c>
      <c r="AG1604" s="119">
        <f t="shared" si="714"/>
        <v>2298782.4797008126</v>
      </c>
      <c r="AH1604" s="137">
        <f t="shared" si="707"/>
        <v>0.14673153335626191</v>
      </c>
      <c r="AI1604" s="102">
        <f t="shared" si="726"/>
        <v>15008280</v>
      </c>
      <c r="AJ1604" s="112" t="s">
        <v>2117</v>
      </c>
    </row>
    <row r="1605" spans="1:36" ht="25.5">
      <c r="A1605" s="6">
        <v>1557</v>
      </c>
      <c r="B1605" s="61">
        <v>31181701</v>
      </c>
      <c r="C1605" s="26">
        <v>4391305</v>
      </c>
      <c r="D1605" s="7" t="s">
        <v>14</v>
      </c>
      <c r="E1605" s="7" t="s">
        <v>14</v>
      </c>
      <c r="F1605" s="29" t="s">
        <v>1421</v>
      </c>
      <c r="G1605" s="62" t="s">
        <v>478</v>
      </c>
      <c r="H1605" s="9">
        <v>1</v>
      </c>
      <c r="I1605" s="82">
        <v>4585164.0567731094</v>
      </c>
      <c r="J1605" s="82">
        <f t="shared" si="708"/>
        <v>871181.17078689078</v>
      </c>
      <c r="K1605" s="10">
        <f t="shared" si="716"/>
        <v>5456345.2275600005</v>
      </c>
      <c r="L1605" s="122">
        <f t="shared" si="717"/>
        <v>5456345.2275600005</v>
      </c>
      <c r="M1605" s="95">
        <v>3728115.1260504201</v>
      </c>
      <c r="N1605" s="95">
        <v>708341.87394957978</v>
      </c>
      <c r="O1605" s="96">
        <v>4436457</v>
      </c>
      <c r="P1605" s="125">
        <v>4436457</v>
      </c>
      <c r="Q1605" s="95">
        <v>3484220.1680672271</v>
      </c>
      <c r="R1605" s="95">
        <v>662001.83193277312</v>
      </c>
      <c r="S1605" s="96">
        <v>4146222</v>
      </c>
      <c r="T1605" s="122">
        <v>4146222</v>
      </c>
      <c r="U1605" s="107">
        <v>3124369.7478991598</v>
      </c>
      <c r="V1605" s="101">
        <f t="shared" ref="V1605:V1668" si="727">+U1605*19%</f>
        <v>593630.25210084033</v>
      </c>
      <c r="W1605" s="102">
        <f t="shared" ref="W1605:W1668" si="728">+U1605+V1605</f>
        <v>3718000</v>
      </c>
      <c r="X1605" s="102">
        <f t="shared" ref="X1605:X1668" si="729">+W1605*5.1%</f>
        <v>189618</v>
      </c>
      <c r="Y1605" s="102">
        <f t="shared" ref="Y1605:Y1668" si="730">+W1605+X1605</f>
        <v>3907618</v>
      </c>
      <c r="Z1605" s="110">
        <f t="shared" si="709"/>
        <v>3907618</v>
      </c>
      <c r="AA1605" s="111">
        <f t="shared" si="710"/>
        <v>5456345.2275600005</v>
      </c>
      <c r="AB1605" s="110">
        <f t="shared" si="711"/>
        <v>4291339.5</v>
      </c>
      <c r="AC1605" s="114">
        <f t="shared" si="712"/>
        <v>4486660.5568899997</v>
      </c>
      <c r="AD1605" s="110">
        <f t="shared" si="723"/>
        <v>4099478.75</v>
      </c>
      <c r="AE1605" s="110">
        <f t="shared" ref="AE1605:AE1668" si="731">AVERAGE(AA1605,AB1605)</f>
        <v>4873842.3637800002</v>
      </c>
      <c r="AF1605" s="102">
        <f t="shared" si="713"/>
        <v>4416123.5937899835</v>
      </c>
      <c r="AG1605" s="119">
        <f t="shared" si="714"/>
        <v>681664.00603324489</v>
      </c>
      <c r="AH1605" s="137">
        <f t="shared" ref="AH1605:AH1668" si="732">+AG1605/AB1605</f>
        <v>0.15884644084515917</v>
      </c>
      <c r="AI1605" s="102">
        <f t="shared" si="726"/>
        <v>3907618</v>
      </c>
      <c r="AJ1605" s="112" t="s">
        <v>2117</v>
      </c>
    </row>
    <row r="1606" spans="1:36" ht="25.5">
      <c r="A1606" s="6">
        <v>1558</v>
      </c>
      <c r="B1606" s="61">
        <v>20121445</v>
      </c>
      <c r="C1606" s="26">
        <v>4391305</v>
      </c>
      <c r="D1606" s="7" t="s">
        <v>14</v>
      </c>
      <c r="E1606" s="7" t="s">
        <v>14</v>
      </c>
      <c r="F1606" s="29" t="s">
        <v>1422</v>
      </c>
      <c r="G1606" s="62" t="s">
        <v>478</v>
      </c>
      <c r="H1606" s="9">
        <v>1</v>
      </c>
      <c r="I1606" s="82">
        <v>7617760.3444537818</v>
      </c>
      <c r="J1606" s="82">
        <f t="shared" si="708"/>
        <v>1447374.4654462186</v>
      </c>
      <c r="K1606" s="10">
        <f t="shared" si="716"/>
        <v>9065134.8099000007</v>
      </c>
      <c r="L1606" s="122">
        <f t="shared" si="717"/>
        <v>9065134.8099000007</v>
      </c>
      <c r="M1606" s="95">
        <v>6193866.3865546221</v>
      </c>
      <c r="N1606" s="95">
        <v>1176834.6134453781</v>
      </c>
      <c r="O1606" s="96">
        <v>7370701</v>
      </c>
      <c r="P1606" s="125">
        <v>7370701</v>
      </c>
      <c r="Q1606" s="95">
        <v>5788659.6638655467</v>
      </c>
      <c r="R1606" s="95">
        <v>1099845.3361344538</v>
      </c>
      <c r="S1606" s="96">
        <v>6888505</v>
      </c>
      <c r="T1606" s="122">
        <v>6888505</v>
      </c>
      <c r="U1606" s="107">
        <v>5461000</v>
      </c>
      <c r="V1606" s="101">
        <f t="shared" si="727"/>
        <v>1037590</v>
      </c>
      <c r="W1606" s="102">
        <f t="shared" si="728"/>
        <v>6498590</v>
      </c>
      <c r="X1606" s="102">
        <f t="shared" si="729"/>
        <v>331428.08999999997</v>
      </c>
      <c r="Y1606" s="102">
        <f t="shared" si="730"/>
        <v>6830018.0899999999</v>
      </c>
      <c r="Z1606" s="110">
        <f t="shared" si="709"/>
        <v>6830018.0899999999</v>
      </c>
      <c r="AA1606" s="111">
        <f t="shared" si="710"/>
        <v>9065134.8099000007</v>
      </c>
      <c r="AB1606" s="110">
        <f t="shared" si="711"/>
        <v>7129603</v>
      </c>
      <c r="AC1606" s="114">
        <f t="shared" si="712"/>
        <v>7538589.7249750001</v>
      </c>
      <c r="AD1606" s="110">
        <f t="shared" si="723"/>
        <v>6979810.5449999999</v>
      </c>
      <c r="AE1606" s="110">
        <f t="shared" si="731"/>
        <v>8097368.9049500003</v>
      </c>
      <c r="AF1606" s="102">
        <f t="shared" si="713"/>
        <v>7440933.8043221841</v>
      </c>
      <c r="AG1606" s="119">
        <f t="shared" si="714"/>
        <v>1046137.4084092036</v>
      </c>
      <c r="AH1606" s="137">
        <f t="shared" si="732"/>
        <v>0.14673150923118772</v>
      </c>
      <c r="AI1606" s="102">
        <f t="shared" si="726"/>
        <v>6830018.0899999999</v>
      </c>
      <c r="AJ1606" s="112" t="s">
        <v>2117</v>
      </c>
    </row>
    <row r="1607" spans="1:36">
      <c r="A1607" s="6">
        <v>1559</v>
      </c>
      <c r="B1607" s="61">
        <v>20121445</v>
      </c>
      <c r="C1607" s="26">
        <v>4391305</v>
      </c>
      <c r="D1607" s="7" t="s">
        <v>14</v>
      </c>
      <c r="E1607" s="7" t="s">
        <v>14</v>
      </c>
      <c r="F1607" s="29" t="s">
        <v>1423</v>
      </c>
      <c r="G1607" s="62" t="s">
        <v>478</v>
      </c>
      <c r="H1607" s="9">
        <v>1</v>
      </c>
      <c r="I1607" s="82">
        <v>3557093.94</v>
      </c>
      <c r="J1607" s="82">
        <f t="shared" si="708"/>
        <v>675847.84860000003</v>
      </c>
      <c r="K1607" s="10">
        <f t="shared" si="716"/>
        <v>4232941.7885999996</v>
      </c>
      <c r="L1607" s="122">
        <f t="shared" si="717"/>
        <v>4232941.7885999996</v>
      </c>
      <c r="M1607" s="95">
        <v>2919240.3361344538</v>
      </c>
      <c r="N1607" s="95">
        <v>554655.66386554623</v>
      </c>
      <c r="O1607" s="96">
        <v>3473896</v>
      </c>
      <c r="P1607" s="125">
        <v>3473896</v>
      </c>
      <c r="Q1607" s="95">
        <v>2703000</v>
      </c>
      <c r="R1607" s="95">
        <v>513570</v>
      </c>
      <c r="S1607" s="96">
        <v>3216570</v>
      </c>
      <c r="T1607" s="122">
        <v>3216570</v>
      </c>
      <c r="U1607" s="107">
        <v>2550000</v>
      </c>
      <c r="V1607" s="101">
        <f t="shared" si="727"/>
        <v>484500</v>
      </c>
      <c r="W1607" s="102">
        <f t="shared" si="728"/>
        <v>3034500</v>
      </c>
      <c r="X1607" s="102">
        <f t="shared" si="729"/>
        <v>154759.5</v>
      </c>
      <c r="Y1607" s="102">
        <f t="shared" si="730"/>
        <v>3189259.5</v>
      </c>
      <c r="Z1607" s="110">
        <f t="shared" si="709"/>
        <v>3189259.5</v>
      </c>
      <c r="AA1607" s="111">
        <f t="shared" si="710"/>
        <v>4232941.7885999996</v>
      </c>
      <c r="AB1607" s="110">
        <f t="shared" si="711"/>
        <v>3345233</v>
      </c>
      <c r="AC1607" s="114">
        <f t="shared" si="712"/>
        <v>3528166.8221499999</v>
      </c>
      <c r="AD1607" s="110">
        <f t="shared" si="723"/>
        <v>3267246.25</v>
      </c>
      <c r="AE1607" s="110">
        <f t="shared" si="731"/>
        <v>3789087.3942999998</v>
      </c>
      <c r="AF1607" s="102">
        <f t="shared" si="713"/>
        <v>3482663.7413047506</v>
      </c>
      <c r="AG1607" s="119">
        <f t="shared" si="714"/>
        <v>487033.13646756345</v>
      </c>
      <c r="AH1607" s="137">
        <f t="shared" si="732"/>
        <v>0.14559019849067717</v>
      </c>
      <c r="AI1607" s="102">
        <f t="shared" si="726"/>
        <v>3189259.5</v>
      </c>
      <c r="AJ1607" s="112" t="s">
        <v>2117</v>
      </c>
    </row>
    <row r="1608" spans="1:36">
      <c r="A1608" s="6">
        <v>1560</v>
      </c>
      <c r="B1608" s="61">
        <v>20121445</v>
      </c>
      <c r="C1608" s="26">
        <v>4391305</v>
      </c>
      <c r="D1608" s="7" t="s">
        <v>14</v>
      </c>
      <c r="E1608" s="7" t="s">
        <v>14</v>
      </c>
      <c r="F1608" s="29" t="s">
        <v>1424</v>
      </c>
      <c r="G1608" s="62" t="s">
        <v>478</v>
      </c>
      <c r="H1608" s="9">
        <v>1</v>
      </c>
      <c r="I1608" s="82">
        <v>2636434.3319999999</v>
      </c>
      <c r="J1608" s="82">
        <f t="shared" si="708"/>
        <v>500922.52308000001</v>
      </c>
      <c r="K1608" s="10">
        <f t="shared" si="716"/>
        <v>3137356.8550800001</v>
      </c>
      <c r="L1608" s="122">
        <f t="shared" si="717"/>
        <v>3137356.8550800001</v>
      </c>
      <c r="M1608" s="95">
        <v>2143637.8151260507</v>
      </c>
      <c r="N1608" s="95">
        <v>407291.18487394962</v>
      </c>
      <c r="O1608" s="96">
        <v>2550929.0000000005</v>
      </c>
      <c r="P1608" s="125">
        <v>2550929.0000000005</v>
      </c>
      <c r="Q1608" s="95">
        <v>2003400</v>
      </c>
      <c r="R1608" s="95">
        <v>380646</v>
      </c>
      <c r="S1608" s="96">
        <v>2384046</v>
      </c>
      <c r="T1608" s="122">
        <v>2384046</v>
      </c>
      <c r="U1608" s="107">
        <v>1890000</v>
      </c>
      <c r="V1608" s="101">
        <f t="shared" si="727"/>
        <v>359100</v>
      </c>
      <c r="W1608" s="102">
        <f t="shared" si="728"/>
        <v>2249100</v>
      </c>
      <c r="X1608" s="102">
        <f t="shared" si="729"/>
        <v>114704.09999999999</v>
      </c>
      <c r="Y1608" s="102">
        <f t="shared" si="730"/>
        <v>2363804.1</v>
      </c>
      <c r="Z1608" s="110">
        <f t="shared" si="709"/>
        <v>2363804.1</v>
      </c>
      <c r="AA1608" s="111">
        <f t="shared" si="710"/>
        <v>3137356.8550800001</v>
      </c>
      <c r="AB1608" s="110">
        <f t="shared" si="711"/>
        <v>2467487.5</v>
      </c>
      <c r="AC1608" s="114">
        <f t="shared" si="712"/>
        <v>2609033.9887700002</v>
      </c>
      <c r="AD1608" s="110">
        <f t="shared" si="723"/>
        <v>2415645.7999999998</v>
      </c>
      <c r="AE1608" s="110">
        <f t="shared" si="731"/>
        <v>2802422.1775400001</v>
      </c>
      <c r="AF1608" s="102">
        <f t="shared" si="713"/>
        <v>2575236.1958005461</v>
      </c>
      <c r="AG1608" s="119">
        <f t="shared" si="714"/>
        <v>362058.25232177333</v>
      </c>
      <c r="AH1608" s="137">
        <f t="shared" si="732"/>
        <v>0.14673154466710503</v>
      </c>
      <c r="AI1608" s="102">
        <f t="shared" si="726"/>
        <v>2363804.1</v>
      </c>
      <c r="AJ1608" s="112" t="s">
        <v>2117</v>
      </c>
    </row>
    <row r="1609" spans="1:36">
      <c r="A1609" s="6">
        <v>1561</v>
      </c>
      <c r="B1609" s="61">
        <v>20121445</v>
      </c>
      <c r="C1609" s="26">
        <v>4391305</v>
      </c>
      <c r="D1609" s="7" t="s">
        <v>14</v>
      </c>
      <c r="E1609" s="7" t="s">
        <v>14</v>
      </c>
      <c r="F1609" s="29" t="s">
        <v>1425</v>
      </c>
      <c r="G1609" s="62" t="s">
        <v>478</v>
      </c>
      <c r="H1609" s="9">
        <v>1</v>
      </c>
      <c r="I1609" s="82">
        <v>9368281.3639159668</v>
      </c>
      <c r="J1609" s="82">
        <f t="shared" si="708"/>
        <v>1779973.4591440337</v>
      </c>
      <c r="K1609" s="10">
        <f t="shared" si="716"/>
        <v>11148254.82306</v>
      </c>
      <c r="L1609" s="122">
        <f t="shared" si="717"/>
        <v>11148254.82306</v>
      </c>
      <c r="M1609" s="95">
        <v>7617183.1932773115</v>
      </c>
      <c r="N1609" s="95">
        <v>1447264.8067226892</v>
      </c>
      <c r="O1609" s="96">
        <v>9064448</v>
      </c>
      <c r="P1609" s="125">
        <v>9064448</v>
      </c>
      <c r="Q1609" s="95">
        <v>7118863.0252100844</v>
      </c>
      <c r="R1609" s="95">
        <v>1352583.9747899161</v>
      </c>
      <c r="S1609" s="96">
        <v>8471447</v>
      </c>
      <c r="T1609" s="122">
        <v>8471447</v>
      </c>
      <c r="U1609" s="107">
        <v>15966386.554621849</v>
      </c>
      <c r="V1609" s="101">
        <f t="shared" si="727"/>
        <v>3033613.4453781513</v>
      </c>
      <c r="W1609" s="102">
        <f t="shared" si="728"/>
        <v>19000000</v>
      </c>
      <c r="X1609" s="102">
        <f t="shared" si="729"/>
        <v>968999.99999999988</v>
      </c>
      <c r="Y1609" s="102">
        <f t="shared" si="730"/>
        <v>19969000</v>
      </c>
      <c r="Z1609" s="110">
        <f t="shared" si="709"/>
        <v>8471447</v>
      </c>
      <c r="AA1609" s="111">
        <f t="shared" si="710"/>
        <v>19969000</v>
      </c>
      <c r="AB1609" s="110">
        <f t="shared" si="711"/>
        <v>10106351.411529999</v>
      </c>
      <c r="AC1609" s="114">
        <f t="shared" si="712"/>
        <v>12163287.455765</v>
      </c>
      <c r="AD1609" s="110">
        <f t="shared" si="723"/>
        <v>9288899.2057649996</v>
      </c>
      <c r="AE1609" s="110">
        <f t="shared" si="731"/>
        <v>15037675.705765</v>
      </c>
      <c r="AF1609" s="102">
        <f t="shared" si="713"/>
        <v>10865359.006560653</v>
      </c>
      <c r="AG1609" s="119">
        <f t="shared" si="714"/>
        <v>5328912.693727579</v>
      </c>
      <c r="AH1609" s="137">
        <f t="shared" si="732"/>
        <v>0.52728353455511157</v>
      </c>
      <c r="AI1609" s="102">
        <f t="shared" ref="AI1609:AI1610" si="733">+AF1609</f>
        <v>10865359.006560653</v>
      </c>
      <c r="AJ1609" s="112" t="s">
        <v>2114</v>
      </c>
    </row>
    <row r="1610" spans="1:36">
      <c r="A1610" s="6">
        <v>1562</v>
      </c>
      <c r="B1610" s="61">
        <v>20121445</v>
      </c>
      <c r="C1610" s="26">
        <v>4391305</v>
      </c>
      <c r="D1610" s="7" t="s">
        <v>14</v>
      </c>
      <c r="E1610" s="7" t="s">
        <v>14</v>
      </c>
      <c r="F1610" s="29" t="s">
        <v>568</v>
      </c>
      <c r="G1610" s="62" t="s">
        <v>478</v>
      </c>
      <c r="H1610" s="9">
        <v>1</v>
      </c>
      <c r="I1610" s="82">
        <v>4561205.4797142856</v>
      </c>
      <c r="J1610" s="82">
        <f t="shared" ref="J1610:J1673" si="734">+I1610*0.19</f>
        <v>866629.04114571423</v>
      </c>
      <c r="K1610" s="10">
        <f t="shared" si="716"/>
        <v>5427834.5208599996</v>
      </c>
      <c r="L1610" s="122">
        <f t="shared" si="717"/>
        <v>5427834.5208599996</v>
      </c>
      <c r="M1610" s="95">
        <v>3708635.2941176472</v>
      </c>
      <c r="N1610" s="95">
        <v>704640.70588235301</v>
      </c>
      <c r="O1610" s="96">
        <v>4413276</v>
      </c>
      <c r="P1610" s="125">
        <v>4413276</v>
      </c>
      <c r="Q1610" s="95">
        <v>3466014.2857142859</v>
      </c>
      <c r="R1610" s="95">
        <v>658542.71428571432</v>
      </c>
      <c r="S1610" s="96">
        <v>4124557</v>
      </c>
      <c r="T1610" s="122">
        <v>4124557</v>
      </c>
      <c r="U1610" s="107">
        <v>380000</v>
      </c>
      <c r="V1610" s="101">
        <f t="shared" si="727"/>
        <v>72200</v>
      </c>
      <c r="W1610" s="102">
        <f t="shared" si="728"/>
        <v>452200</v>
      </c>
      <c r="X1610" s="102">
        <f t="shared" si="729"/>
        <v>23062.199999999997</v>
      </c>
      <c r="Y1610" s="102">
        <f t="shared" si="730"/>
        <v>475262.2</v>
      </c>
      <c r="Z1610" s="110">
        <f t="shared" ref="Z1610:Z1673" si="735">MIN(L1610,P1610,T1610,Y1610)</f>
        <v>475262.2</v>
      </c>
      <c r="AA1610" s="111">
        <f t="shared" ref="AA1610:AA1673" si="736">MAX(L1610,P1610,T1610,Y1610)</f>
        <v>5427834.5208599996</v>
      </c>
      <c r="AB1610" s="110">
        <f t="shared" ref="AB1610:AB1673" si="737">MEDIAN(L1610,P1610,T1610,Y1610)</f>
        <v>4268916.5</v>
      </c>
      <c r="AC1610" s="114">
        <f t="shared" ref="AC1610:AC1673" si="738">AVERAGE(L1610,P1610,T1610,Y1610)</f>
        <v>3610232.4302149997</v>
      </c>
      <c r="AD1610" s="110">
        <f t="shared" si="723"/>
        <v>2372089.35</v>
      </c>
      <c r="AE1610" s="110">
        <f t="shared" si="731"/>
        <v>4848375.5104299998</v>
      </c>
      <c r="AF1610" s="102">
        <f t="shared" ref="AF1610:AF1673" si="739">HARMEAN(L1610,P1610,T1610,Y1610)</f>
        <v>1450654.2429310181</v>
      </c>
      <c r="AG1610" s="119">
        <f t="shared" ref="AG1610:AG1673" si="740">STDEVA(L1610,P1610,T1610,Y1610)</f>
        <v>2163417.3924841634</v>
      </c>
      <c r="AH1610" s="137">
        <f t="shared" si="732"/>
        <v>0.50678372193135268</v>
      </c>
      <c r="AI1610" s="102">
        <f t="shared" si="733"/>
        <v>1450654.2429310181</v>
      </c>
      <c r="AJ1610" s="112" t="s">
        <v>2114</v>
      </c>
    </row>
    <row r="1611" spans="1:36" ht="25.5">
      <c r="A1611" s="6">
        <v>1563</v>
      </c>
      <c r="B1611" s="61">
        <v>20121445</v>
      </c>
      <c r="C1611" s="26">
        <v>4391305</v>
      </c>
      <c r="D1611" s="7" t="s">
        <v>14</v>
      </c>
      <c r="E1611" s="7" t="s">
        <v>14</v>
      </c>
      <c r="F1611" s="29" t="s">
        <v>1426</v>
      </c>
      <c r="G1611" s="62" t="s">
        <v>478</v>
      </c>
      <c r="H1611" s="9">
        <v>1</v>
      </c>
      <c r="I1611" s="82">
        <v>374875.14978151268</v>
      </c>
      <c r="J1611" s="82">
        <f t="shared" si="734"/>
        <v>71226.278458487403</v>
      </c>
      <c r="K1611" s="10">
        <f t="shared" ref="K1611:K1674" si="741">+I1611+J1611</f>
        <v>446101.4282400001</v>
      </c>
      <c r="L1611" s="122">
        <f t="shared" ref="L1611:L1674" si="742">+H1611*K1611</f>
        <v>446101.4282400001</v>
      </c>
      <c r="M1611" s="95">
        <v>304804.2016806723</v>
      </c>
      <c r="N1611" s="95">
        <v>57912.79831932774</v>
      </c>
      <c r="O1611" s="96">
        <v>362717.00000000006</v>
      </c>
      <c r="P1611" s="125">
        <v>362717.00000000006</v>
      </c>
      <c r="Q1611" s="95">
        <v>284863.86554621853</v>
      </c>
      <c r="R1611" s="95">
        <v>54124.134453781524</v>
      </c>
      <c r="S1611" s="96">
        <v>338988.00000000006</v>
      </c>
      <c r="T1611" s="122">
        <v>338988.00000000006</v>
      </c>
      <c r="U1611" s="107">
        <v>206722.68907563027</v>
      </c>
      <c r="V1611" s="101">
        <f t="shared" si="727"/>
        <v>39277.310924369755</v>
      </c>
      <c r="W1611" s="102">
        <f t="shared" si="728"/>
        <v>246000.00000000003</v>
      </c>
      <c r="X1611" s="102">
        <f t="shared" si="729"/>
        <v>12546</v>
      </c>
      <c r="Y1611" s="102">
        <f t="shared" si="730"/>
        <v>258546.00000000003</v>
      </c>
      <c r="Z1611" s="110">
        <f t="shared" si="735"/>
        <v>258546.00000000003</v>
      </c>
      <c r="AA1611" s="111">
        <f t="shared" si="736"/>
        <v>446101.4282400001</v>
      </c>
      <c r="AB1611" s="110">
        <f t="shared" si="737"/>
        <v>350852.50000000006</v>
      </c>
      <c r="AC1611" s="114">
        <f t="shared" si="738"/>
        <v>351588.10706000007</v>
      </c>
      <c r="AD1611" s="110">
        <f t="shared" si="723"/>
        <v>304699.25000000006</v>
      </c>
      <c r="AE1611" s="110">
        <f t="shared" si="731"/>
        <v>398476.96412000008</v>
      </c>
      <c r="AF1611" s="102">
        <f t="shared" si="739"/>
        <v>338513.90497655119</v>
      </c>
      <c r="AG1611" s="119">
        <f t="shared" si="740"/>
        <v>77184.230951302001</v>
      </c>
      <c r="AH1611" s="137">
        <f t="shared" si="732"/>
        <v>0.21999054004546637</v>
      </c>
      <c r="AI1611" s="102">
        <f t="shared" ref="AI1611:AI1618" si="743">+Z1611</f>
        <v>258546.00000000003</v>
      </c>
      <c r="AJ1611" s="112" t="s">
        <v>2117</v>
      </c>
    </row>
    <row r="1612" spans="1:36">
      <c r="A1612" s="6">
        <v>1564</v>
      </c>
      <c r="B1612" s="61">
        <v>20121445</v>
      </c>
      <c r="C1612" s="26">
        <v>4391305</v>
      </c>
      <c r="D1612" s="7" t="s">
        <v>14</v>
      </c>
      <c r="E1612" s="7" t="s">
        <v>14</v>
      </c>
      <c r="F1612" s="29" t="s">
        <v>1427</v>
      </c>
      <c r="G1612" s="62" t="s">
        <v>478</v>
      </c>
      <c r="H1612" s="9">
        <v>1</v>
      </c>
      <c r="I1612" s="82">
        <v>544026.13199999998</v>
      </c>
      <c r="J1612" s="82">
        <f t="shared" si="734"/>
        <v>103364.96507999999</v>
      </c>
      <c r="K1612" s="10">
        <f t="shared" si="741"/>
        <v>647391.09707999998</v>
      </c>
      <c r="L1612" s="122">
        <f t="shared" si="742"/>
        <v>647391.09707999998</v>
      </c>
      <c r="M1612" s="95">
        <v>434069.74789915967</v>
      </c>
      <c r="N1612" s="95">
        <v>82473.252100840342</v>
      </c>
      <c r="O1612" s="96">
        <v>516543</v>
      </c>
      <c r="P1612" s="125">
        <v>516543</v>
      </c>
      <c r="Q1612" s="95">
        <v>413400</v>
      </c>
      <c r="R1612" s="95">
        <v>78546</v>
      </c>
      <c r="S1612" s="96">
        <v>491946</v>
      </c>
      <c r="T1612" s="122">
        <v>491946</v>
      </c>
      <c r="U1612" s="107">
        <v>356974.78991596639</v>
      </c>
      <c r="V1612" s="101">
        <f t="shared" si="727"/>
        <v>67825.210084033621</v>
      </c>
      <c r="W1612" s="102">
        <f t="shared" si="728"/>
        <v>424800</v>
      </c>
      <c r="X1612" s="102">
        <f t="shared" si="729"/>
        <v>21664.799999999999</v>
      </c>
      <c r="Y1612" s="102">
        <f t="shared" si="730"/>
        <v>446464.8</v>
      </c>
      <c r="Z1612" s="110">
        <f t="shared" si="735"/>
        <v>446464.8</v>
      </c>
      <c r="AA1612" s="111">
        <f t="shared" si="736"/>
        <v>647391.09707999998</v>
      </c>
      <c r="AB1612" s="110">
        <f t="shared" si="737"/>
        <v>504244.5</v>
      </c>
      <c r="AC1612" s="114">
        <f t="shared" si="738"/>
        <v>525586.22427000001</v>
      </c>
      <c r="AD1612" s="110">
        <f t="shared" si="723"/>
        <v>475354.65</v>
      </c>
      <c r="AE1612" s="110">
        <f t="shared" si="731"/>
        <v>575817.79853999999</v>
      </c>
      <c r="AF1612" s="102">
        <f t="shared" si="739"/>
        <v>515917.9881489749</v>
      </c>
      <c r="AG1612" s="119">
        <f t="shared" si="740"/>
        <v>86236.248010735464</v>
      </c>
      <c r="AH1612" s="137">
        <f t="shared" si="732"/>
        <v>0.1710207012882351</v>
      </c>
      <c r="AI1612" s="102">
        <f t="shared" si="743"/>
        <v>446464.8</v>
      </c>
      <c r="AJ1612" s="112" t="s">
        <v>2117</v>
      </c>
    </row>
    <row r="1613" spans="1:36">
      <c r="A1613" s="6">
        <v>1565</v>
      </c>
      <c r="B1613" s="61">
        <v>24122004</v>
      </c>
      <c r="C1613" s="26">
        <v>4391305</v>
      </c>
      <c r="D1613" s="7" t="s">
        <v>14</v>
      </c>
      <c r="E1613" s="7" t="s">
        <v>14</v>
      </c>
      <c r="F1613" s="29" t="s">
        <v>1428</v>
      </c>
      <c r="G1613" s="62" t="s">
        <v>478</v>
      </c>
      <c r="H1613" s="9">
        <v>1</v>
      </c>
      <c r="I1613" s="82">
        <v>541386.43094117648</v>
      </c>
      <c r="J1613" s="82">
        <f t="shared" si="734"/>
        <v>102863.42187882353</v>
      </c>
      <c r="K1613" s="10">
        <f t="shared" si="741"/>
        <v>644249.85282000003</v>
      </c>
      <c r="L1613" s="122">
        <f t="shared" si="742"/>
        <v>644249.85282000003</v>
      </c>
      <c r="M1613" s="95">
        <v>431963.86554621853</v>
      </c>
      <c r="N1613" s="95">
        <v>82073.134453781517</v>
      </c>
      <c r="O1613" s="96">
        <v>514037.00000000006</v>
      </c>
      <c r="P1613" s="125">
        <v>514037.00000000006</v>
      </c>
      <c r="Q1613" s="95">
        <v>411394.11764705885</v>
      </c>
      <c r="R1613" s="95">
        <v>78164.882352941189</v>
      </c>
      <c r="S1613" s="96">
        <v>489559.00000000006</v>
      </c>
      <c r="T1613" s="122">
        <v>489559.00000000006</v>
      </c>
      <c r="U1613" s="107">
        <v>233000</v>
      </c>
      <c r="V1613" s="101">
        <f t="shared" si="727"/>
        <v>44270</v>
      </c>
      <c r="W1613" s="102">
        <f t="shared" si="728"/>
        <v>277270</v>
      </c>
      <c r="X1613" s="102">
        <f t="shared" si="729"/>
        <v>14140.769999999999</v>
      </c>
      <c r="Y1613" s="102">
        <f t="shared" si="730"/>
        <v>291410.77</v>
      </c>
      <c r="Z1613" s="110">
        <f t="shared" si="735"/>
        <v>291410.77</v>
      </c>
      <c r="AA1613" s="111">
        <f t="shared" si="736"/>
        <v>644249.85282000003</v>
      </c>
      <c r="AB1613" s="110">
        <f t="shared" si="737"/>
        <v>501798.00000000006</v>
      </c>
      <c r="AC1613" s="114">
        <f t="shared" si="738"/>
        <v>484814.15570500004</v>
      </c>
      <c r="AD1613" s="110">
        <f t="shared" si="723"/>
        <v>396604.38500000001</v>
      </c>
      <c r="AE1613" s="110">
        <f t="shared" si="731"/>
        <v>573023.92641000007</v>
      </c>
      <c r="AF1613" s="102">
        <f t="shared" si="739"/>
        <v>445840.67088735232</v>
      </c>
      <c r="AG1613" s="119">
        <f t="shared" si="740"/>
        <v>145717.87729808196</v>
      </c>
      <c r="AH1613" s="137">
        <f t="shared" si="732"/>
        <v>0.29039150673793429</v>
      </c>
      <c r="AI1613" s="102">
        <f t="shared" si="743"/>
        <v>291410.77</v>
      </c>
      <c r="AJ1613" s="112" t="s">
        <v>2117</v>
      </c>
    </row>
    <row r="1614" spans="1:36">
      <c r="A1614" s="6">
        <v>1566</v>
      </c>
      <c r="B1614" s="61">
        <v>20121445</v>
      </c>
      <c r="C1614" s="26">
        <v>4391305</v>
      </c>
      <c r="D1614" s="7" t="s">
        <v>14</v>
      </c>
      <c r="E1614" s="7" t="s">
        <v>14</v>
      </c>
      <c r="F1614" s="29" t="s">
        <v>1429</v>
      </c>
      <c r="G1614" s="62" t="s">
        <v>478</v>
      </c>
      <c r="H1614" s="9">
        <v>1</v>
      </c>
      <c r="I1614" s="82">
        <v>152048.77154621849</v>
      </c>
      <c r="J1614" s="82">
        <f t="shared" si="734"/>
        <v>28889.266593781511</v>
      </c>
      <c r="K1614" s="10">
        <f t="shared" si="741"/>
        <v>180938.03813999999</v>
      </c>
      <c r="L1614" s="122">
        <f t="shared" si="742"/>
        <v>180938.03813999999</v>
      </c>
      <c r="M1614" s="95">
        <v>125938.65546218488</v>
      </c>
      <c r="N1614" s="95">
        <v>23928.344537815126</v>
      </c>
      <c r="O1614" s="96">
        <v>149867</v>
      </c>
      <c r="P1614" s="125">
        <v>149867</v>
      </c>
      <c r="Q1614" s="95">
        <v>115540.33613445378</v>
      </c>
      <c r="R1614" s="95">
        <v>21952.663865546219</v>
      </c>
      <c r="S1614" s="96">
        <v>137493</v>
      </c>
      <c r="T1614" s="122">
        <v>137493</v>
      </c>
      <c r="U1614" s="107">
        <v>109000</v>
      </c>
      <c r="V1614" s="101">
        <f t="shared" si="727"/>
        <v>20710</v>
      </c>
      <c r="W1614" s="102">
        <f t="shared" si="728"/>
        <v>129710</v>
      </c>
      <c r="X1614" s="102">
        <f t="shared" si="729"/>
        <v>6615.2099999999991</v>
      </c>
      <c r="Y1614" s="102">
        <f t="shared" si="730"/>
        <v>136325.21</v>
      </c>
      <c r="Z1614" s="110">
        <f t="shared" si="735"/>
        <v>136325.21</v>
      </c>
      <c r="AA1614" s="111">
        <f t="shared" si="736"/>
        <v>180938.03813999999</v>
      </c>
      <c r="AB1614" s="110">
        <f t="shared" si="737"/>
        <v>143680</v>
      </c>
      <c r="AC1614" s="114">
        <f t="shared" si="738"/>
        <v>151155.81203499998</v>
      </c>
      <c r="AD1614" s="110">
        <f t="shared" si="723"/>
        <v>140002.60499999998</v>
      </c>
      <c r="AE1614" s="110">
        <f t="shared" si="731"/>
        <v>162309.01906999998</v>
      </c>
      <c r="AF1614" s="102">
        <f t="shared" si="739"/>
        <v>149210.11066125092</v>
      </c>
      <c r="AG1614" s="119">
        <f t="shared" si="740"/>
        <v>20778.684732638976</v>
      </c>
      <c r="AH1614" s="137">
        <f t="shared" si="732"/>
        <v>0.14461779463139599</v>
      </c>
      <c r="AI1614" s="102">
        <f t="shared" si="743"/>
        <v>136325.21</v>
      </c>
      <c r="AJ1614" s="112" t="s">
        <v>2117</v>
      </c>
    </row>
    <row r="1615" spans="1:36">
      <c r="A1615" s="6">
        <v>1567</v>
      </c>
      <c r="B1615" s="61">
        <v>20121445</v>
      </c>
      <c r="C1615" s="26">
        <v>4391305</v>
      </c>
      <c r="D1615" s="7" t="s">
        <v>14</v>
      </c>
      <c r="E1615" s="7" t="s">
        <v>14</v>
      </c>
      <c r="F1615" s="29" t="s">
        <v>1430</v>
      </c>
      <c r="G1615" s="62" t="s">
        <v>478</v>
      </c>
      <c r="H1615" s="9">
        <v>1</v>
      </c>
      <c r="I1615" s="82">
        <v>262248.27322689077</v>
      </c>
      <c r="J1615" s="82">
        <f t="shared" si="734"/>
        <v>49827.171913109247</v>
      </c>
      <c r="K1615" s="10">
        <f t="shared" si="741"/>
        <v>312075.44514000003</v>
      </c>
      <c r="L1615" s="122">
        <f t="shared" si="742"/>
        <v>312075.44514000003</v>
      </c>
      <c r="M1615" s="95">
        <v>215222.68907563027</v>
      </c>
      <c r="N1615" s="95">
        <v>40892.310924369755</v>
      </c>
      <c r="O1615" s="96">
        <v>256115.00000000003</v>
      </c>
      <c r="P1615" s="125">
        <v>256115.00000000003</v>
      </c>
      <c r="Q1615" s="95">
        <v>199279.83193277312</v>
      </c>
      <c r="R1615" s="95">
        <v>37863.168067226892</v>
      </c>
      <c r="S1615" s="96">
        <v>237143</v>
      </c>
      <c r="T1615" s="122">
        <v>237143</v>
      </c>
      <c r="U1615" s="107">
        <v>188000</v>
      </c>
      <c r="V1615" s="101">
        <f t="shared" si="727"/>
        <v>35720</v>
      </c>
      <c r="W1615" s="102">
        <f t="shared" si="728"/>
        <v>223720</v>
      </c>
      <c r="X1615" s="102">
        <f t="shared" si="729"/>
        <v>11409.72</v>
      </c>
      <c r="Y1615" s="102">
        <f t="shared" si="730"/>
        <v>235129.72</v>
      </c>
      <c r="Z1615" s="110">
        <f t="shared" si="735"/>
        <v>235129.72</v>
      </c>
      <c r="AA1615" s="111">
        <f t="shared" si="736"/>
        <v>312075.44514000003</v>
      </c>
      <c r="AB1615" s="110">
        <f t="shared" si="737"/>
        <v>246629</v>
      </c>
      <c r="AC1615" s="114">
        <f t="shared" si="738"/>
        <v>260115.79128500001</v>
      </c>
      <c r="AD1615" s="110">
        <f t="shared" si="723"/>
        <v>240879.35999999999</v>
      </c>
      <c r="AE1615" s="110">
        <f t="shared" si="731"/>
        <v>279352.22256999998</v>
      </c>
      <c r="AF1615" s="102">
        <f t="shared" si="739"/>
        <v>256761.06738491685</v>
      </c>
      <c r="AG1615" s="119">
        <f t="shared" si="740"/>
        <v>35906.66074384543</v>
      </c>
      <c r="AH1615" s="137">
        <f t="shared" si="732"/>
        <v>0.14558977550833613</v>
      </c>
      <c r="AI1615" s="102">
        <f t="shared" si="743"/>
        <v>235129.72</v>
      </c>
      <c r="AJ1615" s="112" t="s">
        <v>2117</v>
      </c>
    </row>
    <row r="1616" spans="1:36">
      <c r="A1616" s="6">
        <v>1568</v>
      </c>
      <c r="B1616" s="61">
        <v>20121445</v>
      </c>
      <c r="C1616" s="26">
        <v>4391305</v>
      </c>
      <c r="D1616" s="7" t="s">
        <v>14</v>
      </c>
      <c r="E1616" s="7" t="s">
        <v>14</v>
      </c>
      <c r="F1616" s="29" t="s">
        <v>1431</v>
      </c>
      <c r="G1616" s="62" t="s">
        <v>478</v>
      </c>
      <c r="H1616" s="9">
        <v>1</v>
      </c>
      <c r="I1616" s="82">
        <v>290147.04922689078</v>
      </c>
      <c r="J1616" s="82">
        <f t="shared" si="734"/>
        <v>55127.93935310925</v>
      </c>
      <c r="K1616" s="10">
        <f t="shared" si="741"/>
        <v>345274.98858</v>
      </c>
      <c r="L1616" s="122">
        <f t="shared" si="742"/>
        <v>345274.98858</v>
      </c>
      <c r="M1616" s="95">
        <v>235913.44537815126</v>
      </c>
      <c r="N1616" s="95">
        <v>44823.554621848736</v>
      </c>
      <c r="O1616" s="96">
        <v>280737</v>
      </c>
      <c r="P1616" s="125">
        <v>280737</v>
      </c>
      <c r="Q1616" s="95">
        <v>220479.83193277312</v>
      </c>
      <c r="R1616" s="95">
        <v>41891.168067226892</v>
      </c>
      <c r="S1616" s="96">
        <v>262371</v>
      </c>
      <c r="T1616" s="122">
        <v>262371</v>
      </c>
      <c r="U1616" s="107">
        <v>208000</v>
      </c>
      <c r="V1616" s="101">
        <f t="shared" si="727"/>
        <v>39520</v>
      </c>
      <c r="W1616" s="102">
        <f t="shared" si="728"/>
        <v>247520</v>
      </c>
      <c r="X1616" s="102">
        <f t="shared" si="729"/>
        <v>12623.519999999999</v>
      </c>
      <c r="Y1616" s="102">
        <f t="shared" si="730"/>
        <v>260143.52</v>
      </c>
      <c r="Z1616" s="110">
        <f t="shared" si="735"/>
        <v>260143.52</v>
      </c>
      <c r="AA1616" s="111">
        <f t="shared" si="736"/>
        <v>345274.98858</v>
      </c>
      <c r="AB1616" s="110">
        <f t="shared" si="737"/>
        <v>271554</v>
      </c>
      <c r="AC1616" s="114">
        <f t="shared" si="738"/>
        <v>287131.62714499998</v>
      </c>
      <c r="AD1616" s="110">
        <f t="shared" si="723"/>
        <v>265848.76</v>
      </c>
      <c r="AE1616" s="110">
        <f t="shared" si="731"/>
        <v>308414.49429</v>
      </c>
      <c r="AF1616" s="102">
        <f t="shared" si="739"/>
        <v>283412.09403541789</v>
      </c>
      <c r="AG1616" s="119">
        <f t="shared" si="740"/>
        <v>39845.486231894974</v>
      </c>
      <c r="AH1616" s="137">
        <f t="shared" si="732"/>
        <v>0.14673135447054719</v>
      </c>
      <c r="AI1616" s="102">
        <f t="shared" si="743"/>
        <v>260143.52</v>
      </c>
      <c r="AJ1616" s="112" t="s">
        <v>2117</v>
      </c>
    </row>
    <row r="1617" spans="1:36">
      <c r="A1617" s="6">
        <v>1569</v>
      </c>
      <c r="B1617" s="61">
        <v>20121445</v>
      </c>
      <c r="C1617" s="26">
        <v>4391305</v>
      </c>
      <c r="D1617" s="7" t="s">
        <v>14</v>
      </c>
      <c r="E1617" s="7" t="s">
        <v>14</v>
      </c>
      <c r="F1617" s="29" t="s">
        <v>1432</v>
      </c>
      <c r="G1617" s="62" t="s">
        <v>478</v>
      </c>
      <c r="H1617" s="9">
        <v>1</v>
      </c>
      <c r="I1617" s="82">
        <v>1091984.7218823531</v>
      </c>
      <c r="J1617" s="82">
        <f t="shared" si="734"/>
        <v>207477.09715764708</v>
      </c>
      <c r="K1617" s="10">
        <f t="shared" si="741"/>
        <v>1299461.8190400002</v>
      </c>
      <c r="L1617" s="122">
        <f t="shared" si="742"/>
        <v>1299461.8190400002</v>
      </c>
      <c r="M1617" s="95">
        <v>879575.63025210088</v>
      </c>
      <c r="N1617" s="95">
        <v>167119.36974789918</v>
      </c>
      <c r="O1617" s="96">
        <v>1046695</v>
      </c>
      <c r="P1617" s="125">
        <v>1046695</v>
      </c>
      <c r="Q1617" s="95">
        <v>829788.23529411771</v>
      </c>
      <c r="R1617" s="95">
        <v>157659.76470588238</v>
      </c>
      <c r="S1617" s="96">
        <v>987448.00000000012</v>
      </c>
      <c r="T1617" s="122">
        <v>987448.00000000012</v>
      </c>
      <c r="U1617" s="107">
        <v>580000</v>
      </c>
      <c r="V1617" s="101">
        <f t="shared" si="727"/>
        <v>110200</v>
      </c>
      <c r="W1617" s="102">
        <f t="shared" si="728"/>
        <v>690200</v>
      </c>
      <c r="X1617" s="102">
        <f t="shared" si="729"/>
        <v>35200.199999999997</v>
      </c>
      <c r="Y1617" s="102">
        <f t="shared" si="730"/>
        <v>725400.2</v>
      </c>
      <c r="Z1617" s="110">
        <f t="shared" si="735"/>
        <v>725400.2</v>
      </c>
      <c r="AA1617" s="111">
        <f t="shared" si="736"/>
        <v>1299461.8190400002</v>
      </c>
      <c r="AB1617" s="110">
        <f t="shared" si="737"/>
        <v>1017071.5</v>
      </c>
      <c r="AC1617" s="114">
        <f t="shared" si="738"/>
        <v>1014751.2547600002</v>
      </c>
      <c r="AD1617" s="110">
        <f t="shared" si="723"/>
        <v>871235.85</v>
      </c>
      <c r="AE1617" s="110">
        <f t="shared" si="731"/>
        <v>1158266.6595200002</v>
      </c>
      <c r="AF1617" s="102">
        <f t="shared" si="739"/>
        <v>971770.4468480628</v>
      </c>
      <c r="AG1617" s="119">
        <f t="shared" si="740"/>
        <v>235619.75644655884</v>
      </c>
      <c r="AH1617" s="137">
        <f t="shared" si="732"/>
        <v>0.23166488928906065</v>
      </c>
      <c r="AI1617" s="102">
        <f t="shared" si="743"/>
        <v>725400.2</v>
      </c>
      <c r="AJ1617" s="112" t="s">
        <v>2117</v>
      </c>
    </row>
    <row r="1618" spans="1:36">
      <c r="A1618" s="6">
        <v>1570</v>
      </c>
      <c r="B1618" s="61">
        <v>20121445</v>
      </c>
      <c r="C1618" s="26">
        <v>4391305</v>
      </c>
      <c r="D1618" s="7" t="s">
        <v>14</v>
      </c>
      <c r="E1618" s="7" t="s">
        <v>14</v>
      </c>
      <c r="F1618" s="29" t="s">
        <v>1433</v>
      </c>
      <c r="G1618" s="62" t="s">
        <v>478</v>
      </c>
      <c r="H1618" s="9">
        <v>1</v>
      </c>
      <c r="I1618" s="82">
        <v>199476.02722689076</v>
      </c>
      <c r="J1618" s="82">
        <f t="shared" si="734"/>
        <v>37900.445173109241</v>
      </c>
      <c r="K1618" s="10">
        <f t="shared" si="741"/>
        <v>237376.4724</v>
      </c>
      <c r="L1618" s="122">
        <f t="shared" si="742"/>
        <v>237376.4724</v>
      </c>
      <c r="M1618" s="95">
        <v>162190.75630252101</v>
      </c>
      <c r="N1618" s="95">
        <v>30816.243697478993</v>
      </c>
      <c r="O1618" s="96">
        <v>193007</v>
      </c>
      <c r="P1618" s="125">
        <v>193007</v>
      </c>
      <c r="Q1618" s="95">
        <v>151579.83193277312</v>
      </c>
      <c r="R1618" s="95">
        <v>28800.168067226892</v>
      </c>
      <c r="S1618" s="96">
        <v>180380</v>
      </c>
      <c r="T1618" s="122">
        <v>180380</v>
      </c>
      <c r="U1618" s="107">
        <v>143000</v>
      </c>
      <c r="V1618" s="101">
        <f t="shared" si="727"/>
        <v>27170</v>
      </c>
      <c r="W1618" s="102">
        <f t="shared" si="728"/>
        <v>170170</v>
      </c>
      <c r="X1618" s="102">
        <f t="shared" si="729"/>
        <v>8678.67</v>
      </c>
      <c r="Y1618" s="102">
        <f t="shared" si="730"/>
        <v>178848.67</v>
      </c>
      <c r="Z1618" s="110">
        <f t="shared" si="735"/>
        <v>178848.67</v>
      </c>
      <c r="AA1618" s="111">
        <f t="shared" si="736"/>
        <v>237376.4724</v>
      </c>
      <c r="AB1618" s="110">
        <f t="shared" si="737"/>
        <v>186693.5</v>
      </c>
      <c r="AC1618" s="114">
        <f t="shared" si="738"/>
        <v>197403.0356</v>
      </c>
      <c r="AD1618" s="110">
        <f t="shared" si="723"/>
        <v>182771.08500000002</v>
      </c>
      <c r="AE1618" s="110">
        <f t="shared" si="731"/>
        <v>212034.98619999998</v>
      </c>
      <c r="AF1618" s="102">
        <f t="shared" si="739"/>
        <v>194845.86218455911</v>
      </c>
      <c r="AG1618" s="119">
        <f t="shared" si="740"/>
        <v>27393.728007565085</v>
      </c>
      <c r="AH1618" s="137">
        <f t="shared" si="732"/>
        <v>0.14673102174186614</v>
      </c>
      <c r="AI1618" s="102">
        <f t="shared" si="743"/>
        <v>178848.67</v>
      </c>
      <c r="AJ1618" s="112" t="s">
        <v>2117</v>
      </c>
    </row>
    <row r="1619" spans="1:36">
      <c r="A1619" s="6">
        <v>1571</v>
      </c>
      <c r="B1619" s="61">
        <v>20121445</v>
      </c>
      <c r="C1619" s="26">
        <v>4391305</v>
      </c>
      <c r="D1619" s="7" t="s">
        <v>14</v>
      </c>
      <c r="E1619" s="7" t="s">
        <v>14</v>
      </c>
      <c r="F1619" s="29" t="s">
        <v>1434</v>
      </c>
      <c r="G1619" s="62" t="s">
        <v>478</v>
      </c>
      <c r="H1619" s="9">
        <v>1</v>
      </c>
      <c r="I1619" s="82">
        <v>1243848.813882353</v>
      </c>
      <c r="J1619" s="82">
        <f t="shared" si="734"/>
        <v>236331.27463764709</v>
      </c>
      <c r="K1619" s="10">
        <f t="shared" si="741"/>
        <v>1480180.0885200002</v>
      </c>
      <c r="L1619" s="122">
        <f t="shared" si="742"/>
        <v>1480180.0885200002</v>
      </c>
      <c r="M1619" s="95">
        <v>1020803.3613445378</v>
      </c>
      <c r="N1619" s="95">
        <v>193952.63865546219</v>
      </c>
      <c r="O1619" s="96">
        <v>1214756</v>
      </c>
      <c r="P1619" s="125">
        <v>1214756</v>
      </c>
      <c r="Q1619" s="95">
        <v>945188.23529411771</v>
      </c>
      <c r="R1619" s="95">
        <v>179585.76470588238</v>
      </c>
      <c r="S1619" s="96">
        <v>1124774</v>
      </c>
      <c r="T1619" s="122">
        <v>1124774</v>
      </c>
      <c r="U1619" s="107">
        <v>224000</v>
      </c>
      <c r="V1619" s="101">
        <f t="shared" si="727"/>
        <v>42560</v>
      </c>
      <c r="W1619" s="102">
        <f t="shared" si="728"/>
        <v>266560</v>
      </c>
      <c r="X1619" s="102">
        <f t="shared" si="729"/>
        <v>13594.56</v>
      </c>
      <c r="Y1619" s="102">
        <f t="shared" si="730"/>
        <v>280154.56</v>
      </c>
      <c r="Z1619" s="110">
        <f t="shared" si="735"/>
        <v>280154.56</v>
      </c>
      <c r="AA1619" s="111">
        <f t="shared" si="736"/>
        <v>1480180.0885200002</v>
      </c>
      <c r="AB1619" s="110">
        <f t="shared" si="737"/>
        <v>1169765</v>
      </c>
      <c r="AC1619" s="114">
        <f t="shared" si="738"/>
        <v>1024966.1621300001</v>
      </c>
      <c r="AD1619" s="110">
        <f t="shared" si="723"/>
        <v>724959.78</v>
      </c>
      <c r="AE1619" s="110">
        <f t="shared" si="731"/>
        <v>1324972.5442600001</v>
      </c>
      <c r="AF1619" s="102">
        <f t="shared" si="739"/>
        <v>671441.76141414733</v>
      </c>
      <c r="AG1619" s="119">
        <f t="shared" si="740"/>
        <v>518955.94819658948</v>
      </c>
      <c r="AH1619" s="137">
        <f t="shared" si="732"/>
        <v>0.44364119989620948</v>
      </c>
      <c r="AI1619" s="102">
        <f>+AF1619</f>
        <v>671441.76141414733</v>
      </c>
      <c r="AJ1619" s="112" t="s">
        <v>2114</v>
      </c>
    </row>
    <row r="1620" spans="1:36">
      <c r="A1620" s="6">
        <v>1572</v>
      </c>
      <c r="B1620" s="61">
        <v>26101700</v>
      </c>
      <c r="C1620" s="26">
        <v>4391305</v>
      </c>
      <c r="D1620" s="7" t="s">
        <v>14</v>
      </c>
      <c r="E1620" s="7" t="s">
        <v>14</v>
      </c>
      <c r="F1620" s="29" t="s">
        <v>1435</v>
      </c>
      <c r="G1620" s="62" t="s">
        <v>478</v>
      </c>
      <c r="H1620" s="9">
        <v>1</v>
      </c>
      <c r="I1620" s="82">
        <v>286412.54127731093</v>
      </c>
      <c r="J1620" s="82">
        <f t="shared" si="734"/>
        <v>54418.382842689076</v>
      </c>
      <c r="K1620" s="10">
        <f t="shared" si="741"/>
        <v>340830.92411999998</v>
      </c>
      <c r="L1620" s="122">
        <f t="shared" si="742"/>
        <v>340830.92411999998</v>
      </c>
      <c r="M1620" s="95">
        <v>232877.31092436975</v>
      </c>
      <c r="N1620" s="95">
        <v>44246.689075630253</v>
      </c>
      <c r="O1620" s="96">
        <v>277124</v>
      </c>
      <c r="P1620" s="125">
        <v>277124</v>
      </c>
      <c r="Q1620" s="95">
        <v>217642.01680672271</v>
      </c>
      <c r="R1620" s="95">
        <v>41351.983193277316</v>
      </c>
      <c r="S1620" s="96">
        <v>258994.00000000003</v>
      </c>
      <c r="T1620" s="122">
        <v>258994.00000000003</v>
      </c>
      <c r="U1620" s="107">
        <v>122689.0756302521</v>
      </c>
      <c r="V1620" s="101">
        <f t="shared" si="727"/>
        <v>23310.9243697479</v>
      </c>
      <c r="W1620" s="102">
        <f t="shared" si="728"/>
        <v>146000</v>
      </c>
      <c r="X1620" s="102">
        <f t="shared" si="729"/>
        <v>7445.9999999999991</v>
      </c>
      <c r="Y1620" s="102">
        <f t="shared" si="730"/>
        <v>153446</v>
      </c>
      <c r="Z1620" s="110">
        <f t="shared" si="735"/>
        <v>153446</v>
      </c>
      <c r="AA1620" s="111">
        <f t="shared" si="736"/>
        <v>340830.92411999998</v>
      </c>
      <c r="AB1620" s="110">
        <f t="shared" si="737"/>
        <v>268059</v>
      </c>
      <c r="AC1620" s="114">
        <f t="shared" si="738"/>
        <v>257598.73103</v>
      </c>
      <c r="AD1620" s="110">
        <f t="shared" si="723"/>
        <v>210752.5</v>
      </c>
      <c r="AE1620" s="110">
        <f t="shared" si="731"/>
        <v>304444.96205999999</v>
      </c>
      <c r="AF1620" s="102">
        <f t="shared" si="739"/>
        <v>236399.03402152675</v>
      </c>
      <c r="AG1620" s="119">
        <f t="shared" si="740"/>
        <v>77800.111935283741</v>
      </c>
      <c r="AH1620" s="137">
        <f t="shared" si="732"/>
        <v>0.29023503010637114</v>
      </c>
      <c r="AI1620" s="102">
        <f t="shared" ref="AI1620:AI1626" si="744">+Z1620</f>
        <v>153446</v>
      </c>
      <c r="AJ1620" s="112" t="s">
        <v>2117</v>
      </c>
    </row>
    <row r="1621" spans="1:36">
      <c r="A1621" s="6">
        <v>1573</v>
      </c>
      <c r="B1621" s="61">
        <v>31162906</v>
      </c>
      <c r="C1621" s="26">
        <v>4391305</v>
      </c>
      <c r="D1621" s="7" t="s">
        <v>14</v>
      </c>
      <c r="E1621" s="7" t="s">
        <v>14</v>
      </c>
      <c r="F1621" s="29" t="s">
        <v>614</v>
      </c>
      <c r="G1621" s="62" t="s">
        <v>478</v>
      </c>
      <c r="H1621" s="9">
        <v>1</v>
      </c>
      <c r="I1621" s="82">
        <v>76194.136134453787</v>
      </c>
      <c r="J1621" s="82">
        <f t="shared" si="734"/>
        <v>14476.885865546219</v>
      </c>
      <c r="K1621" s="10">
        <f t="shared" si="741"/>
        <v>90671.022000000012</v>
      </c>
      <c r="L1621" s="122">
        <f t="shared" si="742"/>
        <v>90671.022000000012</v>
      </c>
      <c r="M1621" s="95">
        <v>62531.092436974795</v>
      </c>
      <c r="N1621" s="95">
        <v>11880.907563025212</v>
      </c>
      <c r="O1621" s="96">
        <v>74412</v>
      </c>
      <c r="P1621" s="125">
        <v>74412</v>
      </c>
      <c r="Q1621" s="95">
        <v>57899.159663865546</v>
      </c>
      <c r="R1621" s="95">
        <v>11000.840336134454</v>
      </c>
      <c r="S1621" s="96">
        <v>68900</v>
      </c>
      <c r="T1621" s="122">
        <v>68900</v>
      </c>
      <c r="U1621" s="107">
        <v>42016.806722689078</v>
      </c>
      <c r="V1621" s="101">
        <f t="shared" si="727"/>
        <v>7983.1932773109247</v>
      </c>
      <c r="W1621" s="102">
        <f t="shared" si="728"/>
        <v>50000</v>
      </c>
      <c r="X1621" s="102">
        <f t="shared" si="729"/>
        <v>2550</v>
      </c>
      <c r="Y1621" s="102">
        <f t="shared" si="730"/>
        <v>52550</v>
      </c>
      <c r="Z1621" s="110">
        <f t="shared" si="735"/>
        <v>52550</v>
      </c>
      <c r="AA1621" s="111">
        <f t="shared" si="736"/>
        <v>90671.022000000012</v>
      </c>
      <c r="AB1621" s="110">
        <f t="shared" si="737"/>
        <v>71656</v>
      </c>
      <c r="AC1621" s="114">
        <f t="shared" si="738"/>
        <v>71633.255499999999</v>
      </c>
      <c r="AD1621" s="110">
        <f t="shared" si="723"/>
        <v>62103</v>
      </c>
      <c r="AE1621" s="110">
        <f t="shared" si="731"/>
        <v>81163.510999999999</v>
      </c>
      <c r="AF1621" s="102">
        <f t="shared" si="739"/>
        <v>68952.60827414853</v>
      </c>
      <c r="AG1621" s="119">
        <f t="shared" si="740"/>
        <v>15724.707738792958</v>
      </c>
      <c r="AH1621" s="137">
        <f t="shared" si="732"/>
        <v>0.21944718849493355</v>
      </c>
      <c r="AI1621" s="102">
        <f t="shared" si="744"/>
        <v>52550</v>
      </c>
      <c r="AJ1621" s="112" t="s">
        <v>2117</v>
      </c>
    </row>
    <row r="1622" spans="1:36">
      <c r="A1622" s="6">
        <v>1574</v>
      </c>
      <c r="B1622" s="61">
        <v>20121445</v>
      </c>
      <c r="C1622" s="26">
        <v>4391305</v>
      </c>
      <c r="D1622" s="7" t="s">
        <v>14</v>
      </c>
      <c r="E1622" s="7" t="s">
        <v>14</v>
      </c>
      <c r="F1622" s="29" t="s">
        <v>1436</v>
      </c>
      <c r="G1622" s="62" t="s">
        <v>478</v>
      </c>
      <c r="H1622" s="9">
        <v>1</v>
      </c>
      <c r="I1622" s="82">
        <v>948558.38399999996</v>
      </c>
      <c r="J1622" s="82">
        <f t="shared" si="734"/>
        <v>180226.09296000001</v>
      </c>
      <c r="K1622" s="10">
        <f t="shared" si="741"/>
        <v>1128784.4769599999</v>
      </c>
      <c r="L1622" s="122">
        <f t="shared" si="742"/>
        <v>1128784.4769599999</v>
      </c>
      <c r="M1622" s="95">
        <v>764047.89915966394</v>
      </c>
      <c r="N1622" s="95">
        <v>145169.10084033615</v>
      </c>
      <c r="O1622" s="96">
        <v>909217.00000000012</v>
      </c>
      <c r="P1622" s="125">
        <v>909217.00000000012</v>
      </c>
      <c r="Q1622" s="95">
        <v>720800</v>
      </c>
      <c r="R1622" s="95">
        <v>136952</v>
      </c>
      <c r="S1622" s="96">
        <v>857752</v>
      </c>
      <c r="T1622" s="122">
        <v>857752</v>
      </c>
      <c r="U1622" s="107">
        <v>680000</v>
      </c>
      <c r="V1622" s="101">
        <f t="shared" si="727"/>
        <v>129200</v>
      </c>
      <c r="W1622" s="102">
        <f t="shared" si="728"/>
        <v>809200</v>
      </c>
      <c r="X1622" s="102">
        <f t="shared" si="729"/>
        <v>41269.199999999997</v>
      </c>
      <c r="Y1622" s="102">
        <f t="shared" si="730"/>
        <v>850469.2</v>
      </c>
      <c r="Z1622" s="110">
        <f t="shared" si="735"/>
        <v>850469.2</v>
      </c>
      <c r="AA1622" s="111">
        <f t="shared" si="736"/>
        <v>1128784.4769599999</v>
      </c>
      <c r="AB1622" s="110">
        <f t="shared" si="737"/>
        <v>883484.5</v>
      </c>
      <c r="AC1622" s="114">
        <f t="shared" si="738"/>
        <v>936555.66923999996</v>
      </c>
      <c r="AD1622" s="110">
        <f t="shared" si="723"/>
        <v>866976.85</v>
      </c>
      <c r="AE1622" s="110">
        <f t="shared" si="731"/>
        <v>1006134.4884799999</v>
      </c>
      <c r="AF1622" s="102">
        <f t="shared" si="739"/>
        <v>924339.17782055004</v>
      </c>
      <c r="AG1622" s="119">
        <f t="shared" si="740"/>
        <v>130792.73148148571</v>
      </c>
      <c r="AH1622" s="137">
        <f t="shared" si="732"/>
        <v>0.14804190846753476</v>
      </c>
      <c r="AI1622" s="102">
        <f t="shared" si="744"/>
        <v>850469.2</v>
      </c>
      <c r="AJ1622" s="112" t="s">
        <v>2117</v>
      </c>
    </row>
    <row r="1623" spans="1:36">
      <c r="A1623" s="6">
        <v>1575</v>
      </c>
      <c r="B1623" s="61">
        <v>20121445</v>
      </c>
      <c r="C1623" s="26">
        <v>4391305</v>
      </c>
      <c r="D1623" s="7" t="s">
        <v>14</v>
      </c>
      <c r="E1623" s="7" t="s">
        <v>14</v>
      </c>
      <c r="F1623" s="29" t="s">
        <v>1437</v>
      </c>
      <c r="G1623" s="62" t="s">
        <v>478</v>
      </c>
      <c r="H1623" s="9">
        <v>1</v>
      </c>
      <c r="I1623" s="82">
        <v>530076.74399999995</v>
      </c>
      <c r="J1623" s="82">
        <f t="shared" si="734"/>
        <v>100714.58136</v>
      </c>
      <c r="K1623" s="10">
        <f t="shared" si="741"/>
        <v>630791.3253599999</v>
      </c>
      <c r="L1623" s="122">
        <f t="shared" si="742"/>
        <v>630791.3253599999</v>
      </c>
      <c r="M1623" s="95">
        <v>430995.79831932776</v>
      </c>
      <c r="N1623" s="95">
        <v>81889.201680672282</v>
      </c>
      <c r="O1623" s="96">
        <v>512885.00000000006</v>
      </c>
      <c r="P1623" s="125">
        <v>512885.00000000006</v>
      </c>
      <c r="Q1623" s="95">
        <v>402800</v>
      </c>
      <c r="R1623" s="95">
        <v>76532</v>
      </c>
      <c r="S1623" s="96">
        <v>479332</v>
      </c>
      <c r="T1623" s="122">
        <v>479332</v>
      </c>
      <c r="U1623" s="107">
        <v>380000</v>
      </c>
      <c r="V1623" s="101">
        <f t="shared" si="727"/>
        <v>72200</v>
      </c>
      <c r="W1623" s="102">
        <f t="shared" si="728"/>
        <v>452200</v>
      </c>
      <c r="X1623" s="102">
        <f t="shared" si="729"/>
        <v>23062.199999999997</v>
      </c>
      <c r="Y1623" s="102">
        <f t="shared" si="730"/>
        <v>475262.2</v>
      </c>
      <c r="Z1623" s="110">
        <f t="shared" si="735"/>
        <v>475262.2</v>
      </c>
      <c r="AA1623" s="111">
        <f t="shared" si="736"/>
        <v>630791.3253599999</v>
      </c>
      <c r="AB1623" s="110">
        <f t="shared" si="737"/>
        <v>496108.5</v>
      </c>
      <c r="AC1623" s="114">
        <f t="shared" si="738"/>
        <v>524567.63133999996</v>
      </c>
      <c r="AD1623" s="110">
        <f t="shared" si="723"/>
        <v>485685.35</v>
      </c>
      <c r="AE1623" s="110">
        <f t="shared" si="731"/>
        <v>563449.91267999995</v>
      </c>
      <c r="AF1623" s="102">
        <f t="shared" si="739"/>
        <v>517772.30694865662</v>
      </c>
      <c r="AG1623" s="119">
        <f t="shared" si="740"/>
        <v>72794.791362736039</v>
      </c>
      <c r="AH1623" s="137">
        <f t="shared" si="732"/>
        <v>0.14673159472723415</v>
      </c>
      <c r="AI1623" s="102">
        <f t="shared" si="744"/>
        <v>475262.2</v>
      </c>
      <c r="AJ1623" s="112" t="s">
        <v>2117</v>
      </c>
    </row>
    <row r="1624" spans="1:36">
      <c r="A1624" s="6">
        <v>1576</v>
      </c>
      <c r="B1624" s="61">
        <v>20121445</v>
      </c>
      <c r="C1624" s="26">
        <v>4391305</v>
      </c>
      <c r="D1624" s="7" t="s">
        <v>14</v>
      </c>
      <c r="E1624" s="7" t="s">
        <v>14</v>
      </c>
      <c r="F1624" s="29" t="s">
        <v>1438</v>
      </c>
      <c r="G1624" s="62" t="s">
        <v>478</v>
      </c>
      <c r="H1624" s="9">
        <v>1</v>
      </c>
      <c r="I1624" s="82">
        <v>1048233.363277311</v>
      </c>
      <c r="J1624" s="82">
        <f t="shared" si="734"/>
        <v>199164.33902268909</v>
      </c>
      <c r="K1624" s="10">
        <f t="shared" si="741"/>
        <v>1247397.7023</v>
      </c>
      <c r="L1624" s="122">
        <f t="shared" si="742"/>
        <v>1247397.7023</v>
      </c>
      <c r="M1624" s="95">
        <v>868231.09243697487</v>
      </c>
      <c r="N1624" s="95">
        <v>164963.90756302522</v>
      </c>
      <c r="O1624" s="96">
        <v>1033195.0000000001</v>
      </c>
      <c r="P1624" s="125">
        <v>1033195.0000000001</v>
      </c>
      <c r="Q1624" s="95">
        <v>796542.01680672274</v>
      </c>
      <c r="R1624" s="95">
        <v>151342.98319327732</v>
      </c>
      <c r="S1624" s="96">
        <v>947885</v>
      </c>
      <c r="T1624" s="122">
        <v>947885</v>
      </c>
      <c r="U1624" s="107">
        <v>645000</v>
      </c>
      <c r="V1624" s="101">
        <f t="shared" si="727"/>
        <v>122550</v>
      </c>
      <c r="W1624" s="102">
        <f t="shared" si="728"/>
        <v>767550</v>
      </c>
      <c r="X1624" s="102">
        <f t="shared" si="729"/>
        <v>39145.049999999996</v>
      </c>
      <c r="Y1624" s="102">
        <f t="shared" si="730"/>
        <v>806695.05</v>
      </c>
      <c r="Z1624" s="110">
        <f t="shared" si="735"/>
        <v>806695.05</v>
      </c>
      <c r="AA1624" s="111">
        <f t="shared" si="736"/>
        <v>1247397.7023</v>
      </c>
      <c r="AB1624" s="110">
        <f t="shared" si="737"/>
        <v>990540</v>
      </c>
      <c r="AC1624" s="114">
        <f t="shared" si="738"/>
        <v>1008793.188075</v>
      </c>
      <c r="AD1624" s="110">
        <f t="shared" si="723"/>
        <v>898617.52500000002</v>
      </c>
      <c r="AE1624" s="110">
        <f t="shared" si="731"/>
        <v>1118968.85115</v>
      </c>
      <c r="AF1624" s="102">
        <f t="shared" si="739"/>
        <v>984216.47648109519</v>
      </c>
      <c r="AG1624" s="119">
        <f t="shared" si="740"/>
        <v>184464.11342203565</v>
      </c>
      <c r="AH1624" s="137">
        <f t="shared" si="732"/>
        <v>0.18622580958066878</v>
      </c>
      <c r="AI1624" s="102">
        <f t="shared" si="744"/>
        <v>806695.05</v>
      </c>
      <c r="AJ1624" s="112" t="s">
        <v>2117</v>
      </c>
    </row>
    <row r="1625" spans="1:36" ht="25.5">
      <c r="A1625" s="6">
        <v>1577</v>
      </c>
      <c r="B1625" s="61">
        <v>20121445</v>
      </c>
      <c r="C1625" s="26">
        <v>4391305</v>
      </c>
      <c r="D1625" s="7" t="s">
        <v>14</v>
      </c>
      <c r="E1625" s="7" t="s">
        <v>14</v>
      </c>
      <c r="F1625" s="29" t="s">
        <v>1439</v>
      </c>
      <c r="G1625" s="62" t="s">
        <v>478</v>
      </c>
      <c r="H1625" s="9">
        <v>1</v>
      </c>
      <c r="I1625" s="82">
        <v>1091983.6160168068</v>
      </c>
      <c r="J1625" s="82">
        <f t="shared" si="734"/>
        <v>207476.8870431933</v>
      </c>
      <c r="K1625" s="10">
        <f t="shared" si="741"/>
        <v>1299460.50306</v>
      </c>
      <c r="L1625" s="122">
        <f t="shared" si="742"/>
        <v>1299460.50306</v>
      </c>
      <c r="M1625" s="95">
        <v>896170.58823529421</v>
      </c>
      <c r="N1625" s="95">
        <v>170272.4117647059</v>
      </c>
      <c r="O1625" s="96">
        <v>1066443</v>
      </c>
      <c r="P1625" s="125">
        <v>1066443</v>
      </c>
      <c r="Q1625" s="95">
        <v>829787.39495798328</v>
      </c>
      <c r="R1625" s="95">
        <v>157659.60504201683</v>
      </c>
      <c r="S1625" s="96">
        <v>987447.00000000012</v>
      </c>
      <c r="T1625" s="122">
        <v>987447.00000000012</v>
      </c>
      <c r="U1625" s="107">
        <v>625000</v>
      </c>
      <c r="V1625" s="101">
        <f t="shared" si="727"/>
        <v>118750</v>
      </c>
      <c r="W1625" s="102">
        <f t="shared" si="728"/>
        <v>743750</v>
      </c>
      <c r="X1625" s="102">
        <f t="shared" si="729"/>
        <v>37931.25</v>
      </c>
      <c r="Y1625" s="102">
        <f t="shared" si="730"/>
        <v>781681.25</v>
      </c>
      <c r="Z1625" s="110">
        <f t="shared" si="735"/>
        <v>781681.25</v>
      </c>
      <c r="AA1625" s="111">
        <f t="shared" si="736"/>
        <v>1299460.50306</v>
      </c>
      <c r="AB1625" s="110">
        <f t="shared" si="737"/>
        <v>1026945</v>
      </c>
      <c r="AC1625" s="114">
        <f t="shared" si="738"/>
        <v>1033757.938265</v>
      </c>
      <c r="AD1625" s="110">
        <f t="shared" si="723"/>
        <v>904313.125</v>
      </c>
      <c r="AE1625" s="110">
        <f t="shared" si="731"/>
        <v>1163202.75153</v>
      </c>
      <c r="AF1625" s="102">
        <f t="shared" si="739"/>
        <v>1000186.7436617042</v>
      </c>
      <c r="AG1625" s="119">
        <f t="shared" si="740"/>
        <v>213973.14938164281</v>
      </c>
      <c r="AH1625" s="137">
        <f t="shared" si="732"/>
        <v>0.20835891832731335</v>
      </c>
      <c r="AI1625" s="102">
        <f t="shared" si="744"/>
        <v>781681.25</v>
      </c>
      <c r="AJ1625" s="112" t="s">
        <v>2117</v>
      </c>
    </row>
    <row r="1626" spans="1:36" ht="25.5">
      <c r="A1626" s="6">
        <v>1578</v>
      </c>
      <c r="B1626" s="61">
        <v>20121445</v>
      </c>
      <c r="C1626" s="26">
        <v>4391305</v>
      </c>
      <c r="D1626" s="7" t="s">
        <v>14</v>
      </c>
      <c r="E1626" s="7" t="s">
        <v>14</v>
      </c>
      <c r="F1626" s="29" t="s">
        <v>1440</v>
      </c>
      <c r="G1626" s="62" t="s">
        <v>478</v>
      </c>
      <c r="H1626" s="9">
        <v>1</v>
      </c>
      <c r="I1626" s="82">
        <v>495203.27399999998</v>
      </c>
      <c r="J1626" s="82">
        <f t="shared" si="734"/>
        <v>94088.622059999994</v>
      </c>
      <c r="K1626" s="10">
        <f t="shared" si="741"/>
        <v>589291.89605999994</v>
      </c>
      <c r="L1626" s="122">
        <f t="shared" si="742"/>
        <v>589291.89605999994</v>
      </c>
      <c r="M1626" s="95">
        <v>410167.22689075634</v>
      </c>
      <c r="N1626" s="95">
        <v>77931.773109243702</v>
      </c>
      <c r="O1626" s="96">
        <v>488099.00000000006</v>
      </c>
      <c r="P1626" s="125">
        <v>488099.00000000006</v>
      </c>
      <c r="Q1626" s="95">
        <v>376300</v>
      </c>
      <c r="R1626" s="95">
        <v>71497</v>
      </c>
      <c r="S1626" s="96">
        <v>447797</v>
      </c>
      <c r="T1626" s="122">
        <v>447797</v>
      </c>
      <c r="U1626" s="107">
        <v>355000</v>
      </c>
      <c r="V1626" s="101">
        <f t="shared" si="727"/>
        <v>67450</v>
      </c>
      <c r="W1626" s="102">
        <f t="shared" si="728"/>
        <v>422450</v>
      </c>
      <c r="X1626" s="102">
        <f t="shared" si="729"/>
        <v>21544.949999999997</v>
      </c>
      <c r="Y1626" s="102">
        <f t="shared" si="730"/>
        <v>443994.95</v>
      </c>
      <c r="Z1626" s="110">
        <f t="shared" si="735"/>
        <v>443994.95</v>
      </c>
      <c r="AA1626" s="111">
        <f t="shared" si="736"/>
        <v>589291.89605999994</v>
      </c>
      <c r="AB1626" s="110">
        <f t="shared" si="737"/>
        <v>467948</v>
      </c>
      <c r="AC1626" s="114">
        <f t="shared" si="738"/>
        <v>492295.71151499997</v>
      </c>
      <c r="AD1626" s="110">
        <f t="shared" si="723"/>
        <v>455971.47499999998</v>
      </c>
      <c r="AE1626" s="110">
        <f t="shared" si="731"/>
        <v>528619.94802999997</v>
      </c>
      <c r="AF1626" s="102">
        <f t="shared" si="739"/>
        <v>485958.87333303533</v>
      </c>
      <c r="AG1626" s="119">
        <f t="shared" si="740"/>
        <v>67673.163300409884</v>
      </c>
      <c r="AH1626" s="137">
        <f t="shared" si="732"/>
        <v>0.14461684482124057</v>
      </c>
      <c r="AI1626" s="102">
        <f t="shared" si="744"/>
        <v>443994.95</v>
      </c>
      <c r="AJ1626" s="112" t="s">
        <v>2117</v>
      </c>
    </row>
    <row r="1627" spans="1:36" ht="25.5">
      <c r="A1627" s="6">
        <v>1579</v>
      </c>
      <c r="B1627" s="61">
        <v>20121445</v>
      </c>
      <c r="C1627" s="26">
        <v>4391305</v>
      </c>
      <c r="D1627" s="7" t="s">
        <v>14</v>
      </c>
      <c r="E1627" s="7" t="s">
        <v>14</v>
      </c>
      <c r="F1627" s="29" t="s">
        <v>1441</v>
      </c>
      <c r="G1627" s="62" t="s">
        <v>478</v>
      </c>
      <c r="H1627" s="9">
        <v>1</v>
      </c>
      <c r="I1627" s="82">
        <v>1502864.642117647</v>
      </c>
      <c r="J1627" s="82">
        <f t="shared" si="734"/>
        <v>285544.28200235293</v>
      </c>
      <c r="K1627" s="10">
        <f t="shared" si="741"/>
        <v>1788408.9241199999</v>
      </c>
      <c r="L1627" s="122">
        <f t="shared" si="742"/>
        <v>1788408.9241199999</v>
      </c>
      <c r="M1627" s="95">
        <v>1233373.1092436975</v>
      </c>
      <c r="N1627" s="95">
        <v>234340.89075630251</v>
      </c>
      <c r="O1627" s="96">
        <v>1467714</v>
      </c>
      <c r="P1627" s="125">
        <v>1467714</v>
      </c>
      <c r="Q1627" s="95">
        <v>1142011.7647058824</v>
      </c>
      <c r="R1627" s="95">
        <v>216982.23529411765</v>
      </c>
      <c r="S1627" s="96">
        <v>1358994</v>
      </c>
      <c r="T1627" s="122">
        <v>1358994</v>
      </c>
      <c r="U1627" s="107">
        <v>313000</v>
      </c>
      <c r="V1627" s="101">
        <f t="shared" si="727"/>
        <v>59470</v>
      </c>
      <c r="W1627" s="102">
        <f t="shared" si="728"/>
        <v>372470</v>
      </c>
      <c r="X1627" s="102">
        <f t="shared" si="729"/>
        <v>18995.969999999998</v>
      </c>
      <c r="Y1627" s="102">
        <f t="shared" si="730"/>
        <v>391465.97</v>
      </c>
      <c r="Z1627" s="110">
        <f t="shared" si="735"/>
        <v>391465.97</v>
      </c>
      <c r="AA1627" s="111">
        <f t="shared" si="736"/>
        <v>1788408.9241199999</v>
      </c>
      <c r="AB1627" s="110">
        <f t="shared" si="737"/>
        <v>1413354</v>
      </c>
      <c r="AC1627" s="114">
        <f t="shared" si="738"/>
        <v>1251645.7235299998</v>
      </c>
      <c r="AD1627" s="110">
        <f t="shared" si="723"/>
        <v>902409.98499999999</v>
      </c>
      <c r="AE1627" s="110">
        <f t="shared" si="731"/>
        <v>1600881.4620599998</v>
      </c>
      <c r="AF1627" s="102">
        <f t="shared" si="739"/>
        <v>882841.0813586344</v>
      </c>
      <c r="AG1627" s="119">
        <f t="shared" si="740"/>
        <v>601728.92414230003</v>
      </c>
      <c r="AH1627" s="137">
        <f t="shared" si="732"/>
        <v>0.42574537174854993</v>
      </c>
      <c r="AI1627" s="102">
        <f t="shared" ref="AI1627:AI1628" si="745">+AF1627</f>
        <v>882841.0813586344</v>
      </c>
      <c r="AJ1627" s="112" t="s">
        <v>2114</v>
      </c>
    </row>
    <row r="1628" spans="1:36">
      <c r="A1628" s="6">
        <v>1580</v>
      </c>
      <c r="B1628" s="61">
        <v>20121445</v>
      </c>
      <c r="C1628" s="26">
        <v>4391305</v>
      </c>
      <c r="D1628" s="7" t="s">
        <v>14</v>
      </c>
      <c r="E1628" s="7" t="s">
        <v>14</v>
      </c>
      <c r="F1628" s="29" t="s">
        <v>1442</v>
      </c>
      <c r="G1628" s="62" t="s">
        <v>478</v>
      </c>
      <c r="H1628" s="9">
        <v>1</v>
      </c>
      <c r="I1628" s="82">
        <v>11521523.227613447</v>
      </c>
      <c r="J1628" s="82">
        <f t="shared" si="734"/>
        <v>2189089.4132465548</v>
      </c>
      <c r="K1628" s="10">
        <f t="shared" si="741"/>
        <v>13710612.640860002</v>
      </c>
      <c r="L1628" s="122">
        <f t="shared" si="742"/>
        <v>13710612.640860002</v>
      </c>
      <c r="M1628" s="95">
        <v>9280394.9579831939</v>
      </c>
      <c r="N1628" s="95">
        <v>1763275.0420168068</v>
      </c>
      <c r="O1628" s="96">
        <v>11043670</v>
      </c>
      <c r="P1628" s="125">
        <v>11043670</v>
      </c>
      <c r="Q1628" s="95">
        <v>8755089.9159663878</v>
      </c>
      <c r="R1628" s="95">
        <v>1663467.0840336138</v>
      </c>
      <c r="S1628" s="96">
        <v>10418557.000000002</v>
      </c>
      <c r="T1628" s="122">
        <v>10418557.000000002</v>
      </c>
      <c r="U1628" s="107">
        <v>25210084.033613447</v>
      </c>
      <c r="V1628" s="101">
        <f t="shared" si="727"/>
        <v>4789915.9663865548</v>
      </c>
      <c r="W1628" s="102">
        <f t="shared" si="728"/>
        <v>30000000</v>
      </c>
      <c r="X1628" s="102">
        <f t="shared" si="729"/>
        <v>1530000</v>
      </c>
      <c r="Y1628" s="102">
        <f t="shared" si="730"/>
        <v>31530000</v>
      </c>
      <c r="Z1628" s="110">
        <f t="shared" si="735"/>
        <v>10418557.000000002</v>
      </c>
      <c r="AA1628" s="111">
        <f t="shared" si="736"/>
        <v>31530000</v>
      </c>
      <c r="AB1628" s="110">
        <f t="shared" si="737"/>
        <v>12377141.320430001</v>
      </c>
      <c r="AC1628" s="114">
        <f t="shared" si="738"/>
        <v>16675709.910215002</v>
      </c>
      <c r="AD1628" s="110">
        <f t="shared" si="723"/>
        <v>11397849.160215002</v>
      </c>
      <c r="AE1628" s="110">
        <f t="shared" si="731"/>
        <v>21953570.660215002</v>
      </c>
      <c r="AF1628" s="102">
        <f t="shared" si="739"/>
        <v>13737008.230645545</v>
      </c>
      <c r="AG1628" s="119">
        <f t="shared" si="740"/>
        <v>10005224.834726566</v>
      </c>
      <c r="AH1628" s="137">
        <f t="shared" si="732"/>
        <v>0.8083631410277029</v>
      </c>
      <c r="AI1628" s="102">
        <f t="shared" si="745"/>
        <v>13737008.230645545</v>
      </c>
      <c r="AJ1628" s="112" t="s">
        <v>2114</v>
      </c>
    </row>
    <row r="1629" spans="1:36">
      <c r="A1629" s="6">
        <v>1581</v>
      </c>
      <c r="B1629" s="61">
        <v>20121445</v>
      </c>
      <c r="C1629" s="26">
        <v>4391305</v>
      </c>
      <c r="D1629" s="7" t="s">
        <v>14</v>
      </c>
      <c r="E1629" s="7" t="s">
        <v>14</v>
      </c>
      <c r="F1629" s="29" t="s">
        <v>1443</v>
      </c>
      <c r="G1629" s="62" t="s">
        <v>478</v>
      </c>
      <c r="H1629" s="9">
        <v>1</v>
      </c>
      <c r="I1629" s="82">
        <v>823013.89199999999</v>
      </c>
      <c r="J1629" s="82">
        <f t="shared" si="734"/>
        <v>156372.63948000001</v>
      </c>
      <c r="K1629" s="10">
        <f t="shared" si="741"/>
        <v>979386.53148000001</v>
      </c>
      <c r="L1629" s="122">
        <f t="shared" si="742"/>
        <v>979386.53148000001</v>
      </c>
      <c r="M1629" s="95">
        <v>675431.93277310929</v>
      </c>
      <c r="N1629" s="95">
        <v>128332.06722689077</v>
      </c>
      <c r="O1629" s="96">
        <v>803764</v>
      </c>
      <c r="P1629" s="125">
        <v>803764</v>
      </c>
      <c r="Q1629" s="95">
        <v>625400</v>
      </c>
      <c r="R1629" s="95">
        <v>118826</v>
      </c>
      <c r="S1629" s="96">
        <v>744226</v>
      </c>
      <c r="T1629" s="122">
        <v>744226</v>
      </c>
      <c r="U1629" s="107">
        <v>590000</v>
      </c>
      <c r="V1629" s="101">
        <f t="shared" si="727"/>
        <v>112100</v>
      </c>
      <c r="W1629" s="102">
        <f t="shared" si="728"/>
        <v>702100</v>
      </c>
      <c r="X1629" s="102">
        <f t="shared" si="729"/>
        <v>35807.1</v>
      </c>
      <c r="Y1629" s="102">
        <f t="shared" si="730"/>
        <v>737907.1</v>
      </c>
      <c r="Z1629" s="110">
        <f t="shared" si="735"/>
        <v>737907.1</v>
      </c>
      <c r="AA1629" s="111">
        <f t="shared" si="736"/>
        <v>979386.53148000001</v>
      </c>
      <c r="AB1629" s="110">
        <f t="shared" si="737"/>
        <v>773995</v>
      </c>
      <c r="AC1629" s="114">
        <f t="shared" si="738"/>
        <v>816320.90787</v>
      </c>
      <c r="AD1629" s="110">
        <f t="shared" si="723"/>
        <v>755951.05</v>
      </c>
      <c r="AE1629" s="110">
        <f t="shared" si="731"/>
        <v>876690.76573999994</v>
      </c>
      <c r="AF1629" s="102">
        <f t="shared" si="739"/>
        <v>805792.74384856015</v>
      </c>
      <c r="AG1629" s="119">
        <f t="shared" si="740"/>
        <v>112686.10465067816</v>
      </c>
      <c r="AH1629" s="137">
        <f t="shared" si="732"/>
        <v>0.14559022299973276</v>
      </c>
      <c r="AI1629" s="102">
        <f t="shared" ref="AI1629:AI1668" si="746">+Z1629</f>
        <v>737907.1</v>
      </c>
      <c r="AJ1629" s="112" t="s">
        <v>2117</v>
      </c>
    </row>
    <row r="1630" spans="1:36">
      <c r="A1630" s="6">
        <v>1582</v>
      </c>
      <c r="B1630" s="61">
        <v>20121445</v>
      </c>
      <c r="C1630" s="26">
        <v>4391305</v>
      </c>
      <c r="D1630" s="7" t="s">
        <v>14</v>
      </c>
      <c r="E1630" s="7" t="s">
        <v>14</v>
      </c>
      <c r="F1630" s="29" t="s">
        <v>1444</v>
      </c>
      <c r="G1630" s="62" t="s">
        <v>478</v>
      </c>
      <c r="H1630" s="9">
        <v>1</v>
      </c>
      <c r="I1630" s="82">
        <v>962507.772</v>
      </c>
      <c r="J1630" s="82">
        <f t="shared" si="734"/>
        <v>182876.47667999999</v>
      </c>
      <c r="K1630" s="10">
        <f t="shared" si="741"/>
        <v>1145384.24868</v>
      </c>
      <c r="L1630" s="122">
        <f t="shared" si="742"/>
        <v>1145384.24868</v>
      </c>
      <c r="M1630" s="95">
        <v>789911.76470588241</v>
      </c>
      <c r="N1630" s="95">
        <v>150083.23529411765</v>
      </c>
      <c r="O1630" s="96">
        <v>939995</v>
      </c>
      <c r="P1630" s="125">
        <v>939995</v>
      </c>
      <c r="Q1630" s="95">
        <v>731400</v>
      </c>
      <c r="R1630" s="95">
        <v>138966</v>
      </c>
      <c r="S1630" s="96">
        <v>870366</v>
      </c>
      <c r="T1630" s="122">
        <v>870366</v>
      </c>
      <c r="U1630" s="107">
        <v>690000</v>
      </c>
      <c r="V1630" s="101">
        <f t="shared" si="727"/>
        <v>131100</v>
      </c>
      <c r="W1630" s="102">
        <f t="shared" si="728"/>
        <v>821100</v>
      </c>
      <c r="X1630" s="102">
        <f t="shared" si="729"/>
        <v>41876.1</v>
      </c>
      <c r="Y1630" s="102">
        <f t="shared" si="730"/>
        <v>862976.1</v>
      </c>
      <c r="Z1630" s="110">
        <f t="shared" si="735"/>
        <v>862976.1</v>
      </c>
      <c r="AA1630" s="111">
        <f t="shared" si="736"/>
        <v>1145384.24868</v>
      </c>
      <c r="AB1630" s="110">
        <f t="shared" si="737"/>
        <v>905180.5</v>
      </c>
      <c r="AC1630" s="114">
        <f t="shared" si="738"/>
        <v>954680.33717000007</v>
      </c>
      <c r="AD1630" s="110">
        <f t="shared" si="723"/>
        <v>884078.3</v>
      </c>
      <c r="AE1630" s="110">
        <f t="shared" si="731"/>
        <v>1025282.37434</v>
      </c>
      <c r="AF1630" s="102">
        <f t="shared" si="739"/>
        <v>942367.73833305773</v>
      </c>
      <c r="AG1630" s="119">
        <f t="shared" si="740"/>
        <v>131785.45134720285</v>
      </c>
      <c r="AH1630" s="137">
        <f t="shared" si="732"/>
        <v>0.14559024564404874</v>
      </c>
      <c r="AI1630" s="102">
        <f t="shared" si="746"/>
        <v>862976.1</v>
      </c>
      <c r="AJ1630" s="112" t="s">
        <v>2117</v>
      </c>
    </row>
    <row r="1631" spans="1:36" ht="25.5">
      <c r="A1631" s="6">
        <v>1583</v>
      </c>
      <c r="B1631" s="61">
        <v>20121445</v>
      </c>
      <c r="C1631" s="26">
        <v>4391305</v>
      </c>
      <c r="D1631" s="7" t="s">
        <v>14</v>
      </c>
      <c r="E1631" s="7" t="s">
        <v>14</v>
      </c>
      <c r="F1631" s="29" t="s">
        <v>1445</v>
      </c>
      <c r="G1631" s="62" t="s">
        <v>478</v>
      </c>
      <c r="H1631" s="9">
        <v>1</v>
      </c>
      <c r="I1631" s="82">
        <v>1081077.57</v>
      </c>
      <c r="J1631" s="82">
        <f t="shared" si="734"/>
        <v>205404.73830000003</v>
      </c>
      <c r="K1631" s="10">
        <f t="shared" si="741"/>
        <v>1286482.3083000001</v>
      </c>
      <c r="L1631" s="122">
        <f t="shared" si="742"/>
        <v>1286482.3083000001</v>
      </c>
      <c r="M1631" s="95">
        <v>862574.78991596645</v>
      </c>
      <c r="N1631" s="95">
        <v>163889.21008403364</v>
      </c>
      <c r="O1631" s="96">
        <v>1026464.0000000001</v>
      </c>
      <c r="P1631" s="125">
        <v>1026464.0000000001</v>
      </c>
      <c r="Q1631" s="95">
        <v>821500</v>
      </c>
      <c r="R1631" s="95">
        <v>156085</v>
      </c>
      <c r="S1631" s="96">
        <v>977585</v>
      </c>
      <c r="T1631" s="122">
        <v>977585</v>
      </c>
      <c r="U1631" s="107">
        <v>775000</v>
      </c>
      <c r="V1631" s="101">
        <f t="shared" si="727"/>
        <v>147250</v>
      </c>
      <c r="W1631" s="102">
        <f t="shared" si="728"/>
        <v>922250</v>
      </c>
      <c r="X1631" s="102">
        <f t="shared" si="729"/>
        <v>47034.75</v>
      </c>
      <c r="Y1631" s="102">
        <f t="shared" si="730"/>
        <v>969284.75</v>
      </c>
      <c r="Z1631" s="110">
        <f t="shared" si="735"/>
        <v>969284.75</v>
      </c>
      <c r="AA1631" s="111">
        <f t="shared" si="736"/>
        <v>1286482.3083000001</v>
      </c>
      <c r="AB1631" s="110">
        <f t="shared" si="737"/>
        <v>1002024.5</v>
      </c>
      <c r="AC1631" s="114">
        <f t="shared" si="738"/>
        <v>1064954.0145749999</v>
      </c>
      <c r="AD1631" s="110">
        <f t="shared" si="723"/>
        <v>985654.625</v>
      </c>
      <c r="AE1631" s="110">
        <f t="shared" si="731"/>
        <v>1144253.4041500001</v>
      </c>
      <c r="AF1631" s="102">
        <f t="shared" si="739"/>
        <v>1050930.9345682336</v>
      </c>
      <c r="AG1631" s="119">
        <f t="shared" si="740"/>
        <v>149824.58524868591</v>
      </c>
      <c r="AH1631" s="137">
        <f t="shared" si="732"/>
        <v>0.14952187820625734</v>
      </c>
      <c r="AI1631" s="102">
        <f t="shared" si="746"/>
        <v>969284.75</v>
      </c>
      <c r="AJ1631" s="112" t="s">
        <v>2117</v>
      </c>
    </row>
    <row r="1632" spans="1:36" ht="25.5">
      <c r="A1632" s="6">
        <v>1584</v>
      </c>
      <c r="B1632" s="61">
        <v>20121445</v>
      </c>
      <c r="C1632" s="26">
        <v>4391305</v>
      </c>
      <c r="D1632" s="7" t="s">
        <v>14</v>
      </c>
      <c r="E1632" s="7" t="s">
        <v>14</v>
      </c>
      <c r="F1632" s="29" t="s">
        <v>1446</v>
      </c>
      <c r="G1632" s="62" t="s">
        <v>478</v>
      </c>
      <c r="H1632" s="9">
        <v>1</v>
      </c>
      <c r="I1632" s="82">
        <v>1095026.9580000001</v>
      </c>
      <c r="J1632" s="82">
        <f t="shared" si="734"/>
        <v>208055.12202000001</v>
      </c>
      <c r="K1632" s="10">
        <f t="shared" si="741"/>
        <v>1303082.0800200002</v>
      </c>
      <c r="L1632" s="122">
        <f t="shared" si="742"/>
        <v>1303082.0800200002</v>
      </c>
      <c r="M1632" s="95">
        <v>898668.06722689082</v>
      </c>
      <c r="N1632" s="95">
        <v>170746.93277310926</v>
      </c>
      <c r="O1632" s="96">
        <v>1069415</v>
      </c>
      <c r="P1632" s="125">
        <v>1069415</v>
      </c>
      <c r="Q1632" s="95">
        <v>832100</v>
      </c>
      <c r="R1632" s="95">
        <v>158099</v>
      </c>
      <c r="S1632" s="96">
        <v>990199</v>
      </c>
      <c r="T1632" s="122">
        <v>990199</v>
      </c>
      <c r="U1632" s="107">
        <v>785000</v>
      </c>
      <c r="V1632" s="101">
        <f t="shared" si="727"/>
        <v>149150</v>
      </c>
      <c r="W1632" s="102">
        <f t="shared" si="728"/>
        <v>934150</v>
      </c>
      <c r="X1632" s="102">
        <f t="shared" si="729"/>
        <v>47641.649999999994</v>
      </c>
      <c r="Y1632" s="102">
        <f t="shared" si="730"/>
        <v>981791.65</v>
      </c>
      <c r="Z1632" s="110">
        <f t="shared" si="735"/>
        <v>981791.65</v>
      </c>
      <c r="AA1632" s="111">
        <f t="shared" si="736"/>
        <v>1303082.0800200002</v>
      </c>
      <c r="AB1632" s="110">
        <f t="shared" si="737"/>
        <v>1029807</v>
      </c>
      <c r="AC1632" s="114">
        <f t="shared" si="738"/>
        <v>1086121.9325050001</v>
      </c>
      <c r="AD1632" s="110">
        <f t="shared" si="723"/>
        <v>1005799.325</v>
      </c>
      <c r="AE1632" s="110">
        <f t="shared" si="731"/>
        <v>1166444.5400100001</v>
      </c>
      <c r="AF1632" s="102">
        <f t="shared" si="739"/>
        <v>1072114.1212883294</v>
      </c>
      <c r="AG1632" s="119">
        <f t="shared" si="740"/>
        <v>149929.81027955344</v>
      </c>
      <c r="AH1632" s="137">
        <f t="shared" si="732"/>
        <v>0.1455902030958747</v>
      </c>
      <c r="AI1632" s="102">
        <f t="shared" si="746"/>
        <v>981791.65</v>
      </c>
      <c r="AJ1632" s="112" t="s">
        <v>2117</v>
      </c>
    </row>
    <row r="1633" spans="1:36">
      <c r="A1633" s="6">
        <v>1585</v>
      </c>
      <c r="B1633" s="61">
        <v>20121445</v>
      </c>
      <c r="C1633" s="26">
        <v>4391305</v>
      </c>
      <c r="D1633" s="7" t="s">
        <v>14</v>
      </c>
      <c r="E1633" s="7" t="s">
        <v>14</v>
      </c>
      <c r="F1633" s="29" t="s">
        <v>664</v>
      </c>
      <c r="G1633" s="62" t="s">
        <v>478</v>
      </c>
      <c r="H1633" s="9">
        <v>1</v>
      </c>
      <c r="I1633" s="82">
        <v>488228.57999999996</v>
      </c>
      <c r="J1633" s="82">
        <f t="shared" si="734"/>
        <v>92763.430199999988</v>
      </c>
      <c r="K1633" s="10">
        <f t="shared" si="741"/>
        <v>580992.0101999999</v>
      </c>
      <c r="L1633" s="122">
        <f t="shared" si="742"/>
        <v>580992.0101999999</v>
      </c>
      <c r="M1633" s="95">
        <v>404389.91596638656</v>
      </c>
      <c r="N1633" s="95">
        <v>76834.084033613442</v>
      </c>
      <c r="O1633" s="96">
        <v>481224</v>
      </c>
      <c r="P1633" s="125">
        <v>481224</v>
      </c>
      <c r="Q1633" s="95">
        <v>371000</v>
      </c>
      <c r="R1633" s="95">
        <v>70490</v>
      </c>
      <c r="S1633" s="96">
        <v>441490</v>
      </c>
      <c r="T1633" s="122">
        <v>441490</v>
      </c>
      <c r="U1633" s="107">
        <v>350000</v>
      </c>
      <c r="V1633" s="101">
        <f t="shared" si="727"/>
        <v>66500</v>
      </c>
      <c r="W1633" s="102">
        <f t="shared" si="728"/>
        <v>416500</v>
      </c>
      <c r="X1633" s="102">
        <f t="shared" si="729"/>
        <v>21241.5</v>
      </c>
      <c r="Y1633" s="102">
        <f t="shared" si="730"/>
        <v>437741.5</v>
      </c>
      <c r="Z1633" s="110">
        <f t="shared" si="735"/>
        <v>437741.5</v>
      </c>
      <c r="AA1633" s="111">
        <f t="shared" si="736"/>
        <v>580992.0101999999</v>
      </c>
      <c r="AB1633" s="110">
        <f t="shared" si="737"/>
        <v>461357</v>
      </c>
      <c r="AC1633" s="114">
        <f t="shared" si="738"/>
        <v>485361.87754999998</v>
      </c>
      <c r="AD1633" s="110">
        <f t="shared" si="723"/>
        <v>449549.25</v>
      </c>
      <c r="AE1633" s="110">
        <f t="shared" si="731"/>
        <v>521174.50509999995</v>
      </c>
      <c r="AF1633" s="102">
        <f t="shared" si="739"/>
        <v>479114.29141103989</v>
      </c>
      <c r="AG1633" s="119">
        <f t="shared" si="740"/>
        <v>66720.02772541919</v>
      </c>
      <c r="AH1633" s="137">
        <f t="shared" si="732"/>
        <v>0.14461691862358042</v>
      </c>
      <c r="AI1633" s="102">
        <f t="shared" si="746"/>
        <v>437741.5</v>
      </c>
      <c r="AJ1633" s="112" t="s">
        <v>2117</v>
      </c>
    </row>
    <row r="1634" spans="1:36">
      <c r="A1634" s="6">
        <v>1586</v>
      </c>
      <c r="B1634" s="61">
        <v>20121445</v>
      </c>
      <c r="C1634" s="26">
        <v>4391305</v>
      </c>
      <c r="D1634" s="7" t="s">
        <v>14</v>
      </c>
      <c r="E1634" s="7" t="s">
        <v>14</v>
      </c>
      <c r="F1634" s="29" t="s">
        <v>661</v>
      </c>
      <c r="G1634" s="62" t="s">
        <v>478</v>
      </c>
      <c r="H1634" s="9">
        <v>1</v>
      </c>
      <c r="I1634" s="82">
        <v>530076.74399999995</v>
      </c>
      <c r="J1634" s="82">
        <f t="shared" si="734"/>
        <v>100714.58136</v>
      </c>
      <c r="K1634" s="10">
        <f t="shared" si="741"/>
        <v>630791.3253599999</v>
      </c>
      <c r="L1634" s="122">
        <f t="shared" si="742"/>
        <v>630791.3253599999</v>
      </c>
      <c r="M1634" s="95">
        <v>435024.36974789918</v>
      </c>
      <c r="N1634" s="95">
        <v>82654.630252100847</v>
      </c>
      <c r="O1634" s="96">
        <v>517679</v>
      </c>
      <c r="P1634" s="125">
        <v>517679</v>
      </c>
      <c r="Q1634" s="95">
        <v>402800</v>
      </c>
      <c r="R1634" s="95">
        <v>76532</v>
      </c>
      <c r="S1634" s="96">
        <v>479332</v>
      </c>
      <c r="T1634" s="122">
        <v>479332</v>
      </c>
      <c r="U1634" s="107">
        <v>380000</v>
      </c>
      <c r="V1634" s="101">
        <f t="shared" si="727"/>
        <v>72200</v>
      </c>
      <c r="W1634" s="102">
        <f t="shared" si="728"/>
        <v>452200</v>
      </c>
      <c r="X1634" s="102">
        <f t="shared" si="729"/>
        <v>23062.199999999997</v>
      </c>
      <c r="Y1634" s="102">
        <f t="shared" si="730"/>
        <v>475262.2</v>
      </c>
      <c r="Z1634" s="110">
        <f t="shared" si="735"/>
        <v>475262.2</v>
      </c>
      <c r="AA1634" s="111">
        <f t="shared" si="736"/>
        <v>630791.3253599999</v>
      </c>
      <c r="AB1634" s="110">
        <f t="shared" si="737"/>
        <v>498505.5</v>
      </c>
      <c r="AC1634" s="114">
        <f t="shared" si="738"/>
        <v>525766.13133999996</v>
      </c>
      <c r="AD1634" s="110">
        <f t="shared" si="723"/>
        <v>486883.85</v>
      </c>
      <c r="AE1634" s="110">
        <f t="shared" si="731"/>
        <v>564648.41267999995</v>
      </c>
      <c r="AF1634" s="102">
        <f t="shared" si="739"/>
        <v>518985.28055737412</v>
      </c>
      <c r="AG1634" s="119">
        <f t="shared" si="740"/>
        <v>72577.472874037558</v>
      </c>
      <c r="AH1634" s="137">
        <f t="shared" si="732"/>
        <v>0.14559011460061635</v>
      </c>
      <c r="AI1634" s="102">
        <f t="shared" si="746"/>
        <v>475262.2</v>
      </c>
      <c r="AJ1634" s="112" t="s">
        <v>2117</v>
      </c>
    </row>
    <row r="1635" spans="1:36">
      <c r="A1635" s="6">
        <v>1587</v>
      </c>
      <c r="B1635" s="61">
        <v>20121445</v>
      </c>
      <c r="C1635" s="26">
        <v>4391305</v>
      </c>
      <c r="D1635" s="7" t="s">
        <v>14</v>
      </c>
      <c r="E1635" s="7" t="s">
        <v>14</v>
      </c>
      <c r="F1635" s="29" t="s">
        <v>1447</v>
      </c>
      <c r="G1635" s="62" t="s">
        <v>478</v>
      </c>
      <c r="H1635" s="9">
        <v>1</v>
      </c>
      <c r="I1635" s="82">
        <v>666780.52522689081</v>
      </c>
      <c r="J1635" s="82">
        <f t="shared" si="734"/>
        <v>126688.29979310925</v>
      </c>
      <c r="K1635" s="10">
        <f t="shared" si="741"/>
        <v>793468.82502000011</v>
      </c>
      <c r="L1635" s="122">
        <f t="shared" si="742"/>
        <v>793468.82502000011</v>
      </c>
      <c r="M1635" s="95">
        <v>532014.28571428568</v>
      </c>
      <c r="N1635" s="95">
        <v>101082.71428571428</v>
      </c>
      <c r="O1635" s="96">
        <v>633097</v>
      </c>
      <c r="P1635" s="125">
        <v>633097</v>
      </c>
      <c r="Q1635" s="95">
        <v>506679.83193277312</v>
      </c>
      <c r="R1635" s="95">
        <v>96269.168067226899</v>
      </c>
      <c r="S1635" s="96">
        <v>602949</v>
      </c>
      <c r="T1635" s="122">
        <v>602949</v>
      </c>
      <c r="U1635" s="107">
        <v>478000</v>
      </c>
      <c r="V1635" s="101">
        <f t="shared" si="727"/>
        <v>90820</v>
      </c>
      <c r="W1635" s="102">
        <f t="shared" si="728"/>
        <v>568820</v>
      </c>
      <c r="X1635" s="102">
        <f t="shared" si="729"/>
        <v>29009.82</v>
      </c>
      <c r="Y1635" s="102">
        <f t="shared" si="730"/>
        <v>597829.81999999995</v>
      </c>
      <c r="Z1635" s="110">
        <f t="shared" si="735"/>
        <v>597829.81999999995</v>
      </c>
      <c r="AA1635" s="111">
        <f t="shared" si="736"/>
        <v>793468.82502000011</v>
      </c>
      <c r="AB1635" s="110">
        <f t="shared" si="737"/>
        <v>618023</v>
      </c>
      <c r="AC1635" s="114">
        <f t="shared" si="738"/>
        <v>656836.16125500004</v>
      </c>
      <c r="AD1635" s="110">
        <f t="shared" si="723"/>
        <v>607926.40999999992</v>
      </c>
      <c r="AE1635" s="110">
        <f t="shared" si="731"/>
        <v>705745.91251000005</v>
      </c>
      <c r="AF1635" s="102">
        <f t="shared" si="739"/>
        <v>648187.10745777702</v>
      </c>
      <c r="AG1635" s="119">
        <f t="shared" si="740"/>
        <v>92407.804578463358</v>
      </c>
      <c r="AH1635" s="137">
        <f t="shared" si="732"/>
        <v>0.1495216271537845</v>
      </c>
      <c r="AI1635" s="102">
        <f t="shared" si="746"/>
        <v>597829.81999999995</v>
      </c>
      <c r="AJ1635" s="112" t="s">
        <v>2117</v>
      </c>
    </row>
    <row r="1636" spans="1:36">
      <c r="A1636" s="6">
        <v>1588</v>
      </c>
      <c r="B1636" s="61">
        <v>20121445</v>
      </c>
      <c r="C1636" s="26">
        <v>4391305</v>
      </c>
      <c r="D1636" s="7" t="s">
        <v>14</v>
      </c>
      <c r="E1636" s="7" t="s">
        <v>14</v>
      </c>
      <c r="F1636" s="29" t="s">
        <v>1448</v>
      </c>
      <c r="G1636" s="62" t="s">
        <v>478</v>
      </c>
      <c r="H1636" s="9">
        <v>1</v>
      </c>
      <c r="I1636" s="82">
        <v>809064.50399999996</v>
      </c>
      <c r="J1636" s="82">
        <f t="shared" si="734"/>
        <v>153722.25576</v>
      </c>
      <c r="K1636" s="10">
        <f t="shared" si="741"/>
        <v>962786.75975999993</v>
      </c>
      <c r="L1636" s="122">
        <f t="shared" si="742"/>
        <v>962786.75975999993</v>
      </c>
      <c r="M1636" s="95">
        <v>645540.33613445377</v>
      </c>
      <c r="N1636" s="95">
        <v>122652.66386554622</v>
      </c>
      <c r="O1636" s="96">
        <v>768193</v>
      </c>
      <c r="P1636" s="125">
        <v>768193</v>
      </c>
      <c r="Q1636" s="95">
        <v>614800</v>
      </c>
      <c r="R1636" s="95">
        <v>116812</v>
      </c>
      <c r="S1636" s="96">
        <v>731612</v>
      </c>
      <c r="T1636" s="122">
        <v>731612</v>
      </c>
      <c r="U1636" s="107">
        <v>580000</v>
      </c>
      <c r="V1636" s="101">
        <f t="shared" si="727"/>
        <v>110200</v>
      </c>
      <c r="W1636" s="102">
        <f t="shared" si="728"/>
        <v>690200</v>
      </c>
      <c r="X1636" s="102">
        <f t="shared" si="729"/>
        <v>35200.199999999997</v>
      </c>
      <c r="Y1636" s="102">
        <f t="shared" si="730"/>
        <v>725400.2</v>
      </c>
      <c r="Z1636" s="110">
        <f t="shared" si="735"/>
        <v>725400.2</v>
      </c>
      <c r="AA1636" s="111">
        <f t="shared" si="736"/>
        <v>962786.75975999993</v>
      </c>
      <c r="AB1636" s="110">
        <f t="shared" si="737"/>
        <v>749902.5</v>
      </c>
      <c r="AC1636" s="114">
        <f t="shared" si="738"/>
        <v>796997.98994</v>
      </c>
      <c r="AD1636" s="110">
        <f t="shared" si="723"/>
        <v>737651.35</v>
      </c>
      <c r="AE1636" s="110">
        <f t="shared" si="731"/>
        <v>856344.62987999991</v>
      </c>
      <c r="AF1636" s="102">
        <f t="shared" si="739"/>
        <v>786503.30488626682</v>
      </c>
      <c r="AG1636" s="119">
        <f t="shared" si="740"/>
        <v>112126.73610487694</v>
      </c>
      <c r="AH1636" s="137">
        <f t="shared" si="732"/>
        <v>0.14952175263434506</v>
      </c>
      <c r="AI1636" s="102">
        <f t="shared" si="746"/>
        <v>725400.2</v>
      </c>
      <c r="AJ1636" s="112" t="s">
        <v>2117</v>
      </c>
    </row>
    <row r="1637" spans="1:36">
      <c r="A1637" s="6">
        <v>1589</v>
      </c>
      <c r="B1637" s="61">
        <v>31161800</v>
      </c>
      <c r="C1637" s="26">
        <v>4391305</v>
      </c>
      <c r="D1637" s="7" t="s">
        <v>14</v>
      </c>
      <c r="E1637" s="7" t="s">
        <v>14</v>
      </c>
      <c r="F1637" s="29" t="s">
        <v>1449</v>
      </c>
      <c r="G1637" s="62" t="s">
        <v>478</v>
      </c>
      <c r="H1637" s="9">
        <v>1</v>
      </c>
      <c r="I1637" s="82">
        <v>167392.65599999999</v>
      </c>
      <c r="J1637" s="82">
        <f t="shared" si="734"/>
        <v>31804.604639999998</v>
      </c>
      <c r="K1637" s="10">
        <f t="shared" si="741"/>
        <v>199197.26063999999</v>
      </c>
      <c r="L1637" s="122">
        <f t="shared" si="742"/>
        <v>199197.26063999999</v>
      </c>
      <c r="M1637" s="95">
        <v>133559.66386554623</v>
      </c>
      <c r="N1637" s="95">
        <v>25376.336134453784</v>
      </c>
      <c r="O1637" s="96">
        <v>158936</v>
      </c>
      <c r="P1637" s="125">
        <v>158936</v>
      </c>
      <c r="Q1637" s="95">
        <v>127200</v>
      </c>
      <c r="R1637" s="95">
        <v>24168</v>
      </c>
      <c r="S1637" s="96">
        <v>151368</v>
      </c>
      <c r="T1637" s="122">
        <v>151368</v>
      </c>
      <c r="U1637" s="107">
        <v>109243.6974789916</v>
      </c>
      <c r="V1637" s="101">
        <f t="shared" si="727"/>
        <v>20756.302521008405</v>
      </c>
      <c r="W1637" s="102">
        <f t="shared" si="728"/>
        <v>130000</v>
      </c>
      <c r="X1637" s="102">
        <f t="shared" si="729"/>
        <v>6630</v>
      </c>
      <c r="Y1637" s="102">
        <f t="shared" si="730"/>
        <v>136630</v>
      </c>
      <c r="Z1637" s="110">
        <f t="shared" si="735"/>
        <v>136630</v>
      </c>
      <c r="AA1637" s="111">
        <f t="shared" si="736"/>
        <v>199197.26063999999</v>
      </c>
      <c r="AB1637" s="110">
        <f t="shared" si="737"/>
        <v>155152</v>
      </c>
      <c r="AC1637" s="114">
        <f t="shared" si="738"/>
        <v>161532.81516</v>
      </c>
      <c r="AD1637" s="110">
        <f t="shared" si="723"/>
        <v>145891</v>
      </c>
      <c r="AE1637" s="110">
        <f t="shared" si="731"/>
        <v>177174.63032</v>
      </c>
      <c r="AF1637" s="102">
        <f t="shared" si="739"/>
        <v>158494.66167327046</v>
      </c>
      <c r="AG1637" s="119">
        <f t="shared" si="740"/>
        <v>26763.330463037099</v>
      </c>
      <c r="AH1637" s="137">
        <f t="shared" si="732"/>
        <v>0.17249748932038966</v>
      </c>
      <c r="AI1637" s="102">
        <f t="shared" si="746"/>
        <v>136630</v>
      </c>
      <c r="AJ1637" s="112" t="s">
        <v>2117</v>
      </c>
    </row>
    <row r="1638" spans="1:36">
      <c r="A1638" s="6">
        <v>1590</v>
      </c>
      <c r="B1638" s="61">
        <v>31161800</v>
      </c>
      <c r="C1638" s="26">
        <v>4391305</v>
      </c>
      <c r="D1638" s="7" t="s">
        <v>14</v>
      </c>
      <c r="E1638" s="7" t="s">
        <v>14</v>
      </c>
      <c r="F1638" s="29" t="s">
        <v>1450</v>
      </c>
      <c r="G1638" s="62" t="s">
        <v>478</v>
      </c>
      <c r="H1638" s="9">
        <v>1</v>
      </c>
      <c r="I1638" s="82">
        <v>167392.65599999999</v>
      </c>
      <c r="J1638" s="82">
        <f t="shared" si="734"/>
        <v>31804.604639999998</v>
      </c>
      <c r="K1638" s="10">
        <f t="shared" si="741"/>
        <v>199197.26063999999</v>
      </c>
      <c r="L1638" s="122">
        <f t="shared" si="742"/>
        <v>199197.26063999999</v>
      </c>
      <c r="M1638" s="95">
        <v>134831.93277310926</v>
      </c>
      <c r="N1638" s="95">
        <v>25618.067226890762</v>
      </c>
      <c r="O1638" s="96">
        <v>160450.00000000003</v>
      </c>
      <c r="P1638" s="125">
        <v>160450.00000000003</v>
      </c>
      <c r="Q1638" s="95">
        <v>127200</v>
      </c>
      <c r="R1638" s="95">
        <v>24168</v>
      </c>
      <c r="S1638" s="96">
        <v>151368</v>
      </c>
      <c r="T1638" s="122">
        <v>151368</v>
      </c>
      <c r="U1638" s="107">
        <v>120000</v>
      </c>
      <c r="V1638" s="101">
        <f t="shared" si="727"/>
        <v>22800</v>
      </c>
      <c r="W1638" s="102">
        <f t="shared" si="728"/>
        <v>142800</v>
      </c>
      <c r="X1638" s="102">
        <f t="shared" si="729"/>
        <v>7282.7999999999993</v>
      </c>
      <c r="Y1638" s="102">
        <f t="shared" si="730"/>
        <v>150082.79999999999</v>
      </c>
      <c r="Z1638" s="110">
        <f t="shared" si="735"/>
        <v>150082.79999999999</v>
      </c>
      <c r="AA1638" s="111">
        <f t="shared" si="736"/>
        <v>199197.26063999999</v>
      </c>
      <c r="AB1638" s="110">
        <f t="shared" si="737"/>
        <v>155909</v>
      </c>
      <c r="AC1638" s="114">
        <f t="shared" si="738"/>
        <v>165274.51516000001</v>
      </c>
      <c r="AD1638" s="110">
        <f t="shared" si="723"/>
        <v>152995.9</v>
      </c>
      <c r="AE1638" s="110">
        <f t="shared" si="731"/>
        <v>177553.13032</v>
      </c>
      <c r="AF1638" s="102">
        <f t="shared" si="739"/>
        <v>163118.66323978698</v>
      </c>
      <c r="AG1638" s="119">
        <f t="shared" si="740"/>
        <v>23081.074359944083</v>
      </c>
      <c r="AH1638" s="137">
        <f t="shared" si="732"/>
        <v>0.14804196268300152</v>
      </c>
      <c r="AI1638" s="102">
        <f t="shared" si="746"/>
        <v>150082.79999999999</v>
      </c>
      <c r="AJ1638" s="112" t="s">
        <v>2117</v>
      </c>
    </row>
    <row r="1639" spans="1:36">
      <c r="A1639" s="6">
        <v>1591</v>
      </c>
      <c r="B1639" s="61">
        <v>20121445</v>
      </c>
      <c r="C1639" s="26">
        <v>4391305</v>
      </c>
      <c r="D1639" s="7" t="s">
        <v>14</v>
      </c>
      <c r="E1639" s="7" t="s">
        <v>14</v>
      </c>
      <c r="F1639" s="29" t="s">
        <v>1451</v>
      </c>
      <c r="G1639" s="62" t="s">
        <v>478</v>
      </c>
      <c r="H1639" s="9">
        <v>1</v>
      </c>
      <c r="I1639" s="82">
        <v>404532.25199999998</v>
      </c>
      <c r="J1639" s="82">
        <f t="shared" si="734"/>
        <v>76861.12788</v>
      </c>
      <c r="K1639" s="10">
        <f t="shared" si="741"/>
        <v>481393.37987999996</v>
      </c>
      <c r="L1639" s="122">
        <f t="shared" si="742"/>
        <v>481393.37987999996</v>
      </c>
      <c r="M1639" s="95">
        <v>325843.69747899158</v>
      </c>
      <c r="N1639" s="95">
        <v>61910.302521008402</v>
      </c>
      <c r="O1639" s="96">
        <v>387754</v>
      </c>
      <c r="P1639" s="125">
        <v>387754</v>
      </c>
      <c r="Q1639" s="95">
        <v>307400</v>
      </c>
      <c r="R1639" s="95">
        <v>58406</v>
      </c>
      <c r="S1639" s="96">
        <v>365806</v>
      </c>
      <c r="T1639" s="122">
        <v>365806</v>
      </c>
      <c r="U1639" s="107">
        <v>290000</v>
      </c>
      <c r="V1639" s="101">
        <f t="shared" si="727"/>
        <v>55100</v>
      </c>
      <c r="W1639" s="102">
        <f t="shared" si="728"/>
        <v>345100</v>
      </c>
      <c r="X1639" s="102">
        <f t="shared" si="729"/>
        <v>17600.099999999999</v>
      </c>
      <c r="Y1639" s="102">
        <f t="shared" si="730"/>
        <v>362700.1</v>
      </c>
      <c r="Z1639" s="110">
        <f t="shared" si="735"/>
        <v>362700.1</v>
      </c>
      <c r="AA1639" s="111">
        <f t="shared" si="736"/>
        <v>481393.37987999996</v>
      </c>
      <c r="AB1639" s="110">
        <f t="shared" si="737"/>
        <v>376780</v>
      </c>
      <c r="AC1639" s="114">
        <f t="shared" si="738"/>
        <v>399413.36997</v>
      </c>
      <c r="AD1639" s="110">
        <f t="shared" si="723"/>
        <v>369740.05</v>
      </c>
      <c r="AE1639" s="110">
        <f t="shared" si="731"/>
        <v>429086.68993999995</v>
      </c>
      <c r="AF1639" s="102">
        <f t="shared" si="739"/>
        <v>394203.393098581</v>
      </c>
      <c r="AG1639" s="119">
        <f t="shared" si="740"/>
        <v>55779.274649077299</v>
      </c>
      <c r="AH1639" s="137">
        <f t="shared" si="732"/>
        <v>0.1480420262462904</v>
      </c>
      <c r="AI1639" s="102">
        <f t="shared" si="746"/>
        <v>362700.1</v>
      </c>
      <c r="AJ1639" s="112" t="s">
        <v>2117</v>
      </c>
    </row>
    <row r="1640" spans="1:36">
      <c r="A1640" s="6">
        <v>1592</v>
      </c>
      <c r="B1640" s="61">
        <v>20121445</v>
      </c>
      <c r="C1640" s="26">
        <v>4391305</v>
      </c>
      <c r="D1640" s="7" t="s">
        <v>14</v>
      </c>
      <c r="E1640" s="7" t="s">
        <v>14</v>
      </c>
      <c r="F1640" s="29" t="s">
        <v>1452</v>
      </c>
      <c r="G1640" s="62" t="s">
        <v>478</v>
      </c>
      <c r="H1640" s="9">
        <v>1</v>
      </c>
      <c r="I1640" s="82">
        <v>334785.31199999998</v>
      </c>
      <c r="J1640" s="82">
        <f t="shared" si="734"/>
        <v>63609.209279999995</v>
      </c>
      <c r="K1640" s="10">
        <f t="shared" si="741"/>
        <v>398394.52127999999</v>
      </c>
      <c r="L1640" s="122">
        <f t="shared" si="742"/>
        <v>398394.52127999999</v>
      </c>
      <c r="M1640" s="95">
        <v>274752.10084033612</v>
      </c>
      <c r="N1640" s="95">
        <v>52202.899159663866</v>
      </c>
      <c r="O1640" s="96">
        <v>326955</v>
      </c>
      <c r="P1640" s="125">
        <v>326955</v>
      </c>
      <c r="Q1640" s="95">
        <v>254400</v>
      </c>
      <c r="R1640" s="95">
        <v>48336</v>
      </c>
      <c r="S1640" s="96">
        <v>302736</v>
      </c>
      <c r="T1640" s="122">
        <v>302736</v>
      </c>
      <c r="U1640" s="107">
        <v>240000</v>
      </c>
      <c r="V1640" s="101">
        <f t="shared" si="727"/>
        <v>45600</v>
      </c>
      <c r="W1640" s="102">
        <f t="shared" si="728"/>
        <v>285600</v>
      </c>
      <c r="X1640" s="102">
        <f t="shared" si="729"/>
        <v>14565.599999999999</v>
      </c>
      <c r="Y1640" s="102">
        <f t="shared" si="730"/>
        <v>300165.59999999998</v>
      </c>
      <c r="Z1640" s="110">
        <f t="shared" si="735"/>
        <v>300165.59999999998</v>
      </c>
      <c r="AA1640" s="111">
        <f t="shared" si="736"/>
        <v>398394.52127999999</v>
      </c>
      <c r="AB1640" s="110">
        <f t="shared" si="737"/>
        <v>314845.5</v>
      </c>
      <c r="AC1640" s="114">
        <f t="shared" si="738"/>
        <v>332062.78032000002</v>
      </c>
      <c r="AD1640" s="110">
        <f t="shared" si="723"/>
        <v>307505.55</v>
      </c>
      <c r="AE1640" s="110">
        <f t="shared" si="731"/>
        <v>356620.01063999999</v>
      </c>
      <c r="AF1640" s="102">
        <f t="shared" si="739"/>
        <v>327780.13752096996</v>
      </c>
      <c r="AG1640" s="119">
        <f t="shared" si="740"/>
        <v>45838.409785120843</v>
      </c>
      <c r="AH1640" s="137">
        <f t="shared" si="732"/>
        <v>0.14559016973442798</v>
      </c>
      <c r="AI1640" s="102">
        <f t="shared" si="746"/>
        <v>300165.59999999998</v>
      </c>
      <c r="AJ1640" s="112" t="s">
        <v>2117</v>
      </c>
    </row>
    <row r="1641" spans="1:36">
      <c r="A1641" s="6">
        <v>1593</v>
      </c>
      <c r="B1641" s="61">
        <v>20121445</v>
      </c>
      <c r="C1641" s="26">
        <v>4391305</v>
      </c>
      <c r="D1641" s="7" t="s">
        <v>14</v>
      </c>
      <c r="E1641" s="7" t="s">
        <v>14</v>
      </c>
      <c r="F1641" s="29" t="s">
        <v>1453</v>
      </c>
      <c r="G1641" s="62" t="s">
        <v>478</v>
      </c>
      <c r="H1641" s="9">
        <v>1</v>
      </c>
      <c r="I1641" s="82">
        <v>334785.31199999998</v>
      </c>
      <c r="J1641" s="82">
        <f t="shared" si="734"/>
        <v>63609.209279999995</v>
      </c>
      <c r="K1641" s="10">
        <f t="shared" si="741"/>
        <v>398394.52127999999</v>
      </c>
      <c r="L1641" s="122">
        <f t="shared" si="742"/>
        <v>398394.52127999999</v>
      </c>
      <c r="M1641" s="95">
        <v>269663.86554621853</v>
      </c>
      <c r="N1641" s="95">
        <v>51236.134453781524</v>
      </c>
      <c r="O1641" s="96">
        <v>320900.00000000006</v>
      </c>
      <c r="P1641" s="125">
        <v>320900.00000000006</v>
      </c>
      <c r="Q1641" s="95">
        <v>254400</v>
      </c>
      <c r="R1641" s="95">
        <v>48336</v>
      </c>
      <c r="S1641" s="96">
        <v>302736</v>
      </c>
      <c r="T1641" s="122">
        <v>302736</v>
      </c>
      <c r="U1641" s="107">
        <v>240000</v>
      </c>
      <c r="V1641" s="101">
        <f t="shared" si="727"/>
        <v>45600</v>
      </c>
      <c r="W1641" s="102">
        <f t="shared" si="728"/>
        <v>285600</v>
      </c>
      <c r="X1641" s="102">
        <f t="shared" si="729"/>
        <v>14565.599999999999</v>
      </c>
      <c r="Y1641" s="102">
        <f t="shared" si="730"/>
        <v>300165.59999999998</v>
      </c>
      <c r="Z1641" s="110">
        <f t="shared" si="735"/>
        <v>300165.59999999998</v>
      </c>
      <c r="AA1641" s="111">
        <f t="shared" si="736"/>
        <v>398394.52127999999</v>
      </c>
      <c r="AB1641" s="110">
        <f t="shared" si="737"/>
        <v>311818</v>
      </c>
      <c r="AC1641" s="114">
        <f t="shared" si="738"/>
        <v>330549.03032000002</v>
      </c>
      <c r="AD1641" s="110">
        <f t="shared" si="723"/>
        <v>305991.8</v>
      </c>
      <c r="AE1641" s="110">
        <f t="shared" si="731"/>
        <v>355106.26063999999</v>
      </c>
      <c r="AF1641" s="102">
        <f t="shared" si="739"/>
        <v>326237.32647957397</v>
      </c>
      <c r="AG1641" s="119">
        <f t="shared" si="740"/>
        <v>46162.148719888166</v>
      </c>
      <c r="AH1641" s="137">
        <f t="shared" si="732"/>
        <v>0.14804196268300152</v>
      </c>
      <c r="AI1641" s="102">
        <f t="shared" si="746"/>
        <v>300165.59999999998</v>
      </c>
      <c r="AJ1641" s="112" t="s">
        <v>2117</v>
      </c>
    </row>
    <row r="1642" spans="1:36">
      <c r="A1642" s="6">
        <v>1594</v>
      </c>
      <c r="B1642" s="61">
        <v>20121436</v>
      </c>
      <c r="C1642" s="26">
        <v>4391305</v>
      </c>
      <c r="D1642" s="7" t="s">
        <v>14</v>
      </c>
      <c r="E1642" s="7" t="s">
        <v>14</v>
      </c>
      <c r="F1642" s="29" t="s">
        <v>1454</v>
      </c>
      <c r="G1642" s="62" t="s">
        <v>478</v>
      </c>
      <c r="H1642" s="9">
        <v>1</v>
      </c>
      <c r="I1642" s="82">
        <v>223190.20799999998</v>
      </c>
      <c r="J1642" s="82">
        <f t="shared" si="734"/>
        <v>42406.139519999997</v>
      </c>
      <c r="K1642" s="10">
        <f t="shared" si="741"/>
        <v>265596.34751999995</v>
      </c>
      <c r="L1642" s="122">
        <f t="shared" si="742"/>
        <v>265596.34751999995</v>
      </c>
      <c r="M1642" s="95">
        <v>184863.8655462185</v>
      </c>
      <c r="N1642" s="95">
        <v>35124.134453781517</v>
      </c>
      <c r="O1642" s="96">
        <v>219988</v>
      </c>
      <c r="P1642" s="125">
        <v>219988</v>
      </c>
      <c r="Q1642" s="95">
        <v>169600</v>
      </c>
      <c r="R1642" s="95">
        <v>32224</v>
      </c>
      <c r="S1642" s="96">
        <v>201824</v>
      </c>
      <c r="T1642" s="122">
        <v>201824</v>
      </c>
      <c r="U1642" s="107">
        <v>160000</v>
      </c>
      <c r="V1642" s="101">
        <f t="shared" si="727"/>
        <v>30400</v>
      </c>
      <c r="W1642" s="102">
        <f t="shared" si="728"/>
        <v>190400</v>
      </c>
      <c r="X1642" s="102">
        <f t="shared" si="729"/>
        <v>9710.4</v>
      </c>
      <c r="Y1642" s="102">
        <f t="shared" si="730"/>
        <v>200110.4</v>
      </c>
      <c r="Z1642" s="110">
        <f t="shared" si="735"/>
        <v>200110.4</v>
      </c>
      <c r="AA1642" s="111">
        <f t="shared" si="736"/>
        <v>265596.34751999995</v>
      </c>
      <c r="AB1642" s="110">
        <f t="shared" si="737"/>
        <v>210906</v>
      </c>
      <c r="AC1642" s="114">
        <f t="shared" si="738"/>
        <v>221879.68687999999</v>
      </c>
      <c r="AD1642" s="110">
        <f t="shared" si="723"/>
        <v>205508.2</v>
      </c>
      <c r="AE1642" s="110">
        <f t="shared" si="731"/>
        <v>238251.17375999998</v>
      </c>
      <c r="AF1642" s="102">
        <f t="shared" si="739"/>
        <v>219023.64775214644</v>
      </c>
      <c r="AG1642" s="119">
        <f t="shared" si="740"/>
        <v>30500.586465712604</v>
      </c>
      <c r="AH1642" s="137">
        <f t="shared" si="732"/>
        <v>0.144616969008528</v>
      </c>
      <c r="AI1642" s="102">
        <f t="shared" si="746"/>
        <v>200110.4</v>
      </c>
      <c r="AJ1642" s="112" t="s">
        <v>2117</v>
      </c>
    </row>
    <row r="1643" spans="1:36">
      <c r="A1643" s="6">
        <v>1595</v>
      </c>
      <c r="B1643" s="61">
        <v>20121445</v>
      </c>
      <c r="C1643" s="26">
        <v>4391305</v>
      </c>
      <c r="D1643" s="7" t="s">
        <v>14</v>
      </c>
      <c r="E1643" s="7" t="s">
        <v>14</v>
      </c>
      <c r="F1643" s="29" t="s">
        <v>1455</v>
      </c>
      <c r="G1643" s="62" t="s">
        <v>478</v>
      </c>
      <c r="H1643" s="9">
        <v>1</v>
      </c>
      <c r="I1643" s="82">
        <v>237139.59599999999</v>
      </c>
      <c r="J1643" s="82">
        <f t="shared" si="734"/>
        <v>45056.523240000002</v>
      </c>
      <c r="K1643" s="10">
        <f t="shared" si="741"/>
        <v>282196.11923999997</v>
      </c>
      <c r="L1643" s="122">
        <f t="shared" si="742"/>
        <v>282196.11923999997</v>
      </c>
      <c r="M1643" s="95">
        <v>196417.64705882352</v>
      </c>
      <c r="N1643" s="95">
        <v>37319.352941176468</v>
      </c>
      <c r="O1643" s="96">
        <v>233737</v>
      </c>
      <c r="P1643" s="125">
        <v>233737</v>
      </c>
      <c r="Q1643" s="95">
        <v>180200</v>
      </c>
      <c r="R1643" s="95">
        <v>34238</v>
      </c>
      <c r="S1643" s="96">
        <v>214438</v>
      </c>
      <c r="T1643" s="122">
        <v>214438</v>
      </c>
      <c r="U1643" s="107">
        <v>170000</v>
      </c>
      <c r="V1643" s="101">
        <f t="shared" si="727"/>
        <v>32300</v>
      </c>
      <c r="W1643" s="102">
        <f t="shared" si="728"/>
        <v>202300</v>
      </c>
      <c r="X1643" s="102">
        <f t="shared" si="729"/>
        <v>10317.299999999999</v>
      </c>
      <c r="Y1643" s="102">
        <f t="shared" si="730"/>
        <v>212617.3</v>
      </c>
      <c r="Z1643" s="110">
        <f t="shared" si="735"/>
        <v>212617.3</v>
      </c>
      <c r="AA1643" s="111">
        <f t="shared" si="736"/>
        <v>282196.11923999997</v>
      </c>
      <c r="AB1643" s="110">
        <f t="shared" si="737"/>
        <v>224087.5</v>
      </c>
      <c r="AC1643" s="114">
        <f t="shared" si="738"/>
        <v>235747.10480999999</v>
      </c>
      <c r="AD1643" s="110">
        <f t="shared" si="723"/>
        <v>218352.4</v>
      </c>
      <c r="AE1643" s="110">
        <f t="shared" si="731"/>
        <v>253141.80961999999</v>
      </c>
      <c r="AF1643" s="102">
        <f t="shared" si="739"/>
        <v>232712.56378336207</v>
      </c>
      <c r="AG1643" s="119">
        <f t="shared" si="740"/>
        <v>32406.878288504191</v>
      </c>
      <c r="AH1643" s="137">
        <f t="shared" si="732"/>
        <v>0.14461707274392455</v>
      </c>
      <c r="AI1643" s="102">
        <f t="shared" si="746"/>
        <v>212617.3</v>
      </c>
      <c r="AJ1643" s="112" t="s">
        <v>2117</v>
      </c>
    </row>
    <row r="1644" spans="1:36" ht="25.5">
      <c r="A1644" s="6">
        <v>1596</v>
      </c>
      <c r="B1644" s="61">
        <v>20121445</v>
      </c>
      <c r="C1644" s="26">
        <v>4391305</v>
      </c>
      <c r="D1644" s="7" t="s">
        <v>14</v>
      </c>
      <c r="E1644" s="7" t="s">
        <v>14</v>
      </c>
      <c r="F1644" s="29" t="s">
        <v>1456</v>
      </c>
      <c r="G1644" s="62" t="s">
        <v>478</v>
      </c>
      <c r="H1644" s="9">
        <v>1</v>
      </c>
      <c r="I1644" s="82">
        <v>209240.82</v>
      </c>
      <c r="J1644" s="82">
        <f t="shared" si="734"/>
        <v>39755.755799999999</v>
      </c>
      <c r="K1644" s="10">
        <f t="shared" si="741"/>
        <v>248996.57579999999</v>
      </c>
      <c r="L1644" s="122">
        <f t="shared" si="742"/>
        <v>248996.57579999999</v>
      </c>
      <c r="M1644" s="95">
        <v>166950.42016806724</v>
      </c>
      <c r="N1644" s="95">
        <v>31720.579831932777</v>
      </c>
      <c r="O1644" s="96">
        <v>198671.00000000003</v>
      </c>
      <c r="P1644" s="125">
        <v>198671.00000000003</v>
      </c>
      <c r="Q1644" s="95">
        <v>159000</v>
      </c>
      <c r="R1644" s="95">
        <v>30210</v>
      </c>
      <c r="S1644" s="96">
        <v>189210</v>
      </c>
      <c r="T1644" s="122">
        <v>189210</v>
      </c>
      <c r="U1644" s="107">
        <v>150000</v>
      </c>
      <c r="V1644" s="101">
        <f t="shared" si="727"/>
        <v>28500</v>
      </c>
      <c r="W1644" s="102">
        <f t="shared" si="728"/>
        <v>178500</v>
      </c>
      <c r="X1644" s="102">
        <f t="shared" si="729"/>
        <v>9103.5</v>
      </c>
      <c r="Y1644" s="102">
        <f t="shared" si="730"/>
        <v>187603.5</v>
      </c>
      <c r="Z1644" s="110">
        <f t="shared" si="735"/>
        <v>187603.5</v>
      </c>
      <c r="AA1644" s="111">
        <f t="shared" si="736"/>
        <v>248996.57579999999</v>
      </c>
      <c r="AB1644" s="110">
        <f t="shared" si="737"/>
        <v>193940.5</v>
      </c>
      <c r="AC1644" s="114">
        <f t="shared" si="738"/>
        <v>206120.26895</v>
      </c>
      <c r="AD1644" s="110">
        <f t="shared" si="723"/>
        <v>190772</v>
      </c>
      <c r="AE1644" s="110">
        <f t="shared" si="731"/>
        <v>221468.5379</v>
      </c>
      <c r="AF1644" s="102">
        <f t="shared" si="739"/>
        <v>203406.13104587374</v>
      </c>
      <c r="AG1644" s="119">
        <f t="shared" si="740"/>
        <v>28998.259863273539</v>
      </c>
      <c r="AH1644" s="137">
        <f t="shared" si="732"/>
        <v>0.14952142468062907</v>
      </c>
      <c r="AI1644" s="102">
        <f t="shared" si="746"/>
        <v>187603.5</v>
      </c>
      <c r="AJ1644" s="112" t="s">
        <v>2117</v>
      </c>
    </row>
    <row r="1645" spans="1:36">
      <c r="A1645" s="6">
        <v>1597</v>
      </c>
      <c r="B1645" s="61">
        <v>20121445</v>
      </c>
      <c r="C1645" s="26">
        <v>4391305</v>
      </c>
      <c r="D1645" s="7" t="s">
        <v>14</v>
      </c>
      <c r="E1645" s="7" t="s">
        <v>14</v>
      </c>
      <c r="F1645" s="29" t="s">
        <v>1457</v>
      </c>
      <c r="G1645" s="62" t="s">
        <v>478</v>
      </c>
      <c r="H1645" s="9">
        <v>1</v>
      </c>
      <c r="I1645" s="82">
        <v>683520.01199999999</v>
      </c>
      <c r="J1645" s="82">
        <f t="shared" si="734"/>
        <v>129868.80228</v>
      </c>
      <c r="K1645" s="10">
        <f t="shared" si="741"/>
        <v>813388.81428000005</v>
      </c>
      <c r="L1645" s="122">
        <f t="shared" si="742"/>
        <v>813388.81428000005</v>
      </c>
      <c r="M1645" s="95">
        <v>560952.10084033618</v>
      </c>
      <c r="N1645" s="95">
        <v>106580.89915966388</v>
      </c>
      <c r="O1645" s="96">
        <v>667533</v>
      </c>
      <c r="P1645" s="125">
        <v>667533</v>
      </c>
      <c r="Q1645" s="95">
        <v>519400</v>
      </c>
      <c r="R1645" s="95">
        <v>98686</v>
      </c>
      <c r="S1645" s="96">
        <v>618086</v>
      </c>
      <c r="T1645" s="122">
        <v>618086</v>
      </c>
      <c r="U1645" s="107">
        <v>490000</v>
      </c>
      <c r="V1645" s="101">
        <f t="shared" si="727"/>
        <v>93100</v>
      </c>
      <c r="W1645" s="102">
        <f t="shared" si="728"/>
        <v>583100</v>
      </c>
      <c r="X1645" s="102">
        <f t="shared" si="729"/>
        <v>29738.1</v>
      </c>
      <c r="Y1645" s="102">
        <f t="shared" si="730"/>
        <v>612838.1</v>
      </c>
      <c r="Z1645" s="110">
        <f t="shared" si="735"/>
        <v>612838.1</v>
      </c>
      <c r="AA1645" s="111">
        <f t="shared" si="736"/>
        <v>813388.81428000005</v>
      </c>
      <c r="AB1645" s="110">
        <f t="shared" si="737"/>
        <v>642809.5</v>
      </c>
      <c r="AC1645" s="114">
        <f t="shared" si="738"/>
        <v>677961.47857000004</v>
      </c>
      <c r="AD1645" s="110">
        <f t="shared" si="723"/>
        <v>627823.80000000005</v>
      </c>
      <c r="AE1645" s="110">
        <f t="shared" si="731"/>
        <v>728099.15714000002</v>
      </c>
      <c r="AF1645" s="102">
        <f t="shared" si="739"/>
        <v>669217.74936404545</v>
      </c>
      <c r="AG1645" s="119">
        <f t="shared" si="740"/>
        <v>93586.757954232147</v>
      </c>
      <c r="AH1645" s="137">
        <f t="shared" si="732"/>
        <v>0.14559019111296917</v>
      </c>
      <c r="AI1645" s="102">
        <f t="shared" si="746"/>
        <v>612838.1</v>
      </c>
      <c r="AJ1645" s="112" t="s">
        <v>2117</v>
      </c>
    </row>
    <row r="1646" spans="1:36">
      <c r="A1646" s="6">
        <v>1598</v>
      </c>
      <c r="B1646" s="61">
        <v>40142000</v>
      </c>
      <c r="C1646" s="26">
        <v>4391305</v>
      </c>
      <c r="D1646" s="7" t="s">
        <v>14</v>
      </c>
      <c r="E1646" s="7" t="s">
        <v>14</v>
      </c>
      <c r="F1646" s="29" t="s">
        <v>1458</v>
      </c>
      <c r="G1646" s="62" t="s">
        <v>478</v>
      </c>
      <c r="H1646" s="9">
        <v>1</v>
      </c>
      <c r="I1646" s="82">
        <v>230164.902</v>
      </c>
      <c r="J1646" s="82">
        <f t="shared" si="734"/>
        <v>43731.331380000003</v>
      </c>
      <c r="K1646" s="10">
        <f t="shared" si="741"/>
        <v>273896.23337999999</v>
      </c>
      <c r="L1646" s="122">
        <f t="shared" si="742"/>
        <v>273896.23337999999</v>
      </c>
      <c r="M1646" s="95">
        <v>190641.17647058825</v>
      </c>
      <c r="N1646" s="95">
        <v>36221.823529411769</v>
      </c>
      <c r="O1646" s="96">
        <v>226863.00000000003</v>
      </c>
      <c r="P1646" s="125">
        <v>226863.00000000003</v>
      </c>
      <c r="Q1646" s="95">
        <v>174900</v>
      </c>
      <c r="R1646" s="95">
        <v>33231</v>
      </c>
      <c r="S1646" s="96">
        <v>208131</v>
      </c>
      <c r="T1646" s="122">
        <v>208131</v>
      </c>
      <c r="U1646" s="107">
        <v>165000</v>
      </c>
      <c r="V1646" s="101">
        <f t="shared" si="727"/>
        <v>31350</v>
      </c>
      <c r="W1646" s="102">
        <f t="shared" si="728"/>
        <v>196350</v>
      </c>
      <c r="X1646" s="102">
        <f t="shared" si="729"/>
        <v>10013.849999999999</v>
      </c>
      <c r="Y1646" s="102">
        <f t="shared" si="730"/>
        <v>206363.85</v>
      </c>
      <c r="Z1646" s="110">
        <f t="shared" si="735"/>
        <v>206363.85</v>
      </c>
      <c r="AA1646" s="111">
        <f t="shared" si="736"/>
        <v>273896.23337999999</v>
      </c>
      <c r="AB1646" s="110">
        <f t="shared" si="737"/>
        <v>217497</v>
      </c>
      <c r="AC1646" s="114">
        <f t="shared" si="738"/>
        <v>228813.52084499999</v>
      </c>
      <c r="AD1646" s="110">
        <f t="shared" si="723"/>
        <v>211930.42499999999</v>
      </c>
      <c r="AE1646" s="110">
        <f t="shared" si="731"/>
        <v>245696.61669</v>
      </c>
      <c r="AF1646" s="102">
        <f t="shared" si="739"/>
        <v>225868.22967415123</v>
      </c>
      <c r="AG1646" s="119">
        <f t="shared" si="740"/>
        <v>31453.722040658216</v>
      </c>
      <c r="AH1646" s="137">
        <f t="shared" si="732"/>
        <v>0.14461680869464047</v>
      </c>
      <c r="AI1646" s="102">
        <f t="shared" si="746"/>
        <v>206363.85</v>
      </c>
      <c r="AJ1646" s="112" t="s">
        <v>2117</v>
      </c>
    </row>
    <row r="1647" spans="1:36">
      <c r="A1647" s="6">
        <v>1599</v>
      </c>
      <c r="B1647" s="61">
        <v>20121445</v>
      </c>
      <c r="C1647" s="26">
        <v>4391305</v>
      </c>
      <c r="D1647" s="7" t="s">
        <v>14</v>
      </c>
      <c r="E1647" s="7" t="s">
        <v>14</v>
      </c>
      <c r="F1647" s="29" t="s">
        <v>1459</v>
      </c>
      <c r="G1647" s="62" t="s">
        <v>478</v>
      </c>
      <c r="H1647" s="9">
        <v>1</v>
      </c>
      <c r="I1647" s="82">
        <v>1367040.024</v>
      </c>
      <c r="J1647" s="82">
        <f t="shared" si="734"/>
        <v>259737.60456000001</v>
      </c>
      <c r="K1647" s="10">
        <f t="shared" si="741"/>
        <v>1626777.6285600001</v>
      </c>
      <c r="L1647" s="122">
        <f t="shared" si="742"/>
        <v>1626777.6285600001</v>
      </c>
      <c r="M1647" s="95">
        <v>1101127.7310924369</v>
      </c>
      <c r="N1647" s="95">
        <v>209214.26890756303</v>
      </c>
      <c r="O1647" s="96">
        <v>1310342</v>
      </c>
      <c r="P1647" s="125">
        <v>1310342</v>
      </c>
      <c r="Q1647" s="95">
        <v>1038800</v>
      </c>
      <c r="R1647" s="95">
        <v>197372</v>
      </c>
      <c r="S1647" s="96">
        <v>1236172</v>
      </c>
      <c r="T1647" s="122">
        <v>1236172</v>
      </c>
      <c r="U1647" s="107">
        <v>980000</v>
      </c>
      <c r="V1647" s="101">
        <f t="shared" si="727"/>
        <v>186200</v>
      </c>
      <c r="W1647" s="102">
        <f t="shared" si="728"/>
        <v>1166200</v>
      </c>
      <c r="X1647" s="102">
        <f t="shared" si="729"/>
        <v>59476.2</v>
      </c>
      <c r="Y1647" s="102">
        <f t="shared" si="730"/>
        <v>1225676.2</v>
      </c>
      <c r="Z1647" s="110">
        <f t="shared" si="735"/>
        <v>1225676.2</v>
      </c>
      <c r="AA1647" s="111">
        <f t="shared" si="736"/>
        <v>1626777.6285600001</v>
      </c>
      <c r="AB1647" s="110">
        <f t="shared" si="737"/>
        <v>1273257</v>
      </c>
      <c r="AC1647" s="114">
        <f t="shared" si="738"/>
        <v>1349741.9571400001</v>
      </c>
      <c r="AD1647" s="110">
        <f t="shared" si="723"/>
        <v>1249466.6000000001</v>
      </c>
      <c r="AE1647" s="110">
        <f t="shared" si="731"/>
        <v>1450017.31428</v>
      </c>
      <c r="AF1647" s="102">
        <f t="shared" si="739"/>
        <v>1332135.8359200247</v>
      </c>
      <c r="AG1647" s="119">
        <f t="shared" si="740"/>
        <v>188495.41738131424</v>
      </c>
      <c r="AH1647" s="137">
        <f t="shared" si="732"/>
        <v>0.14804192506407915</v>
      </c>
      <c r="AI1647" s="102">
        <f t="shared" si="746"/>
        <v>1225676.2</v>
      </c>
      <c r="AJ1647" s="112" t="s">
        <v>2117</v>
      </c>
    </row>
    <row r="1648" spans="1:36">
      <c r="A1648" s="6">
        <v>1600</v>
      </c>
      <c r="B1648" s="61">
        <v>20121445</v>
      </c>
      <c r="C1648" s="26">
        <v>4391305</v>
      </c>
      <c r="D1648" s="7" t="s">
        <v>14</v>
      </c>
      <c r="E1648" s="7" t="s">
        <v>14</v>
      </c>
      <c r="F1648" s="29" t="s">
        <v>1460</v>
      </c>
      <c r="G1648" s="62" t="s">
        <v>478</v>
      </c>
      <c r="H1648" s="9">
        <v>1</v>
      </c>
      <c r="I1648" s="82">
        <v>666780.52522689081</v>
      </c>
      <c r="J1648" s="82">
        <f t="shared" si="734"/>
        <v>126688.29979310925</v>
      </c>
      <c r="K1648" s="10">
        <f t="shared" si="741"/>
        <v>793468.82502000011</v>
      </c>
      <c r="L1648" s="122">
        <f t="shared" si="742"/>
        <v>793468.82502000011</v>
      </c>
      <c r="M1648" s="95">
        <v>552281.51260504208</v>
      </c>
      <c r="N1648" s="95">
        <v>104933.48739495799</v>
      </c>
      <c r="O1648" s="96">
        <v>657215.00000000012</v>
      </c>
      <c r="P1648" s="125">
        <v>657215.00000000012</v>
      </c>
      <c r="Q1648" s="95">
        <v>506679.83193277312</v>
      </c>
      <c r="R1648" s="95">
        <v>96269.168067226899</v>
      </c>
      <c r="S1648" s="96">
        <v>602949</v>
      </c>
      <c r="T1648" s="122">
        <v>602949</v>
      </c>
      <c r="U1648" s="107">
        <v>478000</v>
      </c>
      <c r="V1648" s="101">
        <f t="shared" si="727"/>
        <v>90820</v>
      </c>
      <c r="W1648" s="102">
        <f t="shared" si="728"/>
        <v>568820</v>
      </c>
      <c r="X1648" s="102">
        <f t="shared" si="729"/>
        <v>29009.82</v>
      </c>
      <c r="Y1648" s="102">
        <f t="shared" si="730"/>
        <v>597829.81999999995</v>
      </c>
      <c r="Z1648" s="110">
        <f t="shared" si="735"/>
        <v>597829.81999999995</v>
      </c>
      <c r="AA1648" s="111">
        <f t="shared" si="736"/>
        <v>793468.82502000011</v>
      </c>
      <c r="AB1648" s="110">
        <f t="shared" si="737"/>
        <v>630082</v>
      </c>
      <c r="AC1648" s="114">
        <f t="shared" si="738"/>
        <v>662865.66125500004</v>
      </c>
      <c r="AD1648" s="110">
        <f t="shared" si="723"/>
        <v>613955.90999999992</v>
      </c>
      <c r="AE1648" s="110">
        <f t="shared" si="731"/>
        <v>711775.41251000005</v>
      </c>
      <c r="AF1648" s="102">
        <f t="shared" si="739"/>
        <v>654333.25466874545</v>
      </c>
      <c r="AG1648" s="119">
        <f t="shared" si="740"/>
        <v>91120.402584964992</v>
      </c>
      <c r="AH1648" s="137">
        <f t="shared" si="732"/>
        <v>0.14461673652788842</v>
      </c>
      <c r="AI1648" s="102">
        <f t="shared" si="746"/>
        <v>597829.81999999995</v>
      </c>
      <c r="AJ1648" s="112" t="s">
        <v>2117</v>
      </c>
    </row>
    <row r="1649" spans="1:36">
      <c r="A1649" s="6">
        <v>1601</v>
      </c>
      <c r="B1649" s="61">
        <v>20121445</v>
      </c>
      <c r="C1649" s="26">
        <v>4391305</v>
      </c>
      <c r="D1649" s="7" t="s">
        <v>14</v>
      </c>
      <c r="E1649" s="7" t="s">
        <v>14</v>
      </c>
      <c r="F1649" s="29" t="s">
        <v>1461</v>
      </c>
      <c r="G1649" s="62" t="s">
        <v>478</v>
      </c>
      <c r="H1649" s="9">
        <v>1</v>
      </c>
      <c r="I1649" s="82">
        <v>195291.432</v>
      </c>
      <c r="J1649" s="82">
        <f t="shared" si="734"/>
        <v>37105.372080000001</v>
      </c>
      <c r="K1649" s="10">
        <f t="shared" si="741"/>
        <v>232396.80408</v>
      </c>
      <c r="L1649" s="122">
        <f t="shared" si="742"/>
        <v>232396.80408</v>
      </c>
      <c r="M1649" s="95">
        <v>161756.30252100842</v>
      </c>
      <c r="N1649" s="95">
        <v>30733.697478991598</v>
      </c>
      <c r="O1649" s="96">
        <v>192490</v>
      </c>
      <c r="P1649" s="125">
        <v>192490</v>
      </c>
      <c r="Q1649" s="95">
        <v>148400</v>
      </c>
      <c r="R1649" s="95">
        <v>28196</v>
      </c>
      <c r="S1649" s="96">
        <v>176596</v>
      </c>
      <c r="T1649" s="122">
        <v>176596</v>
      </c>
      <c r="U1649" s="107">
        <v>140000</v>
      </c>
      <c r="V1649" s="101">
        <f t="shared" si="727"/>
        <v>26600</v>
      </c>
      <c r="W1649" s="102">
        <f t="shared" si="728"/>
        <v>166600</v>
      </c>
      <c r="X1649" s="102">
        <f t="shared" si="729"/>
        <v>8496.5999999999985</v>
      </c>
      <c r="Y1649" s="102">
        <f t="shared" si="730"/>
        <v>175096.6</v>
      </c>
      <c r="Z1649" s="110">
        <f t="shared" si="735"/>
        <v>175096.6</v>
      </c>
      <c r="AA1649" s="111">
        <f t="shared" si="736"/>
        <v>232396.80408</v>
      </c>
      <c r="AB1649" s="110">
        <f t="shared" si="737"/>
        <v>184543</v>
      </c>
      <c r="AC1649" s="114">
        <f t="shared" si="738"/>
        <v>194144.85102</v>
      </c>
      <c r="AD1649" s="110">
        <f t="shared" si="723"/>
        <v>179819.8</v>
      </c>
      <c r="AE1649" s="110">
        <f t="shared" si="731"/>
        <v>208469.90204000002</v>
      </c>
      <c r="AF1649" s="102">
        <f t="shared" si="739"/>
        <v>191645.81568937388</v>
      </c>
      <c r="AG1649" s="119">
        <f t="shared" si="740"/>
        <v>26688.002821779406</v>
      </c>
      <c r="AH1649" s="137">
        <f t="shared" si="732"/>
        <v>0.14461671708913049</v>
      </c>
      <c r="AI1649" s="102">
        <f t="shared" si="746"/>
        <v>175096.6</v>
      </c>
      <c r="AJ1649" s="112" t="s">
        <v>2117</v>
      </c>
    </row>
    <row r="1650" spans="1:36" ht="25.5">
      <c r="A1650" s="6">
        <v>1602</v>
      </c>
      <c r="B1650" s="61">
        <v>20121445</v>
      </c>
      <c r="C1650" s="26">
        <v>4391305</v>
      </c>
      <c r="D1650" s="7" t="s">
        <v>14</v>
      </c>
      <c r="E1650" s="7" t="s">
        <v>14</v>
      </c>
      <c r="F1650" s="29" t="s">
        <v>1462</v>
      </c>
      <c r="G1650" s="62" t="s">
        <v>478</v>
      </c>
      <c r="H1650" s="9">
        <v>1</v>
      </c>
      <c r="I1650" s="82">
        <v>23836790.297949579</v>
      </c>
      <c r="J1650" s="82">
        <f t="shared" si="734"/>
        <v>4528990.15661042</v>
      </c>
      <c r="K1650" s="10">
        <f t="shared" si="741"/>
        <v>28365780.454559997</v>
      </c>
      <c r="L1650" s="122">
        <f t="shared" si="742"/>
        <v>28365780.454559997</v>
      </c>
      <c r="M1650" s="95">
        <v>19381271.428571429</v>
      </c>
      <c r="N1650" s="95">
        <v>3682441.5714285714</v>
      </c>
      <c r="O1650" s="96">
        <v>23063713</v>
      </c>
      <c r="P1650" s="125">
        <v>23063713</v>
      </c>
      <c r="Q1650" s="95">
        <v>18113337.81512605</v>
      </c>
      <c r="R1650" s="95">
        <v>3441534.1848739497</v>
      </c>
      <c r="S1650" s="96">
        <v>21554872</v>
      </c>
      <c r="T1650" s="122">
        <v>21554872</v>
      </c>
      <c r="U1650" s="107">
        <v>30252100.840336137</v>
      </c>
      <c r="V1650" s="101">
        <f t="shared" si="727"/>
        <v>5747899.1596638663</v>
      </c>
      <c r="W1650" s="102">
        <f t="shared" si="728"/>
        <v>36000000</v>
      </c>
      <c r="X1650" s="102">
        <f t="shared" si="729"/>
        <v>1835999.9999999998</v>
      </c>
      <c r="Y1650" s="102">
        <f t="shared" si="730"/>
        <v>37836000</v>
      </c>
      <c r="Z1650" s="110">
        <f t="shared" si="735"/>
        <v>21554872</v>
      </c>
      <c r="AA1650" s="111">
        <f t="shared" si="736"/>
        <v>37836000</v>
      </c>
      <c r="AB1650" s="110">
        <f t="shared" si="737"/>
        <v>25714746.727279998</v>
      </c>
      <c r="AC1650" s="114">
        <f t="shared" si="738"/>
        <v>27705091.363639999</v>
      </c>
      <c r="AD1650" s="110">
        <f t="shared" ref="AD1650:AD1713" si="747">AVERAGE(Z1650,AB1650)</f>
        <v>23634809.363639999</v>
      </c>
      <c r="AE1650" s="110">
        <f t="shared" si="731"/>
        <v>31775373.363639999</v>
      </c>
      <c r="AF1650" s="102">
        <f t="shared" si="739"/>
        <v>26413976.936352871</v>
      </c>
      <c r="AG1650" s="119">
        <f t="shared" si="740"/>
        <v>7358428.5280779097</v>
      </c>
      <c r="AH1650" s="137">
        <f t="shared" si="732"/>
        <v>0.28615597913984409</v>
      </c>
      <c r="AI1650" s="102">
        <f t="shared" si="746"/>
        <v>21554872</v>
      </c>
      <c r="AJ1650" s="112" t="s">
        <v>2117</v>
      </c>
    </row>
    <row r="1651" spans="1:36">
      <c r="A1651" s="6">
        <v>1603</v>
      </c>
      <c r="B1651" s="61">
        <v>20121445</v>
      </c>
      <c r="C1651" s="26">
        <v>4391305</v>
      </c>
      <c r="D1651" s="7" t="s">
        <v>14</v>
      </c>
      <c r="E1651" s="7" t="s">
        <v>14</v>
      </c>
      <c r="F1651" s="29" t="s">
        <v>1463</v>
      </c>
      <c r="G1651" s="62" t="s">
        <v>478</v>
      </c>
      <c r="H1651" s="9">
        <v>1</v>
      </c>
      <c r="I1651" s="82">
        <v>2343497.1839999999</v>
      </c>
      <c r="J1651" s="82">
        <f t="shared" si="734"/>
        <v>445264.46496000001</v>
      </c>
      <c r="K1651" s="10">
        <f t="shared" si="741"/>
        <v>2788761.6489599999</v>
      </c>
      <c r="L1651" s="122">
        <f t="shared" si="742"/>
        <v>2788761.6489599999</v>
      </c>
      <c r="M1651" s="95">
        <v>1869840.3361344538</v>
      </c>
      <c r="N1651" s="95">
        <v>355269.66386554623</v>
      </c>
      <c r="O1651" s="96">
        <v>2225110</v>
      </c>
      <c r="P1651" s="125">
        <v>2225110</v>
      </c>
      <c r="Q1651" s="95">
        <v>1780800</v>
      </c>
      <c r="R1651" s="95">
        <v>338352</v>
      </c>
      <c r="S1651" s="96">
        <v>2119152</v>
      </c>
      <c r="T1651" s="122">
        <v>2119152</v>
      </c>
      <c r="U1651" s="107">
        <v>1680000</v>
      </c>
      <c r="V1651" s="101">
        <f t="shared" si="727"/>
        <v>319200</v>
      </c>
      <c r="W1651" s="102">
        <f t="shared" si="728"/>
        <v>1999200</v>
      </c>
      <c r="X1651" s="102">
        <f t="shared" si="729"/>
        <v>101959.2</v>
      </c>
      <c r="Y1651" s="102">
        <f t="shared" si="730"/>
        <v>2101159.2000000002</v>
      </c>
      <c r="Z1651" s="110">
        <f t="shared" si="735"/>
        <v>2101159.2000000002</v>
      </c>
      <c r="AA1651" s="111">
        <f t="shared" si="736"/>
        <v>2788761.6489599999</v>
      </c>
      <c r="AB1651" s="110">
        <f t="shared" si="737"/>
        <v>2172131</v>
      </c>
      <c r="AC1651" s="114">
        <f t="shared" si="738"/>
        <v>2308545.7122400003</v>
      </c>
      <c r="AD1651" s="110">
        <f t="shared" si="747"/>
        <v>2136645.1</v>
      </c>
      <c r="AE1651" s="110">
        <f t="shared" si="731"/>
        <v>2480446.32448</v>
      </c>
      <c r="AF1651" s="102">
        <f t="shared" si="739"/>
        <v>2278147.3050044528</v>
      </c>
      <c r="AG1651" s="119">
        <f t="shared" si="740"/>
        <v>324780.95574914105</v>
      </c>
      <c r="AH1651" s="137">
        <f t="shared" si="732"/>
        <v>0.1495218086520293</v>
      </c>
      <c r="AI1651" s="102">
        <f t="shared" si="746"/>
        <v>2101159.2000000002</v>
      </c>
      <c r="AJ1651" s="112" t="s">
        <v>2117</v>
      </c>
    </row>
    <row r="1652" spans="1:36">
      <c r="A1652" s="6">
        <v>1604</v>
      </c>
      <c r="B1652" s="61">
        <v>20121445</v>
      </c>
      <c r="C1652" s="26">
        <v>4391305</v>
      </c>
      <c r="D1652" s="7" t="s">
        <v>14</v>
      </c>
      <c r="E1652" s="7" t="s">
        <v>14</v>
      </c>
      <c r="F1652" s="29" t="s">
        <v>1464</v>
      </c>
      <c r="G1652" s="62" t="s">
        <v>478</v>
      </c>
      <c r="H1652" s="9">
        <v>1</v>
      </c>
      <c r="I1652" s="82">
        <v>2217952.6919999998</v>
      </c>
      <c r="J1652" s="82">
        <f t="shared" si="734"/>
        <v>421411.01147999999</v>
      </c>
      <c r="K1652" s="10">
        <f t="shared" si="741"/>
        <v>2639363.7034799997</v>
      </c>
      <c r="L1652" s="122">
        <f t="shared" si="742"/>
        <v>2639363.7034799997</v>
      </c>
      <c r="M1652" s="95">
        <v>1803378.1512605043</v>
      </c>
      <c r="N1652" s="95">
        <v>342641.84873949579</v>
      </c>
      <c r="O1652" s="96">
        <v>2146020</v>
      </c>
      <c r="P1652" s="125">
        <v>2146020</v>
      </c>
      <c r="Q1652" s="95">
        <v>1685400</v>
      </c>
      <c r="R1652" s="95">
        <v>320226</v>
      </c>
      <c r="S1652" s="96">
        <v>2005626</v>
      </c>
      <c r="T1652" s="122">
        <v>2005626</v>
      </c>
      <c r="U1652" s="107">
        <v>1590000</v>
      </c>
      <c r="V1652" s="101">
        <f t="shared" si="727"/>
        <v>302100</v>
      </c>
      <c r="W1652" s="102">
        <f t="shared" si="728"/>
        <v>1892100</v>
      </c>
      <c r="X1652" s="102">
        <f t="shared" si="729"/>
        <v>96497.099999999991</v>
      </c>
      <c r="Y1652" s="102">
        <f t="shared" si="730"/>
        <v>1988597.1</v>
      </c>
      <c r="Z1652" s="110">
        <f t="shared" si="735"/>
        <v>1988597.1</v>
      </c>
      <c r="AA1652" s="111">
        <f t="shared" si="736"/>
        <v>2639363.7034799997</v>
      </c>
      <c r="AB1652" s="110">
        <f t="shared" si="737"/>
        <v>2075823</v>
      </c>
      <c r="AC1652" s="114">
        <f t="shared" si="738"/>
        <v>2194901.7008699998</v>
      </c>
      <c r="AD1652" s="110">
        <f t="shared" si="747"/>
        <v>2032210.05</v>
      </c>
      <c r="AE1652" s="110">
        <f t="shared" si="731"/>
        <v>2357593.3517399998</v>
      </c>
      <c r="AF1652" s="102">
        <f t="shared" si="739"/>
        <v>2166468.638690969</v>
      </c>
      <c r="AG1652" s="119">
        <f t="shared" si="740"/>
        <v>304588.66893128515</v>
      </c>
      <c r="AH1652" s="137">
        <f t="shared" si="732"/>
        <v>0.14673152235584883</v>
      </c>
      <c r="AI1652" s="102">
        <f t="shared" si="746"/>
        <v>1988597.1</v>
      </c>
      <c r="AJ1652" s="112" t="s">
        <v>2117</v>
      </c>
    </row>
    <row r="1653" spans="1:36">
      <c r="A1653" s="6">
        <v>1605</v>
      </c>
      <c r="B1653" s="61">
        <v>20121445</v>
      </c>
      <c r="C1653" s="26">
        <v>4391305</v>
      </c>
      <c r="D1653" s="7" t="s">
        <v>14</v>
      </c>
      <c r="E1653" s="7" t="s">
        <v>14</v>
      </c>
      <c r="F1653" s="29" t="s">
        <v>1465</v>
      </c>
      <c r="G1653" s="62" t="s">
        <v>478</v>
      </c>
      <c r="H1653" s="9">
        <v>1</v>
      </c>
      <c r="I1653" s="82">
        <v>948558.38399999996</v>
      </c>
      <c r="J1653" s="82">
        <f t="shared" si="734"/>
        <v>180226.09296000001</v>
      </c>
      <c r="K1653" s="10">
        <f t="shared" si="741"/>
        <v>1128784.4769599999</v>
      </c>
      <c r="L1653" s="122">
        <f t="shared" si="742"/>
        <v>1128784.4769599999</v>
      </c>
      <c r="M1653" s="95">
        <v>785672.26890756306</v>
      </c>
      <c r="N1653" s="95">
        <v>149277.731092437</v>
      </c>
      <c r="O1653" s="96">
        <v>934950</v>
      </c>
      <c r="P1653" s="125">
        <v>934950</v>
      </c>
      <c r="Q1653" s="95">
        <v>720800</v>
      </c>
      <c r="R1653" s="95">
        <v>136952</v>
      </c>
      <c r="S1653" s="96">
        <v>857752</v>
      </c>
      <c r="T1653" s="122">
        <v>857752</v>
      </c>
      <c r="U1653" s="107">
        <v>680000</v>
      </c>
      <c r="V1653" s="101">
        <f t="shared" si="727"/>
        <v>129200</v>
      </c>
      <c r="W1653" s="102">
        <f t="shared" si="728"/>
        <v>809200</v>
      </c>
      <c r="X1653" s="102">
        <f t="shared" si="729"/>
        <v>41269.199999999997</v>
      </c>
      <c r="Y1653" s="102">
        <f t="shared" si="730"/>
        <v>850469.2</v>
      </c>
      <c r="Z1653" s="110">
        <f t="shared" si="735"/>
        <v>850469.2</v>
      </c>
      <c r="AA1653" s="111">
        <f t="shared" si="736"/>
        <v>1128784.4769599999</v>
      </c>
      <c r="AB1653" s="110">
        <f t="shared" si="737"/>
        <v>896351</v>
      </c>
      <c r="AC1653" s="114">
        <f t="shared" si="738"/>
        <v>942988.91923999996</v>
      </c>
      <c r="AD1653" s="110">
        <f t="shared" si="747"/>
        <v>873410.1</v>
      </c>
      <c r="AE1653" s="110">
        <f t="shared" si="731"/>
        <v>1012567.7384799999</v>
      </c>
      <c r="AF1653" s="102">
        <f t="shared" si="739"/>
        <v>930850.7507593981</v>
      </c>
      <c r="AG1653" s="119">
        <f t="shared" si="740"/>
        <v>129627.47180646435</v>
      </c>
      <c r="AH1653" s="137">
        <f t="shared" si="732"/>
        <v>0.14461686527539364</v>
      </c>
      <c r="AI1653" s="102">
        <f t="shared" si="746"/>
        <v>850469.2</v>
      </c>
      <c r="AJ1653" s="112" t="s">
        <v>2117</v>
      </c>
    </row>
    <row r="1654" spans="1:36">
      <c r="A1654" s="6">
        <v>1606</v>
      </c>
      <c r="B1654" s="61">
        <v>20121445</v>
      </c>
      <c r="C1654" s="26">
        <v>4391305</v>
      </c>
      <c r="D1654" s="7" t="s">
        <v>14</v>
      </c>
      <c r="E1654" s="7" t="s">
        <v>14</v>
      </c>
      <c r="F1654" s="29" t="s">
        <v>1466</v>
      </c>
      <c r="G1654" s="62" t="s">
        <v>478</v>
      </c>
      <c r="H1654" s="9">
        <v>1</v>
      </c>
      <c r="I1654" s="82">
        <v>5021779.68</v>
      </c>
      <c r="J1654" s="82">
        <f t="shared" si="734"/>
        <v>954138.13919999998</v>
      </c>
      <c r="K1654" s="10">
        <f t="shared" si="741"/>
        <v>5975917.8191999998</v>
      </c>
      <c r="L1654" s="122">
        <f t="shared" si="742"/>
        <v>5975917.8191999998</v>
      </c>
      <c r="M1654" s="95">
        <v>4159440.3361344538</v>
      </c>
      <c r="N1654" s="95">
        <v>790293.66386554623</v>
      </c>
      <c r="O1654" s="96">
        <v>4949734</v>
      </c>
      <c r="P1654" s="125">
        <v>4949734</v>
      </c>
      <c r="Q1654" s="95">
        <v>3816000</v>
      </c>
      <c r="R1654" s="95">
        <v>725040</v>
      </c>
      <c r="S1654" s="96">
        <v>4541040</v>
      </c>
      <c r="T1654" s="122">
        <v>4541040</v>
      </c>
      <c r="U1654" s="107">
        <v>3600000</v>
      </c>
      <c r="V1654" s="101">
        <f t="shared" si="727"/>
        <v>684000</v>
      </c>
      <c r="W1654" s="102">
        <f t="shared" si="728"/>
        <v>4284000</v>
      </c>
      <c r="X1654" s="102">
        <f t="shared" si="729"/>
        <v>218484</v>
      </c>
      <c r="Y1654" s="102">
        <f t="shared" si="730"/>
        <v>4502484</v>
      </c>
      <c r="Z1654" s="110">
        <f t="shared" si="735"/>
        <v>4502484</v>
      </c>
      <c r="AA1654" s="111">
        <f t="shared" si="736"/>
        <v>5975917.8191999998</v>
      </c>
      <c r="AB1654" s="110">
        <f t="shared" si="737"/>
        <v>4745387</v>
      </c>
      <c r="AC1654" s="114">
        <f t="shared" si="738"/>
        <v>4992293.9548000004</v>
      </c>
      <c r="AD1654" s="110">
        <f t="shared" si="747"/>
        <v>4623935.5</v>
      </c>
      <c r="AE1654" s="110">
        <f t="shared" si="731"/>
        <v>5360652.4095999999</v>
      </c>
      <c r="AF1654" s="102">
        <f t="shared" si="739"/>
        <v>4928033.0656745937</v>
      </c>
      <c r="AG1654" s="119">
        <f t="shared" si="740"/>
        <v>686263.11278633319</v>
      </c>
      <c r="AH1654" s="137">
        <f t="shared" si="732"/>
        <v>0.14461689063217251</v>
      </c>
      <c r="AI1654" s="102">
        <f t="shared" si="746"/>
        <v>4502484</v>
      </c>
      <c r="AJ1654" s="112" t="s">
        <v>2117</v>
      </c>
    </row>
    <row r="1655" spans="1:36">
      <c r="A1655" s="6">
        <v>1607</v>
      </c>
      <c r="B1655" s="61">
        <v>20121445</v>
      </c>
      <c r="C1655" s="26">
        <v>4391305</v>
      </c>
      <c r="D1655" s="7" t="s">
        <v>14</v>
      </c>
      <c r="E1655" s="7" t="s">
        <v>14</v>
      </c>
      <c r="F1655" s="29" t="s">
        <v>1467</v>
      </c>
      <c r="G1655" s="62" t="s">
        <v>478</v>
      </c>
      <c r="H1655" s="9">
        <v>1</v>
      </c>
      <c r="I1655" s="82">
        <v>1952914.3199999998</v>
      </c>
      <c r="J1655" s="82">
        <f t="shared" si="734"/>
        <v>371053.72079999995</v>
      </c>
      <c r="K1655" s="10">
        <f t="shared" si="741"/>
        <v>2323968.0407999996</v>
      </c>
      <c r="L1655" s="122">
        <f t="shared" si="742"/>
        <v>2323968.0407999996</v>
      </c>
      <c r="M1655" s="95">
        <v>1617559.6638655462</v>
      </c>
      <c r="N1655" s="95">
        <v>307336.33613445377</v>
      </c>
      <c r="O1655" s="96">
        <v>1924896</v>
      </c>
      <c r="P1655" s="125">
        <v>1924896</v>
      </c>
      <c r="Q1655" s="95">
        <v>1484000</v>
      </c>
      <c r="R1655" s="95">
        <v>281960</v>
      </c>
      <c r="S1655" s="96">
        <v>1765960</v>
      </c>
      <c r="T1655" s="122">
        <v>1765960</v>
      </c>
      <c r="U1655" s="107">
        <v>1400000</v>
      </c>
      <c r="V1655" s="101">
        <f t="shared" si="727"/>
        <v>266000</v>
      </c>
      <c r="W1655" s="102">
        <f t="shared" si="728"/>
        <v>1666000</v>
      </c>
      <c r="X1655" s="102">
        <f t="shared" si="729"/>
        <v>84966</v>
      </c>
      <c r="Y1655" s="102">
        <f t="shared" si="730"/>
        <v>1750966</v>
      </c>
      <c r="Z1655" s="110">
        <f t="shared" si="735"/>
        <v>1750966</v>
      </c>
      <c r="AA1655" s="111">
        <f t="shared" si="736"/>
        <v>2323968.0407999996</v>
      </c>
      <c r="AB1655" s="110">
        <f t="shared" si="737"/>
        <v>1845428</v>
      </c>
      <c r="AC1655" s="114">
        <f t="shared" si="738"/>
        <v>1941447.5101999999</v>
      </c>
      <c r="AD1655" s="110">
        <f t="shared" si="747"/>
        <v>1798197</v>
      </c>
      <c r="AE1655" s="110">
        <f t="shared" si="731"/>
        <v>2084698.0203999998</v>
      </c>
      <c r="AF1655" s="102">
        <f t="shared" si="739"/>
        <v>1916457.1656441595</v>
      </c>
      <c r="AG1655" s="119">
        <f t="shared" si="740"/>
        <v>266880.11090167676</v>
      </c>
      <c r="AH1655" s="137">
        <f t="shared" si="732"/>
        <v>0.14461691862358042</v>
      </c>
      <c r="AI1655" s="102">
        <f t="shared" si="746"/>
        <v>1750966</v>
      </c>
      <c r="AJ1655" s="112" t="s">
        <v>2117</v>
      </c>
    </row>
    <row r="1656" spans="1:36">
      <c r="A1656" s="6">
        <v>1608</v>
      </c>
      <c r="B1656" s="61">
        <v>20121445</v>
      </c>
      <c r="C1656" s="26">
        <v>4391305</v>
      </c>
      <c r="D1656" s="7" t="s">
        <v>14</v>
      </c>
      <c r="E1656" s="7" t="s">
        <v>14</v>
      </c>
      <c r="F1656" s="29" t="s">
        <v>1468</v>
      </c>
      <c r="G1656" s="62" t="s">
        <v>478</v>
      </c>
      <c r="H1656" s="9">
        <v>1</v>
      </c>
      <c r="I1656" s="82">
        <v>1088052.264</v>
      </c>
      <c r="J1656" s="82">
        <f t="shared" si="734"/>
        <v>206729.93015999999</v>
      </c>
      <c r="K1656" s="10">
        <f t="shared" si="741"/>
        <v>1294782.19416</v>
      </c>
      <c r="L1656" s="122">
        <f t="shared" si="742"/>
        <v>1294782.19416</v>
      </c>
      <c r="M1656" s="95">
        <v>884675.63025210088</v>
      </c>
      <c r="N1656" s="95">
        <v>168088.36974789918</v>
      </c>
      <c r="O1656" s="96">
        <v>1052764</v>
      </c>
      <c r="P1656" s="125">
        <v>1052764</v>
      </c>
      <c r="Q1656" s="95">
        <v>826800</v>
      </c>
      <c r="R1656" s="95">
        <v>157092</v>
      </c>
      <c r="S1656" s="96">
        <v>983892</v>
      </c>
      <c r="T1656" s="122">
        <v>983892</v>
      </c>
      <c r="U1656" s="107">
        <v>780000</v>
      </c>
      <c r="V1656" s="101">
        <f t="shared" si="727"/>
        <v>148200</v>
      </c>
      <c r="W1656" s="102">
        <f t="shared" si="728"/>
        <v>928200</v>
      </c>
      <c r="X1656" s="102">
        <f t="shared" si="729"/>
        <v>47338.2</v>
      </c>
      <c r="Y1656" s="102">
        <f t="shared" si="730"/>
        <v>975538.2</v>
      </c>
      <c r="Z1656" s="110">
        <f t="shared" si="735"/>
        <v>975538.2</v>
      </c>
      <c r="AA1656" s="111">
        <f t="shared" si="736"/>
        <v>1294782.19416</v>
      </c>
      <c r="AB1656" s="110">
        <f t="shared" si="737"/>
        <v>1018328</v>
      </c>
      <c r="AC1656" s="114">
        <f t="shared" si="738"/>
        <v>1076744.0985399999</v>
      </c>
      <c r="AD1656" s="110">
        <f t="shared" si="747"/>
        <v>996933.1</v>
      </c>
      <c r="AE1656" s="110">
        <f t="shared" si="731"/>
        <v>1156555.09708</v>
      </c>
      <c r="AF1656" s="102">
        <f t="shared" si="739"/>
        <v>1062795.8013570961</v>
      </c>
      <c r="AG1656" s="119">
        <f t="shared" si="740"/>
        <v>149420.88471847595</v>
      </c>
      <c r="AH1656" s="137">
        <f t="shared" si="732"/>
        <v>0.14673158817048726</v>
      </c>
      <c r="AI1656" s="102">
        <f t="shared" si="746"/>
        <v>975538.2</v>
      </c>
      <c r="AJ1656" s="112" t="s">
        <v>2117</v>
      </c>
    </row>
    <row r="1657" spans="1:36" ht="25.5">
      <c r="A1657" s="6">
        <v>1609</v>
      </c>
      <c r="B1657" s="61">
        <v>20121445</v>
      </c>
      <c r="C1657" s="26">
        <v>4391305</v>
      </c>
      <c r="D1657" s="7" t="s">
        <v>14</v>
      </c>
      <c r="E1657" s="7" t="s">
        <v>14</v>
      </c>
      <c r="F1657" s="29" t="s">
        <v>1469</v>
      </c>
      <c r="G1657" s="62" t="s">
        <v>478</v>
      </c>
      <c r="H1657" s="9">
        <v>1</v>
      </c>
      <c r="I1657" s="82">
        <v>1883167.38</v>
      </c>
      <c r="J1657" s="82">
        <f t="shared" si="734"/>
        <v>357801.80219999998</v>
      </c>
      <c r="K1657" s="10">
        <f t="shared" si="741"/>
        <v>2240969.1821999997</v>
      </c>
      <c r="L1657" s="122">
        <f t="shared" si="742"/>
        <v>2240969.1821999997</v>
      </c>
      <c r="M1657" s="95">
        <v>1502550.4201680673</v>
      </c>
      <c r="N1657" s="95">
        <v>285484.57983193279</v>
      </c>
      <c r="O1657" s="96">
        <v>1788035</v>
      </c>
      <c r="P1657" s="125">
        <v>1788035</v>
      </c>
      <c r="Q1657" s="95">
        <v>1431000</v>
      </c>
      <c r="R1657" s="95">
        <v>271890</v>
      </c>
      <c r="S1657" s="96">
        <v>1702890</v>
      </c>
      <c r="T1657" s="122">
        <v>1702890</v>
      </c>
      <c r="U1657" s="107">
        <v>1350000</v>
      </c>
      <c r="V1657" s="101">
        <f t="shared" si="727"/>
        <v>256500</v>
      </c>
      <c r="W1657" s="102">
        <f t="shared" si="728"/>
        <v>1606500</v>
      </c>
      <c r="X1657" s="102">
        <f t="shared" si="729"/>
        <v>81931.5</v>
      </c>
      <c r="Y1657" s="102">
        <f t="shared" si="730"/>
        <v>1688431.5</v>
      </c>
      <c r="Z1657" s="110">
        <f t="shared" si="735"/>
        <v>1688431.5</v>
      </c>
      <c r="AA1657" s="111">
        <f t="shared" si="736"/>
        <v>2240969.1821999997</v>
      </c>
      <c r="AB1657" s="110">
        <f t="shared" si="737"/>
        <v>1745462.5</v>
      </c>
      <c r="AC1657" s="114">
        <f t="shared" si="738"/>
        <v>1855081.4205499999</v>
      </c>
      <c r="AD1657" s="110">
        <f t="shared" si="747"/>
        <v>1716947</v>
      </c>
      <c r="AE1657" s="110">
        <f t="shared" si="731"/>
        <v>1993215.8410999998</v>
      </c>
      <c r="AF1657" s="102">
        <f t="shared" si="739"/>
        <v>1830654.131174993</v>
      </c>
      <c r="AG1657" s="119">
        <f t="shared" si="740"/>
        <v>260984.68129257706</v>
      </c>
      <c r="AH1657" s="137">
        <f t="shared" si="732"/>
        <v>0.14952179224278783</v>
      </c>
      <c r="AI1657" s="102">
        <f t="shared" si="746"/>
        <v>1688431.5</v>
      </c>
      <c r="AJ1657" s="112" t="s">
        <v>2117</v>
      </c>
    </row>
    <row r="1658" spans="1:36">
      <c r="A1658" s="6">
        <v>1610</v>
      </c>
      <c r="B1658" s="61">
        <v>20121445</v>
      </c>
      <c r="C1658" s="26">
        <v>4391305</v>
      </c>
      <c r="D1658" s="7" t="s">
        <v>14</v>
      </c>
      <c r="E1658" s="7" t="s">
        <v>14</v>
      </c>
      <c r="F1658" s="29" t="s">
        <v>1470</v>
      </c>
      <c r="G1658" s="62" t="s">
        <v>478</v>
      </c>
      <c r="H1658" s="9">
        <v>1</v>
      </c>
      <c r="I1658" s="82">
        <v>823013.89199999999</v>
      </c>
      <c r="J1658" s="82">
        <f t="shared" si="734"/>
        <v>156372.63948000001</v>
      </c>
      <c r="K1658" s="10">
        <f t="shared" si="741"/>
        <v>979386.53148000001</v>
      </c>
      <c r="L1658" s="122">
        <f t="shared" si="742"/>
        <v>979386.53148000001</v>
      </c>
      <c r="M1658" s="95">
        <v>669178.15126050427</v>
      </c>
      <c r="N1658" s="95">
        <v>127143.84873949581</v>
      </c>
      <c r="O1658" s="96">
        <v>796322.00000000012</v>
      </c>
      <c r="P1658" s="125">
        <v>796322.00000000012</v>
      </c>
      <c r="Q1658" s="95">
        <v>625400</v>
      </c>
      <c r="R1658" s="95">
        <v>118826</v>
      </c>
      <c r="S1658" s="96">
        <v>744226</v>
      </c>
      <c r="T1658" s="122">
        <v>744226</v>
      </c>
      <c r="U1658" s="107">
        <v>590000</v>
      </c>
      <c r="V1658" s="101">
        <f t="shared" si="727"/>
        <v>112100</v>
      </c>
      <c r="W1658" s="102">
        <f t="shared" si="728"/>
        <v>702100</v>
      </c>
      <c r="X1658" s="102">
        <f t="shared" si="729"/>
        <v>35807.1</v>
      </c>
      <c r="Y1658" s="102">
        <f t="shared" si="730"/>
        <v>737907.1</v>
      </c>
      <c r="Z1658" s="110">
        <f t="shared" si="735"/>
        <v>737907.1</v>
      </c>
      <c r="AA1658" s="111">
        <f t="shared" si="736"/>
        <v>979386.53148000001</v>
      </c>
      <c r="AB1658" s="110">
        <f t="shared" si="737"/>
        <v>770274</v>
      </c>
      <c r="AC1658" s="114">
        <f t="shared" si="738"/>
        <v>814460.40787000011</v>
      </c>
      <c r="AD1658" s="110">
        <f t="shared" si="747"/>
        <v>754090.55</v>
      </c>
      <c r="AE1658" s="110">
        <f t="shared" si="731"/>
        <v>874830.26573999994</v>
      </c>
      <c r="AF1658" s="102">
        <f t="shared" si="739"/>
        <v>803909.77527630795</v>
      </c>
      <c r="AG1658" s="119">
        <f t="shared" si="740"/>
        <v>113023.46228957298</v>
      </c>
      <c r="AH1658" s="137">
        <f t="shared" si="732"/>
        <v>0.14673150371111188</v>
      </c>
      <c r="AI1658" s="102">
        <f t="shared" si="746"/>
        <v>737907.1</v>
      </c>
      <c r="AJ1658" s="112" t="s">
        <v>2117</v>
      </c>
    </row>
    <row r="1659" spans="1:36">
      <c r="A1659" s="6">
        <v>1611</v>
      </c>
      <c r="B1659" s="61">
        <v>20121445</v>
      </c>
      <c r="C1659" s="26">
        <v>4391305</v>
      </c>
      <c r="D1659" s="7" t="s">
        <v>14</v>
      </c>
      <c r="E1659" s="7" t="s">
        <v>14</v>
      </c>
      <c r="F1659" s="29" t="s">
        <v>1471</v>
      </c>
      <c r="G1659" s="62" t="s">
        <v>478</v>
      </c>
      <c r="H1659" s="9">
        <v>1</v>
      </c>
      <c r="I1659" s="82">
        <v>962507.772</v>
      </c>
      <c r="J1659" s="82">
        <f t="shared" si="734"/>
        <v>182876.47667999999</v>
      </c>
      <c r="K1659" s="10">
        <f t="shared" si="741"/>
        <v>1145384.24868</v>
      </c>
      <c r="L1659" s="122">
        <f t="shared" si="742"/>
        <v>1145384.24868</v>
      </c>
      <c r="M1659" s="95">
        <v>775284.03361344547</v>
      </c>
      <c r="N1659" s="95">
        <v>147303.96638655465</v>
      </c>
      <c r="O1659" s="96">
        <v>922588.00000000012</v>
      </c>
      <c r="P1659" s="125">
        <v>922588.00000000012</v>
      </c>
      <c r="Q1659" s="95">
        <v>731400</v>
      </c>
      <c r="R1659" s="95">
        <v>138966</v>
      </c>
      <c r="S1659" s="96">
        <v>870366</v>
      </c>
      <c r="T1659" s="122">
        <v>870366</v>
      </c>
      <c r="U1659" s="107">
        <v>690000</v>
      </c>
      <c r="V1659" s="101">
        <f t="shared" si="727"/>
        <v>131100</v>
      </c>
      <c r="W1659" s="102">
        <f t="shared" si="728"/>
        <v>821100</v>
      </c>
      <c r="X1659" s="102">
        <f t="shared" si="729"/>
        <v>41876.1</v>
      </c>
      <c r="Y1659" s="102">
        <f t="shared" si="730"/>
        <v>862976.1</v>
      </c>
      <c r="Z1659" s="110">
        <f t="shared" si="735"/>
        <v>862976.1</v>
      </c>
      <c r="AA1659" s="111">
        <f t="shared" si="736"/>
        <v>1145384.24868</v>
      </c>
      <c r="AB1659" s="110">
        <f t="shared" si="737"/>
        <v>896477</v>
      </c>
      <c r="AC1659" s="114">
        <f t="shared" si="738"/>
        <v>950328.58717000007</v>
      </c>
      <c r="AD1659" s="110">
        <f t="shared" si="747"/>
        <v>879726.55</v>
      </c>
      <c r="AE1659" s="110">
        <f t="shared" si="731"/>
        <v>1020930.62434</v>
      </c>
      <c r="AF1659" s="102">
        <f t="shared" si="739"/>
        <v>937932.44282139407</v>
      </c>
      <c r="AG1659" s="119">
        <f t="shared" si="740"/>
        <v>132716.14273245516</v>
      </c>
      <c r="AH1659" s="137">
        <f t="shared" si="732"/>
        <v>0.14804188253848694</v>
      </c>
      <c r="AI1659" s="102">
        <f t="shared" si="746"/>
        <v>862976.1</v>
      </c>
      <c r="AJ1659" s="112" t="s">
        <v>2117</v>
      </c>
    </row>
    <row r="1660" spans="1:36">
      <c r="A1660" s="6">
        <v>1612</v>
      </c>
      <c r="B1660" s="61">
        <v>20121445</v>
      </c>
      <c r="C1660" s="26">
        <v>4391305</v>
      </c>
      <c r="D1660" s="7" t="s">
        <v>14</v>
      </c>
      <c r="E1660" s="7" t="s">
        <v>14</v>
      </c>
      <c r="F1660" s="29" t="s">
        <v>1472</v>
      </c>
      <c r="G1660" s="62" t="s">
        <v>478</v>
      </c>
      <c r="H1660" s="9">
        <v>1</v>
      </c>
      <c r="I1660" s="82">
        <v>993571.53519327741</v>
      </c>
      <c r="J1660" s="82">
        <f t="shared" si="734"/>
        <v>188778.59168672271</v>
      </c>
      <c r="K1660" s="10">
        <f t="shared" si="741"/>
        <v>1182350.1268800001</v>
      </c>
      <c r="L1660" s="122">
        <f t="shared" si="742"/>
        <v>1182350.1268800001</v>
      </c>
      <c r="M1660" s="95">
        <v>822955.46218487399</v>
      </c>
      <c r="N1660" s="95">
        <v>156361.53781512607</v>
      </c>
      <c r="O1660" s="96">
        <v>979317</v>
      </c>
      <c r="P1660" s="125">
        <v>979317</v>
      </c>
      <c r="Q1660" s="95">
        <v>755005.04201680678</v>
      </c>
      <c r="R1660" s="95">
        <v>143450.95798319328</v>
      </c>
      <c r="S1660" s="96">
        <v>898456</v>
      </c>
      <c r="T1660" s="122">
        <v>898456</v>
      </c>
      <c r="U1660" s="107">
        <v>547899.15966386558</v>
      </c>
      <c r="V1660" s="101">
        <f t="shared" si="727"/>
        <v>104100.84033613445</v>
      </c>
      <c r="W1660" s="102">
        <f t="shared" si="728"/>
        <v>652000</v>
      </c>
      <c r="X1660" s="102">
        <f t="shared" si="729"/>
        <v>33252</v>
      </c>
      <c r="Y1660" s="102">
        <f t="shared" si="730"/>
        <v>685252</v>
      </c>
      <c r="Z1660" s="110">
        <f t="shared" si="735"/>
        <v>685252</v>
      </c>
      <c r="AA1660" s="111">
        <f t="shared" si="736"/>
        <v>1182350.1268800001</v>
      </c>
      <c r="AB1660" s="110">
        <f t="shared" si="737"/>
        <v>938886.5</v>
      </c>
      <c r="AC1660" s="114">
        <f t="shared" si="738"/>
        <v>936343.78172000009</v>
      </c>
      <c r="AD1660" s="110">
        <f t="shared" si="747"/>
        <v>812069.25</v>
      </c>
      <c r="AE1660" s="110">
        <f t="shared" si="731"/>
        <v>1060618.3134400002</v>
      </c>
      <c r="AF1660" s="102">
        <f t="shared" si="739"/>
        <v>901057.02430653013</v>
      </c>
      <c r="AG1660" s="119">
        <f t="shared" si="740"/>
        <v>205627.80794379246</v>
      </c>
      <c r="AH1660" s="137">
        <f t="shared" si="732"/>
        <v>0.21901242369955523</v>
      </c>
      <c r="AI1660" s="102">
        <f t="shared" si="746"/>
        <v>685252</v>
      </c>
      <c r="AJ1660" s="112" t="s">
        <v>2117</v>
      </c>
    </row>
    <row r="1661" spans="1:36">
      <c r="A1661" s="6">
        <v>1613</v>
      </c>
      <c r="B1661" s="61">
        <v>20121445</v>
      </c>
      <c r="C1661" s="26">
        <v>4391305</v>
      </c>
      <c r="D1661" s="7" t="s">
        <v>14</v>
      </c>
      <c r="E1661" s="7" t="s">
        <v>14</v>
      </c>
      <c r="F1661" s="29" t="s">
        <v>1473</v>
      </c>
      <c r="G1661" s="62" t="s">
        <v>478</v>
      </c>
      <c r="H1661" s="9">
        <v>1</v>
      </c>
      <c r="I1661" s="82">
        <v>1095026.9580000001</v>
      </c>
      <c r="J1661" s="82">
        <f t="shared" si="734"/>
        <v>208055.12202000001</v>
      </c>
      <c r="K1661" s="10">
        <f t="shared" si="741"/>
        <v>1303082.0800200002</v>
      </c>
      <c r="L1661" s="122">
        <f t="shared" si="742"/>
        <v>1303082.0800200002</v>
      </c>
      <c r="M1661" s="95">
        <v>898668.06722689082</v>
      </c>
      <c r="N1661" s="95">
        <v>170746.93277310926</v>
      </c>
      <c r="O1661" s="96">
        <v>1069415</v>
      </c>
      <c r="P1661" s="125">
        <v>1069415</v>
      </c>
      <c r="Q1661" s="95">
        <v>832100</v>
      </c>
      <c r="R1661" s="95">
        <v>158099</v>
      </c>
      <c r="S1661" s="96">
        <v>990199</v>
      </c>
      <c r="T1661" s="122">
        <v>990199</v>
      </c>
      <c r="U1661" s="107">
        <v>631932.77310924372</v>
      </c>
      <c r="V1661" s="101">
        <f t="shared" si="727"/>
        <v>120067.22689075631</v>
      </c>
      <c r="W1661" s="102">
        <f t="shared" si="728"/>
        <v>752000</v>
      </c>
      <c r="X1661" s="102">
        <f t="shared" si="729"/>
        <v>38352</v>
      </c>
      <c r="Y1661" s="102">
        <f t="shared" si="730"/>
        <v>790352</v>
      </c>
      <c r="Z1661" s="110">
        <f t="shared" si="735"/>
        <v>790352</v>
      </c>
      <c r="AA1661" s="111">
        <f t="shared" si="736"/>
        <v>1303082.0800200002</v>
      </c>
      <c r="AB1661" s="110">
        <f t="shared" si="737"/>
        <v>1029807</v>
      </c>
      <c r="AC1661" s="114">
        <f t="shared" si="738"/>
        <v>1038262.0200050001</v>
      </c>
      <c r="AD1661" s="110">
        <f t="shared" si="747"/>
        <v>910079.5</v>
      </c>
      <c r="AE1661" s="110">
        <f t="shared" si="731"/>
        <v>1166444.5400100001</v>
      </c>
      <c r="AF1661" s="102">
        <f t="shared" si="739"/>
        <v>1005616.5996529202</v>
      </c>
      <c r="AG1661" s="119">
        <f t="shared" si="740"/>
        <v>212029.56103634651</v>
      </c>
      <c r="AH1661" s="137">
        <f t="shared" si="732"/>
        <v>0.20589252261476812</v>
      </c>
      <c r="AI1661" s="102">
        <f t="shared" si="746"/>
        <v>790352</v>
      </c>
      <c r="AJ1661" s="112" t="s">
        <v>2117</v>
      </c>
    </row>
    <row r="1662" spans="1:36">
      <c r="A1662" s="6">
        <v>1614</v>
      </c>
      <c r="B1662" s="61">
        <v>31161700</v>
      </c>
      <c r="C1662" s="26">
        <v>4391305</v>
      </c>
      <c r="D1662" s="7" t="s">
        <v>14</v>
      </c>
      <c r="E1662" s="7" t="s">
        <v>14</v>
      </c>
      <c r="F1662" s="29" t="s">
        <v>1474</v>
      </c>
      <c r="G1662" s="62" t="s">
        <v>478</v>
      </c>
      <c r="H1662" s="9">
        <v>1</v>
      </c>
      <c r="I1662" s="82">
        <v>132519.18599999999</v>
      </c>
      <c r="J1662" s="82">
        <f t="shared" si="734"/>
        <v>25178.645339999999</v>
      </c>
      <c r="K1662" s="10">
        <f t="shared" si="741"/>
        <v>157697.83133999998</v>
      </c>
      <c r="L1662" s="122">
        <f t="shared" si="742"/>
        <v>157697.83133999998</v>
      </c>
      <c r="M1662" s="95">
        <v>106742.01680672269</v>
      </c>
      <c r="N1662" s="95">
        <v>20280.983193277312</v>
      </c>
      <c r="O1662" s="96">
        <v>127023</v>
      </c>
      <c r="P1662" s="125">
        <v>127023</v>
      </c>
      <c r="Q1662" s="95">
        <v>100700</v>
      </c>
      <c r="R1662" s="95">
        <v>19133</v>
      </c>
      <c r="S1662" s="96">
        <v>119833</v>
      </c>
      <c r="T1662" s="122">
        <v>119833</v>
      </c>
      <c r="U1662" s="107">
        <v>95000</v>
      </c>
      <c r="V1662" s="101">
        <f t="shared" si="727"/>
        <v>18050</v>
      </c>
      <c r="W1662" s="102">
        <f t="shared" si="728"/>
        <v>113050</v>
      </c>
      <c r="X1662" s="102">
        <f t="shared" si="729"/>
        <v>5765.5499999999993</v>
      </c>
      <c r="Y1662" s="102">
        <f t="shared" si="730"/>
        <v>118815.55</v>
      </c>
      <c r="Z1662" s="110">
        <f t="shared" si="735"/>
        <v>118815.55</v>
      </c>
      <c r="AA1662" s="111">
        <f t="shared" si="736"/>
        <v>157697.83133999998</v>
      </c>
      <c r="AB1662" s="110">
        <f t="shared" si="737"/>
        <v>123428</v>
      </c>
      <c r="AC1662" s="114">
        <f t="shared" si="738"/>
        <v>130842.34533499999</v>
      </c>
      <c r="AD1662" s="110">
        <f t="shared" si="747"/>
        <v>121121.77499999999</v>
      </c>
      <c r="AE1662" s="110">
        <f t="shared" si="731"/>
        <v>140562.91566999999</v>
      </c>
      <c r="AF1662" s="102">
        <f t="shared" si="739"/>
        <v>129135.629930266</v>
      </c>
      <c r="AG1662" s="119">
        <f t="shared" si="740"/>
        <v>18272.511395426853</v>
      </c>
      <c r="AH1662" s="137">
        <f t="shared" si="732"/>
        <v>0.14804186566603084</v>
      </c>
      <c r="AI1662" s="102">
        <f t="shared" si="746"/>
        <v>118815.55</v>
      </c>
      <c r="AJ1662" s="112" t="s">
        <v>2117</v>
      </c>
    </row>
    <row r="1663" spans="1:36">
      <c r="A1663" s="6">
        <v>1615</v>
      </c>
      <c r="B1663" s="61">
        <v>20111702</v>
      </c>
      <c r="C1663" s="26">
        <v>4391305</v>
      </c>
      <c r="D1663" s="7" t="s">
        <v>14</v>
      </c>
      <c r="E1663" s="7" t="s">
        <v>14</v>
      </c>
      <c r="F1663" s="29" t="s">
        <v>1475</v>
      </c>
      <c r="G1663" s="62" t="s">
        <v>478</v>
      </c>
      <c r="H1663" s="9">
        <v>1</v>
      </c>
      <c r="I1663" s="82">
        <v>167392.65599999999</v>
      </c>
      <c r="J1663" s="82">
        <f t="shared" si="734"/>
        <v>31804.604639999998</v>
      </c>
      <c r="K1663" s="10">
        <f t="shared" si="741"/>
        <v>199197.26063999999</v>
      </c>
      <c r="L1663" s="122">
        <f t="shared" si="742"/>
        <v>199197.26063999999</v>
      </c>
      <c r="M1663" s="95">
        <v>136104.20168067227</v>
      </c>
      <c r="N1663" s="95">
        <v>25859.798319327732</v>
      </c>
      <c r="O1663" s="96">
        <v>161964</v>
      </c>
      <c r="P1663" s="125">
        <v>161964</v>
      </c>
      <c r="Q1663" s="95">
        <v>127200</v>
      </c>
      <c r="R1663" s="95">
        <v>24168</v>
      </c>
      <c r="S1663" s="96">
        <v>151368</v>
      </c>
      <c r="T1663" s="122">
        <v>151368</v>
      </c>
      <c r="U1663" s="107">
        <v>120000</v>
      </c>
      <c r="V1663" s="101">
        <f t="shared" si="727"/>
        <v>22800</v>
      </c>
      <c r="W1663" s="102">
        <f t="shared" si="728"/>
        <v>142800</v>
      </c>
      <c r="X1663" s="102">
        <f t="shared" si="729"/>
        <v>7282.7999999999993</v>
      </c>
      <c r="Y1663" s="102">
        <f t="shared" si="730"/>
        <v>150082.79999999999</v>
      </c>
      <c r="Z1663" s="110">
        <f t="shared" si="735"/>
        <v>150082.79999999999</v>
      </c>
      <c r="AA1663" s="111">
        <f t="shared" si="736"/>
        <v>199197.26063999999</v>
      </c>
      <c r="AB1663" s="110">
        <f t="shared" si="737"/>
        <v>156666</v>
      </c>
      <c r="AC1663" s="114">
        <f t="shared" si="738"/>
        <v>165653.01516000001</v>
      </c>
      <c r="AD1663" s="110">
        <f t="shared" si="747"/>
        <v>153374.39999999999</v>
      </c>
      <c r="AE1663" s="110">
        <f t="shared" si="731"/>
        <v>177931.63032</v>
      </c>
      <c r="AF1663" s="102">
        <f t="shared" si="739"/>
        <v>163507.12475858239</v>
      </c>
      <c r="AG1663" s="119">
        <f t="shared" si="740"/>
        <v>22987.811958538008</v>
      </c>
      <c r="AH1663" s="137">
        <f t="shared" si="732"/>
        <v>0.14673133901764268</v>
      </c>
      <c r="AI1663" s="102">
        <f t="shared" si="746"/>
        <v>150082.79999999999</v>
      </c>
      <c r="AJ1663" s="112" t="s">
        <v>2117</v>
      </c>
    </row>
    <row r="1664" spans="1:36">
      <c r="A1664" s="6">
        <v>1616</v>
      </c>
      <c r="B1664" s="61">
        <v>31161500</v>
      </c>
      <c r="C1664" s="26">
        <v>4391305</v>
      </c>
      <c r="D1664" s="7" t="s">
        <v>14</v>
      </c>
      <c r="E1664" s="7" t="s">
        <v>14</v>
      </c>
      <c r="F1664" s="29" t="s">
        <v>1476</v>
      </c>
      <c r="G1664" s="62" t="s">
        <v>478</v>
      </c>
      <c r="H1664" s="9">
        <v>1</v>
      </c>
      <c r="I1664" s="82">
        <v>666780.52522689081</v>
      </c>
      <c r="J1664" s="82">
        <f t="shared" si="734"/>
        <v>126688.29979310925</v>
      </c>
      <c r="K1664" s="10">
        <f t="shared" si="741"/>
        <v>793468.82502000011</v>
      </c>
      <c r="L1664" s="122">
        <f t="shared" si="742"/>
        <v>793468.82502000011</v>
      </c>
      <c r="M1664" s="95">
        <v>542147.89915966394</v>
      </c>
      <c r="N1664" s="95">
        <v>103008.10084033615</v>
      </c>
      <c r="O1664" s="96">
        <v>645156.00000000012</v>
      </c>
      <c r="P1664" s="125">
        <v>645156.00000000012</v>
      </c>
      <c r="Q1664" s="95">
        <v>506679.83193277312</v>
      </c>
      <c r="R1664" s="95">
        <v>96269.168067226899</v>
      </c>
      <c r="S1664" s="96">
        <v>602949</v>
      </c>
      <c r="T1664" s="122">
        <v>602949</v>
      </c>
      <c r="U1664" s="107">
        <v>478000</v>
      </c>
      <c r="V1664" s="101">
        <f t="shared" si="727"/>
        <v>90820</v>
      </c>
      <c r="W1664" s="102">
        <f t="shared" si="728"/>
        <v>568820</v>
      </c>
      <c r="X1664" s="102">
        <f t="shared" si="729"/>
        <v>29009.82</v>
      </c>
      <c r="Y1664" s="102">
        <f t="shared" si="730"/>
        <v>597829.81999999995</v>
      </c>
      <c r="Z1664" s="110">
        <f t="shared" si="735"/>
        <v>597829.81999999995</v>
      </c>
      <c r="AA1664" s="111">
        <f t="shared" si="736"/>
        <v>793468.82502000011</v>
      </c>
      <c r="AB1664" s="110">
        <f t="shared" si="737"/>
        <v>624052.5</v>
      </c>
      <c r="AC1664" s="114">
        <f t="shared" si="738"/>
        <v>659850.91125500004</v>
      </c>
      <c r="AD1664" s="110">
        <f t="shared" si="747"/>
        <v>610941.15999999992</v>
      </c>
      <c r="AE1664" s="110">
        <f t="shared" si="731"/>
        <v>708760.66251000005</v>
      </c>
      <c r="AF1664" s="102">
        <f t="shared" si="739"/>
        <v>651303.12474232691</v>
      </c>
      <c r="AG1664" s="119">
        <f t="shared" si="740"/>
        <v>91568.063138185593</v>
      </c>
      <c r="AH1664" s="137">
        <f t="shared" si="732"/>
        <v>0.14673134574124067</v>
      </c>
      <c r="AI1664" s="102">
        <f t="shared" si="746"/>
        <v>597829.81999999995</v>
      </c>
      <c r="AJ1664" s="112" t="s">
        <v>2117</v>
      </c>
    </row>
    <row r="1665" spans="1:36">
      <c r="A1665" s="6">
        <v>1617</v>
      </c>
      <c r="B1665" s="61">
        <v>20121445</v>
      </c>
      <c r="C1665" s="26">
        <v>4391305</v>
      </c>
      <c r="D1665" s="7" t="s">
        <v>14</v>
      </c>
      <c r="E1665" s="7" t="s">
        <v>14</v>
      </c>
      <c r="F1665" s="29" t="s">
        <v>1477</v>
      </c>
      <c r="G1665" s="62" t="s">
        <v>478</v>
      </c>
      <c r="H1665" s="9">
        <v>1</v>
      </c>
      <c r="I1665" s="82">
        <v>202266.12599999999</v>
      </c>
      <c r="J1665" s="82">
        <f t="shared" si="734"/>
        <v>38430.56394</v>
      </c>
      <c r="K1665" s="10">
        <f t="shared" si="741"/>
        <v>240696.68993999998</v>
      </c>
      <c r="L1665" s="122">
        <f t="shared" si="742"/>
        <v>240696.68993999998</v>
      </c>
      <c r="M1665" s="95">
        <v>162921.84873949579</v>
      </c>
      <c r="N1665" s="95">
        <v>30955.151260504201</v>
      </c>
      <c r="O1665" s="96">
        <v>193877</v>
      </c>
      <c r="P1665" s="125">
        <v>193877</v>
      </c>
      <c r="Q1665" s="95">
        <v>153700</v>
      </c>
      <c r="R1665" s="95">
        <v>29203</v>
      </c>
      <c r="S1665" s="96">
        <v>182903</v>
      </c>
      <c r="T1665" s="122">
        <v>182903</v>
      </c>
      <c r="U1665" s="107">
        <v>145000</v>
      </c>
      <c r="V1665" s="101">
        <f t="shared" si="727"/>
        <v>27550</v>
      </c>
      <c r="W1665" s="102">
        <f t="shared" si="728"/>
        <v>172550</v>
      </c>
      <c r="X1665" s="102">
        <f t="shared" si="729"/>
        <v>8800.0499999999993</v>
      </c>
      <c r="Y1665" s="102">
        <f t="shared" si="730"/>
        <v>181350.05</v>
      </c>
      <c r="Z1665" s="110">
        <f t="shared" si="735"/>
        <v>181350.05</v>
      </c>
      <c r="AA1665" s="111">
        <f t="shared" si="736"/>
        <v>240696.68993999998</v>
      </c>
      <c r="AB1665" s="110">
        <f t="shared" si="737"/>
        <v>188390</v>
      </c>
      <c r="AC1665" s="114">
        <f t="shared" si="738"/>
        <v>199706.684985</v>
      </c>
      <c r="AD1665" s="110">
        <f t="shared" si="747"/>
        <v>184870.02499999999</v>
      </c>
      <c r="AE1665" s="110">
        <f t="shared" si="731"/>
        <v>214543.34496999998</v>
      </c>
      <c r="AF1665" s="102">
        <f t="shared" si="739"/>
        <v>197101.6965492905</v>
      </c>
      <c r="AG1665" s="119">
        <f t="shared" si="740"/>
        <v>27889.637324538649</v>
      </c>
      <c r="AH1665" s="137">
        <f t="shared" si="732"/>
        <v>0.1480420262462904</v>
      </c>
      <c r="AI1665" s="102">
        <f t="shared" si="746"/>
        <v>181350.05</v>
      </c>
      <c r="AJ1665" s="112" t="s">
        <v>2117</v>
      </c>
    </row>
    <row r="1666" spans="1:36">
      <c r="A1666" s="6">
        <v>1618</v>
      </c>
      <c r="B1666" s="61">
        <v>20121445</v>
      </c>
      <c r="C1666" s="26">
        <v>4391305</v>
      </c>
      <c r="D1666" s="7" t="s">
        <v>14</v>
      </c>
      <c r="E1666" s="7" t="s">
        <v>14</v>
      </c>
      <c r="F1666" s="29" t="s">
        <v>1478</v>
      </c>
      <c r="G1666" s="62" t="s">
        <v>478</v>
      </c>
      <c r="H1666" s="9">
        <v>1</v>
      </c>
      <c r="I1666" s="82">
        <v>1185697.98</v>
      </c>
      <c r="J1666" s="82">
        <f t="shared" si="734"/>
        <v>225282.61619999999</v>
      </c>
      <c r="K1666" s="10">
        <f t="shared" si="741"/>
        <v>1410980.5962</v>
      </c>
      <c r="L1666" s="122">
        <f t="shared" si="742"/>
        <v>1410980.5962</v>
      </c>
      <c r="M1666" s="95">
        <v>982089.91596638656</v>
      </c>
      <c r="N1666" s="95">
        <v>186597.08403361344</v>
      </c>
      <c r="O1666" s="96">
        <v>1168687</v>
      </c>
      <c r="P1666" s="125">
        <v>1168687</v>
      </c>
      <c r="Q1666" s="95">
        <v>901000</v>
      </c>
      <c r="R1666" s="95">
        <v>171190</v>
      </c>
      <c r="S1666" s="96">
        <v>1072190</v>
      </c>
      <c r="T1666" s="122">
        <v>1072190</v>
      </c>
      <c r="U1666" s="107">
        <v>850000</v>
      </c>
      <c r="V1666" s="101">
        <f t="shared" si="727"/>
        <v>161500</v>
      </c>
      <c r="W1666" s="102">
        <f t="shared" si="728"/>
        <v>1011500</v>
      </c>
      <c r="X1666" s="102">
        <f t="shared" si="729"/>
        <v>51586.5</v>
      </c>
      <c r="Y1666" s="102">
        <f t="shared" si="730"/>
        <v>1063086.5</v>
      </c>
      <c r="Z1666" s="110">
        <f t="shared" si="735"/>
        <v>1063086.5</v>
      </c>
      <c r="AA1666" s="111">
        <f t="shared" si="736"/>
        <v>1410980.5962</v>
      </c>
      <c r="AB1666" s="110">
        <f t="shared" si="737"/>
        <v>1120438.5</v>
      </c>
      <c r="AC1666" s="114">
        <f t="shared" si="738"/>
        <v>1178736.0240500001</v>
      </c>
      <c r="AD1666" s="110">
        <f t="shared" si="747"/>
        <v>1091762.5</v>
      </c>
      <c r="AE1666" s="110">
        <f t="shared" si="731"/>
        <v>1265709.5481</v>
      </c>
      <c r="AF1666" s="102">
        <f t="shared" si="739"/>
        <v>1163563.3145429196</v>
      </c>
      <c r="AG1666" s="119">
        <f t="shared" si="740"/>
        <v>162034.35009419831</v>
      </c>
      <c r="AH1666" s="137">
        <f t="shared" si="732"/>
        <v>0.14461690676837533</v>
      </c>
      <c r="AI1666" s="102">
        <f t="shared" si="746"/>
        <v>1063086.5</v>
      </c>
      <c r="AJ1666" s="112" t="s">
        <v>2117</v>
      </c>
    </row>
    <row r="1667" spans="1:36">
      <c r="A1667" s="6">
        <v>1619</v>
      </c>
      <c r="B1667" s="61">
        <v>20121445</v>
      </c>
      <c r="C1667" s="26">
        <v>4391305</v>
      </c>
      <c r="D1667" s="7" t="s">
        <v>14</v>
      </c>
      <c r="E1667" s="7" t="s">
        <v>14</v>
      </c>
      <c r="F1667" s="29" t="s">
        <v>1479</v>
      </c>
      <c r="G1667" s="62" t="s">
        <v>478</v>
      </c>
      <c r="H1667" s="9">
        <v>1</v>
      </c>
      <c r="I1667" s="82">
        <v>906710.22</v>
      </c>
      <c r="J1667" s="82">
        <f t="shared" si="734"/>
        <v>172274.9418</v>
      </c>
      <c r="K1667" s="10">
        <f t="shared" si="741"/>
        <v>1078985.1617999999</v>
      </c>
      <c r="L1667" s="122">
        <f t="shared" si="742"/>
        <v>1078985.1617999999</v>
      </c>
      <c r="M1667" s="95">
        <v>737230.25210084033</v>
      </c>
      <c r="N1667" s="95">
        <v>140073.74789915967</v>
      </c>
      <c r="O1667" s="96">
        <v>877304</v>
      </c>
      <c r="P1667" s="125">
        <v>877304</v>
      </c>
      <c r="Q1667" s="95">
        <v>689000</v>
      </c>
      <c r="R1667" s="95">
        <v>130910</v>
      </c>
      <c r="S1667" s="96">
        <v>819910</v>
      </c>
      <c r="T1667" s="122">
        <v>819910</v>
      </c>
      <c r="U1667" s="107">
        <v>650000</v>
      </c>
      <c r="V1667" s="101">
        <f t="shared" si="727"/>
        <v>123500</v>
      </c>
      <c r="W1667" s="102">
        <f t="shared" si="728"/>
        <v>773500</v>
      </c>
      <c r="X1667" s="102">
        <f t="shared" si="729"/>
        <v>39448.5</v>
      </c>
      <c r="Y1667" s="102">
        <f t="shared" si="730"/>
        <v>812948.5</v>
      </c>
      <c r="Z1667" s="110">
        <f t="shared" si="735"/>
        <v>812948.5</v>
      </c>
      <c r="AA1667" s="111">
        <f t="shared" si="736"/>
        <v>1078985.1617999999</v>
      </c>
      <c r="AB1667" s="110">
        <f t="shared" si="737"/>
        <v>848607</v>
      </c>
      <c r="AC1667" s="114">
        <f t="shared" si="738"/>
        <v>897286.91544999997</v>
      </c>
      <c r="AD1667" s="110">
        <f t="shared" si="747"/>
        <v>830777.75</v>
      </c>
      <c r="AE1667" s="110">
        <f t="shared" si="731"/>
        <v>963796.08089999994</v>
      </c>
      <c r="AF1667" s="102">
        <f t="shared" si="739"/>
        <v>885663.33765562112</v>
      </c>
      <c r="AG1667" s="119">
        <f t="shared" si="740"/>
        <v>124517.36826874221</v>
      </c>
      <c r="AH1667" s="137">
        <f t="shared" si="732"/>
        <v>0.14673148850851125</v>
      </c>
      <c r="AI1667" s="102">
        <f t="shared" si="746"/>
        <v>812948.5</v>
      </c>
      <c r="AJ1667" s="112" t="s">
        <v>2117</v>
      </c>
    </row>
    <row r="1668" spans="1:36">
      <c r="A1668" s="6">
        <v>1620</v>
      </c>
      <c r="B1668" s="61">
        <v>20121445</v>
      </c>
      <c r="C1668" s="26">
        <v>4391305</v>
      </c>
      <c r="D1668" s="7" t="s">
        <v>14</v>
      </c>
      <c r="E1668" s="7" t="s">
        <v>14</v>
      </c>
      <c r="F1668" s="29" t="s">
        <v>1480</v>
      </c>
      <c r="G1668" s="62" t="s">
        <v>478</v>
      </c>
      <c r="H1668" s="9">
        <v>1</v>
      </c>
      <c r="I1668" s="82">
        <v>1078093.9447563025</v>
      </c>
      <c r="J1668" s="82">
        <f t="shared" si="734"/>
        <v>204837.84950369748</v>
      </c>
      <c r="K1668" s="10">
        <f t="shared" si="741"/>
        <v>1282931.7942599999</v>
      </c>
      <c r="L1668" s="122">
        <f t="shared" si="742"/>
        <v>1282931.7942599999</v>
      </c>
      <c r="M1668" s="95">
        <v>892963.86554621859</v>
      </c>
      <c r="N1668" s="95">
        <v>169663.13445378153</v>
      </c>
      <c r="O1668" s="96">
        <v>1062627</v>
      </c>
      <c r="P1668" s="125">
        <v>1062627</v>
      </c>
      <c r="Q1668" s="95">
        <v>819232.77310924372</v>
      </c>
      <c r="R1668" s="95">
        <v>155654.22689075631</v>
      </c>
      <c r="S1668" s="96">
        <v>974887</v>
      </c>
      <c r="T1668" s="122">
        <v>974887</v>
      </c>
      <c r="U1668" s="107">
        <v>580000</v>
      </c>
      <c r="V1668" s="101">
        <f t="shared" si="727"/>
        <v>110200</v>
      </c>
      <c r="W1668" s="102">
        <f t="shared" si="728"/>
        <v>690200</v>
      </c>
      <c r="X1668" s="102">
        <f t="shared" si="729"/>
        <v>35200.199999999997</v>
      </c>
      <c r="Y1668" s="102">
        <f t="shared" si="730"/>
        <v>725400.2</v>
      </c>
      <c r="Z1668" s="110">
        <f t="shared" si="735"/>
        <v>725400.2</v>
      </c>
      <c r="AA1668" s="111">
        <f t="shared" si="736"/>
        <v>1282931.7942599999</v>
      </c>
      <c r="AB1668" s="110">
        <f t="shared" si="737"/>
        <v>1018757</v>
      </c>
      <c r="AC1668" s="114">
        <f t="shared" si="738"/>
        <v>1011461.498565</v>
      </c>
      <c r="AD1668" s="110">
        <f t="shared" si="747"/>
        <v>872078.6</v>
      </c>
      <c r="AE1668" s="110">
        <f t="shared" si="731"/>
        <v>1150844.3971299999</v>
      </c>
      <c r="AF1668" s="102">
        <f t="shared" si="739"/>
        <v>969735.06701317709</v>
      </c>
      <c r="AG1668" s="119">
        <f t="shared" si="740"/>
        <v>230566.54170672747</v>
      </c>
      <c r="AH1668" s="137">
        <f t="shared" si="732"/>
        <v>0.22632143063235635</v>
      </c>
      <c r="AI1668" s="102">
        <f t="shared" si="746"/>
        <v>725400.2</v>
      </c>
      <c r="AJ1668" s="112" t="s">
        <v>2117</v>
      </c>
    </row>
    <row r="1669" spans="1:36">
      <c r="A1669" s="6">
        <v>1621</v>
      </c>
      <c r="B1669" s="61">
        <v>20121445</v>
      </c>
      <c r="C1669" s="26">
        <v>4391305</v>
      </c>
      <c r="D1669" s="7" t="s">
        <v>14</v>
      </c>
      <c r="E1669" s="7" t="s">
        <v>14</v>
      </c>
      <c r="F1669" s="29" t="s">
        <v>1481</v>
      </c>
      <c r="G1669" s="62" t="s">
        <v>478</v>
      </c>
      <c r="H1669" s="9">
        <v>1</v>
      </c>
      <c r="I1669" s="82">
        <v>27810065.677613445</v>
      </c>
      <c r="J1669" s="82">
        <f t="shared" si="734"/>
        <v>5283912.4787465548</v>
      </c>
      <c r="K1669" s="10">
        <f t="shared" si="741"/>
        <v>33093978.15636</v>
      </c>
      <c r="L1669" s="122">
        <f t="shared" si="742"/>
        <v>33093978.15636</v>
      </c>
      <c r="M1669" s="95">
        <v>22823197.478991598</v>
      </c>
      <c r="N1669" s="95">
        <v>4336407.521008404</v>
      </c>
      <c r="O1669" s="96">
        <v>27159605</v>
      </c>
      <c r="P1669" s="125">
        <v>27159605</v>
      </c>
      <c r="Q1669" s="95">
        <v>21132589.915966388</v>
      </c>
      <c r="R1669" s="95">
        <v>4015192.0840336136</v>
      </c>
      <c r="S1669" s="96">
        <v>25147782</v>
      </c>
      <c r="T1669" s="122">
        <v>25147782</v>
      </c>
      <c r="U1669" s="107">
        <v>240000</v>
      </c>
      <c r="V1669" s="101">
        <f t="shared" ref="V1669:V1732" si="748">+U1669*19%</f>
        <v>45600</v>
      </c>
      <c r="W1669" s="102">
        <f t="shared" ref="W1669:W1732" si="749">+U1669+V1669</f>
        <v>285600</v>
      </c>
      <c r="X1669" s="102">
        <f t="shared" ref="X1669:X1732" si="750">+W1669*5.1%</f>
        <v>14565.599999999999</v>
      </c>
      <c r="Y1669" s="102">
        <f t="shared" ref="Y1669:Y1732" si="751">+W1669+X1669</f>
        <v>300165.59999999998</v>
      </c>
      <c r="Z1669" s="110">
        <f t="shared" si="735"/>
        <v>300165.59999999998</v>
      </c>
      <c r="AA1669" s="111">
        <f t="shared" si="736"/>
        <v>33093978.15636</v>
      </c>
      <c r="AB1669" s="110">
        <f t="shared" si="737"/>
        <v>26153693.5</v>
      </c>
      <c r="AC1669" s="114">
        <f t="shared" si="738"/>
        <v>21425382.689089999</v>
      </c>
      <c r="AD1669" s="110">
        <f t="shared" si="747"/>
        <v>13226929.550000001</v>
      </c>
      <c r="AE1669" s="110">
        <f t="shared" ref="AE1669:AE1732" si="752">AVERAGE(AA1669,AB1669)</f>
        <v>29623835.82818</v>
      </c>
      <c r="AF1669" s="102">
        <f t="shared" si="739"/>
        <v>1163367.0881679922</v>
      </c>
      <c r="AG1669" s="119">
        <f t="shared" si="740"/>
        <v>14481810.192799056</v>
      </c>
      <c r="AH1669" s="137">
        <f t="shared" ref="AH1669:AH1732" si="753">+AG1669/AB1669</f>
        <v>0.55371950400806891</v>
      </c>
      <c r="AI1669" s="102">
        <f>+AF1669</f>
        <v>1163367.0881679922</v>
      </c>
      <c r="AJ1669" s="112" t="s">
        <v>2114</v>
      </c>
    </row>
    <row r="1670" spans="1:36">
      <c r="A1670" s="6">
        <v>1622</v>
      </c>
      <c r="B1670" s="61">
        <v>20121445</v>
      </c>
      <c r="C1670" s="26">
        <v>4391305</v>
      </c>
      <c r="D1670" s="7" t="s">
        <v>14</v>
      </c>
      <c r="E1670" s="7" t="s">
        <v>14</v>
      </c>
      <c r="F1670" s="29" t="s">
        <v>1482</v>
      </c>
      <c r="G1670" s="62" t="s">
        <v>478</v>
      </c>
      <c r="H1670" s="9">
        <v>1</v>
      </c>
      <c r="I1670" s="82">
        <v>1122200.2862016808</v>
      </c>
      <c r="J1670" s="82">
        <f t="shared" si="734"/>
        <v>213218.05437831936</v>
      </c>
      <c r="K1670" s="10">
        <f t="shared" si="741"/>
        <v>1335418.3405800001</v>
      </c>
      <c r="L1670" s="122">
        <f t="shared" si="742"/>
        <v>1335418.3405800001</v>
      </c>
      <c r="M1670" s="95">
        <v>929495.79831932776</v>
      </c>
      <c r="N1670" s="95">
        <v>176604.20168067227</v>
      </c>
      <c r="O1670" s="96">
        <v>1106100</v>
      </c>
      <c r="P1670" s="125">
        <v>1106100</v>
      </c>
      <c r="Q1670" s="95">
        <v>852748.73949579836</v>
      </c>
      <c r="R1670" s="95">
        <v>162022.26050420169</v>
      </c>
      <c r="S1670" s="96">
        <v>1014771</v>
      </c>
      <c r="T1670" s="122">
        <v>1014771</v>
      </c>
      <c r="U1670" s="107">
        <v>580000</v>
      </c>
      <c r="V1670" s="101">
        <f t="shared" si="748"/>
        <v>110200</v>
      </c>
      <c r="W1670" s="102">
        <f t="shared" si="749"/>
        <v>690200</v>
      </c>
      <c r="X1670" s="102">
        <f t="shared" si="750"/>
        <v>35200.199999999997</v>
      </c>
      <c r="Y1670" s="102">
        <f t="shared" si="751"/>
        <v>725400.2</v>
      </c>
      <c r="Z1670" s="110">
        <f t="shared" si="735"/>
        <v>725400.2</v>
      </c>
      <c r="AA1670" s="111">
        <f t="shared" si="736"/>
        <v>1335418.3405800001</v>
      </c>
      <c r="AB1670" s="110">
        <f t="shared" si="737"/>
        <v>1060435.5</v>
      </c>
      <c r="AC1670" s="114">
        <f t="shared" si="738"/>
        <v>1045422.3851449999</v>
      </c>
      <c r="AD1670" s="110">
        <f t="shared" si="747"/>
        <v>892917.85</v>
      </c>
      <c r="AE1670" s="110">
        <f t="shared" si="752"/>
        <v>1197926.92029</v>
      </c>
      <c r="AF1670" s="102">
        <f t="shared" si="739"/>
        <v>995792.82616244338</v>
      </c>
      <c r="AG1670" s="119">
        <f t="shared" si="740"/>
        <v>252410.46829152378</v>
      </c>
      <c r="AH1670" s="137">
        <f t="shared" si="753"/>
        <v>0.23802529082770596</v>
      </c>
      <c r="AI1670" s="102">
        <f t="shared" ref="AI1670:AI1733" si="754">+Z1670</f>
        <v>725400.2</v>
      </c>
      <c r="AJ1670" s="112" t="s">
        <v>2117</v>
      </c>
    </row>
    <row r="1671" spans="1:36">
      <c r="A1671" s="6">
        <v>1623</v>
      </c>
      <c r="B1671" s="61">
        <v>20121445</v>
      </c>
      <c r="C1671" s="26">
        <v>4391305</v>
      </c>
      <c r="D1671" s="7" t="s">
        <v>14</v>
      </c>
      <c r="E1671" s="7" t="s">
        <v>14</v>
      </c>
      <c r="F1671" s="29" t="s">
        <v>1258</v>
      </c>
      <c r="G1671" s="62" t="s">
        <v>478</v>
      </c>
      <c r="H1671" s="9">
        <v>1</v>
      </c>
      <c r="I1671" s="82">
        <v>1712740.2289411766</v>
      </c>
      <c r="J1671" s="82">
        <f t="shared" si="734"/>
        <v>325420.64349882357</v>
      </c>
      <c r="K1671" s="10">
        <f t="shared" si="741"/>
        <v>2038160.8724400001</v>
      </c>
      <c r="L1671" s="122">
        <f t="shared" si="742"/>
        <v>2038160.8724400001</v>
      </c>
      <c r="M1671" s="95">
        <v>1379584.0336134455</v>
      </c>
      <c r="N1671" s="95">
        <v>262120.96638655465</v>
      </c>
      <c r="O1671" s="96">
        <v>1641705</v>
      </c>
      <c r="P1671" s="125">
        <v>1641705</v>
      </c>
      <c r="Q1671" s="95">
        <v>1301494.1176470588</v>
      </c>
      <c r="R1671" s="95">
        <v>247283.88235294117</v>
      </c>
      <c r="S1671" s="96">
        <v>1548778</v>
      </c>
      <c r="T1671" s="122">
        <v>1548778</v>
      </c>
      <c r="U1671" s="107">
        <v>980000</v>
      </c>
      <c r="V1671" s="101">
        <f t="shared" si="748"/>
        <v>186200</v>
      </c>
      <c r="W1671" s="102">
        <f t="shared" si="749"/>
        <v>1166200</v>
      </c>
      <c r="X1671" s="102">
        <f t="shared" si="750"/>
        <v>59476.2</v>
      </c>
      <c r="Y1671" s="102">
        <f t="shared" si="751"/>
        <v>1225676.2</v>
      </c>
      <c r="Z1671" s="110">
        <f t="shared" si="735"/>
        <v>1225676.2</v>
      </c>
      <c r="AA1671" s="111">
        <f t="shared" si="736"/>
        <v>2038160.8724400001</v>
      </c>
      <c r="AB1671" s="110">
        <f t="shared" si="737"/>
        <v>1595241.5</v>
      </c>
      <c r="AC1671" s="114">
        <f t="shared" si="738"/>
        <v>1613580.0181100001</v>
      </c>
      <c r="AD1671" s="110">
        <f t="shared" si="747"/>
        <v>1410458.85</v>
      </c>
      <c r="AE1671" s="110">
        <f t="shared" si="752"/>
        <v>1816701.18622</v>
      </c>
      <c r="AF1671" s="102">
        <f t="shared" si="739"/>
        <v>1561702.2304559348</v>
      </c>
      <c r="AG1671" s="119">
        <f t="shared" si="740"/>
        <v>334528.81795412366</v>
      </c>
      <c r="AH1671" s="137">
        <f t="shared" si="753"/>
        <v>0.20970418457275822</v>
      </c>
      <c r="AI1671" s="102">
        <f t="shared" si="754"/>
        <v>1225676.2</v>
      </c>
      <c r="AJ1671" s="112" t="s">
        <v>2117</v>
      </c>
    </row>
    <row r="1672" spans="1:36">
      <c r="A1672" s="6">
        <v>1624</v>
      </c>
      <c r="B1672" s="61">
        <v>20121445</v>
      </c>
      <c r="C1672" s="26">
        <v>4391305</v>
      </c>
      <c r="D1672" s="7" t="s">
        <v>14</v>
      </c>
      <c r="E1672" s="7" t="s">
        <v>14</v>
      </c>
      <c r="F1672" s="29" t="s">
        <v>1483</v>
      </c>
      <c r="G1672" s="62" t="s">
        <v>478</v>
      </c>
      <c r="H1672" s="9">
        <v>1</v>
      </c>
      <c r="I1672" s="82">
        <v>1088052.264</v>
      </c>
      <c r="J1672" s="82">
        <f t="shared" si="734"/>
        <v>206729.93015999999</v>
      </c>
      <c r="K1672" s="10">
        <f t="shared" si="741"/>
        <v>1294782.19416</v>
      </c>
      <c r="L1672" s="122">
        <f t="shared" si="742"/>
        <v>1294782.19416</v>
      </c>
      <c r="M1672" s="95">
        <v>876408.40336134459</v>
      </c>
      <c r="N1672" s="95">
        <v>166517.59663865546</v>
      </c>
      <c r="O1672" s="96">
        <v>1042926</v>
      </c>
      <c r="P1672" s="125">
        <v>1042926</v>
      </c>
      <c r="Q1672" s="95">
        <v>826800</v>
      </c>
      <c r="R1672" s="95">
        <v>157092</v>
      </c>
      <c r="S1672" s="96">
        <v>983892</v>
      </c>
      <c r="T1672" s="122">
        <v>983892</v>
      </c>
      <c r="U1672" s="107">
        <v>780000</v>
      </c>
      <c r="V1672" s="101">
        <f t="shared" si="748"/>
        <v>148200</v>
      </c>
      <c r="W1672" s="102">
        <f t="shared" si="749"/>
        <v>928200</v>
      </c>
      <c r="X1672" s="102">
        <f t="shared" si="750"/>
        <v>47338.2</v>
      </c>
      <c r="Y1672" s="102">
        <f t="shared" si="751"/>
        <v>975538.2</v>
      </c>
      <c r="Z1672" s="110">
        <f t="shared" si="735"/>
        <v>975538.2</v>
      </c>
      <c r="AA1672" s="111">
        <f t="shared" si="736"/>
        <v>1294782.19416</v>
      </c>
      <c r="AB1672" s="110">
        <f t="shared" si="737"/>
        <v>1013409</v>
      </c>
      <c r="AC1672" s="114">
        <f t="shared" si="738"/>
        <v>1074284.5985399999</v>
      </c>
      <c r="AD1672" s="110">
        <f t="shared" si="747"/>
        <v>994473.6</v>
      </c>
      <c r="AE1672" s="110">
        <f t="shared" si="752"/>
        <v>1154095.59708</v>
      </c>
      <c r="AF1672" s="102">
        <f t="shared" si="739"/>
        <v>1060271.5694437728</v>
      </c>
      <c r="AG1672" s="119">
        <f t="shared" si="740"/>
        <v>150026.91366554791</v>
      </c>
      <c r="AH1672" s="137">
        <f t="shared" si="753"/>
        <v>0.14804182088924403</v>
      </c>
      <c r="AI1672" s="102">
        <f t="shared" si="754"/>
        <v>975538.2</v>
      </c>
      <c r="AJ1672" s="112" t="s">
        <v>2117</v>
      </c>
    </row>
    <row r="1673" spans="1:36">
      <c r="A1673" s="6">
        <v>1625</v>
      </c>
      <c r="B1673" s="61">
        <v>20121445</v>
      </c>
      <c r="C1673" s="26">
        <v>4391305</v>
      </c>
      <c r="D1673" s="7" t="s">
        <v>14</v>
      </c>
      <c r="E1673" s="7" t="s">
        <v>14</v>
      </c>
      <c r="F1673" s="29" t="s">
        <v>1484</v>
      </c>
      <c r="G1673" s="62" t="s">
        <v>478</v>
      </c>
      <c r="H1673" s="9">
        <v>1</v>
      </c>
      <c r="I1673" s="82">
        <v>1380989.412</v>
      </c>
      <c r="J1673" s="82">
        <f t="shared" si="734"/>
        <v>262387.98827999999</v>
      </c>
      <c r="K1673" s="10">
        <f t="shared" si="741"/>
        <v>1643377.4002799999</v>
      </c>
      <c r="L1673" s="122">
        <f t="shared" si="742"/>
        <v>1643377.4002799999</v>
      </c>
      <c r="M1673" s="95">
        <v>1101869.7478991598</v>
      </c>
      <c r="N1673" s="95">
        <v>209355.25210084036</v>
      </c>
      <c r="O1673" s="96">
        <v>1311225.0000000002</v>
      </c>
      <c r="P1673" s="125">
        <v>1311225.0000000002</v>
      </c>
      <c r="Q1673" s="95">
        <v>1049400</v>
      </c>
      <c r="R1673" s="95">
        <v>199386</v>
      </c>
      <c r="S1673" s="96">
        <v>1248786</v>
      </c>
      <c r="T1673" s="122">
        <v>1248786</v>
      </c>
      <c r="U1673" s="107">
        <v>990000</v>
      </c>
      <c r="V1673" s="101">
        <f t="shared" si="748"/>
        <v>188100</v>
      </c>
      <c r="W1673" s="102">
        <f t="shared" si="749"/>
        <v>1178100</v>
      </c>
      <c r="X1673" s="102">
        <f t="shared" si="750"/>
        <v>60083.1</v>
      </c>
      <c r="Y1673" s="102">
        <f t="shared" si="751"/>
        <v>1238183.1000000001</v>
      </c>
      <c r="Z1673" s="110">
        <f t="shared" si="735"/>
        <v>1238183.1000000001</v>
      </c>
      <c r="AA1673" s="111">
        <f t="shared" si="736"/>
        <v>1643377.4002799999</v>
      </c>
      <c r="AB1673" s="110">
        <f t="shared" si="737"/>
        <v>1280005.5</v>
      </c>
      <c r="AC1673" s="114">
        <f t="shared" si="738"/>
        <v>1360392.8750700001</v>
      </c>
      <c r="AD1673" s="110">
        <f t="shared" si="747"/>
        <v>1259094.3</v>
      </c>
      <c r="AE1673" s="110">
        <f t="shared" si="752"/>
        <v>1461691.4501399999</v>
      </c>
      <c r="AF1673" s="102">
        <f t="shared" si="739"/>
        <v>1342479.5214883264</v>
      </c>
      <c r="AG1673" s="119">
        <f t="shared" si="740"/>
        <v>191388.82336993044</v>
      </c>
      <c r="AH1673" s="137">
        <f t="shared" si="753"/>
        <v>0.14952187578094817</v>
      </c>
      <c r="AI1673" s="102">
        <f t="shared" si="754"/>
        <v>1238183.1000000001</v>
      </c>
      <c r="AJ1673" s="112" t="s">
        <v>2117</v>
      </c>
    </row>
    <row r="1674" spans="1:36">
      <c r="A1674" s="6">
        <v>1626</v>
      </c>
      <c r="B1674" s="61">
        <v>20121445</v>
      </c>
      <c r="C1674" s="26">
        <v>4391305</v>
      </c>
      <c r="D1674" s="7" t="s">
        <v>14</v>
      </c>
      <c r="E1674" s="7" t="s">
        <v>14</v>
      </c>
      <c r="F1674" s="29" t="s">
        <v>1485</v>
      </c>
      <c r="G1674" s="62" t="s">
        <v>478</v>
      </c>
      <c r="H1674" s="9">
        <v>1</v>
      </c>
      <c r="I1674" s="82">
        <v>167392.65599999999</v>
      </c>
      <c r="J1674" s="82">
        <f t="shared" ref="J1674:J1737" si="755">+I1674*0.19</f>
        <v>31804.604639999998</v>
      </c>
      <c r="K1674" s="10">
        <f t="shared" si="741"/>
        <v>199197.26063999999</v>
      </c>
      <c r="L1674" s="122">
        <f t="shared" si="742"/>
        <v>199197.26063999999</v>
      </c>
      <c r="M1674" s="95">
        <v>137375.63025210085</v>
      </c>
      <c r="N1674" s="95">
        <v>26101.36974789916</v>
      </c>
      <c r="O1674" s="96">
        <v>163477</v>
      </c>
      <c r="P1674" s="125">
        <v>163477</v>
      </c>
      <c r="Q1674" s="95">
        <v>127200</v>
      </c>
      <c r="R1674" s="95">
        <v>24168</v>
      </c>
      <c r="S1674" s="96">
        <v>151368</v>
      </c>
      <c r="T1674" s="122">
        <v>151368</v>
      </c>
      <c r="U1674" s="107">
        <v>120000</v>
      </c>
      <c r="V1674" s="101">
        <f t="shared" si="748"/>
        <v>22800</v>
      </c>
      <c r="W1674" s="102">
        <f t="shared" si="749"/>
        <v>142800</v>
      </c>
      <c r="X1674" s="102">
        <f t="shared" si="750"/>
        <v>7282.7999999999993</v>
      </c>
      <c r="Y1674" s="102">
        <f t="shared" si="751"/>
        <v>150082.79999999999</v>
      </c>
      <c r="Z1674" s="110">
        <f t="shared" ref="Z1674:Z1737" si="756">MIN(L1674,P1674,T1674,Y1674)</f>
        <v>150082.79999999999</v>
      </c>
      <c r="AA1674" s="111">
        <f t="shared" ref="AA1674:AA1737" si="757">MAX(L1674,P1674,T1674,Y1674)</f>
        <v>199197.26063999999</v>
      </c>
      <c r="AB1674" s="110">
        <f t="shared" ref="AB1674:AB1737" si="758">MEDIAN(L1674,P1674,T1674,Y1674)</f>
        <v>157422.5</v>
      </c>
      <c r="AC1674" s="114">
        <f t="shared" ref="AC1674:AC1737" si="759">AVERAGE(L1674,P1674,T1674,Y1674)</f>
        <v>166031.26516000001</v>
      </c>
      <c r="AD1674" s="110">
        <f t="shared" si="747"/>
        <v>153752.65</v>
      </c>
      <c r="AE1674" s="110">
        <f t="shared" si="752"/>
        <v>178309.88032</v>
      </c>
      <c r="AF1674" s="102">
        <f t="shared" ref="AF1674:AF1737" si="760">HARMEAN(L1674,P1674,T1674,Y1674)</f>
        <v>163889.94312847499</v>
      </c>
      <c r="AG1674" s="119">
        <f t="shared" ref="AG1674:AG1737" si="761">STDEVA(L1674,P1674,T1674,Y1674)</f>
        <v>22919.223465605959</v>
      </c>
      <c r="AH1674" s="137">
        <f t="shared" si="753"/>
        <v>0.1455905189258585</v>
      </c>
      <c r="AI1674" s="102">
        <f t="shared" si="754"/>
        <v>150082.79999999999</v>
      </c>
      <c r="AJ1674" s="112" t="s">
        <v>2117</v>
      </c>
    </row>
    <row r="1675" spans="1:36">
      <c r="A1675" s="6">
        <v>1627</v>
      </c>
      <c r="B1675" s="61">
        <v>20121445</v>
      </c>
      <c r="C1675" s="26">
        <v>4391305</v>
      </c>
      <c r="D1675" s="7" t="s">
        <v>14</v>
      </c>
      <c r="E1675" s="7" t="s">
        <v>14</v>
      </c>
      <c r="F1675" s="29" t="s">
        <v>1486</v>
      </c>
      <c r="G1675" s="62" t="s">
        <v>478</v>
      </c>
      <c r="H1675" s="9">
        <v>1</v>
      </c>
      <c r="I1675" s="82">
        <v>1673926.56</v>
      </c>
      <c r="J1675" s="82">
        <f t="shared" si="755"/>
        <v>318046.04639999999</v>
      </c>
      <c r="K1675" s="10">
        <f t="shared" ref="K1675:K1738" si="762">+I1675+J1675</f>
        <v>1991972.6063999999</v>
      </c>
      <c r="L1675" s="122">
        <f t="shared" ref="L1675:L1738" si="763">+H1675*K1675</f>
        <v>1991972.6063999999</v>
      </c>
      <c r="M1675" s="95">
        <v>1361040.3361344538</v>
      </c>
      <c r="N1675" s="95">
        <v>258597.66386554623</v>
      </c>
      <c r="O1675" s="96">
        <v>1619638</v>
      </c>
      <c r="P1675" s="125">
        <v>1619638</v>
      </c>
      <c r="Q1675" s="95">
        <v>1272000</v>
      </c>
      <c r="R1675" s="95">
        <v>241680</v>
      </c>
      <c r="S1675" s="96">
        <v>1513680</v>
      </c>
      <c r="T1675" s="122">
        <v>1513680</v>
      </c>
      <c r="U1675" s="107">
        <v>1200000</v>
      </c>
      <c r="V1675" s="101">
        <f t="shared" si="748"/>
        <v>228000</v>
      </c>
      <c r="W1675" s="102">
        <f t="shared" si="749"/>
        <v>1428000</v>
      </c>
      <c r="X1675" s="102">
        <f t="shared" si="750"/>
        <v>72828</v>
      </c>
      <c r="Y1675" s="102">
        <f t="shared" si="751"/>
        <v>1500828</v>
      </c>
      <c r="Z1675" s="110">
        <f t="shared" si="756"/>
        <v>1500828</v>
      </c>
      <c r="AA1675" s="111">
        <f t="shared" si="757"/>
        <v>1991972.6063999999</v>
      </c>
      <c r="AB1675" s="110">
        <f t="shared" si="758"/>
        <v>1566659</v>
      </c>
      <c r="AC1675" s="114">
        <f t="shared" si="759"/>
        <v>1656529.6516</v>
      </c>
      <c r="AD1675" s="110">
        <f t="shared" si="747"/>
        <v>1533743.5</v>
      </c>
      <c r="AE1675" s="110">
        <f t="shared" si="752"/>
        <v>1779315.8032</v>
      </c>
      <c r="AF1675" s="102">
        <f t="shared" si="760"/>
        <v>1635070.7380123877</v>
      </c>
      <c r="AG1675" s="119">
        <f t="shared" si="761"/>
        <v>229878.22657220165</v>
      </c>
      <c r="AH1675" s="137">
        <f t="shared" si="753"/>
        <v>0.14673150096619728</v>
      </c>
      <c r="AI1675" s="102">
        <f t="shared" si="754"/>
        <v>1500828</v>
      </c>
      <c r="AJ1675" s="112" t="s">
        <v>2117</v>
      </c>
    </row>
    <row r="1676" spans="1:36">
      <c r="A1676" s="6">
        <v>1628</v>
      </c>
      <c r="B1676" s="61">
        <v>31161800</v>
      </c>
      <c r="C1676" s="26">
        <v>4391305</v>
      </c>
      <c r="D1676" s="7" t="s">
        <v>14</v>
      </c>
      <c r="E1676" s="7" t="s">
        <v>14</v>
      </c>
      <c r="F1676" s="29" t="s">
        <v>1487</v>
      </c>
      <c r="G1676" s="62" t="s">
        <v>478</v>
      </c>
      <c r="H1676" s="9">
        <v>1</v>
      </c>
      <c r="I1676" s="82">
        <v>136703.78122689077</v>
      </c>
      <c r="J1676" s="82">
        <f t="shared" si="755"/>
        <v>25973.718433109247</v>
      </c>
      <c r="K1676" s="10">
        <f t="shared" si="762"/>
        <v>162677.49966000003</v>
      </c>
      <c r="L1676" s="122">
        <f t="shared" si="763"/>
        <v>162677.49966000003</v>
      </c>
      <c r="M1676" s="95">
        <v>110112.60504201682</v>
      </c>
      <c r="N1676" s="95">
        <v>20921.394957983197</v>
      </c>
      <c r="O1676" s="96">
        <v>131034.00000000001</v>
      </c>
      <c r="P1676" s="125">
        <v>131034.00000000001</v>
      </c>
      <c r="Q1676" s="95">
        <v>103879.83193277312</v>
      </c>
      <c r="R1676" s="95">
        <v>19737.168067226892</v>
      </c>
      <c r="S1676" s="96">
        <v>123617</v>
      </c>
      <c r="T1676" s="122">
        <v>123617</v>
      </c>
      <c r="U1676" s="107">
        <v>98000</v>
      </c>
      <c r="V1676" s="101">
        <f t="shared" si="748"/>
        <v>18620</v>
      </c>
      <c r="W1676" s="102">
        <f t="shared" si="749"/>
        <v>116620</v>
      </c>
      <c r="X1676" s="102">
        <f t="shared" si="750"/>
        <v>5947.62</v>
      </c>
      <c r="Y1676" s="102">
        <f t="shared" si="751"/>
        <v>122567.62</v>
      </c>
      <c r="Z1676" s="110">
        <f t="shared" si="756"/>
        <v>122567.62</v>
      </c>
      <c r="AA1676" s="111">
        <f t="shared" si="757"/>
        <v>162677.49966000003</v>
      </c>
      <c r="AB1676" s="110">
        <f t="shared" si="758"/>
        <v>127325.5</v>
      </c>
      <c r="AC1676" s="114">
        <f t="shared" si="759"/>
        <v>134974.02991500002</v>
      </c>
      <c r="AD1676" s="110">
        <f t="shared" si="747"/>
        <v>124946.56</v>
      </c>
      <c r="AE1676" s="110">
        <f t="shared" si="752"/>
        <v>145001.49983000002</v>
      </c>
      <c r="AF1676" s="102">
        <f t="shared" si="760"/>
        <v>133213.42972810153</v>
      </c>
      <c r="AG1676" s="119">
        <f t="shared" si="761"/>
        <v>18849.466898849263</v>
      </c>
      <c r="AH1676" s="137">
        <f t="shared" si="753"/>
        <v>0.14804156982575575</v>
      </c>
      <c r="AI1676" s="102">
        <f t="shared" si="754"/>
        <v>122567.62</v>
      </c>
      <c r="AJ1676" s="112" t="s">
        <v>2117</v>
      </c>
    </row>
    <row r="1677" spans="1:36">
      <c r="A1677" s="6">
        <v>1629</v>
      </c>
      <c r="B1677" s="61">
        <v>20121445</v>
      </c>
      <c r="C1677" s="26">
        <v>4391305</v>
      </c>
      <c r="D1677" s="7" t="s">
        <v>14</v>
      </c>
      <c r="E1677" s="7" t="s">
        <v>14</v>
      </c>
      <c r="F1677" s="29" t="s">
        <v>1488</v>
      </c>
      <c r="G1677" s="62" t="s">
        <v>478</v>
      </c>
      <c r="H1677" s="9">
        <v>1</v>
      </c>
      <c r="I1677" s="82">
        <v>666780.52522689081</v>
      </c>
      <c r="J1677" s="82">
        <f t="shared" si="755"/>
        <v>126688.29979310925</v>
      </c>
      <c r="K1677" s="10">
        <f t="shared" si="762"/>
        <v>793468.82502000011</v>
      </c>
      <c r="L1677" s="122">
        <f t="shared" si="763"/>
        <v>793468.82502000011</v>
      </c>
      <c r="M1677" s="95">
        <v>537080.67226890754</v>
      </c>
      <c r="N1677" s="95">
        <v>102045.32773109243</v>
      </c>
      <c r="O1677" s="96">
        <v>639126</v>
      </c>
      <c r="P1677" s="125">
        <v>639126</v>
      </c>
      <c r="Q1677" s="95">
        <v>506679.83193277312</v>
      </c>
      <c r="R1677" s="95">
        <v>96269.168067226899</v>
      </c>
      <c r="S1677" s="96">
        <v>602949</v>
      </c>
      <c r="T1677" s="122">
        <v>602949</v>
      </c>
      <c r="U1677" s="107">
        <v>426890.7563025211</v>
      </c>
      <c r="V1677" s="101">
        <f t="shared" si="748"/>
        <v>81109.243697479003</v>
      </c>
      <c r="W1677" s="102">
        <f t="shared" si="749"/>
        <v>508000.00000000012</v>
      </c>
      <c r="X1677" s="102">
        <f t="shared" si="750"/>
        <v>25908.000000000004</v>
      </c>
      <c r="Y1677" s="102">
        <f t="shared" si="751"/>
        <v>533908.00000000012</v>
      </c>
      <c r="Z1677" s="110">
        <f t="shared" si="756"/>
        <v>533908.00000000012</v>
      </c>
      <c r="AA1677" s="111">
        <f t="shared" si="757"/>
        <v>793468.82502000011</v>
      </c>
      <c r="AB1677" s="110">
        <f t="shared" si="758"/>
        <v>621037.5</v>
      </c>
      <c r="AC1677" s="114">
        <f t="shared" si="759"/>
        <v>642362.95625500008</v>
      </c>
      <c r="AD1677" s="110">
        <f t="shared" si="747"/>
        <v>577472.75</v>
      </c>
      <c r="AE1677" s="110">
        <f t="shared" si="752"/>
        <v>707253.16251000005</v>
      </c>
      <c r="AF1677" s="102">
        <f t="shared" si="760"/>
        <v>629284.78101651429</v>
      </c>
      <c r="AG1677" s="119">
        <f t="shared" si="761"/>
        <v>109786.76141345859</v>
      </c>
      <c r="AH1677" s="137">
        <f t="shared" si="753"/>
        <v>0.17677960093143907</v>
      </c>
      <c r="AI1677" s="102">
        <f t="shared" si="754"/>
        <v>533908.00000000012</v>
      </c>
      <c r="AJ1677" s="112" t="s">
        <v>2117</v>
      </c>
    </row>
    <row r="1678" spans="1:36">
      <c r="A1678" s="6">
        <v>1630</v>
      </c>
      <c r="B1678" s="61">
        <v>20121445</v>
      </c>
      <c r="C1678" s="26">
        <v>4391305</v>
      </c>
      <c r="D1678" s="7" t="s">
        <v>14</v>
      </c>
      <c r="E1678" s="7" t="s">
        <v>14</v>
      </c>
      <c r="F1678" s="29" t="s">
        <v>1489</v>
      </c>
      <c r="G1678" s="62" t="s">
        <v>478</v>
      </c>
      <c r="H1678" s="9">
        <v>1</v>
      </c>
      <c r="I1678" s="82">
        <v>462867.76542857138</v>
      </c>
      <c r="J1678" s="82">
        <f t="shared" si="755"/>
        <v>87944.875431428562</v>
      </c>
      <c r="K1678" s="10">
        <f t="shared" si="762"/>
        <v>550812.64085999993</v>
      </c>
      <c r="L1678" s="122">
        <f t="shared" si="763"/>
        <v>550812.64085999993</v>
      </c>
      <c r="M1678" s="95">
        <v>379867.22689075634</v>
      </c>
      <c r="N1678" s="95">
        <v>72174.773109243702</v>
      </c>
      <c r="O1678" s="96">
        <v>452042.00000000006</v>
      </c>
      <c r="P1678" s="125">
        <v>452042.00000000006</v>
      </c>
      <c r="Q1678" s="95">
        <v>351728.57142857142</v>
      </c>
      <c r="R1678" s="95">
        <v>66828.428571428565</v>
      </c>
      <c r="S1678" s="96">
        <v>418557</v>
      </c>
      <c r="T1678" s="122">
        <v>418557</v>
      </c>
      <c r="U1678" s="107">
        <v>140000</v>
      </c>
      <c r="V1678" s="101">
        <f t="shared" si="748"/>
        <v>26600</v>
      </c>
      <c r="W1678" s="102">
        <f t="shared" si="749"/>
        <v>166600</v>
      </c>
      <c r="X1678" s="102">
        <f t="shared" si="750"/>
        <v>8496.5999999999985</v>
      </c>
      <c r="Y1678" s="102">
        <f t="shared" si="751"/>
        <v>175096.6</v>
      </c>
      <c r="Z1678" s="110">
        <f t="shared" si="756"/>
        <v>175096.6</v>
      </c>
      <c r="AA1678" s="111">
        <f t="shared" si="757"/>
        <v>550812.64085999993</v>
      </c>
      <c r="AB1678" s="110">
        <f t="shared" si="758"/>
        <v>435299.5</v>
      </c>
      <c r="AC1678" s="114">
        <f t="shared" si="759"/>
        <v>399127.060215</v>
      </c>
      <c r="AD1678" s="110">
        <f t="shared" si="747"/>
        <v>305198.05</v>
      </c>
      <c r="AE1678" s="110">
        <f t="shared" si="752"/>
        <v>493056.07042999996</v>
      </c>
      <c r="AF1678" s="102">
        <f t="shared" si="760"/>
        <v>329815.92311435018</v>
      </c>
      <c r="AG1678" s="119">
        <f t="shared" si="761"/>
        <v>159557.38350434136</v>
      </c>
      <c r="AH1678" s="137">
        <f t="shared" si="753"/>
        <v>0.36654621359395395</v>
      </c>
      <c r="AI1678" s="102">
        <f t="shared" si="754"/>
        <v>175096.6</v>
      </c>
      <c r="AJ1678" s="112" t="s">
        <v>2117</v>
      </c>
    </row>
    <row r="1679" spans="1:36">
      <c r="A1679" s="6">
        <v>1631</v>
      </c>
      <c r="B1679" s="61">
        <v>20121445</v>
      </c>
      <c r="C1679" s="26">
        <v>4391305</v>
      </c>
      <c r="D1679" s="7" t="s">
        <v>14</v>
      </c>
      <c r="E1679" s="7" t="s">
        <v>14</v>
      </c>
      <c r="F1679" s="29" t="s">
        <v>1490</v>
      </c>
      <c r="G1679" s="62" t="s">
        <v>478</v>
      </c>
      <c r="H1679" s="9">
        <v>1</v>
      </c>
      <c r="I1679" s="82">
        <v>823013.89199999999</v>
      </c>
      <c r="J1679" s="82">
        <f t="shared" si="755"/>
        <v>156372.63948000001</v>
      </c>
      <c r="K1679" s="10">
        <f t="shared" si="762"/>
        <v>979386.53148000001</v>
      </c>
      <c r="L1679" s="122">
        <f t="shared" si="763"/>
        <v>979386.53148000001</v>
      </c>
      <c r="M1679" s="95">
        <v>675431.93277310929</v>
      </c>
      <c r="N1679" s="95">
        <v>128332.06722689077</v>
      </c>
      <c r="O1679" s="96">
        <v>803764</v>
      </c>
      <c r="P1679" s="125">
        <v>803764</v>
      </c>
      <c r="Q1679" s="95">
        <v>625400</v>
      </c>
      <c r="R1679" s="95">
        <v>118826</v>
      </c>
      <c r="S1679" s="96">
        <v>744226</v>
      </c>
      <c r="T1679" s="122">
        <v>744226</v>
      </c>
      <c r="U1679" s="107">
        <v>590000</v>
      </c>
      <c r="V1679" s="101">
        <f t="shared" si="748"/>
        <v>112100</v>
      </c>
      <c r="W1679" s="102">
        <f t="shared" si="749"/>
        <v>702100</v>
      </c>
      <c r="X1679" s="102">
        <f t="shared" si="750"/>
        <v>35807.1</v>
      </c>
      <c r="Y1679" s="102">
        <f t="shared" si="751"/>
        <v>737907.1</v>
      </c>
      <c r="Z1679" s="110">
        <f t="shared" si="756"/>
        <v>737907.1</v>
      </c>
      <c r="AA1679" s="111">
        <f t="shared" si="757"/>
        <v>979386.53148000001</v>
      </c>
      <c r="AB1679" s="110">
        <f t="shared" si="758"/>
        <v>773995</v>
      </c>
      <c r="AC1679" s="114">
        <f t="shared" si="759"/>
        <v>816320.90787</v>
      </c>
      <c r="AD1679" s="110">
        <f t="shared" si="747"/>
        <v>755951.05</v>
      </c>
      <c r="AE1679" s="110">
        <f t="shared" si="752"/>
        <v>876690.76573999994</v>
      </c>
      <c r="AF1679" s="102">
        <f t="shared" si="760"/>
        <v>805792.74384856015</v>
      </c>
      <c r="AG1679" s="119">
        <f t="shared" si="761"/>
        <v>112686.10465067816</v>
      </c>
      <c r="AH1679" s="137">
        <f t="shared" si="753"/>
        <v>0.14559022299973276</v>
      </c>
      <c r="AI1679" s="102">
        <f t="shared" si="754"/>
        <v>737907.1</v>
      </c>
      <c r="AJ1679" s="112" t="s">
        <v>2117</v>
      </c>
    </row>
    <row r="1680" spans="1:36">
      <c r="A1680" s="6">
        <v>1632</v>
      </c>
      <c r="B1680" s="61">
        <v>20121445</v>
      </c>
      <c r="C1680" s="26">
        <v>4391305</v>
      </c>
      <c r="D1680" s="7" t="s">
        <v>14</v>
      </c>
      <c r="E1680" s="7" t="s">
        <v>14</v>
      </c>
      <c r="F1680" s="29" t="s">
        <v>1491</v>
      </c>
      <c r="G1680" s="62" t="s">
        <v>478</v>
      </c>
      <c r="H1680" s="9">
        <v>1</v>
      </c>
      <c r="I1680" s="82">
        <v>132519.18599999999</v>
      </c>
      <c r="J1680" s="82">
        <f t="shared" si="755"/>
        <v>25178.645339999999</v>
      </c>
      <c r="K1680" s="10">
        <f t="shared" si="762"/>
        <v>157697.83133999998</v>
      </c>
      <c r="L1680" s="122">
        <f t="shared" si="763"/>
        <v>157697.83133999998</v>
      </c>
      <c r="M1680" s="95">
        <v>108756.3025210084</v>
      </c>
      <c r="N1680" s="95">
        <v>20663.697478991595</v>
      </c>
      <c r="O1680" s="96">
        <v>129420</v>
      </c>
      <c r="P1680" s="125">
        <v>129420</v>
      </c>
      <c r="Q1680" s="95">
        <v>100700</v>
      </c>
      <c r="R1680" s="95">
        <v>19133</v>
      </c>
      <c r="S1680" s="96">
        <v>119833</v>
      </c>
      <c r="T1680" s="122">
        <v>119833</v>
      </c>
      <c r="U1680" s="107">
        <v>95000</v>
      </c>
      <c r="V1680" s="101">
        <f t="shared" si="748"/>
        <v>18050</v>
      </c>
      <c r="W1680" s="102">
        <f t="shared" si="749"/>
        <v>113050</v>
      </c>
      <c r="X1680" s="102">
        <f t="shared" si="750"/>
        <v>5765.5499999999993</v>
      </c>
      <c r="Y1680" s="102">
        <f t="shared" si="751"/>
        <v>118815.55</v>
      </c>
      <c r="Z1680" s="110">
        <f t="shared" si="756"/>
        <v>118815.55</v>
      </c>
      <c r="AA1680" s="111">
        <f t="shared" si="757"/>
        <v>157697.83133999998</v>
      </c>
      <c r="AB1680" s="110">
        <f t="shared" si="758"/>
        <v>124626.5</v>
      </c>
      <c r="AC1680" s="114">
        <f t="shared" si="759"/>
        <v>131441.59533499999</v>
      </c>
      <c r="AD1680" s="110">
        <f t="shared" si="747"/>
        <v>121721.02499999999</v>
      </c>
      <c r="AE1680" s="110">
        <f t="shared" si="752"/>
        <v>141162.16566999999</v>
      </c>
      <c r="AF1680" s="102">
        <f t="shared" si="760"/>
        <v>129746.38295506814</v>
      </c>
      <c r="AG1680" s="119">
        <f t="shared" si="761"/>
        <v>18144.358933306859</v>
      </c>
      <c r="AH1680" s="137">
        <f t="shared" si="753"/>
        <v>0.14558989406993583</v>
      </c>
      <c r="AI1680" s="102">
        <f t="shared" si="754"/>
        <v>118815.55</v>
      </c>
      <c r="AJ1680" s="112" t="s">
        <v>2117</v>
      </c>
    </row>
    <row r="1681" spans="1:36">
      <c r="A1681" s="6">
        <v>1633</v>
      </c>
      <c r="B1681" s="61">
        <v>20121445</v>
      </c>
      <c r="C1681" s="26">
        <v>4391305</v>
      </c>
      <c r="D1681" s="7" t="s">
        <v>14</v>
      </c>
      <c r="E1681" s="7" t="s">
        <v>14</v>
      </c>
      <c r="F1681" s="29" t="s">
        <v>1492</v>
      </c>
      <c r="G1681" s="62" t="s">
        <v>478</v>
      </c>
      <c r="H1681" s="9">
        <v>1</v>
      </c>
      <c r="I1681" s="82">
        <v>1081077.57</v>
      </c>
      <c r="J1681" s="82">
        <f t="shared" si="755"/>
        <v>205404.73830000003</v>
      </c>
      <c r="K1681" s="10">
        <f t="shared" si="762"/>
        <v>1286482.3083000001</v>
      </c>
      <c r="L1681" s="122">
        <f t="shared" si="763"/>
        <v>1286482.3083000001</v>
      </c>
      <c r="M1681" s="95">
        <v>887220.16806722688</v>
      </c>
      <c r="N1681" s="95">
        <v>168571.83193277312</v>
      </c>
      <c r="O1681" s="96">
        <v>1055792</v>
      </c>
      <c r="P1681" s="125">
        <v>1055792</v>
      </c>
      <c r="Q1681" s="95">
        <v>821500</v>
      </c>
      <c r="R1681" s="95">
        <v>156085</v>
      </c>
      <c r="S1681" s="96">
        <v>977585</v>
      </c>
      <c r="T1681" s="122">
        <v>977585</v>
      </c>
      <c r="U1681" s="107">
        <v>775000</v>
      </c>
      <c r="V1681" s="101">
        <f t="shared" si="748"/>
        <v>147250</v>
      </c>
      <c r="W1681" s="102">
        <f t="shared" si="749"/>
        <v>922250</v>
      </c>
      <c r="X1681" s="102">
        <f t="shared" si="750"/>
        <v>47034.75</v>
      </c>
      <c r="Y1681" s="102">
        <f t="shared" si="751"/>
        <v>969284.75</v>
      </c>
      <c r="Z1681" s="110">
        <f t="shared" si="756"/>
        <v>969284.75</v>
      </c>
      <c r="AA1681" s="111">
        <f t="shared" si="757"/>
        <v>1286482.3083000001</v>
      </c>
      <c r="AB1681" s="110">
        <f t="shared" si="758"/>
        <v>1016688.5</v>
      </c>
      <c r="AC1681" s="114">
        <f t="shared" si="759"/>
        <v>1072286.0145749999</v>
      </c>
      <c r="AD1681" s="110">
        <f t="shared" si="747"/>
        <v>992986.625</v>
      </c>
      <c r="AE1681" s="110">
        <f t="shared" si="752"/>
        <v>1151585.4041500001</v>
      </c>
      <c r="AF1681" s="102">
        <f t="shared" si="760"/>
        <v>1058456.6469662301</v>
      </c>
      <c r="AG1681" s="119">
        <f t="shared" si="761"/>
        <v>148019.87189553428</v>
      </c>
      <c r="AH1681" s="137">
        <f t="shared" si="753"/>
        <v>0.14559019000955975</v>
      </c>
      <c r="AI1681" s="102">
        <f t="shared" si="754"/>
        <v>969284.75</v>
      </c>
      <c r="AJ1681" s="112" t="s">
        <v>2117</v>
      </c>
    </row>
    <row r="1682" spans="1:36">
      <c r="A1682" s="6">
        <v>1634</v>
      </c>
      <c r="B1682" s="61">
        <v>20121445</v>
      </c>
      <c r="C1682" s="26">
        <v>4391305</v>
      </c>
      <c r="D1682" s="7" t="s">
        <v>14</v>
      </c>
      <c r="E1682" s="7" t="s">
        <v>14</v>
      </c>
      <c r="F1682" s="29" t="s">
        <v>1493</v>
      </c>
      <c r="G1682" s="62" t="s">
        <v>478</v>
      </c>
      <c r="H1682" s="9">
        <v>1</v>
      </c>
      <c r="I1682" s="82">
        <v>1095026.9580000001</v>
      </c>
      <c r="J1682" s="82">
        <f t="shared" si="755"/>
        <v>208055.12202000001</v>
      </c>
      <c r="K1682" s="10">
        <f t="shared" si="762"/>
        <v>1303082.0800200002</v>
      </c>
      <c r="L1682" s="122">
        <f t="shared" si="763"/>
        <v>1303082.0800200002</v>
      </c>
      <c r="M1682" s="95">
        <v>882026.05042016809</v>
      </c>
      <c r="N1682" s="95">
        <v>167584.94957983194</v>
      </c>
      <c r="O1682" s="96">
        <v>1049611</v>
      </c>
      <c r="P1682" s="125">
        <v>1049611</v>
      </c>
      <c r="Q1682" s="95">
        <v>832100</v>
      </c>
      <c r="R1682" s="95">
        <v>158099</v>
      </c>
      <c r="S1682" s="96">
        <v>990199</v>
      </c>
      <c r="T1682" s="122">
        <v>990199</v>
      </c>
      <c r="U1682" s="107">
        <v>714285.71428571432</v>
      </c>
      <c r="V1682" s="101">
        <f t="shared" si="748"/>
        <v>135714.28571428571</v>
      </c>
      <c r="W1682" s="102">
        <f t="shared" si="749"/>
        <v>850000</v>
      </c>
      <c r="X1682" s="102">
        <f t="shared" si="750"/>
        <v>43350</v>
      </c>
      <c r="Y1682" s="102">
        <f t="shared" si="751"/>
        <v>893350</v>
      </c>
      <c r="Z1682" s="110">
        <f t="shared" si="756"/>
        <v>893350</v>
      </c>
      <c r="AA1682" s="111">
        <f t="shared" si="757"/>
        <v>1303082.0800200002</v>
      </c>
      <c r="AB1682" s="110">
        <f t="shared" si="758"/>
        <v>1019905</v>
      </c>
      <c r="AC1682" s="114">
        <f t="shared" si="759"/>
        <v>1059060.5200050001</v>
      </c>
      <c r="AD1682" s="110">
        <f t="shared" si="747"/>
        <v>956627.5</v>
      </c>
      <c r="AE1682" s="110">
        <f t="shared" si="752"/>
        <v>1161493.5400100001</v>
      </c>
      <c r="AF1682" s="102">
        <f t="shared" si="760"/>
        <v>1039116.1247940001</v>
      </c>
      <c r="AG1682" s="119">
        <f t="shared" si="761"/>
        <v>174964.4731159301</v>
      </c>
      <c r="AH1682" s="137">
        <f t="shared" si="753"/>
        <v>0.17154977484758885</v>
      </c>
      <c r="AI1682" s="102">
        <f t="shared" si="754"/>
        <v>893350</v>
      </c>
      <c r="AJ1682" s="112" t="s">
        <v>2117</v>
      </c>
    </row>
    <row r="1683" spans="1:36">
      <c r="A1683" s="6">
        <v>1635</v>
      </c>
      <c r="B1683" s="61">
        <v>20121445</v>
      </c>
      <c r="C1683" s="26">
        <v>4391305</v>
      </c>
      <c r="D1683" s="7" t="s">
        <v>14</v>
      </c>
      <c r="E1683" s="7" t="s">
        <v>14</v>
      </c>
      <c r="F1683" s="29" t="s">
        <v>1494</v>
      </c>
      <c r="G1683" s="62" t="s">
        <v>478</v>
      </c>
      <c r="H1683" s="9">
        <v>1</v>
      </c>
      <c r="I1683" s="82">
        <v>4876424.7126050424</v>
      </c>
      <c r="J1683" s="82">
        <f t="shared" si="755"/>
        <v>926520.69539495802</v>
      </c>
      <c r="K1683" s="10">
        <f t="shared" si="762"/>
        <v>5802945.4080000008</v>
      </c>
      <c r="L1683" s="122">
        <f t="shared" si="763"/>
        <v>5802945.4080000008</v>
      </c>
      <c r="M1683" s="95">
        <v>4039045.3781512608</v>
      </c>
      <c r="N1683" s="95">
        <v>767418.62184873957</v>
      </c>
      <c r="O1683" s="96">
        <v>4806464</v>
      </c>
      <c r="P1683" s="125">
        <v>4806464</v>
      </c>
      <c r="Q1683" s="95">
        <v>3705546.218487395</v>
      </c>
      <c r="R1683" s="95">
        <v>704053.78151260503</v>
      </c>
      <c r="S1683" s="96">
        <v>4409600</v>
      </c>
      <c r="T1683" s="122">
        <v>4409600</v>
      </c>
      <c r="U1683" s="107">
        <v>2689075.630252101</v>
      </c>
      <c r="V1683" s="101">
        <f t="shared" si="748"/>
        <v>510924.36974789918</v>
      </c>
      <c r="W1683" s="102">
        <f t="shared" si="749"/>
        <v>3200000</v>
      </c>
      <c r="X1683" s="102">
        <f t="shared" si="750"/>
        <v>163200</v>
      </c>
      <c r="Y1683" s="102">
        <f t="shared" si="751"/>
        <v>3363200</v>
      </c>
      <c r="Z1683" s="110">
        <f t="shared" si="756"/>
        <v>3363200</v>
      </c>
      <c r="AA1683" s="111">
        <f t="shared" si="757"/>
        <v>5802945.4080000008</v>
      </c>
      <c r="AB1683" s="110">
        <f t="shared" si="758"/>
        <v>4608032</v>
      </c>
      <c r="AC1683" s="114">
        <f t="shared" si="759"/>
        <v>4595552.352</v>
      </c>
      <c r="AD1683" s="110">
        <f t="shared" si="747"/>
        <v>3985616</v>
      </c>
      <c r="AE1683" s="110">
        <f t="shared" si="752"/>
        <v>5205488.7039999999</v>
      </c>
      <c r="AF1683" s="102">
        <f t="shared" si="760"/>
        <v>4422365.8050166098</v>
      </c>
      <c r="AG1683" s="119">
        <f t="shared" si="761"/>
        <v>1009216.2489829051</v>
      </c>
      <c r="AH1683" s="137">
        <f t="shared" si="753"/>
        <v>0.21901242200204016</v>
      </c>
      <c r="AI1683" s="102">
        <f t="shared" si="754"/>
        <v>3363200</v>
      </c>
      <c r="AJ1683" s="112" t="s">
        <v>2117</v>
      </c>
    </row>
    <row r="1684" spans="1:36">
      <c r="A1684" s="6">
        <v>1636</v>
      </c>
      <c r="B1684" s="61">
        <v>20121445</v>
      </c>
      <c r="C1684" s="26">
        <v>4391305</v>
      </c>
      <c r="D1684" s="7" t="s">
        <v>14</v>
      </c>
      <c r="E1684" s="7" t="s">
        <v>14</v>
      </c>
      <c r="F1684" s="29" t="s">
        <v>1495</v>
      </c>
      <c r="G1684" s="62" t="s">
        <v>478</v>
      </c>
      <c r="H1684" s="9">
        <v>1</v>
      </c>
      <c r="I1684" s="82">
        <v>1311242.4720000001</v>
      </c>
      <c r="J1684" s="82">
        <f t="shared" si="755"/>
        <v>249136.06968000002</v>
      </c>
      <c r="K1684" s="10">
        <f t="shared" si="762"/>
        <v>1560378.54168</v>
      </c>
      <c r="L1684" s="122">
        <f t="shared" si="763"/>
        <v>1560378.54168</v>
      </c>
      <c r="M1684" s="95">
        <v>1066147.8991596638</v>
      </c>
      <c r="N1684" s="95">
        <v>202568.10084033612</v>
      </c>
      <c r="O1684" s="96">
        <v>1268716</v>
      </c>
      <c r="P1684" s="125">
        <v>1268716</v>
      </c>
      <c r="Q1684" s="95">
        <v>996400</v>
      </c>
      <c r="R1684" s="95">
        <v>189316</v>
      </c>
      <c r="S1684" s="96">
        <v>1185716</v>
      </c>
      <c r="T1684" s="122">
        <v>1185716</v>
      </c>
      <c r="U1684" s="107">
        <v>940000</v>
      </c>
      <c r="V1684" s="101">
        <f t="shared" si="748"/>
        <v>178600</v>
      </c>
      <c r="W1684" s="102">
        <f t="shared" si="749"/>
        <v>1118600</v>
      </c>
      <c r="X1684" s="102">
        <f t="shared" si="750"/>
        <v>57048.6</v>
      </c>
      <c r="Y1684" s="102">
        <f t="shared" si="751"/>
        <v>1175648.6000000001</v>
      </c>
      <c r="Z1684" s="110">
        <f t="shared" si="756"/>
        <v>1175648.6000000001</v>
      </c>
      <c r="AA1684" s="111">
        <f t="shared" si="757"/>
        <v>1560378.54168</v>
      </c>
      <c r="AB1684" s="110">
        <f t="shared" si="758"/>
        <v>1227216</v>
      </c>
      <c r="AC1684" s="114">
        <f t="shared" si="759"/>
        <v>1297614.7854200001</v>
      </c>
      <c r="AD1684" s="110">
        <f t="shared" si="747"/>
        <v>1201432.3</v>
      </c>
      <c r="AE1684" s="110">
        <f t="shared" si="752"/>
        <v>1393797.2708399999</v>
      </c>
      <c r="AF1684" s="102">
        <f t="shared" si="760"/>
        <v>1280805.301035329</v>
      </c>
      <c r="AG1684" s="119">
        <f t="shared" si="761"/>
        <v>180071.30066262934</v>
      </c>
      <c r="AH1684" s="137">
        <f t="shared" si="753"/>
        <v>0.14673154576099834</v>
      </c>
      <c r="AI1684" s="102">
        <f t="shared" si="754"/>
        <v>1175648.6000000001</v>
      </c>
      <c r="AJ1684" s="112" t="s">
        <v>2117</v>
      </c>
    </row>
    <row r="1685" spans="1:36">
      <c r="A1685" s="6">
        <v>1637</v>
      </c>
      <c r="B1685" s="61">
        <v>20121445</v>
      </c>
      <c r="C1685" s="26">
        <v>4391305</v>
      </c>
      <c r="D1685" s="7" t="s">
        <v>14</v>
      </c>
      <c r="E1685" s="7" t="s">
        <v>14</v>
      </c>
      <c r="F1685" s="29" t="s">
        <v>1496</v>
      </c>
      <c r="G1685" s="62" t="s">
        <v>478</v>
      </c>
      <c r="H1685" s="9">
        <v>1</v>
      </c>
      <c r="I1685" s="82">
        <v>666780.52522689081</v>
      </c>
      <c r="J1685" s="82">
        <f t="shared" si="755"/>
        <v>126688.29979310925</v>
      </c>
      <c r="K1685" s="10">
        <f t="shared" si="762"/>
        <v>793468.82502000011</v>
      </c>
      <c r="L1685" s="122">
        <f t="shared" si="763"/>
        <v>793468.82502000011</v>
      </c>
      <c r="M1685" s="95">
        <v>547214.28571428568</v>
      </c>
      <c r="N1685" s="95">
        <v>103970.71428571428</v>
      </c>
      <c r="O1685" s="96">
        <v>651185</v>
      </c>
      <c r="P1685" s="125">
        <v>651185</v>
      </c>
      <c r="Q1685" s="95">
        <v>506679.83193277312</v>
      </c>
      <c r="R1685" s="95">
        <v>96269.168067226899</v>
      </c>
      <c r="S1685" s="96">
        <v>602949</v>
      </c>
      <c r="T1685" s="122">
        <v>602949</v>
      </c>
      <c r="U1685" s="107">
        <v>478000</v>
      </c>
      <c r="V1685" s="101">
        <f t="shared" si="748"/>
        <v>90820</v>
      </c>
      <c r="W1685" s="102">
        <f t="shared" si="749"/>
        <v>568820</v>
      </c>
      <c r="X1685" s="102">
        <f t="shared" si="750"/>
        <v>29009.82</v>
      </c>
      <c r="Y1685" s="102">
        <f t="shared" si="751"/>
        <v>597829.81999999995</v>
      </c>
      <c r="Z1685" s="110">
        <f t="shared" si="756"/>
        <v>597829.81999999995</v>
      </c>
      <c r="AA1685" s="111">
        <f t="shared" si="757"/>
        <v>793468.82502000011</v>
      </c>
      <c r="AB1685" s="110">
        <f t="shared" si="758"/>
        <v>627067</v>
      </c>
      <c r="AC1685" s="114">
        <f t="shared" si="759"/>
        <v>661358.16125500004</v>
      </c>
      <c r="AD1685" s="110">
        <f t="shared" si="747"/>
        <v>612448.40999999992</v>
      </c>
      <c r="AE1685" s="110">
        <f t="shared" si="752"/>
        <v>710267.91251000005</v>
      </c>
      <c r="AF1685" s="102">
        <f t="shared" si="760"/>
        <v>652828.57651654957</v>
      </c>
      <c r="AG1685" s="119">
        <f t="shared" si="761"/>
        <v>91294.762448297814</v>
      </c>
      <c r="AH1685" s="137">
        <f t="shared" si="753"/>
        <v>0.14559012425832935</v>
      </c>
      <c r="AI1685" s="102">
        <f t="shared" si="754"/>
        <v>597829.81999999995</v>
      </c>
      <c r="AJ1685" s="112" t="s">
        <v>2117</v>
      </c>
    </row>
    <row r="1686" spans="1:36">
      <c r="A1686" s="6">
        <v>1638</v>
      </c>
      <c r="B1686" s="61">
        <v>26101700</v>
      </c>
      <c r="C1686" s="26">
        <v>4391305</v>
      </c>
      <c r="D1686" s="7" t="s">
        <v>14</v>
      </c>
      <c r="E1686" s="7" t="s">
        <v>14</v>
      </c>
      <c r="F1686" s="29" t="s">
        <v>1497</v>
      </c>
      <c r="G1686" s="62" t="s">
        <v>478</v>
      </c>
      <c r="H1686" s="9">
        <v>1</v>
      </c>
      <c r="I1686" s="82">
        <v>243908.59900840337</v>
      </c>
      <c r="J1686" s="82">
        <f t="shared" si="755"/>
        <v>46342.633811596643</v>
      </c>
      <c r="K1686" s="10">
        <f t="shared" si="762"/>
        <v>290251.23282000003</v>
      </c>
      <c r="L1686" s="122">
        <f t="shared" si="763"/>
        <v>290251.23282000003</v>
      </c>
      <c r="M1686" s="95">
        <v>194610.9243697479</v>
      </c>
      <c r="N1686" s="95">
        <v>36976.075630252104</v>
      </c>
      <c r="O1686" s="96">
        <v>231587</v>
      </c>
      <c r="P1686" s="125">
        <v>231587</v>
      </c>
      <c r="Q1686" s="95">
        <v>185343.69747899161</v>
      </c>
      <c r="R1686" s="95">
        <v>35215.302521008409</v>
      </c>
      <c r="S1686" s="96">
        <v>220559.00000000003</v>
      </c>
      <c r="T1686" s="122">
        <v>220559.00000000003</v>
      </c>
      <c r="U1686" s="107">
        <v>145000</v>
      </c>
      <c r="V1686" s="101">
        <f t="shared" si="748"/>
        <v>27550</v>
      </c>
      <c r="W1686" s="102">
        <f t="shared" si="749"/>
        <v>172550</v>
      </c>
      <c r="X1686" s="102">
        <f t="shared" si="750"/>
        <v>8800.0499999999993</v>
      </c>
      <c r="Y1686" s="102">
        <f t="shared" si="751"/>
        <v>181350.05</v>
      </c>
      <c r="Z1686" s="110">
        <f t="shared" si="756"/>
        <v>181350.05</v>
      </c>
      <c r="AA1686" s="111">
        <f t="shared" si="757"/>
        <v>290251.23282000003</v>
      </c>
      <c r="AB1686" s="110">
        <f t="shared" si="758"/>
        <v>226073</v>
      </c>
      <c r="AC1686" s="114">
        <f t="shared" si="759"/>
        <v>230936.82070500002</v>
      </c>
      <c r="AD1686" s="110">
        <f t="shared" si="747"/>
        <v>203711.52499999999</v>
      </c>
      <c r="AE1686" s="110">
        <f t="shared" si="752"/>
        <v>258162.11641000002</v>
      </c>
      <c r="AF1686" s="102">
        <f t="shared" si="760"/>
        <v>224574.58386296668</v>
      </c>
      <c r="AG1686" s="119">
        <f t="shared" si="761"/>
        <v>45037.647989206525</v>
      </c>
      <c r="AH1686" s="137">
        <f t="shared" si="753"/>
        <v>0.19921727932661806</v>
      </c>
      <c r="AI1686" s="102">
        <f t="shared" si="754"/>
        <v>181350.05</v>
      </c>
      <c r="AJ1686" s="112" t="s">
        <v>2117</v>
      </c>
    </row>
    <row r="1687" spans="1:36">
      <c r="A1687" s="6">
        <v>1639</v>
      </c>
      <c r="B1687" s="61">
        <v>20121445</v>
      </c>
      <c r="C1687" s="26">
        <v>4391305</v>
      </c>
      <c r="D1687" s="7" t="s">
        <v>14</v>
      </c>
      <c r="E1687" s="7" t="s">
        <v>14</v>
      </c>
      <c r="F1687" s="29" t="s">
        <v>1498</v>
      </c>
      <c r="G1687" s="62" t="s">
        <v>478</v>
      </c>
      <c r="H1687" s="9">
        <v>1</v>
      </c>
      <c r="I1687" s="82">
        <v>1185697.98</v>
      </c>
      <c r="J1687" s="82">
        <f t="shared" si="755"/>
        <v>225282.61619999999</v>
      </c>
      <c r="K1687" s="10">
        <f t="shared" si="762"/>
        <v>1410980.5962</v>
      </c>
      <c r="L1687" s="122">
        <f t="shared" si="763"/>
        <v>1410980.5962</v>
      </c>
      <c r="M1687" s="95">
        <v>964069.74789915967</v>
      </c>
      <c r="N1687" s="95">
        <v>183173.25210084033</v>
      </c>
      <c r="O1687" s="96">
        <v>1147243</v>
      </c>
      <c r="P1687" s="125">
        <v>1147243</v>
      </c>
      <c r="Q1687" s="95">
        <v>901000</v>
      </c>
      <c r="R1687" s="95">
        <v>171190</v>
      </c>
      <c r="S1687" s="96">
        <v>1072190</v>
      </c>
      <c r="T1687" s="122">
        <v>1072190</v>
      </c>
      <c r="U1687" s="107">
        <v>803361.34453781531</v>
      </c>
      <c r="V1687" s="101">
        <f t="shared" si="748"/>
        <v>152638.65546218492</v>
      </c>
      <c r="W1687" s="102">
        <f t="shared" si="749"/>
        <v>956000.00000000023</v>
      </c>
      <c r="X1687" s="102">
        <f t="shared" si="750"/>
        <v>48756.000000000007</v>
      </c>
      <c r="Y1687" s="102">
        <f t="shared" si="751"/>
        <v>1004756.0000000002</v>
      </c>
      <c r="Z1687" s="110">
        <f t="shared" si="756"/>
        <v>1004756.0000000002</v>
      </c>
      <c r="AA1687" s="111">
        <f t="shared" si="757"/>
        <v>1410980.5962</v>
      </c>
      <c r="AB1687" s="110">
        <f t="shared" si="758"/>
        <v>1109716.5</v>
      </c>
      <c r="AC1687" s="114">
        <f t="shared" si="759"/>
        <v>1158792.3990500001</v>
      </c>
      <c r="AD1687" s="110">
        <f t="shared" si="747"/>
        <v>1057236.25</v>
      </c>
      <c r="AE1687" s="110">
        <f t="shared" si="752"/>
        <v>1260348.5481</v>
      </c>
      <c r="AF1687" s="102">
        <f t="shared" si="760"/>
        <v>1140147.2047033161</v>
      </c>
      <c r="AG1687" s="119">
        <f t="shared" si="761"/>
        <v>177913.33391447409</v>
      </c>
      <c r="AH1687" s="137">
        <f t="shared" si="753"/>
        <v>0.16032323022544415</v>
      </c>
      <c r="AI1687" s="102">
        <f t="shared" si="754"/>
        <v>1004756.0000000002</v>
      </c>
      <c r="AJ1687" s="112" t="s">
        <v>2117</v>
      </c>
    </row>
    <row r="1688" spans="1:36">
      <c r="A1688" s="6">
        <v>1640</v>
      </c>
      <c r="B1688" s="61">
        <v>20121445</v>
      </c>
      <c r="C1688" s="26">
        <v>4391305</v>
      </c>
      <c r="D1688" s="7" t="s">
        <v>14</v>
      </c>
      <c r="E1688" s="7" t="s">
        <v>14</v>
      </c>
      <c r="F1688" s="29" t="s">
        <v>1499</v>
      </c>
      <c r="G1688" s="62" t="s">
        <v>478</v>
      </c>
      <c r="H1688" s="9">
        <v>1</v>
      </c>
      <c r="I1688" s="82">
        <v>390582.864</v>
      </c>
      <c r="J1688" s="82">
        <f t="shared" si="755"/>
        <v>74210.744160000002</v>
      </c>
      <c r="K1688" s="10">
        <f t="shared" si="762"/>
        <v>464793.60816</v>
      </c>
      <c r="L1688" s="122">
        <f t="shared" si="763"/>
        <v>464793.60816</v>
      </c>
      <c r="M1688" s="95">
        <v>323511.76470588235</v>
      </c>
      <c r="N1688" s="95">
        <v>61467.23529411765</v>
      </c>
      <c r="O1688" s="96">
        <v>384979</v>
      </c>
      <c r="P1688" s="125">
        <v>384979</v>
      </c>
      <c r="Q1688" s="95">
        <v>296800</v>
      </c>
      <c r="R1688" s="95">
        <v>56392</v>
      </c>
      <c r="S1688" s="96">
        <v>353192</v>
      </c>
      <c r="T1688" s="122">
        <v>353192</v>
      </c>
      <c r="U1688" s="107">
        <v>278991.59663865546</v>
      </c>
      <c r="V1688" s="101">
        <f t="shared" si="748"/>
        <v>53008.403361344535</v>
      </c>
      <c r="W1688" s="102">
        <f t="shared" si="749"/>
        <v>332000</v>
      </c>
      <c r="X1688" s="102">
        <f t="shared" si="750"/>
        <v>16932</v>
      </c>
      <c r="Y1688" s="102">
        <f t="shared" si="751"/>
        <v>348932</v>
      </c>
      <c r="Z1688" s="110">
        <f t="shared" si="756"/>
        <v>348932</v>
      </c>
      <c r="AA1688" s="111">
        <f t="shared" si="757"/>
        <v>464793.60816</v>
      </c>
      <c r="AB1688" s="110">
        <f t="shared" si="758"/>
        <v>369085.5</v>
      </c>
      <c r="AC1688" s="114">
        <f t="shared" si="759"/>
        <v>387974.15204000002</v>
      </c>
      <c r="AD1688" s="110">
        <f t="shared" si="747"/>
        <v>359008.75</v>
      </c>
      <c r="AE1688" s="110">
        <f t="shared" si="752"/>
        <v>416939.55408000003</v>
      </c>
      <c r="AF1688" s="102">
        <f t="shared" si="760"/>
        <v>382912.67575597385</v>
      </c>
      <c r="AG1688" s="119">
        <f t="shared" si="761"/>
        <v>53678.945316152363</v>
      </c>
      <c r="AH1688" s="137">
        <f t="shared" si="753"/>
        <v>0.14543769754203933</v>
      </c>
      <c r="AI1688" s="102">
        <f t="shared" si="754"/>
        <v>348932</v>
      </c>
      <c r="AJ1688" s="112" t="s">
        <v>2117</v>
      </c>
    </row>
    <row r="1689" spans="1:36">
      <c r="A1689" s="6">
        <v>1641</v>
      </c>
      <c r="B1689" s="61">
        <v>24122004</v>
      </c>
      <c r="C1689" s="26">
        <v>4391305</v>
      </c>
      <c r="D1689" s="7" t="s">
        <v>14</v>
      </c>
      <c r="E1689" s="7" t="s">
        <v>14</v>
      </c>
      <c r="F1689" s="29" t="s">
        <v>1500</v>
      </c>
      <c r="G1689" s="62" t="s">
        <v>478</v>
      </c>
      <c r="H1689" s="9">
        <v>1</v>
      </c>
      <c r="I1689" s="82">
        <v>383608.17</v>
      </c>
      <c r="J1689" s="82">
        <f t="shared" si="755"/>
        <v>72885.552299999996</v>
      </c>
      <c r="K1689" s="10">
        <f t="shared" si="762"/>
        <v>456493.72229999996</v>
      </c>
      <c r="L1689" s="122">
        <f t="shared" si="763"/>
        <v>456493.72229999996</v>
      </c>
      <c r="M1689" s="95">
        <v>306074.78991596639</v>
      </c>
      <c r="N1689" s="95">
        <v>58154.210084033613</v>
      </c>
      <c r="O1689" s="96">
        <v>364229</v>
      </c>
      <c r="P1689" s="125">
        <v>364229</v>
      </c>
      <c r="Q1689" s="95">
        <v>291500</v>
      </c>
      <c r="R1689" s="95">
        <v>55385</v>
      </c>
      <c r="S1689" s="96">
        <v>346885</v>
      </c>
      <c r="T1689" s="122">
        <v>346885</v>
      </c>
      <c r="U1689" s="107">
        <v>275000</v>
      </c>
      <c r="V1689" s="101">
        <f t="shared" si="748"/>
        <v>52250</v>
      </c>
      <c r="W1689" s="102">
        <f t="shared" si="749"/>
        <v>327250</v>
      </c>
      <c r="X1689" s="102">
        <f t="shared" si="750"/>
        <v>16689.75</v>
      </c>
      <c r="Y1689" s="102">
        <f t="shared" si="751"/>
        <v>343939.75</v>
      </c>
      <c r="Z1689" s="110">
        <f t="shared" si="756"/>
        <v>343939.75</v>
      </c>
      <c r="AA1689" s="111">
        <f t="shared" si="757"/>
        <v>456493.72229999996</v>
      </c>
      <c r="AB1689" s="110">
        <f t="shared" si="758"/>
        <v>355557</v>
      </c>
      <c r="AC1689" s="114">
        <f t="shared" si="759"/>
        <v>377886.86807500001</v>
      </c>
      <c r="AD1689" s="110">
        <f t="shared" si="747"/>
        <v>349748.375</v>
      </c>
      <c r="AE1689" s="110">
        <f t="shared" si="752"/>
        <v>406025.36115000001</v>
      </c>
      <c r="AF1689" s="102">
        <f t="shared" si="760"/>
        <v>372910.93451450323</v>
      </c>
      <c r="AG1689" s="119">
        <f t="shared" si="761"/>
        <v>53163.576319513049</v>
      </c>
      <c r="AH1689" s="137">
        <f t="shared" si="753"/>
        <v>0.14952195096570464</v>
      </c>
      <c r="AI1689" s="102">
        <f t="shared" si="754"/>
        <v>343939.75</v>
      </c>
      <c r="AJ1689" s="112" t="s">
        <v>2117</v>
      </c>
    </row>
    <row r="1690" spans="1:36" ht="25.5">
      <c r="A1690" s="6">
        <v>1642</v>
      </c>
      <c r="B1690" s="61">
        <v>25172511</v>
      </c>
      <c r="C1690" s="26">
        <v>4391305</v>
      </c>
      <c r="D1690" s="7" t="s">
        <v>14</v>
      </c>
      <c r="E1690" s="7" t="s">
        <v>14</v>
      </c>
      <c r="F1690" s="29" t="s">
        <v>1501</v>
      </c>
      <c r="G1690" s="62" t="s">
        <v>478</v>
      </c>
      <c r="H1690" s="9">
        <v>1</v>
      </c>
      <c r="I1690" s="82">
        <v>35564289.830470592</v>
      </c>
      <c r="J1690" s="82">
        <f t="shared" si="755"/>
        <v>6757215.0677894121</v>
      </c>
      <c r="K1690" s="10">
        <f t="shared" si="762"/>
        <v>42321504.898260005</v>
      </c>
      <c r="L1690" s="122">
        <f t="shared" si="763"/>
        <v>42321504.898260005</v>
      </c>
      <c r="M1690" s="95">
        <v>29457192.43697479</v>
      </c>
      <c r="N1690" s="95">
        <v>5596866.5630252101</v>
      </c>
      <c r="O1690" s="96">
        <v>35054059</v>
      </c>
      <c r="P1690" s="125">
        <v>35054059</v>
      </c>
      <c r="Q1690" s="95">
        <v>27024947.05882353</v>
      </c>
      <c r="R1690" s="95">
        <v>5134739.9411764704</v>
      </c>
      <c r="S1690" s="96">
        <v>32159687</v>
      </c>
      <c r="T1690" s="122">
        <v>32159687</v>
      </c>
      <c r="U1690" s="107">
        <v>44908823.52941177</v>
      </c>
      <c r="V1690" s="101">
        <f t="shared" si="748"/>
        <v>8532676.470588237</v>
      </c>
      <c r="W1690" s="102">
        <f t="shared" si="749"/>
        <v>53441500.000000007</v>
      </c>
      <c r="X1690" s="102">
        <f t="shared" si="750"/>
        <v>2725516.5</v>
      </c>
      <c r="Y1690" s="102">
        <f t="shared" si="751"/>
        <v>56167016.500000007</v>
      </c>
      <c r="Z1690" s="110">
        <f t="shared" si="756"/>
        <v>32159687</v>
      </c>
      <c r="AA1690" s="111">
        <f t="shared" si="757"/>
        <v>56167016.500000007</v>
      </c>
      <c r="AB1690" s="110">
        <f t="shared" si="758"/>
        <v>38687781.949129999</v>
      </c>
      <c r="AC1690" s="114">
        <f t="shared" si="759"/>
        <v>41425566.849564999</v>
      </c>
      <c r="AD1690" s="110">
        <f t="shared" si="747"/>
        <v>35423734.474564999</v>
      </c>
      <c r="AE1690" s="110">
        <f t="shared" si="752"/>
        <v>47427399.224564999</v>
      </c>
      <c r="AF1690" s="102">
        <f t="shared" si="760"/>
        <v>39582448.861052416</v>
      </c>
      <c r="AG1690" s="119">
        <f t="shared" si="761"/>
        <v>10717053.146691864</v>
      </c>
      <c r="AH1690" s="137">
        <f t="shared" si="753"/>
        <v>0.27701389448440239</v>
      </c>
      <c r="AI1690" s="102">
        <f t="shared" si="754"/>
        <v>32159687</v>
      </c>
      <c r="AJ1690" s="112" t="s">
        <v>2117</v>
      </c>
    </row>
    <row r="1691" spans="1:36">
      <c r="A1691" s="6">
        <v>1643</v>
      </c>
      <c r="B1691" s="61">
        <v>20121445</v>
      </c>
      <c r="C1691" s="26">
        <v>4391305</v>
      </c>
      <c r="D1691" s="7" t="s">
        <v>14</v>
      </c>
      <c r="E1691" s="7" t="s">
        <v>14</v>
      </c>
      <c r="F1691" s="29" t="s">
        <v>1502</v>
      </c>
      <c r="G1691" s="62" t="s">
        <v>478</v>
      </c>
      <c r="H1691" s="9">
        <v>1</v>
      </c>
      <c r="I1691" s="82">
        <v>809064.50399999996</v>
      </c>
      <c r="J1691" s="82">
        <f t="shared" si="755"/>
        <v>153722.25576</v>
      </c>
      <c r="K1691" s="10">
        <f t="shared" si="762"/>
        <v>962786.75975999993</v>
      </c>
      <c r="L1691" s="122">
        <f t="shared" si="763"/>
        <v>962786.75975999993</v>
      </c>
      <c r="M1691" s="95">
        <v>657836.13445378153</v>
      </c>
      <c r="N1691" s="95">
        <v>124988.8655462185</v>
      </c>
      <c r="O1691" s="96">
        <v>782825</v>
      </c>
      <c r="P1691" s="125">
        <v>782825</v>
      </c>
      <c r="Q1691" s="95">
        <v>614800</v>
      </c>
      <c r="R1691" s="95">
        <v>116812</v>
      </c>
      <c r="S1691" s="96">
        <v>731612</v>
      </c>
      <c r="T1691" s="122">
        <v>731612</v>
      </c>
      <c r="U1691" s="107">
        <v>580000</v>
      </c>
      <c r="V1691" s="101">
        <f t="shared" si="748"/>
        <v>110200</v>
      </c>
      <c r="W1691" s="102">
        <f t="shared" si="749"/>
        <v>690200</v>
      </c>
      <c r="X1691" s="102">
        <f t="shared" si="750"/>
        <v>35200.199999999997</v>
      </c>
      <c r="Y1691" s="102">
        <f t="shared" si="751"/>
        <v>725400.2</v>
      </c>
      <c r="Z1691" s="110">
        <f t="shared" si="756"/>
        <v>725400.2</v>
      </c>
      <c r="AA1691" s="111">
        <f t="shared" si="757"/>
        <v>962786.75975999993</v>
      </c>
      <c r="AB1691" s="110">
        <f t="shared" si="758"/>
        <v>757218.5</v>
      </c>
      <c r="AC1691" s="114">
        <f t="shared" si="759"/>
        <v>800655.98994</v>
      </c>
      <c r="AD1691" s="110">
        <f t="shared" si="747"/>
        <v>741309.35</v>
      </c>
      <c r="AE1691" s="110">
        <f t="shared" si="752"/>
        <v>860002.62987999991</v>
      </c>
      <c r="AF1691" s="102">
        <f t="shared" si="760"/>
        <v>790284.18154642184</v>
      </c>
      <c r="AG1691" s="119">
        <f t="shared" si="761"/>
        <v>111107.81129304717</v>
      </c>
      <c r="AH1691" s="137">
        <f t="shared" si="753"/>
        <v>0.14673150655068143</v>
      </c>
      <c r="AI1691" s="102">
        <f t="shared" si="754"/>
        <v>725400.2</v>
      </c>
      <c r="AJ1691" s="112" t="s">
        <v>2117</v>
      </c>
    </row>
    <row r="1692" spans="1:36">
      <c r="A1692" s="6">
        <v>1644</v>
      </c>
      <c r="B1692" s="61">
        <v>20121445</v>
      </c>
      <c r="C1692" s="26">
        <v>4391305</v>
      </c>
      <c r="D1692" s="7" t="s">
        <v>14</v>
      </c>
      <c r="E1692" s="7" t="s">
        <v>14</v>
      </c>
      <c r="F1692" s="29" t="s">
        <v>1503</v>
      </c>
      <c r="G1692" s="62" t="s">
        <v>478</v>
      </c>
      <c r="H1692" s="9">
        <v>1</v>
      </c>
      <c r="I1692" s="82">
        <v>655269.57075630256</v>
      </c>
      <c r="J1692" s="82">
        <f t="shared" si="755"/>
        <v>124501.21844369749</v>
      </c>
      <c r="K1692" s="10">
        <f t="shared" si="762"/>
        <v>779770.7892</v>
      </c>
      <c r="L1692" s="122">
        <f t="shared" si="763"/>
        <v>779770.7892</v>
      </c>
      <c r="M1692" s="95">
        <v>537767.22689075628</v>
      </c>
      <c r="N1692" s="95">
        <v>102175.77310924369</v>
      </c>
      <c r="O1692" s="96">
        <v>639943</v>
      </c>
      <c r="P1692" s="125">
        <v>639943</v>
      </c>
      <c r="Q1692" s="95">
        <v>497932.77310924372</v>
      </c>
      <c r="R1692" s="95">
        <v>94607.226890756312</v>
      </c>
      <c r="S1692" s="96">
        <v>592540</v>
      </c>
      <c r="T1692" s="122">
        <v>592540</v>
      </c>
      <c r="U1692" s="107">
        <v>361344.53781512607</v>
      </c>
      <c r="V1692" s="101">
        <f t="shared" si="748"/>
        <v>68655.462184873948</v>
      </c>
      <c r="W1692" s="102">
        <f t="shared" si="749"/>
        <v>430000</v>
      </c>
      <c r="X1692" s="102">
        <f t="shared" si="750"/>
        <v>21930</v>
      </c>
      <c r="Y1692" s="102">
        <f t="shared" si="751"/>
        <v>451930</v>
      </c>
      <c r="Z1692" s="110">
        <f t="shared" si="756"/>
        <v>451930</v>
      </c>
      <c r="AA1692" s="111">
        <f t="shared" si="757"/>
        <v>779770.7892</v>
      </c>
      <c r="AB1692" s="110">
        <f t="shared" si="758"/>
        <v>616241.5</v>
      </c>
      <c r="AC1692" s="114">
        <f t="shared" si="759"/>
        <v>616045.9473</v>
      </c>
      <c r="AD1692" s="110">
        <f t="shared" si="747"/>
        <v>534085.75</v>
      </c>
      <c r="AE1692" s="110">
        <f t="shared" si="752"/>
        <v>698006.1446</v>
      </c>
      <c r="AF1692" s="102">
        <f t="shared" si="760"/>
        <v>592992.38822523935</v>
      </c>
      <c r="AG1692" s="119">
        <f t="shared" si="761"/>
        <v>135232.47477285581</v>
      </c>
      <c r="AH1692" s="137">
        <f t="shared" si="753"/>
        <v>0.21944720498839468</v>
      </c>
      <c r="AI1692" s="102">
        <f t="shared" si="754"/>
        <v>451930</v>
      </c>
      <c r="AJ1692" s="112" t="s">
        <v>2117</v>
      </c>
    </row>
    <row r="1693" spans="1:36">
      <c r="A1693" s="6">
        <v>1645</v>
      </c>
      <c r="B1693" s="61">
        <v>20121445</v>
      </c>
      <c r="C1693" s="26">
        <v>4391305</v>
      </c>
      <c r="D1693" s="7" t="s">
        <v>14</v>
      </c>
      <c r="E1693" s="7" t="s">
        <v>14</v>
      </c>
      <c r="F1693" s="29" t="s">
        <v>1504</v>
      </c>
      <c r="G1693" s="62" t="s">
        <v>478</v>
      </c>
      <c r="H1693" s="9">
        <v>1</v>
      </c>
      <c r="I1693" s="82">
        <v>6610603.2510252101</v>
      </c>
      <c r="J1693" s="82">
        <f t="shared" si="755"/>
        <v>1256014.61769479</v>
      </c>
      <c r="K1693" s="10">
        <f t="shared" si="762"/>
        <v>7866617.8687200006</v>
      </c>
      <c r="L1693" s="122">
        <f t="shared" si="763"/>
        <v>7866617.8687200006</v>
      </c>
      <c r="M1693" s="95">
        <v>5274497.478991597</v>
      </c>
      <c r="N1693" s="95">
        <v>1002154.5210084034</v>
      </c>
      <c r="O1693" s="96">
        <v>6276652</v>
      </c>
      <c r="P1693" s="125">
        <v>6276652</v>
      </c>
      <c r="Q1693" s="95">
        <v>5023331.0924369749</v>
      </c>
      <c r="R1693" s="95">
        <v>954432.90756302525</v>
      </c>
      <c r="S1693" s="96">
        <v>5977764</v>
      </c>
      <c r="T1693" s="122">
        <v>5977764</v>
      </c>
      <c r="U1693" s="107">
        <v>3645378.1512605045</v>
      </c>
      <c r="V1693" s="101">
        <f t="shared" si="748"/>
        <v>692621.84873949585</v>
      </c>
      <c r="W1693" s="102">
        <f t="shared" si="749"/>
        <v>4338000</v>
      </c>
      <c r="X1693" s="102">
        <f t="shared" si="750"/>
        <v>221238</v>
      </c>
      <c r="Y1693" s="102">
        <f t="shared" si="751"/>
        <v>4559238</v>
      </c>
      <c r="Z1693" s="110">
        <f t="shared" si="756"/>
        <v>4559238</v>
      </c>
      <c r="AA1693" s="111">
        <f t="shared" si="757"/>
        <v>7866617.8687200006</v>
      </c>
      <c r="AB1693" s="110">
        <f t="shared" si="758"/>
        <v>6127208</v>
      </c>
      <c r="AC1693" s="114">
        <f t="shared" si="759"/>
        <v>6170067.9671800006</v>
      </c>
      <c r="AD1693" s="110">
        <f t="shared" si="747"/>
        <v>5343223</v>
      </c>
      <c r="AE1693" s="110">
        <f t="shared" si="752"/>
        <v>6996912.9343600003</v>
      </c>
      <c r="AF1693" s="102">
        <f t="shared" si="760"/>
        <v>5942992.7297340445</v>
      </c>
      <c r="AG1693" s="119">
        <f t="shared" si="761"/>
        <v>1356637.4759463002</v>
      </c>
      <c r="AH1693" s="137">
        <f t="shared" si="753"/>
        <v>0.22141201603508484</v>
      </c>
      <c r="AI1693" s="102">
        <f t="shared" si="754"/>
        <v>4559238</v>
      </c>
      <c r="AJ1693" s="112" t="s">
        <v>2117</v>
      </c>
    </row>
    <row r="1694" spans="1:36">
      <c r="A1694" s="6">
        <v>1646</v>
      </c>
      <c r="B1694" s="61">
        <v>20121445</v>
      </c>
      <c r="C1694" s="26">
        <v>4391305</v>
      </c>
      <c r="D1694" s="7" t="s">
        <v>14</v>
      </c>
      <c r="E1694" s="7" t="s">
        <v>14</v>
      </c>
      <c r="F1694" s="29" t="s">
        <v>1505</v>
      </c>
      <c r="G1694" s="62" t="s">
        <v>478</v>
      </c>
      <c r="H1694" s="9">
        <v>1</v>
      </c>
      <c r="I1694" s="82">
        <v>809064.50399999996</v>
      </c>
      <c r="J1694" s="82">
        <f t="shared" si="755"/>
        <v>153722.25576</v>
      </c>
      <c r="K1694" s="10">
        <f t="shared" si="762"/>
        <v>962786.75975999993</v>
      </c>
      <c r="L1694" s="122">
        <f t="shared" si="763"/>
        <v>962786.75975999993</v>
      </c>
      <c r="M1694" s="95">
        <v>663984.03361344535</v>
      </c>
      <c r="N1694" s="95">
        <v>126156.96638655462</v>
      </c>
      <c r="O1694" s="96">
        <v>790141</v>
      </c>
      <c r="P1694" s="125">
        <v>790141</v>
      </c>
      <c r="Q1694" s="95">
        <v>614800</v>
      </c>
      <c r="R1694" s="95">
        <v>116812</v>
      </c>
      <c r="S1694" s="96">
        <v>731612</v>
      </c>
      <c r="T1694" s="122">
        <v>731612</v>
      </c>
      <c r="U1694" s="107">
        <v>544537.8151260505</v>
      </c>
      <c r="V1694" s="101">
        <f t="shared" si="748"/>
        <v>103462.18487394959</v>
      </c>
      <c r="W1694" s="102">
        <f t="shared" si="749"/>
        <v>648000.00000000012</v>
      </c>
      <c r="X1694" s="102">
        <f t="shared" si="750"/>
        <v>33048.000000000007</v>
      </c>
      <c r="Y1694" s="102">
        <f t="shared" si="751"/>
        <v>681048.00000000012</v>
      </c>
      <c r="Z1694" s="110">
        <f t="shared" si="756"/>
        <v>681048.00000000012</v>
      </c>
      <c r="AA1694" s="111">
        <f t="shared" si="757"/>
        <v>962786.75975999993</v>
      </c>
      <c r="AB1694" s="110">
        <f t="shared" si="758"/>
        <v>760876.5</v>
      </c>
      <c r="AC1694" s="114">
        <f t="shared" si="759"/>
        <v>791396.93993999995</v>
      </c>
      <c r="AD1694" s="110">
        <f t="shared" si="747"/>
        <v>720962.25</v>
      </c>
      <c r="AE1694" s="110">
        <f t="shared" si="752"/>
        <v>861831.62987999991</v>
      </c>
      <c r="AF1694" s="102">
        <f t="shared" si="760"/>
        <v>778298.16756175854</v>
      </c>
      <c r="AG1694" s="119">
        <f t="shared" si="761"/>
        <v>122647.42871686599</v>
      </c>
      <c r="AH1694" s="137">
        <f t="shared" si="753"/>
        <v>0.16119229430382723</v>
      </c>
      <c r="AI1694" s="102">
        <f t="shared" si="754"/>
        <v>681048.00000000012</v>
      </c>
      <c r="AJ1694" s="112" t="s">
        <v>2117</v>
      </c>
    </row>
    <row r="1695" spans="1:36">
      <c r="A1695" s="6">
        <v>1647</v>
      </c>
      <c r="B1695" s="61">
        <v>20121445</v>
      </c>
      <c r="C1695" s="26">
        <v>4391305</v>
      </c>
      <c r="D1695" s="7" t="s">
        <v>14</v>
      </c>
      <c r="E1695" s="7" t="s">
        <v>14</v>
      </c>
      <c r="F1695" s="29" t="s">
        <v>1506</v>
      </c>
      <c r="G1695" s="62" t="s">
        <v>478</v>
      </c>
      <c r="H1695" s="9">
        <v>1</v>
      </c>
      <c r="I1695" s="82">
        <v>864862.05599999998</v>
      </c>
      <c r="J1695" s="82">
        <f t="shared" si="755"/>
        <v>164323.79063999999</v>
      </c>
      <c r="K1695" s="10">
        <f t="shared" si="762"/>
        <v>1029185.84664</v>
      </c>
      <c r="L1695" s="122">
        <f t="shared" si="763"/>
        <v>1029185.84664</v>
      </c>
      <c r="M1695" s="95">
        <v>696631.93277310929</v>
      </c>
      <c r="N1695" s="95">
        <v>132360.06722689077</v>
      </c>
      <c r="O1695" s="96">
        <v>828992</v>
      </c>
      <c r="P1695" s="125">
        <v>828992</v>
      </c>
      <c r="Q1695" s="95">
        <v>657200</v>
      </c>
      <c r="R1695" s="95">
        <v>124868</v>
      </c>
      <c r="S1695" s="96">
        <v>782068</v>
      </c>
      <c r="T1695" s="122">
        <v>782068</v>
      </c>
      <c r="U1695" s="107">
        <v>600000</v>
      </c>
      <c r="V1695" s="101">
        <f t="shared" si="748"/>
        <v>114000</v>
      </c>
      <c r="W1695" s="102">
        <f t="shared" si="749"/>
        <v>714000</v>
      </c>
      <c r="X1695" s="102">
        <f t="shared" si="750"/>
        <v>36414</v>
      </c>
      <c r="Y1695" s="102">
        <f t="shared" si="751"/>
        <v>750414</v>
      </c>
      <c r="Z1695" s="110">
        <f t="shared" si="756"/>
        <v>750414</v>
      </c>
      <c r="AA1695" s="111">
        <f t="shared" si="757"/>
        <v>1029185.84664</v>
      </c>
      <c r="AB1695" s="110">
        <f t="shared" si="758"/>
        <v>805530</v>
      </c>
      <c r="AC1695" s="114">
        <f t="shared" si="759"/>
        <v>847664.96166000003</v>
      </c>
      <c r="AD1695" s="110">
        <f t="shared" si="747"/>
        <v>777972</v>
      </c>
      <c r="AE1695" s="110">
        <f t="shared" si="752"/>
        <v>917357.92332000006</v>
      </c>
      <c r="AF1695" s="102">
        <f t="shared" si="760"/>
        <v>835215.17760815774</v>
      </c>
      <c r="AG1695" s="119">
        <f t="shared" si="761"/>
        <v>125245.38860958313</v>
      </c>
      <c r="AH1695" s="137">
        <f t="shared" si="753"/>
        <v>0.15548196666739056</v>
      </c>
      <c r="AI1695" s="102">
        <f t="shared" si="754"/>
        <v>750414</v>
      </c>
      <c r="AJ1695" s="112" t="s">
        <v>2117</v>
      </c>
    </row>
    <row r="1696" spans="1:36">
      <c r="A1696" s="6">
        <v>1648</v>
      </c>
      <c r="B1696" s="61">
        <v>20121445</v>
      </c>
      <c r="C1696" s="26">
        <v>4391305</v>
      </c>
      <c r="D1696" s="7" t="s">
        <v>14</v>
      </c>
      <c r="E1696" s="7" t="s">
        <v>14</v>
      </c>
      <c r="F1696" s="29" t="s">
        <v>1507</v>
      </c>
      <c r="G1696" s="62" t="s">
        <v>478</v>
      </c>
      <c r="H1696" s="9">
        <v>1</v>
      </c>
      <c r="I1696" s="82">
        <v>877756.44826890761</v>
      </c>
      <c r="J1696" s="82">
        <f t="shared" si="755"/>
        <v>166773.72517109246</v>
      </c>
      <c r="K1696" s="10">
        <f t="shared" si="762"/>
        <v>1044530.17344</v>
      </c>
      <c r="L1696" s="122">
        <f t="shared" si="763"/>
        <v>1044530.17344</v>
      </c>
      <c r="M1696" s="95">
        <v>720357.98319327738</v>
      </c>
      <c r="N1696" s="95">
        <v>136868.01680672271</v>
      </c>
      <c r="O1696" s="96">
        <v>857226.00000000012</v>
      </c>
      <c r="P1696" s="125">
        <v>857226.00000000012</v>
      </c>
      <c r="Q1696" s="95">
        <v>666998.31932773115</v>
      </c>
      <c r="R1696" s="95">
        <v>126729.68067226892</v>
      </c>
      <c r="S1696" s="96">
        <v>793728.00000000012</v>
      </c>
      <c r="T1696" s="122">
        <v>793728.00000000012</v>
      </c>
      <c r="U1696" s="107">
        <v>484033.6134453782</v>
      </c>
      <c r="V1696" s="101">
        <f t="shared" si="748"/>
        <v>91966.386554621859</v>
      </c>
      <c r="W1696" s="102">
        <f t="shared" si="749"/>
        <v>576000</v>
      </c>
      <c r="X1696" s="102">
        <f t="shared" si="750"/>
        <v>29375.999999999996</v>
      </c>
      <c r="Y1696" s="102">
        <f t="shared" si="751"/>
        <v>605376</v>
      </c>
      <c r="Z1696" s="110">
        <f t="shared" si="756"/>
        <v>605376</v>
      </c>
      <c r="AA1696" s="111">
        <f t="shared" si="757"/>
        <v>1044530.17344</v>
      </c>
      <c r="AB1696" s="110">
        <f t="shared" si="758"/>
        <v>825477.00000000012</v>
      </c>
      <c r="AC1696" s="114">
        <f t="shared" si="759"/>
        <v>825215.04336000001</v>
      </c>
      <c r="AD1696" s="110">
        <f t="shared" si="747"/>
        <v>715426.5</v>
      </c>
      <c r="AE1696" s="110">
        <f t="shared" si="752"/>
        <v>935003.58672000002</v>
      </c>
      <c r="AF1696" s="102">
        <f t="shared" si="760"/>
        <v>794333.99579926673</v>
      </c>
      <c r="AG1696" s="119">
        <f t="shared" si="761"/>
        <v>181148.61901397406</v>
      </c>
      <c r="AH1696" s="137">
        <f t="shared" si="753"/>
        <v>0.21944720327032011</v>
      </c>
      <c r="AI1696" s="102">
        <f t="shared" si="754"/>
        <v>605376</v>
      </c>
      <c r="AJ1696" s="112" t="s">
        <v>2117</v>
      </c>
    </row>
    <row r="1697" spans="1:36">
      <c r="A1697" s="6">
        <v>1649</v>
      </c>
      <c r="B1697" s="61">
        <v>20121445</v>
      </c>
      <c r="C1697" s="26">
        <v>4391305</v>
      </c>
      <c r="D1697" s="7" t="s">
        <v>14</v>
      </c>
      <c r="E1697" s="7" t="s">
        <v>14</v>
      </c>
      <c r="F1697" s="29" t="s">
        <v>1508</v>
      </c>
      <c r="G1697" s="62" t="s">
        <v>478</v>
      </c>
      <c r="H1697" s="9">
        <v>1</v>
      </c>
      <c r="I1697" s="82">
        <v>1367040.024</v>
      </c>
      <c r="J1697" s="82">
        <f t="shared" si="755"/>
        <v>259737.60456000001</v>
      </c>
      <c r="K1697" s="10">
        <f t="shared" si="762"/>
        <v>1626777.6285600001</v>
      </c>
      <c r="L1697" s="122">
        <f t="shared" si="763"/>
        <v>1626777.6285600001</v>
      </c>
      <c r="M1697" s="95">
        <v>1101127.7310924369</v>
      </c>
      <c r="N1697" s="95">
        <v>209214.26890756303</v>
      </c>
      <c r="O1697" s="96">
        <v>1310342</v>
      </c>
      <c r="P1697" s="125">
        <v>1310342</v>
      </c>
      <c r="Q1697" s="95">
        <v>1038800</v>
      </c>
      <c r="R1697" s="95">
        <v>197372</v>
      </c>
      <c r="S1697" s="96">
        <v>1236172</v>
      </c>
      <c r="T1697" s="122">
        <v>1236172</v>
      </c>
      <c r="U1697" s="107">
        <v>980000</v>
      </c>
      <c r="V1697" s="101">
        <f t="shared" si="748"/>
        <v>186200</v>
      </c>
      <c r="W1697" s="102">
        <f t="shared" si="749"/>
        <v>1166200</v>
      </c>
      <c r="X1697" s="102">
        <f t="shared" si="750"/>
        <v>59476.2</v>
      </c>
      <c r="Y1697" s="102">
        <f t="shared" si="751"/>
        <v>1225676.2</v>
      </c>
      <c r="Z1697" s="110">
        <f t="shared" si="756"/>
        <v>1225676.2</v>
      </c>
      <c r="AA1697" s="111">
        <f t="shared" si="757"/>
        <v>1626777.6285600001</v>
      </c>
      <c r="AB1697" s="110">
        <f t="shared" si="758"/>
        <v>1273257</v>
      </c>
      <c r="AC1697" s="114">
        <f t="shared" si="759"/>
        <v>1349741.9571400001</v>
      </c>
      <c r="AD1697" s="110">
        <f t="shared" si="747"/>
        <v>1249466.6000000001</v>
      </c>
      <c r="AE1697" s="110">
        <f t="shared" si="752"/>
        <v>1450017.31428</v>
      </c>
      <c r="AF1697" s="102">
        <f t="shared" si="760"/>
        <v>1332135.8359200247</v>
      </c>
      <c r="AG1697" s="119">
        <f t="shared" si="761"/>
        <v>188495.41738131424</v>
      </c>
      <c r="AH1697" s="137">
        <f t="shared" si="753"/>
        <v>0.14804192506407915</v>
      </c>
      <c r="AI1697" s="102">
        <f t="shared" si="754"/>
        <v>1225676.2</v>
      </c>
      <c r="AJ1697" s="112" t="s">
        <v>2117</v>
      </c>
    </row>
    <row r="1698" spans="1:36">
      <c r="A1698" s="6">
        <v>1650</v>
      </c>
      <c r="B1698" s="61">
        <v>20121445</v>
      </c>
      <c r="C1698" s="26">
        <v>4391305</v>
      </c>
      <c r="D1698" s="7" t="s">
        <v>14</v>
      </c>
      <c r="E1698" s="7" t="s">
        <v>14</v>
      </c>
      <c r="F1698" s="29" t="s">
        <v>1509</v>
      </c>
      <c r="G1698" s="62" t="s">
        <v>478</v>
      </c>
      <c r="H1698" s="9">
        <v>1</v>
      </c>
      <c r="I1698" s="82">
        <v>1883167.38</v>
      </c>
      <c r="J1698" s="82">
        <f t="shared" si="755"/>
        <v>357801.80219999998</v>
      </c>
      <c r="K1698" s="10">
        <f t="shared" si="762"/>
        <v>2240969.1821999997</v>
      </c>
      <c r="L1698" s="122">
        <f t="shared" si="763"/>
        <v>2240969.1821999997</v>
      </c>
      <c r="M1698" s="95">
        <v>1545479.8319327731</v>
      </c>
      <c r="N1698" s="95">
        <v>293641.16806722688</v>
      </c>
      <c r="O1698" s="96">
        <v>1839121</v>
      </c>
      <c r="P1698" s="125">
        <v>1839121</v>
      </c>
      <c r="Q1698" s="95">
        <v>1431000</v>
      </c>
      <c r="R1698" s="95">
        <v>271890</v>
      </c>
      <c r="S1698" s="96">
        <v>1702890</v>
      </c>
      <c r="T1698" s="122">
        <v>1702890</v>
      </c>
      <c r="U1698" s="107">
        <v>1350000</v>
      </c>
      <c r="V1698" s="101">
        <f t="shared" si="748"/>
        <v>256500</v>
      </c>
      <c r="W1698" s="102">
        <f t="shared" si="749"/>
        <v>1606500</v>
      </c>
      <c r="X1698" s="102">
        <f t="shared" si="750"/>
        <v>81931.5</v>
      </c>
      <c r="Y1698" s="102">
        <f t="shared" si="751"/>
        <v>1688431.5</v>
      </c>
      <c r="Z1698" s="110">
        <f t="shared" si="756"/>
        <v>1688431.5</v>
      </c>
      <c r="AA1698" s="111">
        <f t="shared" si="757"/>
        <v>2240969.1821999997</v>
      </c>
      <c r="AB1698" s="110">
        <f t="shared" si="758"/>
        <v>1771005.5</v>
      </c>
      <c r="AC1698" s="114">
        <f t="shared" si="759"/>
        <v>1867852.9205499999</v>
      </c>
      <c r="AD1698" s="110">
        <f t="shared" si="747"/>
        <v>1729718.5</v>
      </c>
      <c r="AE1698" s="110">
        <f t="shared" si="752"/>
        <v>2005987.3410999998</v>
      </c>
      <c r="AF1698" s="102">
        <f t="shared" si="760"/>
        <v>1843763.0536998641</v>
      </c>
      <c r="AG1698" s="119">
        <f t="shared" si="761"/>
        <v>257841.08754213224</v>
      </c>
      <c r="AH1698" s="137">
        <f t="shared" si="753"/>
        <v>0.14559022405189156</v>
      </c>
      <c r="AI1698" s="102">
        <f t="shared" si="754"/>
        <v>1688431.5</v>
      </c>
      <c r="AJ1698" s="112" t="s">
        <v>2117</v>
      </c>
    </row>
    <row r="1699" spans="1:36" ht="25.5">
      <c r="A1699" s="6">
        <v>1651</v>
      </c>
      <c r="B1699" s="61">
        <v>20121445</v>
      </c>
      <c r="C1699" s="26">
        <v>4391305</v>
      </c>
      <c r="D1699" s="7" t="s">
        <v>14</v>
      </c>
      <c r="E1699" s="7" t="s">
        <v>14</v>
      </c>
      <c r="F1699" s="29" t="s">
        <v>1510</v>
      </c>
      <c r="G1699" s="62" t="s">
        <v>478</v>
      </c>
      <c r="H1699" s="9">
        <v>1</v>
      </c>
      <c r="I1699" s="82">
        <v>2064509.4240000001</v>
      </c>
      <c r="J1699" s="82">
        <f t="shared" si="755"/>
        <v>392256.79056000005</v>
      </c>
      <c r="K1699" s="10">
        <f t="shared" si="762"/>
        <v>2456766.2145600002</v>
      </c>
      <c r="L1699" s="122">
        <f t="shared" si="763"/>
        <v>2456766.2145600002</v>
      </c>
      <c r="M1699" s="95">
        <v>1678615.9663865548</v>
      </c>
      <c r="N1699" s="95">
        <v>318937.03361344541</v>
      </c>
      <c r="O1699" s="96">
        <v>1997553.0000000002</v>
      </c>
      <c r="P1699" s="125">
        <v>1997553.0000000002</v>
      </c>
      <c r="Q1699" s="95">
        <v>1568800</v>
      </c>
      <c r="R1699" s="95">
        <v>298072</v>
      </c>
      <c r="S1699" s="96">
        <v>1866872</v>
      </c>
      <c r="T1699" s="122">
        <v>1866872</v>
      </c>
      <c r="U1699" s="107">
        <v>1480000</v>
      </c>
      <c r="V1699" s="101">
        <f t="shared" si="748"/>
        <v>281200</v>
      </c>
      <c r="W1699" s="102">
        <f t="shared" si="749"/>
        <v>1761200</v>
      </c>
      <c r="X1699" s="102">
        <f t="shared" si="750"/>
        <v>89821.2</v>
      </c>
      <c r="Y1699" s="102">
        <f t="shared" si="751"/>
        <v>1851021.2</v>
      </c>
      <c r="Z1699" s="110">
        <f t="shared" si="756"/>
        <v>1851021.2</v>
      </c>
      <c r="AA1699" s="111">
        <f t="shared" si="757"/>
        <v>2456766.2145600002</v>
      </c>
      <c r="AB1699" s="110">
        <f t="shared" si="758"/>
        <v>1932212.5</v>
      </c>
      <c r="AC1699" s="114">
        <f t="shared" si="759"/>
        <v>2043053.1036400001</v>
      </c>
      <c r="AD1699" s="110">
        <f t="shared" si="747"/>
        <v>1891616.85</v>
      </c>
      <c r="AE1699" s="110">
        <f t="shared" si="752"/>
        <v>2194489.3572800001</v>
      </c>
      <c r="AF1699" s="102">
        <f t="shared" si="760"/>
        <v>2016587.1076622091</v>
      </c>
      <c r="AG1699" s="119">
        <f t="shared" si="761"/>
        <v>283516.50796956173</v>
      </c>
      <c r="AH1699" s="137">
        <f t="shared" si="753"/>
        <v>0.14673153598248728</v>
      </c>
      <c r="AI1699" s="102">
        <f t="shared" si="754"/>
        <v>1851021.2</v>
      </c>
      <c r="AJ1699" s="112" t="s">
        <v>2117</v>
      </c>
    </row>
    <row r="1700" spans="1:36" ht="25.5">
      <c r="A1700" s="6">
        <v>1652</v>
      </c>
      <c r="B1700" s="61">
        <v>31181701</v>
      </c>
      <c r="C1700" s="26">
        <v>4391305</v>
      </c>
      <c r="D1700" s="7" t="s">
        <v>14</v>
      </c>
      <c r="E1700" s="7" t="s">
        <v>14</v>
      </c>
      <c r="F1700" s="29" t="s">
        <v>1511</v>
      </c>
      <c r="G1700" s="62" t="s">
        <v>478</v>
      </c>
      <c r="H1700" s="9">
        <v>1</v>
      </c>
      <c r="I1700" s="82">
        <v>627722.46</v>
      </c>
      <c r="J1700" s="82">
        <f t="shared" si="755"/>
        <v>119267.2674</v>
      </c>
      <c r="K1700" s="10">
        <f t="shared" si="762"/>
        <v>746989.72739999997</v>
      </c>
      <c r="L1700" s="122">
        <f t="shared" si="763"/>
        <v>746989.72739999997</v>
      </c>
      <c r="M1700" s="95">
        <v>510389.91596638656</v>
      </c>
      <c r="N1700" s="95">
        <v>96974.084033613442</v>
      </c>
      <c r="O1700" s="96">
        <v>607364</v>
      </c>
      <c r="P1700" s="125">
        <v>607364</v>
      </c>
      <c r="Q1700" s="95">
        <v>477000</v>
      </c>
      <c r="R1700" s="95">
        <v>90630</v>
      </c>
      <c r="S1700" s="96">
        <v>567630</v>
      </c>
      <c r="T1700" s="122">
        <v>567630</v>
      </c>
      <c r="U1700" s="107">
        <v>450000</v>
      </c>
      <c r="V1700" s="101">
        <f t="shared" si="748"/>
        <v>85500</v>
      </c>
      <c r="W1700" s="102">
        <f t="shared" si="749"/>
        <v>535500</v>
      </c>
      <c r="X1700" s="102">
        <f t="shared" si="750"/>
        <v>27310.5</v>
      </c>
      <c r="Y1700" s="102">
        <f t="shared" si="751"/>
        <v>562810.5</v>
      </c>
      <c r="Z1700" s="110">
        <f t="shared" si="756"/>
        <v>562810.5</v>
      </c>
      <c r="AA1700" s="111">
        <f t="shared" si="757"/>
        <v>746989.72739999997</v>
      </c>
      <c r="AB1700" s="110">
        <f t="shared" si="758"/>
        <v>587497</v>
      </c>
      <c r="AC1700" s="114">
        <f t="shared" si="759"/>
        <v>621198.55685000005</v>
      </c>
      <c r="AD1700" s="110">
        <f t="shared" si="747"/>
        <v>575153.75</v>
      </c>
      <c r="AE1700" s="110">
        <f t="shared" si="752"/>
        <v>667243.36369999999</v>
      </c>
      <c r="AF1700" s="102">
        <f t="shared" si="760"/>
        <v>613151.46305788739</v>
      </c>
      <c r="AG1700" s="119">
        <f t="shared" si="761"/>
        <v>86204.348338285039</v>
      </c>
      <c r="AH1700" s="137">
        <f t="shared" si="753"/>
        <v>0.14673155494970194</v>
      </c>
      <c r="AI1700" s="102">
        <f t="shared" si="754"/>
        <v>562810.5</v>
      </c>
      <c r="AJ1700" s="112" t="s">
        <v>2117</v>
      </c>
    </row>
    <row r="1701" spans="1:36" ht="25.5">
      <c r="A1701" s="6">
        <v>1653</v>
      </c>
      <c r="B1701" s="61">
        <v>20121445</v>
      </c>
      <c r="C1701" s="26">
        <v>4391305</v>
      </c>
      <c r="D1701" s="7" t="s">
        <v>14</v>
      </c>
      <c r="E1701" s="7" t="s">
        <v>14</v>
      </c>
      <c r="F1701" s="29" t="s">
        <v>1512</v>
      </c>
      <c r="G1701" s="62" t="s">
        <v>478</v>
      </c>
      <c r="H1701" s="9">
        <v>1</v>
      </c>
      <c r="I1701" s="82">
        <v>1185697.98</v>
      </c>
      <c r="J1701" s="82">
        <f t="shared" si="755"/>
        <v>225282.61619999999</v>
      </c>
      <c r="K1701" s="10">
        <f t="shared" si="762"/>
        <v>1410980.5962</v>
      </c>
      <c r="L1701" s="122">
        <f t="shared" si="763"/>
        <v>1410980.5962</v>
      </c>
      <c r="M1701" s="95">
        <v>946050.42016806721</v>
      </c>
      <c r="N1701" s="95">
        <v>179749.57983193276</v>
      </c>
      <c r="O1701" s="96">
        <v>1125800</v>
      </c>
      <c r="P1701" s="125">
        <v>1125800</v>
      </c>
      <c r="Q1701" s="95">
        <v>901000</v>
      </c>
      <c r="R1701" s="95">
        <v>171190</v>
      </c>
      <c r="S1701" s="96">
        <v>1072190</v>
      </c>
      <c r="T1701" s="122">
        <v>1072190</v>
      </c>
      <c r="U1701" s="107">
        <v>850000</v>
      </c>
      <c r="V1701" s="101">
        <f t="shared" si="748"/>
        <v>161500</v>
      </c>
      <c r="W1701" s="102">
        <f t="shared" si="749"/>
        <v>1011500</v>
      </c>
      <c r="X1701" s="102">
        <f t="shared" si="750"/>
        <v>51586.5</v>
      </c>
      <c r="Y1701" s="102">
        <f t="shared" si="751"/>
        <v>1063086.5</v>
      </c>
      <c r="Z1701" s="110">
        <f t="shared" si="756"/>
        <v>1063086.5</v>
      </c>
      <c r="AA1701" s="111">
        <f t="shared" si="757"/>
        <v>1410980.5962</v>
      </c>
      <c r="AB1701" s="110">
        <f t="shared" si="758"/>
        <v>1098995</v>
      </c>
      <c r="AC1701" s="114">
        <f t="shared" si="759"/>
        <v>1168014.2740500001</v>
      </c>
      <c r="AD1701" s="110">
        <f t="shared" si="747"/>
        <v>1081040.75</v>
      </c>
      <c r="AE1701" s="110">
        <f t="shared" si="752"/>
        <v>1254987.7981</v>
      </c>
      <c r="AF1701" s="102">
        <f t="shared" si="760"/>
        <v>1152634.1311212683</v>
      </c>
      <c r="AG1701" s="119">
        <f t="shared" si="761"/>
        <v>164323.67236337953</v>
      </c>
      <c r="AH1701" s="137">
        <f t="shared" si="753"/>
        <v>0.14952176521583768</v>
      </c>
      <c r="AI1701" s="102">
        <f t="shared" si="754"/>
        <v>1063086.5</v>
      </c>
      <c r="AJ1701" s="112" t="s">
        <v>2117</v>
      </c>
    </row>
    <row r="1702" spans="1:36">
      <c r="A1702" s="6">
        <v>1654</v>
      </c>
      <c r="B1702" s="61">
        <v>20121445</v>
      </c>
      <c r="C1702" s="26">
        <v>4391305</v>
      </c>
      <c r="D1702" s="7" t="s">
        <v>14</v>
      </c>
      <c r="E1702" s="7" t="s">
        <v>14</v>
      </c>
      <c r="F1702" s="29" t="s">
        <v>1513</v>
      </c>
      <c r="G1702" s="62" t="s">
        <v>478</v>
      </c>
      <c r="H1702" s="9">
        <v>1</v>
      </c>
      <c r="I1702" s="82">
        <v>106671.79058823529</v>
      </c>
      <c r="J1702" s="82">
        <f t="shared" si="755"/>
        <v>20267.640211764705</v>
      </c>
      <c r="K1702" s="10">
        <f t="shared" si="762"/>
        <v>126939.4308</v>
      </c>
      <c r="L1702" s="122">
        <f t="shared" si="763"/>
        <v>126939.4308</v>
      </c>
      <c r="M1702" s="95">
        <v>88353.781512605041</v>
      </c>
      <c r="N1702" s="95">
        <v>16787.218487394959</v>
      </c>
      <c r="O1702" s="96">
        <v>105141</v>
      </c>
      <c r="P1702" s="125">
        <v>105141</v>
      </c>
      <c r="Q1702" s="95">
        <v>81058.823529411762</v>
      </c>
      <c r="R1702" s="95">
        <v>15401.176470588234</v>
      </c>
      <c r="S1702" s="96">
        <v>96460</v>
      </c>
      <c r="T1702" s="122">
        <v>96460</v>
      </c>
      <c r="U1702" s="107">
        <v>58823.529411764706</v>
      </c>
      <c r="V1702" s="101">
        <f t="shared" si="748"/>
        <v>11176.470588235294</v>
      </c>
      <c r="W1702" s="102">
        <f t="shared" si="749"/>
        <v>70000</v>
      </c>
      <c r="X1702" s="102">
        <f t="shared" si="750"/>
        <v>3569.9999999999995</v>
      </c>
      <c r="Y1702" s="102">
        <f t="shared" si="751"/>
        <v>73570</v>
      </c>
      <c r="Z1702" s="110">
        <f t="shared" si="756"/>
        <v>73570</v>
      </c>
      <c r="AA1702" s="111">
        <f t="shared" si="757"/>
        <v>126939.4308</v>
      </c>
      <c r="AB1702" s="110">
        <f t="shared" si="758"/>
        <v>100800.5</v>
      </c>
      <c r="AC1702" s="114">
        <f t="shared" si="759"/>
        <v>100527.60769999999</v>
      </c>
      <c r="AD1702" s="110">
        <f t="shared" si="747"/>
        <v>87185.25</v>
      </c>
      <c r="AE1702" s="110">
        <f t="shared" si="752"/>
        <v>113869.9654</v>
      </c>
      <c r="AF1702" s="102">
        <f t="shared" si="760"/>
        <v>96739.167328452371</v>
      </c>
      <c r="AG1702" s="119">
        <f t="shared" si="761"/>
        <v>22076.577582644746</v>
      </c>
      <c r="AH1702" s="137">
        <f t="shared" si="753"/>
        <v>0.21901258012256633</v>
      </c>
      <c r="AI1702" s="102">
        <f t="shared" si="754"/>
        <v>73570</v>
      </c>
      <c r="AJ1702" s="112" t="s">
        <v>2117</v>
      </c>
    </row>
    <row r="1703" spans="1:36">
      <c r="A1703" s="6">
        <v>1655</v>
      </c>
      <c r="B1703" s="61">
        <v>20121445</v>
      </c>
      <c r="C1703" s="26">
        <v>4391305</v>
      </c>
      <c r="D1703" s="7" t="s">
        <v>14</v>
      </c>
      <c r="E1703" s="7" t="s">
        <v>14</v>
      </c>
      <c r="F1703" s="29" t="s">
        <v>1514</v>
      </c>
      <c r="G1703" s="62" t="s">
        <v>478</v>
      </c>
      <c r="H1703" s="9">
        <v>1</v>
      </c>
      <c r="I1703" s="82">
        <v>809064.50399999996</v>
      </c>
      <c r="J1703" s="82">
        <f t="shared" si="755"/>
        <v>153722.25576</v>
      </c>
      <c r="K1703" s="10">
        <f t="shared" si="762"/>
        <v>962786.75975999993</v>
      </c>
      <c r="L1703" s="122">
        <f t="shared" si="763"/>
        <v>962786.75975999993</v>
      </c>
      <c r="M1703" s="95">
        <v>651688.23529411771</v>
      </c>
      <c r="N1703" s="95">
        <v>123820.76470588236</v>
      </c>
      <c r="O1703" s="96">
        <v>775509.00000000012</v>
      </c>
      <c r="P1703" s="125">
        <v>775509.00000000012</v>
      </c>
      <c r="Q1703" s="95">
        <v>614800</v>
      </c>
      <c r="R1703" s="95">
        <v>116812</v>
      </c>
      <c r="S1703" s="96">
        <v>731612</v>
      </c>
      <c r="T1703" s="122">
        <v>731612</v>
      </c>
      <c r="U1703" s="107">
        <v>580000</v>
      </c>
      <c r="V1703" s="101">
        <f t="shared" si="748"/>
        <v>110200</v>
      </c>
      <c r="W1703" s="102">
        <f t="shared" si="749"/>
        <v>690200</v>
      </c>
      <c r="X1703" s="102">
        <f t="shared" si="750"/>
        <v>35200.199999999997</v>
      </c>
      <c r="Y1703" s="102">
        <f t="shared" si="751"/>
        <v>725400.2</v>
      </c>
      <c r="Z1703" s="110">
        <f t="shared" si="756"/>
        <v>725400.2</v>
      </c>
      <c r="AA1703" s="111">
        <f t="shared" si="757"/>
        <v>962786.75975999993</v>
      </c>
      <c r="AB1703" s="110">
        <f t="shared" si="758"/>
        <v>753560.5</v>
      </c>
      <c r="AC1703" s="114">
        <f t="shared" si="759"/>
        <v>798826.98994</v>
      </c>
      <c r="AD1703" s="110">
        <f t="shared" si="747"/>
        <v>739480.35</v>
      </c>
      <c r="AE1703" s="110">
        <f t="shared" si="752"/>
        <v>858173.62987999991</v>
      </c>
      <c r="AF1703" s="102">
        <f t="shared" si="760"/>
        <v>788407.04458242143</v>
      </c>
      <c r="AG1703" s="119">
        <f t="shared" si="761"/>
        <v>111558.47962361324</v>
      </c>
      <c r="AH1703" s="137">
        <f t="shared" si="753"/>
        <v>0.1480418355574811</v>
      </c>
      <c r="AI1703" s="102">
        <f t="shared" si="754"/>
        <v>725400.2</v>
      </c>
      <c r="AJ1703" s="112" t="s">
        <v>2117</v>
      </c>
    </row>
    <row r="1704" spans="1:36">
      <c r="A1704" s="6">
        <v>1656</v>
      </c>
      <c r="B1704" s="61">
        <v>20121445</v>
      </c>
      <c r="C1704" s="26">
        <v>4391305</v>
      </c>
      <c r="D1704" s="7" t="s">
        <v>14</v>
      </c>
      <c r="E1704" s="7" t="s">
        <v>14</v>
      </c>
      <c r="F1704" s="29" t="s">
        <v>1515</v>
      </c>
      <c r="G1704" s="62" t="s">
        <v>478</v>
      </c>
      <c r="H1704" s="9">
        <v>1</v>
      </c>
      <c r="I1704" s="82">
        <v>334785.31199999998</v>
      </c>
      <c r="J1704" s="82">
        <f t="shared" si="755"/>
        <v>63609.209279999995</v>
      </c>
      <c r="K1704" s="10">
        <f t="shared" si="762"/>
        <v>398394.52127999999</v>
      </c>
      <c r="L1704" s="122">
        <f t="shared" si="763"/>
        <v>398394.52127999999</v>
      </c>
      <c r="M1704" s="95">
        <v>272208.40336134454</v>
      </c>
      <c r="N1704" s="95">
        <v>51719.596638655465</v>
      </c>
      <c r="O1704" s="96">
        <v>323928</v>
      </c>
      <c r="P1704" s="125">
        <v>323928</v>
      </c>
      <c r="Q1704" s="95">
        <v>254400</v>
      </c>
      <c r="R1704" s="95">
        <v>48336</v>
      </c>
      <c r="S1704" s="96">
        <v>302736</v>
      </c>
      <c r="T1704" s="122">
        <v>302736</v>
      </c>
      <c r="U1704" s="107">
        <v>240000</v>
      </c>
      <c r="V1704" s="101">
        <f t="shared" si="748"/>
        <v>45600</v>
      </c>
      <c r="W1704" s="102">
        <f t="shared" si="749"/>
        <v>285600</v>
      </c>
      <c r="X1704" s="102">
        <f t="shared" si="750"/>
        <v>14565.599999999999</v>
      </c>
      <c r="Y1704" s="102">
        <f t="shared" si="751"/>
        <v>300165.59999999998</v>
      </c>
      <c r="Z1704" s="110">
        <f t="shared" si="756"/>
        <v>300165.59999999998</v>
      </c>
      <c r="AA1704" s="111">
        <f t="shared" si="757"/>
        <v>398394.52127999999</v>
      </c>
      <c r="AB1704" s="110">
        <f t="shared" si="758"/>
        <v>313332</v>
      </c>
      <c r="AC1704" s="114">
        <f t="shared" si="759"/>
        <v>331306.03032000002</v>
      </c>
      <c r="AD1704" s="110">
        <f t="shared" si="747"/>
        <v>306748.79999999999</v>
      </c>
      <c r="AE1704" s="110">
        <f t="shared" si="752"/>
        <v>355863.26063999999</v>
      </c>
      <c r="AF1704" s="102">
        <f t="shared" si="760"/>
        <v>327014.24951716478</v>
      </c>
      <c r="AG1704" s="119">
        <f t="shared" si="761"/>
        <v>45975.623917076016</v>
      </c>
      <c r="AH1704" s="137">
        <f t="shared" si="753"/>
        <v>0.14673133901764268</v>
      </c>
      <c r="AI1704" s="102">
        <f t="shared" si="754"/>
        <v>300165.59999999998</v>
      </c>
      <c r="AJ1704" s="112" t="s">
        <v>2117</v>
      </c>
    </row>
    <row r="1705" spans="1:36">
      <c r="A1705" s="6">
        <v>1657</v>
      </c>
      <c r="B1705" s="61">
        <v>31161902</v>
      </c>
      <c r="C1705" s="26">
        <v>4391305</v>
      </c>
      <c r="D1705" s="7" t="s">
        <v>14</v>
      </c>
      <c r="E1705" s="7" t="s">
        <v>14</v>
      </c>
      <c r="F1705" s="29" t="s">
        <v>1516</v>
      </c>
      <c r="G1705" s="62" t="s">
        <v>478</v>
      </c>
      <c r="H1705" s="9">
        <v>1</v>
      </c>
      <c r="I1705" s="82">
        <v>809064.50399999996</v>
      </c>
      <c r="J1705" s="82">
        <f t="shared" si="755"/>
        <v>153722.25576</v>
      </c>
      <c r="K1705" s="10">
        <f t="shared" si="762"/>
        <v>962786.75975999993</v>
      </c>
      <c r="L1705" s="122">
        <f t="shared" si="763"/>
        <v>962786.75975999993</v>
      </c>
      <c r="M1705" s="95">
        <v>651688.23529411771</v>
      </c>
      <c r="N1705" s="95">
        <v>123820.76470588236</v>
      </c>
      <c r="O1705" s="96">
        <v>775509.00000000012</v>
      </c>
      <c r="P1705" s="125">
        <v>775509.00000000012</v>
      </c>
      <c r="Q1705" s="95">
        <v>614800</v>
      </c>
      <c r="R1705" s="95">
        <v>116812</v>
      </c>
      <c r="S1705" s="96">
        <v>731612</v>
      </c>
      <c r="T1705" s="122">
        <v>731612</v>
      </c>
      <c r="U1705" s="107">
        <v>580000</v>
      </c>
      <c r="V1705" s="101">
        <f t="shared" si="748"/>
        <v>110200</v>
      </c>
      <c r="W1705" s="102">
        <f t="shared" si="749"/>
        <v>690200</v>
      </c>
      <c r="X1705" s="102">
        <f t="shared" si="750"/>
        <v>35200.199999999997</v>
      </c>
      <c r="Y1705" s="102">
        <f t="shared" si="751"/>
        <v>725400.2</v>
      </c>
      <c r="Z1705" s="110">
        <f t="shared" si="756"/>
        <v>725400.2</v>
      </c>
      <c r="AA1705" s="111">
        <f t="shared" si="757"/>
        <v>962786.75975999993</v>
      </c>
      <c r="AB1705" s="110">
        <f t="shared" si="758"/>
        <v>753560.5</v>
      </c>
      <c r="AC1705" s="114">
        <f t="shared" si="759"/>
        <v>798826.98994</v>
      </c>
      <c r="AD1705" s="110">
        <f t="shared" si="747"/>
        <v>739480.35</v>
      </c>
      <c r="AE1705" s="110">
        <f t="shared" si="752"/>
        <v>858173.62987999991</v>
      </c>
      <c r="AF1705" s="102">
        <f t="shared" si="760"/>
        <v>788407.04458242143</v>
      </c>
      <c r="AG1705" s="119">
        <f t="shared" si="761"/>
        <v>111558.47962361324</v>
      </c>
      <c r="AH1705" s="137">
        <f t="shared" si="753"/>
        <v>0.1480418355574811</v>
      </c>
      <c r="AI1705" s="102">
        <f t="shared" si="754"/>
        <v>725400.2</v>
      </c>
      <c r="AJ1705" s="112" t="s">
        <v>2117</v>
      </c>
    </row>
    <row r="1706" spans="1:36">
      <c r="A1706" s="6">
        <v>1658</v>
      </c>
      <c r="B1706" s="61">
        <v>31161902</v>
      </c>
      <c r="C1706" s="26">
        <v>4391305</v>
      </c>
      <c r="D1706" s="7" t="s">
        <v>14</v>
      </c>
      <c r="E1706" s="7" t="s">
        <v>14</v>
      </c>
      <c r="F1706" s="29" t="s">
        <v>1517</v>
      </c>
      <c r="G1706" s="62" t="s">
        <v>478</v>
      </c>
      <c r="H1706" s="9">
        <v>1</v>
      </c>
      <c r="I1706" s="82">
        <v>987476.004302521</v>
      </c>
      <c r="J1706" s="82">
        <f t="shared" si="755"/>
        <v>187620.44081747899</v>
      </c>
      <c r="K1706" s="10">
        <f t="shared" si="762"/>
        <v>1175096.44512</v>
      </c>
      <c r="L1706" s="122">
        <f t="shared" si="763"/>
        <v>1175096.44512</v>
      </c>
      <c r="M1706" s="95">
        <v>810403.36134453781</v>
      </c>
      <c r="N1706" s="95">
        <v>153976.63865546219</v>
      </c>
      <c r="O1706" s="96">
        <v>964380</v>
      </c>
      <c r="P1706" s="125">
        <v>964380</v>
      </c>
      <c r="Q1706" s="95">
        <v>750373.10924369749</v>
      </c>
      <c r="R1706" s="95">
        <v>142570.89075630251</v>
      </c>
      <c r="S1706" s="96">
        <v>892944</v>
      </c>
      <c r="T1706" s="122">
        <v>892944</v>
      </c>
      <c r="U1706" s="107">
        <v>544537.8151260505</v>
      </c>
      <c r="V1706" s="101">
        <f t="shared" si="748"/>
        <v>103462.18487394959</v>
      </c>
      <c r="W1706" s="102">
        <f t="shared" si="749"/>
        <v>648000.00000000012</v>
      </c>
      <c r="X1706" s="102">
        <f t="shared" si="750"/>
        <v>33048.000000000007</v>
      </c>
      <c r="Y1706" s="102">
        <f t="shared" si="751"/>
        <v>681048.00000000012</v>
      </c>
      <c r="Z1706" s="110">
        <f t="shared" si="756"/>
        <v>681048.00000000012</v>
      </c>
      <c r="AA1706" s="111">
        <f t="shared" si="757"/>
        <v>1175096.44512</v>
      </c>
      <c r="AB1706" s="110">
        <f t="shared" si="758"/>
        <v>928662</v>
      </c>
      <c r="AC1706" s="114">
        <f t="shared" si="759"/>
        <v>928367.11128000007</v>
      </c>
      <c r="AD1706" s="110">
        <f t="shared" si="747"/>
        <v>804855</v>
      </c>
      <c r="AE1706" s="110">
        <f t="shared" si="752"/>
        <v>1051879.2225600001</v>
      </c>
      <c r="AF1706" s="102">
        <f t="shared" si="760"/>
        <v>893625.90627075208</v>
      </c>
      <c r="AG1706" s="119">
        <f t="shared" si="761"/>
        <v>203792.24056881462</v>
      </c>
      <c r="AH1706" s="137">
        <f t="shared" si="753"/>
        <v>0.21944716222782307</v>
      </c>
      <c r="AI1706" s="102">
        <f t="shared" si="754"/>
        <v>681048.00000000012</v>
      </c>
      <c r="AJ1706" s="112" t="s">
        <v>2117</v>
      </c>
    </row>
    <row r="1707" spans="1:36">
      <c r="A1707" s="6">
        <v>1659</v>
      </c>
      <c r="B1707" s="61">
        <v>31161902</v>
      </c>
      <c r="C1707" s="26">
        <v>4391305</v>
      </c>
      <c r="D1707" s="7" t="s">
        <v>14</v>
      </c>
      <c r="E1707" s="7" t="s">
        <v>14</v>
      </c>
      <c r="F1707" s="29" t="s">
        <v>1518</v>
      </c>
      <c r="G1707" s="62" t="s">
        <v>478</v>
      </c>
      <c r="H1707" s="9">
        <v>1</v>
      </c>
      <c r="I1707" s="82">
        <v>865565.38648739504</v>
      </c>
      <c r="J1707" s="82">
        <f t="shared" si="755"/>
        <v>164457.42343260505</v>
      </c>
      <c r="K1707" s="10">
        <f t="shared" si="762"/>
        <v>1030022.8099200001</v>
      </c>
      <c r="L1707" s="122">
        <f t="shared" si="763"/>
        <v>1030022.8099200001</v>
      </c>
      <c r="M1707" s="95">
        <v>690621.00840336143</v>
      </c>
      <c r="N1707" s="95">
        <v>131217.99159663866</v>
      </c>
      <c r="O1707" s="96">
        <v>821839.00000000012</v>
      </c>
      <c r="P1707" s="125">
        <v>821839.00000000012</v>
      </c>
      <c r="Q1707" s="95">
        <v>657734.45378151268</v>
      </c>
      <c r="R1707" s="95">
        <v>124969.5462184874</v>
      </c>
      <c r="S1707" s="96">
        <v>782704.00000000012</v>
      </c>
      <c r="T1707" s="122">
        <v>782704.00000000012</v>
      </c>
      <c r="U1707" s="107">
        <v>477310.92436974793</v>
      </c>
      <c r="V1707" s="101">
        <f t="shared" si="748"/>
        <v>90689.075630252104</v>
      </c>
      <c r="W1707" s="102">
        <f t="shared" si="749"/>
        <v>568000</v>
      </c>
      <c r="X1707" s="102">
        <f t="shared" si="750"/>
        <v>28967.999999999996</v>
      </c>
      <c r="Y1707" s="102">
        <f t="shared" si="751"/>
        <v>596968</v>
      </c>
      <c r="Z1707" s="110">
        <f t="shared" si="756"/>
        <v>596968</v>
      </c>
      <c r="AA1707" s="111">
        <f t="shared" si="757"/>
        <v>1030022.8099200001</v>
      </c>
      <c r="AB1707" s="110">
        <f t="shared" si="758"/>
        <v>802271.50000000012</v>
      </c>
      <c r="AC1707" s="114">
        <f t="shared" si="759"/>
        <v>807883.45248000009</v>
      </c>
      <c r="AD1707" s="110">
        <f t="shared" si="747"/>
        <v>699619.75</v>
      </c>
      <c r="AE1707" s="110">
        <f t="shared" si="752"/>
        <v>916147.15496000019</v>
      </c>
      <c r="AF1707" s="102">
        <f t="shared" si="760"/>
        <v>778151.1529500006</v>
      </c>
      <c r="AG1707" s="119">
        <f t="shared" si="761"/>
        <v>177632.56491277635</v>
      </c>
      <c r="AH1707" s="137">
        <f t="shared" si="753"/>
        <v>0.22141203434594936</v>
      </c>
      <c r="AI1707" s="102">
        <f t="shared" si="754"/>
        <v>596968</v>
      </c>
      <c r="AJ1707" s="112" t="s">
        <v>2117</v>
      </c>
    </row>
    <row r="1708" spans="1:36">
      <c r="A1708" s="6">
        <v>1660</v>
      </c>
      <c r="B1708" s="61">
        <v>31161902</v>
      </c>
      <c r="C1708" s="26">
        <v>4391305</v>
      </c>
      <c r="D1708" s="7" t="s">
        <v>14</v>
      </c>
      <c r="E1708" s="7" t="s">
        <v>14</v>
      </c>
      <c r="F1708" s="29" t="s">
        <v>1519</v>
      </c>
      <c r="G1708" s="62" t="s">
        <v>478</v>
      </c>
      <c r="H1708" s="9">
        <v>1</v>
      </c>
      <c r="I1708" s="82">
        <v>579075.43462184886</v>
      </c>
      <c r="J1708" s="82">
        <f t="shared" si="755"/>
        <v>110024.33257815128</v>
      </c>
      <c r="K1708" s="10">
        <f t="shared" si="762"/>
        <v>689099.76720000012</v>
      </c>
      <c r="L1708" s="122">
        <f t="shared" si="763"/>
        <v>689099.76720000012</v>
      </c>
      <c r="M1708" s="95">
        <v>462035.29411764711</v>
      </c>
      <c r="N1708" s="95">
        <v>87786.705882352951</v>
      </c>
      <c r="O1708" s="96">
        <v>549822</v>
      </c>
      <c r="P1708" s="125">
        <v>549822</v>
      </c>
      <c r="Q1708" s="95">
        <v>440033.6134453782</v>
      </c>
      <c r="R1708" s="95">
        <v>83606.386554621859</v>
      </c>
      <c r="S1708" s="96">
        <v>523640.00000000006</v>
      </c>
      <c r="T1708" s="122">
        <v>523640.00000000006</v>
      </c>
      <c r="U1708" s="107">
        <v>319327.731092437</v>
      </c>
      <c r="V1708" s="101">
        <f t="shared" si="748"/>
        <v>60672.268907563033</v>
      </c>
      <c r="W1708" s="102">
        <f t="shared" si="749"/>
        <v>380000</v>
      </c>
      <c r="X1708" s="102">
        <f t="shared" si="750"/>
        <v>19380</v>
      </c>
      <c r="Y1708" s="102">
        <f t="shared" si="751"/>
        <v>399380</v>
      </c>
      <c r="Z1708" s="110">
        <f t="shared" si="756"/>
        <v>399380</v>
      </c>
      <c r="AA1708" s="111">
        <f t="shared" si="757"/>
        <v>689099.76720000012</v>
      </c>
      <c r="AB1708" s="110">
        <f t="shared" si="758"/>
        <v>536731</v>
      </c>
      <c r="AC1708" s="114">
        <f t="shared" si="759"/>
        <v>540485.44180000003</v>
      </c>
      <c r="AD1708" s="110">
        <f t="shared" si="747"/>
        <v>468055.5</v>
      </c>
      <c r="AE1708" s="110">
        <f t="shared" si="752"/>
        <v>612915.38360000006</v>
      </c>
      <c r="AF1708" s="102">
        <f t="shared" si="760"/>
        <v>520594.11118778092</v>
      </c>
      <c r="AG1708" s="119">
        <f t="shared" si="761"/>
        <v>118838.69129781153</v>
      </c>
      <c r="AH1708" s="137">
        <f t="shared" si="753"/>
        <v>0.22141201327631818</v>
      </c>
      <c r="AI1708" s="102">
        <f t="shared" si="754"/>
        <v>399380</v>
      </c>
      <c r="AJ1708" s="112" t="s">
        <v>2117</v>
      </c>
    </row>
    <row r="1709" spans="1:36">
      <c r="A1709" s="6">
        <v>1661</v>
      </c>
      <c r="B1709" s="61">
        <v>31161902</v>
      </c>
      <c r="C1709" s="26">
        <v>4391305</v>
      </c>
      <c r="D1709" s="7" t="s">
        <v>14</v>
      </c>
      <c r="E1709" s="7" t="s">
        <v>14</v>
      </c>
      <c r="F1709" s="29" t="s">
        <v>1520</v>
      </c>
      <c r="G1709" s="62" t="s">
        <v>478</v>
      </c>
      <c r="H1709" s="9">
        <v>1</v>
      </c>
      <c r="I1709" s="82">
        <v>472403.64403361344</v>
      </c>
      <c r="J1709" s="82">
        <f t="shared" si="755"/>
        <v>89756.69236638656</v>
      </c>
      <c r="K1709" s="10">
        <f t="shared" si="762"/>
        <v>562160.33640000003</v>
      </c>
      <c r="L1709" s="122">
        <f t="shared" si="763"/>
        <v>562160.33640000003</v>
      </c>
      <c r="M1709" s="95">
        <v>380513.44537815126</v>
      </c>
      <c r="N1709" s="95">
        <v>72297.554621848743</v>
      </c>
      <c r="O1709" s="96">
        <v>452811</v>
      </c>
      <c r="P1709" s="125">
        <v>452811</v>
      </c>
      <c r="Q1709" s="95">
        <v>358974.78991596639</v>
      </c>
      <c r="R1709" s="95">
        <v>68205.210084033621</v>
      </c>
      <c r="S1709" s="96">
        <v>427180</v>
      </c>
      <c r="T1709" s="122">
        <v>427180</v>
      </c>
      <c r="U1709" s="107">
        <v>260504.20168067227</v>
      </c>
      <c r="V1709" s="101">
        <f t="shared" si="748"/>
        <v>49495.798319327732</v>
      </c>
      <c r="W1709" s="102">
        <f t="shared" si="749"/>
        <v>310000</v>
      </c>
      <c r="X1709" s="102">
        <f t="shared" si="750"/>
        <v>15809.999999999998</v>
      </c>
      <c r="Y1709" s="102">
        <f t="shared" si="751"/>
        <v>325810</v>
      </c>
      <c r="Z1709" s="110">
        <f t="shared" si="756"/>
        <v>325810</v>
      </c>
      <c r="AA1709" s="111">
        <f t="shared" si="757"/>
        <v>562160.33640000003</v>
      </c>
      <c r="AB1709" s="110">
        <f t="shared" si="758"/>
        <v>439995.5</v>
      </c>
      <c r="AC1709" s="114">
        <f t="shared" si="759"/>
        <v>441990.33409999998</v>
      </c>
      <c r="AD1709" s="110">
        <f t="shared" si="747"/>
        <v>382902.75</v>
      </c>
      <c r="AE1709" s="110">
        <f t="shared" si="752"/>
        <v>501077.91820000001</v>
      </c>
      <c r="AF1709" s="102">
        <f t="shared" si="760"/>
        <v>425645.75639581657</v>
      </c>
      <c r="AG1709" s="119">
        <f t="shared" si="761"/>
        <v>97082.666305650477</v>
      </c>
      <c r="AH1709" s="137">
        <f t="shared" si="753"/>
        <v>0.22064468001525123</v>
      </c>
      <c r="AI1709" s="102">
        <f t="shared" si="754"/>
        <v>325810</v>
      </c>
      <c r="AJ1709" s="112" t="s">
        <v>2117</v>
      </c>
    </row>
    <row r="1710" spans="1:36">
      <c r="A1710" s="6">
        <v>1662</v>
      </c>
      <c r="B1710" s="61">
        <v>31161500</v>
      </c>
      <c r="C1710" s="26">
        <v>4391305</v>
      </c>
      <c r="D1710" s="7" t="s">
        <v>14</v>
      </c>
      <c r="E1710" s="7" t="s">
        <v>14</v>
      </c>
      <c r="F1710" s="29" t="s">
        <v>1521</v>
      </c>
      <c r="G1710" s="62" t="s">
        <v>478</v>
      </c>
      <c r="H1710" s="9">
        <v>1</v>
      </c>
      <c r="I1710" s="82">
        <v>76194.136134453787</v>
      </c>
      <c r="J1710" s="82">
        <f t="shared" si="755"/>
        <v>14476.885865546219</v>
      </c>
      <c r="K1710" s="10">
        <f t="shared" si="762"/>
        <v>90671.022000000012</v>
      </c>
      <c r="L1710" s="122">
        <f t="shared" si="763"/>
        <v>90671.022000000012</v>
      </c>
      <c r="M1710" s="95">
        <v>62531.092436974795</v>
      </c>
      <c r="N1710" s="95">
        <v>11880.907563025212</v>
      </c>
      <c r="O1710" s="96">
        <v>74412</v>
      </c>
      <c r="P1710" s="125">
        <v>74412</v>
      </c>
      <c r="Q1710" s="95">
        <v>57899.159663865546</v>
      </c>
      <c r="R1710" s="95">
        <v>11000.840336134454</v>
      </c>
      <c r="S1710" s="96">
        <v>68900</v>
      </c>
      <c r="T1710" s="122">
        <v>68900</v>
      </c>
      <c r="U1710" s="107">
        <v>42016.806722689078</v>
      </c>
      <c r="V1710" s="101">
        <f t="shared" si="748"/>
        <v>7983.1932773109247</v>
      </c>
      <c r="W1710" s="102">
        <f t="shared" si="749"/>
        <v>50000</v>
      </c>
      <c r="X1710" s="102">
        <f t="shared" si="750"/>
        <v>2550</v>
      </c>
      <c r="Y1710" s="102">
        <f t="shared" si="751"/>
        <v>52550</v>
      </c>
      <c r="Z1710" s="110">
        <f t="shared" si="756"/>
        <v>52550</v>
      </c>
      <c r="AA1710" s="111">
        <f t="shared" si="757"/>
        <v>90671.022000000012</v>
      </c>
      <c r="AB1710" s="110">
        <f t="shared" si="758"/>
        <v>71656</v>
      </c>
      <c r="AC1710" s="114">
        <f t="shared" si="759"/>
        <v>71633.255499999999</v>
      </c>
      <c r="AD1710" s="110">
        <f t="shared" si="747"/>
        <v>62103</v>
      </c>
      <c r="AE1710" s="110">
        <f t="shared" si="752"/>
        <v>81163.510999999999</v>
      </c>
      <c r="AF1710" s="102">
        <f t="shared" si="760"/>
        <v>68952.60827414853</v>
      </c>
      <c r="AG1710" s="119">
        <f t="shared" si="761"/>
        <v>15724.707738792958</v>
      </c>
      <c r="AH1710" s="137">
        <f t="shared" si="753"/>
        <v>0.21944718849493355</v>
      </c>
      <c r="AI1710" s="102">
        <f t="shared" si="754"/>
        <v>52550</v>
      </c>
      <c r="AJ1710" s="112" t="s">
        <v>2117</v>
      </c>
    </row>
    <row r="1711" spans="1:36" ht="25.5">
      <c r="A1711" s="6">
        <v>1663</v>
      </c>
      <c r="B1711" s="61">
        <v>31162404</v>
      </c>
      <c r="C1711" s="26">
        <v>4391305</v>
      </c>
      <c r="D1711" s="7" t="s">
        <v>14</v>
      </c>
      <c r="E1711" s="7" t="s">
        <v>14</v>
      </c>
      <c r="F1711" s="29" t="s">
        <v>1522</v>
      </c>
      <c r="G1711" s="62" t="s">
        <v>478</v>
      </c>
      <c r="H1711" s="9">
        <v>1</v>
      </c>
      <c r="I1711" s="82">
        <v>76721.633999999991</v>
      </c>
      <c r="J1711" s="82">
        <f t="shared" si="755"/>
        <v>14577.110459999998</v>
      </c>
      <c r="K1711" s="10">
        <f t="shared" si="762"/>
        <v>91298.744459999987</v>
      </c>
      <c r="L1711" s="122">
        <f t="shared" si="763"/>
        <v>91298.744459999987</v>
      </c>
      <c r="M1711" s="95">
        <v>62380.672268907569</v>
      </c>
      <c r="N1711" s="95">
        <v>11852.327731092439</v>
      </c>
      <c r="O1711" s="96">
        <v>74233</v>
      </c>
      <c r="P1711" s="125">
        <v>74233</v>
      </c>
      <c r="Q1711" s="95">
        <v>58300</v>
      </c>
      <c r="R1711" s="95">
        <v>11077</v>
      </c>
      <c r="S1711" s="96">
        <v>69377</v>
      </c>
      <c r="T1711" s="122">
        <v>69377</v>
      </c>
      <c r="U1711" s="107">
        <v>55000</v>
      </c>
      <c r="V1711" s="101">
        <f t="shared" si="748"/>
        <v>10450</v>
      </c>
      <c r="W1711" s="102">
        <f t="shared" si="749"/>
        <v>65450</v>
      </c>
      <c r="X1711" s="102">
        <f t="shared" si="750"/>
        <v>3337.95</v>
      </c>
      <c r="Y1711" s="102">
        <f t="shared" si="751"/>
        <v>68787.95</v>
      </c>
      <c r="Z1711" s="110">
        <f t="shared" si="756"/>
        <v>68787.95</v>
      </c>
      <c r="AA1711" s="111">
        <f t="shared" si="757"/>
        <v>91298.744459999987</v>
      </c>
      <c r="AB1711" s="110">
        <f t="shared" si="758"/>
        <v>71805</v>
      </c>
      <c r="AC1711" s="114">
        <f t="shared" si="759"/>
        <v>75924.173614999992</v>
      </c>
      <c r="AD1711" s="110">
        <f t="shared" si="747"/>
        <v>70296.475000000006</v>
      </c>
      <c r="AE1711" s="110">
        <f t="shared" si="752"/>
        <v>81551.872229999994</v>
      </c>
      <c r="AF1711" s="102">
        <f t="shared" si="760"/>
        <v>74940.638120467251</v>
      </c>
      <c r="AG1711" s="119">
        <f t="shared" si="761"/>
        <v>10536.107230095849</v>
      </c>
      <c r="AH1711" s="137">
        <f t="shared" si="753"/>
        <v>0.14673222240924516</v>
      </c>
      <c r="AI1711" s="102">
        <f t="shared" si="754"/>
        <v>68787.95</v>
      </c>
      <c r="AJ1711" s="112" t="s">
        <v>2117</v>
      </c>
    </row>
    <row r="1712" spans="1:36">
      <c r="A1712" s="6">
        <v>1664</v>
      </c>
      <c r="B1712" s="61">
        <v>20121445</v>
      </c>
      <c r="C1712" s="26">
        <v>4391305</v>
      </c>
      <c r="D1712" s="7" t="s">
        <v>14</v>
      </c>
      <c r="E1712" s="7" t="s">
        <v>14</v>
      </c>
      <c r="F1712" s="29" t="s">
        <v>1523</v>
      </c>
      <c r="G1712" s="62" t="s">
        <v>478</v>
      </c>
      <c r="H1712" s="9">
        <v>1</v>
      </c>
      <c r="I1712" s="82">
        <v>3905828.6399999997</v>
      </c>
      <c r="J1712" s="82">
        <f t="shared" si="755"/>
        <v>742107.4415999999</v>
      </c>
      <c r="K1712" s="10">
        <f t="shared" si="762"/>
        <v>4647936.0815999992</v>
      </c>
      <c r="L1712" s="122">
        <f t="shared" si="763"/>
        <v>4647936.0815999992</v>
      </c>
      <c r="M1712" s="95">
        <v>3235120.1680672271</v>
      </c>
      <c r="N1712" s="95">
        <v>614672.83193277312</v>
      </c>
      <c r="O1712" s="96">
        <v>3849793</v>
      </c>
      <c r="P1712" s="125">
        <v>3849793</v>
      </c>
      <c r="Q1712" s="95">
        <v>2968000</v>
      </c>
      <c r="R1712" s="95">
        <v>563920</v>
      </c>
      <c r="S1712" s="96">
        <v>3531920</v>
      </c>
      <c r="T1712" s="122">
        <v>3531920</v>
      </c>
      <c r="U1712" s="107">
        <v>2800000</v>
      </c>
      <c r="V1712" s="101">
        <f t="shared" si="748"/>
        <v>532000</v>
      </c>
      <c r="W1712" s="102">
        <f t="shared" si="749"/>
        <v>3332000</v>
      </c>
      <c r="X1712" s="102">
        <f t="shared" si="750"/>
        <v>169932</v>
      </c>
      <c r="Y1712" s="102">
        <f t="shared" si="751"/>
        <v>3501932</v>
      </c>
      <c r="Z1712" s="110">
        <f t="shared" si="756"/>
        <v>3501932</v>
      </c>
      <c r="AA1712" s="111">
        <f t="shared" si="757"/>
        <v>4647936.0815999992</v>
      </c>
      <c r="AB1712" s="110">
        <f t="shared" si="758"/>
        <v>3690856.5</v>
      </c>
      <c r="AC1712" s="114">
        <f t="shared" si="759"/>
        <v>3882895.2703999998</v>
      </c>
      <c r="AD1712" s="110">
        <f t="shared" si="747"/>
        <v>3596394.25</v>
      </c>
      <c r="AE1712" s="110">
        <f t="shared" si="752"/>
        <v>4169396.2907999996</v>
      </c>
      <c r="AF1712" s="102">
        <f t="shared" si="760"/>
        <v>3832914.5791010526</v>
      </c>
      <c r="AG1712" s="119">
        <f t="shared" si="761"/>
        <v>533760.20113074698</v>
      </c>
      <c r="AH1712" s="137">
        <f t="shared" si="753"/>
        <v>0.14461689343130707</v>
      </c>
      <c r="AI1712" s="102">
        <f t="shared" si="754"/>
        <v>3501932</v>
      </c>
      <c r="AJ1712" s="112" t="s">
        <v>2117</v>
      </c>
    </row>
    <row r="1713" spans="1:36">
      <c r="A1713" s="6">
        <v>1665</v>
      </c>
      <c r="B1713" s="61">
        <v>20121445</v>
      </c>
      <c r="C1713" s="26">
        <v>4391305</v>
      </c>
      <c r="D1713" s="7" t="s">
        <v>14</v>
      </c>
      <c r="E1713" s="7" t="s">
        <v>14</v>
      </c>
      <c r="F1713" s="29" t="s">
        <v>1524</v>
      </c>
      <c r="G1713" s="62" t="s">
        <v>478</v>
      </c>
      <c r="H1713" s="9">
        <v>1</v>
      </c>
      <c r="I1713" s="82">
        <v>404532.25199999998</v>
      </c>
      <c r="J1713" s="82">
        <f t="shared" si="755"/>
        <v>76861.12788</v>
      </c>
      <c r="K1713" s="10">
        <f t="shared" si="762"/>
        <v>481393.37987999996</v>
      </c>
      <c r="L1713" s="122">
        <f t="shared" si="763"/>
        <v>481393.37987999996</v>
      </c>
      <c r="M1713" s="95">
        <v>325843.69747899158</v>
      </c>
      <c r="N1713" s="95">
        <v>61910.302521008402</v>
      </c>
      <c r="O1713" s="96">
        <v>387754</v>
      </c>
      <c r="P1713" s="125">
        <v>387754</v>
      </c>
      <c r="Q1713" s="95">
        <v>307400</v>
      </c>
      <c r="R1713" s="95">
        <v>58406</v>
      </c>
      <c r="S1713" s="96">
        <v>365806</v>
      </c>
      <c r="T1713" s="122">
        <v>365806</v>
      </c>
      <c r="U1713" s="107">
        <v>290000</v>
      </c>
      <c r="V1713" s="101">
        <f t="shared" si="748"/>
        <v>55100</v>
      </c>
      <c r="W1713" s="102">
        <f t="shared" si="749"/>
        <v>345100</v>
      </c>
      <c r="X1713" s="102">
        <f t="shared" si="750"/>
        <v>17600.099999999999</v>
      </c>
      <c r="Y1713" s="102">
        <f t="shared" si="751"/>
        <v>362700.1</v>
      </c>
      <c r="Z1713" s="110">
        <f t="shared" si="756"/>
        <v>362700.1</v>
      </c>
      <c r="AA1713" s="111">
        <f t="shared" si="757"/>
        <v>481393.37987999996</v>
      </c>
      <c r="AB1713" s="110">
        <f t="shared" si="758"/>
        <v>376780</v>
      </c>
      <c r="AC1713" s="114">
        <f t="shared" si="759"/>
        <v>399413.36997</v>
      </c>
      <c r="AD1713" s="110">
        <f t="shared" si="747"/>
        <v>369740.05</v>
      </c>
      <c r="AE1713" s="110">
        <f t="shared" si="752"/>
        <v>429086.68993999995</v>
      </c>
      <c r="AF1713" s="102">
        <f t="shared" si="760"/>
        <v>394203.393098581</v>
      </c>
      <c r="AG1713" s="119">
        <f t="shared" si="761"/>
        <v>55779.274649077299</v>
      </c>
      <c r="AH1713" s="137">
        <f t="shared" si="753"/>
        <v>0.1480420262462904</v>
      </c>
      <c r="AI1713" s="102">
        <f t="shared" si="754"/>
        <v>362700.1</v>
      </c>
      <c r="AJ1713" s="112" t="s">
        <v>2117</v>
      </c>
    </row>
    <row r="1714" spans="1:36">
      <c r="A1714" s="6">
        <v>1666</v>
      </c>
      <c r="B1714" s="61">
        <v>20121445</v>
      </c>
      <c r="C1714" s="26">
        <v>4391305</v>
      </c>
      <c r="D1714" s="7" t="s">
        <v>14</v>
      </c>
      <c r="E1714" s="7" t="s">
        <v>14</v>
      </c>
      <c r="F1714" s="29" t="s">
        <v>1525</v>
      </c>
      <c r="G1714" s="62" t="s">
        <v>478</v>
      </c>
      <c r="H1714" s="9">
        <v>1</v>
      </c>
      <c r="I1714" s="82">
        <v>334785.31199999998</v>
      </c>
      <c r="J1714" s="82">
        <f t="shared" si="755"/>
        <v>63609.209279999995</v>
      </c>
      <c r="K1714" s="10">
        <f t="shared" si="762"/>
        <v>398394.52127999999</v>
      </c>
      <c r="L1714" s="122">
        <f t="shared" si="763"/>
        <v>398394.52127999999</v>
      </c>
      <c r="M1714" s="95">
        <v>274752.10084033612</v>
      </c>
      <c r="N1714" s="95">
        <v>52202.899159663866</v>
      </c>
      <c r="O1714" s="96">
        <v>326955</v>
      </c>
      <c r="P1714" s="125">
        <v>326955</v>
      </c>
      <c r="Q1714" s="95">
        <v>254400</v>
      </c>
      <c r="R1714" s="95">
        <v>48336</v>
      </c>
      <c r="S1714" s="96">
        <v>302736</v>
      </c>
      <c r="T1714" s="122">
        <v>302736</v>
      </c>
      <c r="U1714" s="107">
        <v>240000</v>
      </c>
      <c r="V1714" s="101">
        <f t="shared" si="748"/>
        <v>45600</v>
      </c>
      <c r="W1714" s="102">
        <f t="shared" si="749"/>
        <v>285600</v>
      </c>
      <c r="X1714" s="102">
        <f t="shared" si="750"/>
        <v>14565.599999999999</v>
      </c>
      <c r="Y1714" s="102">
        <f t="shared" si="751"/>
        <v>300165.59999999998</v>
      </c>
      <c r="Z1714" s="110">
        <f t="shared" si="756"/>
        <v>300165.59999999998</v>
      </c>
      <c r="AA1714" s="111">
        <f t="shared" si="757"/>
        <v>398394.52127999999</v>
      </c>
      <c r="AB1714" s="110">
        <f t="shared" si="758"/>
        <v>314845.5</v>
      </c>
      <c r="AC1714" s="114">
        <f t="shared" si="759"/>
        <v>332062.78032000002</v>
      </c>
      <c r="AD1714" s="110">
        <f t="shared" ref="AD1714:AD1777" si="764">AVERAGE(Z1714,AB1714)</f>
        <v>307505.55</v>
      </c>
      <c r="AE1714" s="110">
        <f t="shared" si="752"/>
        <v>356620.01063999999</v>
      </c>
      <c r="AF1714" s="102">
        <f t="shared" si="760"/>
        <v>327780.13752096996</v>
      </c>
      <c r="AG1714" s="119">
        <f t="shared" si="761"/>
        <v>45838.409785120843</v>
      </c>
      <c r="AH1714" s="137">
        <f t="shared" si="753"/>
        <v>0.14559016973442798</v>
      </c>
      <c r="AI1714" s="102">
        <f t="shared" si="754"/>
        <v>300165.59999999998</v>
      </c>
      <c r="AJ1714" s="112" t="s">
        <v>2117</v>
      </c>
    </row>
    <row r="1715" spans="1:36">
      <c r="A1715" s="6">
        <v>1667</v>
      </c>
      <c r="B1715" s="61">
        <v>20121445</v>
      </c>
      <c r="C1715" s="26">
        <v>4391305</v>
      </c>
      <c r="D1715" s="7" t="s">
        <v>14</v>
      </c>
      <c r="E1715" s="7" t="s">
        <v>14</v>
      </c>
      <c r="F1715" s="29" t="s">
        <v>1526</v>
      </c>
      <c r="G1715" s="62" t="s">
        <v>478</v>
      </c>
      <c r="H1715" s="9">
        <v>1</v>
      </c>
      <c r="I1715" s="82">
        <v>334785.31199999998</v>
      </c>
      <c r="J1715" s="82">
        <f t="shared" si="755"/>
        <v>63609.209279999995</v>
      </c>
      <c r="K1715" s="10">
        <f t="shared" si="762"/>
        <v>398394.52127999999</v>
      </c>
      <c r="L1715" s="122">
        <f t="shared" si="763"/>
        <v>398394.52127999999</v>
      </c>
      <c r="M1715" s="95">
        <v>277295.79831932776</v>
      </c>
      <c r="N1715" s="95">
        <v>52686.201680672275</v>
      </c>
      <c r="O1715" s="96">
        <v>329982.00000000006</v>
      </c>
      <c r="P1715" s="125">
        <v>329982.00000000006</v>
      </c>
      <c r="Q1715" s="95">
        <v>254400</v>
      </c>
      <c r="R1715" s="95">
        <v>48336</v>
      </c>
      <c r="S1715" s="96">
        <v>302736</v>
      </c>
      <c r="T1715" s="122">
        <v>302736</v>
      </c>
      <c r="U1715" s="107">
        <v>240000</v>
      </c>
      <c r="V1715" s="101">
        <f t="shared" si="748"/>
        <v>45600</v>
      </c>
      <c r="W1715" s="102">
        <f t="shared" si="749"/>
        <v>285600</v>
      </c>
      <c r="X1715" s="102">
        <f t="shared" si="750"/>
        <v>14565.599999999999</v>
      </c>
      <c r="Y1715" s="102">
        <f t="shared" si="751"/>
        <v>300165.59999999998</v>
      </c>
      <c r="Z1715" s="110">
        <f t="shared" si="756"/>
        <v>300165.59999999998</v>
      </c>
      <c r="AA1715" s="111">
        <f t="shared" si="757"/>
        <v>398394.52127999999</v>
      </c>
      <c r="AB1715" s="110">
        <f t="shared" si="758"/>
        <v>316359</v>
      </c>
      <c r="AC1715" s="114">
        <f t="shared" si="759"/>
        <v>332819.53032000002</v>
      </c>
      <c r="AD1715" s="110">
        <f t="shared" si="764"/>
        <v>308262.3</v>
      </c>
      <c r="AE1715" s="110">
        <f t="shared" si="752"/>
        <v>357376.76063999999</v>
      </c>
      <c r="AF1715" s="102">
        <f t="shared" si="760"/>
        <v>328535.4716282197</v>
      </c>
      <c r="AG1715" s="119">
        <f t="shared" si="761"/>
        <v>45750.879698568766</v>
      </c>
      <c r="AH1715" s="137">
        <f t="shared" si="753"/>
        <v>0.14461696900852755</v>
      </c>
      <c r="AI1715" s="102">
        <f t="shared" si="754"/>
        <v>300165.59999999998</v>
      </c>
      <c r="AJ1715" s="112" t="s">
        <v>2117</v>
      </c>
    </row>
    <row r="1716" spans="1:36">
      <c r="A1716" s="6">
        <v>1668</v>
      </c>
      <c r="B1716" s="61">
        <v>20121445</v>
      </c>
      <c r="C1716" s="26">
        <v>4391305</v>
      </c>
      <c r="D1716" s="7" t="s">
        <v>14</v>
      </c>
      <c r="E1716" s="7" t="s">
        <v>14</v>
      </c>
      <c r="F1716" s="29" t="s">
        <v>1527</v>
      </c>
      <c r="G1716" s="62" t="s">
        <v>478</v>
      </c>
      <c r="H1716" s="9">
        <v>1</v>
      </c>
      <c r="I1716" s="82">
        <v>223190.20799999998</v>
      </c>
      <c r="J1716" s="82">
        <f t="shared" si="755"/>
        <v>42406.139519999997</v>
      </c>
      <c r="K1716" s="10">
        <f t="shared" si="762"/>
        <v>265596.34751999995</v>
      </c>
      <c r="L1716" s="122">
        <f t="shared" si="763"/>
        <v>265596.34751999995</v>
      </c>
      <c r="M1716" s="95">
        <v>183168.06722689077</v>
      </c>
      <c r="N1716" s="95">
        <v>34801.932773109249</v>
      </c>
      <c r="O1716" s="96">
        <v>217970</v>
      </c>
      <c r="P1716" s="125">
        <v>217970</v>
      </c>
      <c r="Q1716" s="95">
        <v>169600</v>
      </c>
      <c r="R1716" s="95">
        <v>32224</v>
      </c>
      <c r="S1716" s="96">
        <v>201824</v>
      </c>
      <c r="T1716" s="122">
        <v>201824</v>
      </c>
      <c r="U1716" s="107">
        <v>160000</v>
      </c>
      <c r="V1716" s="101">
        <f t="shared" si="748"/>
        <v>30400</v>
      </c>
      <c r="W1716" s="102">
        <f t="shared" si="749"/>
        <v>190400</v>
      </c>
      <c r="X1716" s="102">
        <f t="shared" si="750"/>
        <v>9710.4</v>
      </c>
      <c r="Y1716" s="102">
        <f t="shared" si="751"/>
        <v>200110.4</v>
      </c>
      <c r="Z1716" s="110">
        <f t="shared" si="756"/>
        <v>200110.4</v>
      </c>
      <c r="AA1716" s="111">
        <f t="shared" si="757"/>
        <v>265596.34751999995</v>
      </c>
      <c r="AB1716" s="110">
        <f t="shared" si="758"/>
        <v>209897</v>
      </c>
      <c r="AC1716" s="114">
        <f t="shared" si="759"/>
        <v>221375.18687999999</v>
      </c>
      <c r="AD1716" s="110">
        <f t="shared" si="764"/>
        <v>205003.7</v>
      </c>
      <c r="AE1716" s="110">
        <f t="shared" si="752"/>
        <v>237746.67375999998</v>
      </c>
      <c r="AF1716" s="102">
        <f t="shared" si="760"/>
        <v>218520.09168064664</v>
      </c>
      <c r="AG1716" s="119">
        <f t="shared" si="761"/>
        <v>30558.939856747395</v>
      </c>
      <c r="AH1716" s="137">
        <f t="shared" si="753"/>
        <v>0.14559016973442876</v>
      </c>
      <c r="AI1716" s="102">
        <f t="shared" si="754"/>
        <v>200110.4</v>
      </c>
      <c r="AJ1716" s="112" t="s">
        <v>2117</v>
      </c>
    </row>
    <row r="1717" spans="1:36" ht="25.5">
      <c r="A1717" s="6">
        <v>1669</v>
      </c>
      <c r="B1717" s="61">
        <v>20121445</v>
      </c>
      <c r="C1717" s="26">
        <v>4391305</v>
      </c>
      <c r="D1717" s="7" t="s">
        <v>14</v>
      </c>
      <c r="E1717" s="7" t="s">
        <v>14</v>
      </c>
      <c r="F1717" s="29" t="s">
        <v>1528</v>
      </c>
      <c r="G1717" s="62" t="s">
        <v>478</v>
      </c>
      <c r="H1717" s="9">
        <v>1</v>
      </c>
      <c r="I1717" s="82">
        <v>1339141.2479999999</v>
      </c>
      <c r="J1717" s="82">
        <f t="shared" si="755"/>
        <v>254436.83711999998</v>
      </c>
      <c r="K1717" s="10">
        <f t="shared" si="762"/>
        <v>1593578.0851199999</v>
      </c>
      <c r="L1717" s="122">
        <f t="shared" si="763"/>
        <v>1593578.0851199999</v>
      </c>
      <c r="M1717" s="95">
        <v>1109184.0336134455</v>
      </c>
      <c r="N1717" s="95">
        <v>210744.96638655465</v>
      </c>
      <c r="O1717" s="96">
        <v>1319929</v>
      </c>
      <c r="P1717" s="125">
        <v>1319929</v>
      </c>
      <c r="Q1717" s="95">
        <v>1017600</v>
      </c>
      <c r="R1717" s="95">
        <v>193344</v>
      </c>
      <c r="S1717" s="96">
        <v>1210944</v>
      </c>
      <c r="T1717" s="122">
        <v>1210944</v>
      </c>
      <c r="U1717" s="107">
        <v>960000</v>
      </c>
      <c r="V1717" s="101">
        <f t="shared" si="748"/>
        <v>182400</v>
      </c>
      <c r="W1717" s="102">
        <f t="shared" si="749"/>
        <v>1142400</v>
      </c>
      <c r="X1717" s="102">
        <f t="shared" si="750"/>
        <v>58262.399999999994</v>
      </c>
      <c r="Y1717" s="102">
        <f t="shared" si="751"/>
        <v>1200662.3999999999</v>
      </c>
      <c r="Z1717" s="110">
        <f t="shared" si="756"/>
        <v>1200662.3999999999</v>
      </c>
      <c r="AA1717" s="111">
        <f t="shared" si="757"/>
        <v>1593578.0851199999</v>
      </c>
      <c r="AB1717" s="110">
        <f t="shared" si="758"/>
        <v>1265436.5</v>
      </c>
      <c r="AC1717" s="114">
        <f t="shared" si="759"/>
        <v>1331278.3712800001</v>
      </c>
      <c r="AD1717" s="110">
        <f t="shared" si="764"/>
        <v>1233049.45</v>
      </c>
      <c r="AE1717" s="110">
        <f t="shared" si="752"/>
        <v>1429507.29256</v>
      </c>
      <c r="AF1717" s="102">
        <f t="shared" si="760"/>
        <v>1314142.1343257127</v>
      </c>
      <c r="AG1717" s="119">
        <f t="shared" si="761"/>
        <v>183003.49812118037</v>
      </c>
      <c r="AH1717" s="137">
        <f t="shared" si="753"/>
        <v>0.1446168955306571</v>
      </c>
      <c r="AI1717" s="102">
        <f t="shared" si="754"/>
        <v>1200662.3999999999</v>
      </c>
      <c r="AJ1717" s="112" t="s">
        <v>2117</v>
      </c>
    </row>
    <row r="1718" spans="1:36" ht="25.5">
      <c r="A1718" s="6">
        <v>1670</v>
      </c>
      <c r="B1718" s="61">
        <v>20121445</v>
      </c>
      <c r="C1718" s="26">
        <v>4391305</v>
      </c>
      <c r="D1718" s="7" t="s">
        <v>14</v>
      </c>
      <c r="E1718" s="7" t="s">
        <v>14</v>
      </c>
      <c r="F1718" s="29" t="s">
        <v>1529</v>
      </c>
      <c r="G1718" s="62" t="s">
        <v>478</v>
      </c>
      <c r="H1718" s="9">
        <v>1</v>
      </c>
      <c r="I1718" s="82">
        <v>1353090.6359999999</v>
      </c>
      <c r="J1718" s="82">
        <f t="shared" si="755"/>
        <v>257087.22083999999</v>
      </c>
      <c r="K1718" s="10">
        <f t="shared" si="762"/>
        <v>1610177.85684</v>
      </c>
      <c r="L1718" s="122">
        <f t="shared" si="763"/>
        <v>1610177.85684</v>
      </c>
      <c r="M1718" s="95">
        <v>1089891.5966386555</v>
      </c>
      <c r="N1718" s="95">
        <v>207079.40336134456</v>
      </c>
      <c r="O1718" s="96">
        <v>1296971</v>
      </c>
      <c r="P1718" s="125">
        <v>1296971</v>
      </c>
      <c r="Q1718" s="95">
        <v>1028200</v>
      </c>
      <c r="R1718" s="95">
        <v>195358</v>
      </c>
      <c r="S1718" s="96">
        <v>1223558</v>
      </c>
      <c r="T1718" s="122">
        <v>1223558</v>
      </c>
      <c r="U1718" s="107">
        <v>970000</v>
      </c>
      <c r="V1718" s="101">
        <f t="shared" si="748"/>
        <v>184300</v>
      </c>
      <c r="W1718" s="102">
        <f t="shared" si="749"/>
        <v>1154300</v>
      </c>
      <c r="X1718" s="102">
        <f t="shared" si="750"/>
        <v>58869.299999999996</v>
      </c>
      <c r="Y1718" s="102">
        <f t="shared" si="751"/>
        <v>1213169.3</v>
      </c>
      <c r="Z1718" s="110">
        <f t="shared" si="756"/>
        <v>1213169.3</v>
      </c>
      <c r="AA1718" s="111">
        <f t="shared" si="757"/>
        <v>1610177.85684</v>
      </c>
      <c r="AB1718" s="110">
        <f t="shared" si="758"/>
        <v>1260264.5</v>
      </c>
      <c r="AC1718" s="114">
        <f t="shared" si="759"/>
        <v>1335969.0392100001</v>
      </c>
      <c r="AD1718" s="110">
        <f t="shared" si="764"/>
        <v>1236716.8999999999</v>
      </c>
      <c r="AE1718" s="110">
        <f t="shared" si="752"/>
        <v>1435221.17842</v>
      </c>
      <c r="AF1718" s="102">
        <f t="shared" si="760"/>
        <v>1318542.5709191642</v>
      </c>
      <c r="AG1718" s="119">
        <f t="shared" si="761"/>
        <v>186572.00613041516</v>
      </c>
      <c r="AH1718" s="137">
        <f t="shared" si="753"/>
        <v>0.14804194367961263</v>
      </c>
      <c r="AI1718" s="102">
        <f t="shared" si="754"/>
        <v>1213169.3</v>
      </c>
      <c r="AJ1718" s="112" t="s">
        <v>2117</v>
      </c>
    </row>
    <row r="1719" spans="1:36">
      <c r="A1719" s="6">
        <v>1671</v>
      </c>
      <c r="B1719" s="61">
        <v>20121445</v>
      </c>
      <c r="C1719" s="26">
        <v>4391305</v>
      </c>
      <c r="D1719" s="7" t="s">
        <v>14</v>
      </c>
      <c r="E1719" s="7" t="s">
        <v>14</v>
      </c>
      <c r="F1719" s="29" t="s">
        <v>1530</v>
      </c>
      <c r="G1719" s="62" t="s">
        <v>478</v>
      </c>
      <c r="H1719" s="9">
        <v>1</v>
      </c>
      <c r="I1719" s="82">
        <v>188316.73800000001</v>
      </c>
      <c r="J1719" s="82">
        <f t="shared" si="755"/>
        <v>35780.180220000002</v>
      </c>
      <c r="K1719" s="10">
        <f t="shared" si="762"/>
        <v>224096.91822000002</v>
      </c>
      <c r="L1719" s="122">
        <f t="shared" si="763"/>
        <v>224096.91822000002</v>
      </c>
      <c r="M1719" s="95">
        <v>150254.62184873951</v>
      </c>
      <c r="N1719" s="95">
        <v>28548.378151260506</v>
      </c>
      <c r="O1719" s="96">
        <v>178803</v>
      </c>
      <c r="P1719" s="125">
        <v>178803</v>
      </c>
      <c r="Q1719" s="95">
        <v>143100</v>
      </c>
      <c r="R1719" s="95">
        <v>27189</v>
      </c>
      <c r="S1719" s="96">
        <v>170289</v>
      </c>
      <c r="T1719" s="122">
        <v>170289</v>
      </c>
      <c r="U1719" s="107">
        <v>135000</v>
      </c>
      <c r="V1719" s="101">
        <f t="shared" si="748"/>
        <v>25650</v>
      </c>
      <c r="W1719" s="102">
        <f t="shared" si="749"/>
        <v>160650</v>
      </c>
      <c r="X1719" s="102">
        <f t="shared" si="750"/>
        <v>8193.15</v>
      </c>
      <c r="Y1719" s="102">
        <f t="shared" si="751"/>
        <v>168843.15</v>
      </c>
      <c r="Z1719" s="110">
        <f t="shared" si="756"/>
        <v>168843.15</v>
      </c>
      <c r="AA1719" s="111">
        <f t="shared" si="757"/>
        <v>224096.91822000002</v>
      </c>
      <c r="AB1719" s="110">
        <f t="shared" si="758"/>
        <v>174546</v>
      </c>
      <c r="AC1719" s="114">
        <f t="shared" si="759"/>
        <v>185508.017055</v>
      </c>
      <c r="AD1719" s="110">
        <f t="shared" si="764"/>
        <v>171694.57500000001</v>
      </c>
      <c r="AE1719" s="110">
        <f t="shared" si="752"/>
        <v>199321.45911</v>
      </c>
      <c r="AF1719" s="102">
        <f t="shared" si="760"/>
        <v>183065.28208727477</v>
      </c>
      <c r="AG1719" s="119">
        <f t="shared" si="761"/>
        <v>26098.510946739174</v>
      </c>
      <c r="AH1719" s="137">
        <f t="shared" si="753"/>
        <v>0.1495222517086566</v>
      </c>
      <c r="AI1719" s="102">
        <f t="shared" si="754"/>
        <v>168843.15</v>
      </c>
      <c r="AJ1719" s="112" t="s">
        <v>2117</v>
      </c>
    </row>
    <row r="1720" spans="1:36">
      <c r="A1720" s="6">
        <v>1672</v>
      </c>
      <c r="B1720" s="61">
        <v>20121445</v>
      </c>
      <c r="C1720" s="26">
        <v>4391305</v>
      </c>
      <c r="D1720" s="7" t="s">
        <v>14</v>
      </c>
      <c r="E1720" s="7" t="s">
        <v>14</v>
      </c>
      <c r="F1720" s="29" t="s">
        <v>1531</v>
      </c>
      <c r="G1720" s="62" t="s">
        <v>478</v>
      </c>
      <c r="H1720" s="9">
        <v>1</v>
      </c>
      <c r="I1720" s="82">
        <v>202266.12599999999</v>
      </c>
      <c r="J1720" s="82">
        <f t="shared" si="755"/>
        <v>38430.56394</v>
      </c>
      <c r="K1720" s="10">
        <f t="shared" si="762"/>
        <v>240696.68993999998</v>
      </c>
      <c r="L1720" s="122">
        <f t="shared" si="763"/>
        <v>240696.68993999998</v>
      </c>
      <c r="M1720" s="95">
        <v>161384.87394957984</v>
      </c>
      <c r="N1720" s="95">
        <v>30663.126050420171</v>
      </c>
      <c r="O1720" s="96">
        <v>192048</v>
      </c>
      <c r="P1720" s="125">
        <v>192048</v>
      </c>
      <c r="Q1720" s="95">
        <v>153700</v>
      </c>
      <c r="R1720" s="95">
        <v>29203</v>
      </c>
      <c r="S1720" s="96">
        <v>182903</v>
      </c>
      <c r="T1720" s="122">
        <v>182903</v>
      </c>
      <c r="U1720" s="107">
        <v>145000</v>
      </c>
      <c r="V1720" s="101">
        <f t="shared" si="748"/>
        <v>27550</v>
      </c>
      <c r="W1720" s="102">
        <f t="shared" si="749"/>
        <v>172550</v>
      </c>
      <c r="X1720" s="102">
        <f t="shared" si="750"/>
        <v>8800.0499999999993</v>
      </c>
      <c r="Y1720" s="102">
        <f t="shared" si="751"/>
        <v>181350.05</v>
      </c>
      <c r="Z1720" s="110">
        <f t="shared" si="756"/>
        <v>181350.05</v>
      </c>
      <c r="AA1720" s="111">
        <f t="shared" si="757"/>
        <v>240696.68993999998</v>
      </c>
      <c r="AB1720" s="110">
        <f t="shared" si="758"/>
        <v>187475.5</v>
      </c>
      <c r="AC1720" s="114">
        <f t="shared" si="759"/>
        <v>199249.434985</v>
      </c>
      <c r="AD1720" s="110">
        <f t="shared" si="764"/>
        <v>184412.77499999999</v>
      </c>
      <c r="AE1720" s="110">
        <f t="shared" si="752"/>
        <v>214086.09496999998</v>
      </c>
      <c r="AF1720" s="102">
        <f t="shared" si="760"/>
        <v>196625.76070655079</v>
      </c>
      <c r="AG1720" s="119">
        <f t="shared" si="761"/>
        <v>28031.705434549214</v>
      </c>
      <c r="AH1720" s="137">
        <f t="shared" si="753"/>
        <v>0.14952196652122124</v>
      </c>
      <c r="AI1720" s="102">
        <f t="shared" si="754"/>
        <v>181350.05</v>
      </c>
      <c r="AJ1720" s="112" t="s">
        <v>2117</v>
      </c>
    </row>
    <row r="1721" spans="1:36" ht="25.5">
      <c r="A1721" s="6">
        <v>1673</v>
      </c>
      <c r="B1721" s="61">
        <v>20121445</v>
      </c>
      <c r="C1721" s="26">
        <v>4391305</v>
      </c>
      <c r="D1721" s="7" t="s">
        <v>14</v>
      </c>
      <c r="E1721" s="7" t="s">
        <v>14</v>
      </c>
      <c r="F1721" s="29" t="s">
        <v>1532</v>
      </c>
      <c r="G1721" s="62" t="s">
        <v>478</v>
      </c>
      <c r="H1721" s="9">
        <v>1</v>
      </c>
      <c r="I1721" s="82">
        <v>106289980.55561346</v>
      </c>
      <c r="J1721" s="82">
        <f t="shared" si="755"/>
        <v>20195096.305566557</v>
      </c>
      <c r="K1721" s="10">
        <f t="shared" si="762"/>
        <v>126485076.86118001</v>
      </c>
      <c r="L1721" s="122">
        <f t="shared" si="763"/>
        <v>126485076.86118001</v>
      </c>
      <c r="M1721" s="95">
        <v>88037872.268907562</v>
      </c>
      <c r="N1721" s="95">
        <v>16727195.731092436</v>
      </c>
      <c r="O1721" s="96">
        <v>104765068</v>
      </c>
      <c r="P1721" s="125">
        <v>104765068</v>
      </c>
      <c r="Q1721" s="95">
        <v>80768689.915966392</v>
      </c>
      <c r="R1721" s="95">
        <v>15346051.084033614</v>
      </c>
      <c r="S1721" s="96">
        <v>96114741</v>
      </c>
      <c r="T1721" s="122">
        <v>96114741</v>
      </c>
      <c r="U1721" s="107">
        <v>68428571.428571433</v>
      </c>
      <c r="V1721" s="101">
        <f t="shared" si="748"/>
        <v>13001428.571428573</v>
      </c>
      <c r="W1721" s="102">
        <f t="shared" si="749"/>
        <v>81430000</v>
      </c>
      <c r="X1721" s="102">
        <f t="shared" si="750"/>
        <v>4152929.9999999995</v>
      </c>
      <c r="Y1721" s="102">
        <f t="shared" si="751"/>
        <v>85582930</v>
      </c>
      <c r="Z1721" s="110">
        <f t="shared" si="756"/>
        <v>85582930</v>
      </c>
      <c r="AA1721" s="111">
        <f t="shared" si="757"/>
        <v>126485076.86118001</v>
      </c>
      <c r="AB1721" s="110">
        <f t="shared" si="758"/>
        <v>100439904.5</v>
      </c>
      <c r="AC1721" s="114">
        <f t="shared" si="759"/>
        <v>103236953.965295</v>
      </c>
      <c r="AD1721" s="110">
        <f t="shared" si="764"/>
        <v>93011417.25</v>
      </c>
      <c r="AE1721" s="110">
        <f t="shared" si="752"/>
        <v>113462490.68059</v>
      </c>
      <c r="AF1721" s="102">
        <f t="shared" si="760"/>
        <v>101163272.00616944</v>
      </c>
      <c r="AG1721" s="119">
        <f t="shared" si="761"/>
        <v>17370480.9986699</v>
      </c>
      <c r="AH1721" s="137">
        <f t="shared" si="753"/>
        <v>0.17294402145384258</v>
      </c>
      <c r="AI1721" s="102">
        <f t="shared" si="754"/>
        <v>85582930</v>
      </c>
      <c r="AJ1721" s="112" t="s">
        <v>2117</v>
      </c>
    </row>
    <row r="1722" spans="1:36">
      <c r="A1722" s="6">
        <v>1674</v>
      </c>
      <c r="B1722" s="61">
        <v>20121445</v>
      </c>
      <c r="C1722" s="26">
        <v>4391305</v>
      </c>
      <c r="D1722" s="7" t="s">
        <v>14</v>
      </c>
      <c r="E1722" s="7" t="s">
        <v>14</v>
      </c>
      <c r="F1722" s="29" t="s">
        <v>1533</v>
      </c>
      <c r="G1722" s="62" t="s">
        <v>478</v>
      </c>
      <c r="H1722" s="9">
        <v>1</v>
      </c>
      <c r="I1722" s="82">
        <v>230164.902</v>
      </c>
      <c r="J1722" s="82">
        <f t="shared" si="755"/>
        <v>43731.331380000003</v>
      </c>
      <c r="K1722" s="10">
        <f t="shared" si="762"/>
        <v>273896.23337999999</v>
      </c>
      <c r="L1722" s="122">
        <f t="shared" si="763"/>
        <v>273896.23337999999</v>
      </c>
      <c r="M1722" s="95">
        <v>185394.11764705883</v>
      </c>
      <c r="N1722" s="95">
        <v>35224.882352941175</v>
      </c>
      <c r="O1722" s="96">
        <v>220619</v>
      </c>
      <c r="P1722" s="125">
        <v>220619</v>
      </c>
      <c r="Q1722" s="95">
        <v>174900</v>
      </c>
      <c r="R1722" s="95">
        <v>33231</v>
      </c>
      <c r="S1722" s="96">
        <v>208131</v>
      </c>
      <c r="T1722" s="122">
        <v>208131</v>
      </c>
      <c r="U1722" s="107">
        <v>165000</v>
      </c>
      <c r="V1722" s="101">
        <f t="shared" si="748"/>
        <v>31350</v>
      </c>
      <c r="W1722" s="102">
        <f t="shared" si="749"/>
        <v>196350</v>
      </c>
      <c r="X1722" s="102">
        <f t="shared" si="750"/>
        <v>10013.849999999999</v>
      </c>
      <c r="Y1722" s="102">
        <f t="shared" si="751"/>
        <v>206363.85</v>
      </c>
      <c r="Z1722" s="110">
        <f t="shared" si="756"/>
        <v>206363.85</v>
      </c>
      <c r="AA1722" s="111">
        <f t="shared" si="757"/>
        <v>273896.23337999999</v>
      </c>
      <c r="AB1722" s="110">
        <f t="shared" si="758"/>
        <v>214375</v>
      </c>
      <c r="AC1722" s="114">
        <f t="shared" si="759"/>
        <v>227252.52084499999</v>
      </c>
      <c r="AD1722" s="110">
        <f t="shared" si="764"/>
        <v>210369.42499999999</v>
      </c>
      <c r="AE1722" s="110">
        <f t="shared" si="752"/>
        <v>244135.61669</v>
      </c>
      <c r="AF1722" s="102">
        <f t="shared" si="760"/>
        <v>224288.22655098804</v>
      </c>
      <c r="AG1722" s="119">
        <f t="shared" si="761"/>
        <v>31736.459826437698</v>
      </c>
      <c r="AH1722" s="137">
        <f t="shared" si="753"/>
        <v>0.14804179510874729</v>
      </c>
      <c r="AI1722" s="102">
        <f t="shared" si="754"/>
        <v>206363.85</v>
      </c>
      <c r="AJ1722" s="112" t="s">
        <v>2117</v>
      </c>
    </row>
    <row r="1723" spans="1:36">
      <c r="A1723" s="6">
        <v>1675</v>
      </c>
      <c r="B1723" s="61">
        <v>20121445</v>
      </c>
      <c r="C1723" s="26">
        <v>4391305</v>
      </c>
      <c r="D1723" s="7" t="s">
        <v>14</v>
      </c>
      <c r="E1723" s="7" t="s">
        <v>14</v>
      </c>
      <c r="F1723" s="29" t="s">
        <v>1534</v>
      </c>
      <c r="G1723" s="62" t="s">
        <v>478</v>
      </c>
      <c r="H1723" s="9">
        <v>1</v>
      </c>
      <c r="I1723" s="82">
        <v>404532.25199999998</v>
      </c>
      <c r="J1723" s="82">
        <f t="shared" si="755"/>
        <v>76861.12788</v>
      </c>
      <c r="K1723" s="10">
        <f t="shared" si="762"/>
        <v>481393.37987999996</v>
      </c>
      <c r="L1723" s="122">
        <f t="shared" si="763"/>
        <v>481393.37987999996</v>
      </c>
      <c r="M1723" s="95">
        <v>331991.59663865546</v>
      </c>
      <c r="N1723" s="95">
        <v>63078.403361344543</v>
      </c>
      <c r="O1723" s="96">
        <v>395070</v>
      </c>
      <c r="P1723" s="125">
        <v>395070</v>
      </c>
      <c r="Q1723" s="95">
        <v>307400</v>
      </c>
      <c r="R1723" s="95">
        <v>58406</v>
      </c>
      <c r="S1723" s="96">
        <v>365806</v>
      </c>
      <c r="T1723" s="122">
        <v>365806</v>
      </c>
      <c r="U1723" s="107">
        <v>290000</v>
      </c>
      <c r="V1723" s="101">
        <f t="shared" si="748"/>
        <v>55100</v>
      </c>
      <c r="W1723" s="102">
        <f t="shared" si="749"/>
        <v>345100</v>
      </c>
      <c r="X1723" s="102">
        <f t="shared" si="750"/>
        <v>17600.099999999999</v>
      </c>
      <c r="Y1723" s="102">
        <f t="shared" si="751"/>
        <v>362700.1</v>
      </c>
      <c r="Z1723" s="110">
        <f t="shared" si="756"/>
        <v>362700.1</v>
      </c>
      <c r="AA1723" s="111">
        <f t="shared" si="757"/>
        <v>481393.37987999996</v>
      </c>
      <c r="AB1723" s="110">
        <f t="shared" si="758"/>
        <v>380438</v>
      </c>
      <c r="AC1723" s="114">
        <f t="shared" si="759"/>
        <v>401242.36997</v>
      </c>
      <c r="AD1723" s="110">
        <f t="shared" si="764"/>
        <v>371569.05</v>
      </c>
      <c r="AE1723" s="110">
        <f t="shared" si="752"/>
        <v>430915.68993999995</v>
      </c>
      <c r="AF1723" s="102">
        <f t="shared" si="760"/>
        <v>396067.50913133333</v>
      </c>
      <c r="AG1723" s="119">
        <f t="shared" si="761"/>
        <v>55388.101705843132</v>
      </c>
      <c r="AH1723" s="137">
        <f t="shared" si="753"/>
        <v>0.14559035034839615</v>
      </c>
      <c r="AI1723" s="102">
        <f t="shared" si="754"/>
        <v>362700.1</v>
      </c>
      <c r="AJ1723" s="112" t="s">
        <v>2117</v>
      </c>
    </row>
    <row r="1724" spans="1:36">
      <c r="A1724" s="6">
        <v>1676</v>
      </c>
      <c r="B1724" s="61">
        <v>20121445</v>
      </c>
      <c r="C1724" s="26">
        <v>4391305</v>
      </c>
      <c r="D1724" s="7" t="s">
        <v>14</v>
      </c>
      <c r="E1724" s="7" t="s">
        <v>14</v>
      </c>
      <c r="F1724" s="29" t="s">
        <v>987</v>
      </c>
      <c r="G1724" s="62" t="s">
        <v>478</v>
      </c>
      <c r="H1724" s="9">
        <v>1</v>
      </c>
      <c r="I1724" s="82">
        <v>334785.31199999998</v>
      </c>
      <c r="J1724" s="82">
        <f t="shared" si="755"/>
        <v>63609.209279999995</v>
      </c>
      <c r="K1724" s="10">
        <f t="shared" si="762"/>
        <v>398394.52127999999</v>
      </c>
      <c r="L1724" s="122">
        <f t="shared" si="763"/>
        <v>398394.52127999999</v>
      </c>
      <c r="M1724" s="95">
        <v>272208.40336134454</v>
      </c>
      <c r="N1724" s="95">
        <v>51719.596638655465</v>
      </c>
      <c r="O1724" s="96">
        <v>323928</v>
      </c>
      <c r="P1724" s="125">
        <v>323928</v>
      </c>
      <c r="Q1724" s="95">
        <v>254400</v>
      </c>
      <c r="R1724" s="95">
        <v>48336</v>
      </c>
      <c r="S1724" s="96">
        <v>302736</v>
      </c>
      <c r="T1724" s="122">
        <v>302736</v>
      </c>
      <c r="U1724" s="107">
        <v>240000</v>
      </c>
      <c r="V1724" s="101">
        <f t="shared" si="748"/>
        <v>45600</v>
      </c>
      <c r="W1724" s="102">
        <f t="shared" si="749"/>
        <v>285600</v>
      </c>
      <c r="X1724" s="102">
        <f t="shared" si="750"/>
        <v>14565.599999999999</v>
      </c>
      <c r="Y1724" s="102">
        <f t="shared" si="751"/>
        <v>300165.59999999998</v>
      </c>
      <c r="Z1724" s="110">
        <f t="shared" si="756"/>
        <v>300165.59999999998</v>
      </c>
      <c r="AA1724" s="111">
        <f t="shared" si="757"/>
        <v>398394.52127999999</v>
      </c>
      <c r="AB1724" s="110">
        <f t="shared" si="758"/>
        <v>313332</v>
      </c>
      <c r="AC1724" s="114">
        <f t="shared" si="759"/>
        <v>331306.03032000002</v>
      </c>
      <c r="AD1724" s="110">
        <f t="shared" si="764"/>
        <v>306748.79999999999</v>
      </c>
      <c r="AE1724" s="110">
        <f t="shared" si="752"/>
        <v>355863.26063999999</v>
      </c>
      <c r="AF1724" s="102">
        <f t="shared" si="760"/>
        <v>327014.24951716478</v>
      </c>
      <c r="AG1724" s="119">
        <f t="shared" si="761"/>
        <v>45975.623917076016</v>
      </c>
      <c r="AH1724" s="137">
        <f t="shared" si="753"/>
        <v>0.14673133901764268</v>
      </c>
      <c r="AI1724" s="102">
        <f t="shared" si="754"/>
        <v>300165.59999999998</v>
      </c>
      <c r="AJ1724" s="112" t="s">
        <v>2117</v>
      </c>
    </row>
    <row r="1725" spans="1:36">
      <c r="A1725" s="6">
        <v>1677</v>
      </c>
      <c r="B1725" s="61">
        <v>20121445</v>
      </c>
      <c r="C1725" s="26">
        <v>4391305</v>
      </c>
      <c r="D1725" s="7" t="s">
        <v>14</v>
      </c>
      <c r="E1725" s="7" t="s">
        <v>14</v>
      </c>
      <c r="F1725" s="29" t="s">
        <v>1535</v>
      </c>
      <c r="G1725" s="62" t="s">
        <v>478</v>
      </c>
      <c r="H1725" s="9">
        <v>1</v>
      </c>
      <c r="I1725" s="82">
        <v>1241495.5320000001</v>
      </c>
      <c r="J1725" s="82">
        <f t="shared" si="755"/>
        <v>235884.15108000004</v>
      </c>
      <c r="K1725" s="10">
        <f t="shared" si="762"/>
        <v>1477379.6830800001</v>
      </c>
      <c r="L1725" s="122">
        <f t="shared" si="763"/>
        <v>1477379.6830800001</v>
      </c>
      <c r="M1725" s="95">
        <v>990569.74789915967</v>
      </c>
      <c r="N1725" s="95">
        <v>188208.25210084033</v>
      </c>
      <c r="O1725" s="96">
        <v>1178778</v>
      </c>
      <c r="P1725" s="125">
        <v>1178778</v>
      </c>
      <c r="Q1725" s="95">
        <v>943400</v>
      </c>
      <c r="R1725" s="95">
        <v>179246</v>
      </c>
      <c r="S1725" s="96">
        <v>1122646</v>
      </c>
      <c r="T1725" s="122">
        <v>1122646</v>
      </c>
      <c r="U1725" s="107">
        <v>890000</v>
      </c>
      <c r="V1725" s="101">
        <f t="shared" si="748"/>
        <v>169100</v>
      </c>
      <c r="W1725" s="102">
        <f t="shared" si="749"/>
        <v>1059100</v>
      </c>
      <c r="X1725" s="102">
        <f t="shared" si="750"/>
        <v>54014.1</v>
      </c>
      <c r="Y1725" s="102">
        <f t="shared" si="751"/>
        <v>1113114.1000000001</v>
      </c>
      <c r="Z1725" s="110">
        <f t="shared" si="756"/>
        <v>1113114.1000000001</v>
      </c>
      <c r="AA1725" s="111">
        <f t="shared" si="757"/>
        <v>1477379.6830800001</v>
      </c>
      <c r="AB1725" s="110">
        <f t="shared" si="758"/>
        <v>1150712</v>
      </c>
      <c r="AC1725" s="114">
        <f t="shared" si="759"/>
        <v>1222979.4457700001</v>
      </c>
      <c r="AD1725" s="110">
        <f t="shared" si="764"/>
        <v>1131913.05</v>
      </c>
      <c r="AE1725" s="110">
        <f t="shared" si="752"/>
        <v>1314045.8415399999</v>
      </c>
      <c r="AF1725" s="102">
        <f t="shared" si="760"/>
        <v>1206875.5214775831</v>
      </c>
      <c r="AG1725" s="119">
        <f t="shared" si="761"/>
        <v>172056.62158408316</v>
      </c>
      <c r="AH1725" s="137">
        <f t="shared" si="753"/>
        <v>0.14952188000479977</v>
      </c>
      <c r="AI1725" s="102">
        <f t="shared" si="754"/>
        <v>1113114.1000000001</v>
      </c>
      <c r="AJ1725" s="112" t="s">
        <v>2117</v>
      </c>
    </row>
    <row r="1726" spans="1:36">
      <c r="A1726" s="6">
        <v>1678</v>
      </c>
      <c r="B1726" s="61">
        <v>20121445</v>
      </c>
      <c r="C1726" s="26">
        <v>4391305</v>
      </c>
      <c r="D1726" s="7" t="s">
        <v>14</v>
      </c>
      <c r="E1726" s="7" t="s">
        <v>14</v>
      </c>
      <c r="F1726" s="29" t="s">
        <v>1536</v>
      </c>
      <c r="G1726" s="62" t="s">
        <v>478</v>
      </c>
      <c r="H1726" s="9">
        <v>1</v>
      </c>
      <c r="I1726" s="82">
        <v>544026.13199999998</v>
      </c>
      <c r="J1726" s="82">
        <f t="shared" si="755"/>
        <v>103364.96507999999</v>
      </c>
      <c r="K1726" s="10">
        <f t="shared" si="762"/>
        <v>647391.09707999998</v>
      </c>
      <c r="L1726" s="122">
        <f t="shared" si="763"/>
        <v>647391.09707999998</v>
      </c>
      <c r="M1726" s="95">
        <v>446472.26890756306</v>
      </c>
      <c r="N1726" s="95">
        <v>84829.731092436981</v>
      </c>
      <c r="O1726" s="96">
        <v>531302</v>
      </c>
      <c r="P1726" s="125">
        <v>531302</v>
      </c>
      <c r="Q1726" s="95">
        <v>413400</v>
      </c>
      <c r="R1726" s="95">
        <v>78546</v>
      </c>
      <c r="S1726" s="96">
        <v>491946</v>
      </c>
      <c r="T1726" s="122">
        <v>491946</v>
      </c>
      <c r="U1726" s="107">
        <v>390000</v>
      </c>
      <c r="V1726" s="101">
        <f t="shared" si="748"/>
        <v>74100</v>
      </c>
      <c r="W1726" s="102">
        <f t="shared" si="749"/>
        <v>464100</v>
      </c>
      <c r="X1726" s="102">
        <f t="shared" si="750"/>
        <v>23669.1</v>
      </c>
      <c r="Y1726" s="102">
        <f t="shared" si="751"/>
        <v>487769.1</v>
      </c>
      <c r="Z1726" s="110">
        <f t="shared" si="756"/>
        <v>487769.1</v>
      </c>
      <c r="AA1726" s="111">
        <f t="shared" si="757"/>
        <v>647391.09707999998</v>
      </c>
      <c r="AB1726" s="110">
        <f t="shared" si="758"/>
        <v>511624</v>
      </c>
      <c r="AC1726" s="114">
        <f t="shared" si="759"/>
        <v>539602.04926999996</v>
      </c>
      <c r="AD1726" s="110">
        <f t="shared" si="764"/>
        <v>499696.55</v>
      </c>
      <c r="AE1726" s="110">
        <f t="shared" si="752"/>
        <v>579507.54853999999</v>
      </c>
      <c r="AF1726" s="102">
        <f t="shared" si="760"/>
        <v>532642.75487950118</v>
      </c>
      <c r="AG1726" s="119">
        <f t="shared" si="761"/>
        <v>74487.411257925924</v>
      </c>
      <c r="AH1726" s="137">
        <f t="shared" si="753"/>
        <v>0.14559014287430988</v>
      </c>
      <c r="AI1726" s="102">
        <f t="shared" si="754"/>
        <v>487769.1</v>
      </c>
      <c r="AJ1726" s="112" t="s">
        <v>2117</v>
      </c>
    </row>
    <row r="1727" spans="1:36">
      <c r="A1727" s="6">
        <v>1679</v>
      </c>
      <c r="B1727" s="61">
        <v>20121445</v>
      </c>
      <c r="C1727" s="26">
        <v>4391305</v>
      </c>
      <c r="D1727" s="7" t="s">
        <v>14</v>
      </c>
      <c r="E1727" s="7" t="s">
        <v>14</v>
      </c>
      <c r="F1727" s="29" t="s">
        <v>1537</v>
      </c>
      <c r="G1727" s="62" t="s">
        <v>478</v>
      </c>
      <c r="H1727" s="9">
        <v>1</v>
      </c>
      <c r="I1727" s="82">
        <v>669570.62399999995</v>
      </c>
      <c r="J1727" s="82">
        <f t="shared" si="755"/>
        <v>127218.41855999999</v>
      </c>
      <c r="K1727" s="10">
        <f t="shared" si="762"/>
        <v>796789.04255999997</v>
      </c>
      <c r="L1727" s="122">
        <f t="shared" si="763"/>
        <v>796789.04255999997</v>
      </c>
      <c r="M1727" s="95">
        <v>544415.96638655465</v>
      </c>
      <c r="N1727" s="95">
        <v>103439.03361344538</v>
      </c>
      <c r="O1727" s="96">
        <v>647855</v>
      </c>
      <c r="P1727" s="125">
        <v>647855</v>
      </c>
      <c r="Q1727" s="95">
        <v>508800</v>
      </c>
      <c r="R1727" s="95">
        <v>96672</v>
      </c>
      <c r="S1727" s="96">
        <v>605472</v>
      </c>
      <c r="T1727" s="122">
        <v>605472</v>
      </c>
      <c r="U1727" s="107">
        <v>480000</v>
      </c>
      <c r="V1727" s="101">
        <f t="shared" si="748"/>
        <v>91200</v>
      </c>
      <c r="W1727" s="102">
        <f t="shared" si="749"/>
        <v>571200</v>
      </c>
      <c r="X1727" s="102">
        <f t="shared" si="750"/>
        <v>29131.199999999997</v>
      </c>
      <c r="Y1727" s="102">
        <f t="shared" si="751"/>
        <v>600331.19999999995</v>
      </c>
      <c r="Z1727" s="110">
        <f t="shared" si="756"/>
        <v>600331.19999999995</v>
      </c>
      <c r="AA1727" s="111">
        <f t="shared" si="757"/>
        <v>796789.04255999997</v>
      </c>
      <c r="AB1727" s="110">
        <f t="shared" si="758"/>
        <v>626663.5</v>
      </c>
      <c r="AC1727" s="114">
        <f t="shared" si="759"/>
        <v>662611.81064000004</v>
      </c>
      <c r="AD1727" s="110">
        <f t="shared" si="764"/>
        <v>613497.35</v>
      </c>
      <c r="AE1727" s="110">
        <f t="shared" si="752"/>
        <v>711726.27127999999</v>
      </c>
      <c r="AF1727" s="102">
        <f t="shared" si="760"/>
        <v>654028.24424755259</v>
      </c>
      <c r="AG1727" s="119">
        <f t="shared" si="761"/>
        <v>91951.30132783021</v>
      </c>
      <c r="AH1727" s="137">
        <f t="shared" si="753"/>
        <v>0.14673154145379491</v>
      </c>
      <c r="AI1727" s="102">
        <f t="shared" si="754"/>
        <v>600331.19999999995</v>
      </c>
      <c r="AJ1727" s="112" t="s">
        <v>2117</v>
      </c>
    </row>
    <row r="1728" spans="1:36" ht="25.5">
      <c r="A1728" s="6">
        <v>1680</v>
      </c>
      <c r="B1728" s="61">
        <v>20121445</v>
      </c>
      <c r="C1728" s="26">
        <v>4391305</v>
      </c>
      <c r="D1728" s="7" t="s">
        <v>14</v>
      </c>
      <c r="E1728" s="7" t="s">
        <v>14</v>
      </c>
      <c r="F1728" s="29" t="s">
        <v>1538</v>
      </c>
      <c r="G1728" s="62" t="s">
        <v>478</v>
      </c>
      <c r="H1728" s="9">
        <v>1</v>
      </c>
      <c r="I1728" s="82">
        <v>669570.62399999995</v>
      </c>
      <c r="J1728" s="82">
        <f t="shared" si="755"/>
        <v>127218.41855999999</v>
      </c>
      <c r="K1728" s="10">
        <f t="shared" si="762"/>
        <v>796789.04255999997</v>
      </c>
      <c r="L1728" s="122">
        <f t="shared" si="763"/>
        <v>796789.04255999997</v>
      </c>
      <c r="M1728" s="95">
        <v>554591.59663865552</v>
      </c>
      <c r="N1728" s="95">
        <v>105372.40336134455</v>
      </c>
      <c r="O1728" s="96">
        <v>659964.00000000012</v>
      </c>
      <c r="P1728" s="125">
        <v>659964.00000000012</v>
      </c>
      <c r="Q1728" s="95">
        <v>508800</v>
      </c>
      <c r="R1728" s="95">
        <v>96672</v>
      </c>
      <c r="S1728" s="96">
        <v>605472</v>
      </c>
      <c r="T1728" s="122">
        <v>605472</v>
      </c>
      <c r="U1728" s="107">
        <v>480000</v>
      </c>
      <c r="V1728" s="101">
        <f t="shared" si="748"/>
        <v>91200</v>
      </c>
      <c r="W1728" s="102">
        <f t="shared" si="749"/>
        <v>571200</v>
      </c>
      <c r="X1728" s="102">
        <f t="shared" si="750"/>
        <v>29131.199999999997</v>
      </c>
      <c r="Y1728" s="102">
        <f t="shared" si="751"/>
        <v>600331.19999999995</v>
      </c>
      <c r="Z1728" s="110">
        <f t="shared" si="756"/>
        <v>600331.19999999995</v>
      </c>
      <c r="AA1728" s="111">
        <f t="shared" si="757"/>
        <v>796789.04255999997</v>
      </c>
      <c r="AB1728" s="110">
        <f t="shared" si="758"/>
        <v>632718</v>
      </c>
      <c r="AC1728" s="114">
        <f t="shared" si="759"/>
        <v>665639.06064000004</v>
      </c>
      <c r="AD1728" s="110">
        <f t="shared" si="764"/>
        <v>616524.6</v>
      </c>
      <c r="AE1728" s="110">
        <f t="shared" si="752"/>
        <v>714753.52127999999</v>
      </c>
      <c r="AF1728" s="102">
        <f t="shared" si="760"/>
        <v>657070.94325643941</v>
      </c>
      <c r="AG1728" s="119">
        <f t="shared" si="761"/>
        <v>91501.759397137532</v>
      </c>
      <c r="AH1728" s="137">
        <f t="shared" si="753"/>
        <v>0.14461696900852755</v>
      </c>
      <c r="AI1728" s="102">
        <f t="shared" si="754"/>
        <v>600331.19999999995</v>
      </c>
      <c r="AJ1728" s="112" t="s">
        <v>2117</v>
      </c>
    </row>
    <row r="1729" spans="1:36">
      <c r="A1729" s="6">
        <v>1681</v>
      </c>
      <c r="B1729" s="61">
        <v>20121445</v>
      </c>
      <c r="C1729" s="26">
        <v>4391305</v>
      </c>
      <c r="D1729" s="7" t="s">
        <v>14</v>
      </c>
      <c r="E1729" s="7" t="s">
        <v>14</v>
      </c>
      <c r="F1729" s="29" t="s">
        <v>1539</v>
      </c>
      <c r="G1729" s="62" t="s">
        <v>478</v>
      </c>
      <c r="H1729" s="9">
        <v>1</v>
      </c>
      <c r="I1729" s="82">
        <v>1673926.56</v>
      </c>
      <c r="J1729" s="82">
        <f t="shared" si="755"/>
        <v>318046.04639999999</v>
      </c>
      <c r="K1729" s="10">
        <f t="shared" si="762"/>
        <v>1991972.6063999999</v>
      </c>
      <c r="L1729" s="122">
        <f t="shared" si="763"/>
        <v>1991972.6063999999</v>
      </c>
      <c r="M1729" s="95">
        <v>1373759.6638655462</v>
      </c>
      <c r="N1729" s="95">
        <v>261014.3361344538</v>
      </c>
      <c r="O1729" s="96">
        <v>1634774</v>
      </c>
      <c r="P1729" s="125">
        <v>1634774</v>
      </c>
      <c r="Q1729" s="95">
        <v>1272000</v>
      </c>
      <c r="R1729" s="95">
        <v>241680</v>
      </c>
      <c r="S1729" s="96">
        <v>1513680</v>
      </c>
      <c r="T1729" s="122">
        <v>1513680</v>
      </c>
      <c r="U1729" s="107">
        <v>1200000</v>
      </c>
      <c r="V1729" s="101">
        <f t="shared" si="748"/>
        <v>228000</v>
      </c>
      <c r="W1729" s="102">
        <f t="shared" si="749"/>
        <v>1428000</v>
      </c>
      <c r="X1729" s="102">
        <f t="shared" si="750"/>
        <v>72828</v>
      </c>
      <c r="Y1729" s="102">
        <f t="shared" si="751"/>
        <v>1500828</v>
      </c>
      <c r="Z1729" s="110">
        <f t="shared" si="756"/>
        <v>1500828</v>
      </c>
      <c r="AA1729" s="111">
        <f t="shared" si="757"/>
        <v>1991972.6063999999</v>
      </c>
      <c r="AB1729" s="110">
        <f t="shared" si="758"/>
        <v>1574227</v>
      </c>
      <c r="AC1729" s="114">
        <f t="shared" si="759"/>
        <v>1660313.6516</v>
      </c>
      <c r="AD1729" s="110">
        <f t="shared" si="764"/>
        <v>1537527.5</v>
      </c>
      <c r="AE1729" s="110">
        <f t="shared" si="752"/>
        <v>1783099.8032</v>
      </c>
      <c r="AF1729" s="102">
        <f t="shared" si="760"/>
        <v>1638900.4363412906</v>
      </c>
      <c r="AG1729" s="119">
        <f t="shared" si="761"/>
        <v>229192.08606952749</v>
      </c>
      <c r="AH1729" s="137">
        <f t="shared" si="753"/>
        <v>0.14559023957124828</v>
      </c>
      <c r="AI1729" s="102">
        <f t="shared" si="754"/>
        <v>1500828</v>
      </c>
      <c r="AJ1729" s="112" t="s">
        <v>2117</v>
      </c>
    </row>
    <row r="1730" spans="1:36">
      <c r="A1730" s="6">
        <v>1682</v>
      </c>
      <c r="B1730" s="61">
        <v>20121445</v>
      </c>
      <c r="C1730" s="26">
        <v>4391305</v>
      </c>
      <c r="D1730" s="7" t="s">
        <v>14</v>
      </c>
      <c r="E1730" s="7" t="s">
        <v>14</v>
      </c>
      <c r="F1730" s="29" t="s">
        <v>1540</v>
      </c>
      <c r="G1730" s="62" t="s">
        <v>478</v>
      </c>
      <c r="H1730" s="9">
        <v>1</v>
      </c>
      <c r="I1730" s="82">
        <v>1534432.68</v>
      </c>
      <c r="J1730" s="82">
        <f t="shared" si="755"/>
        <v>291542.20919999998</v>
      </c>
      <c r="K1730" s="10">
        <f t="shared" si="762"/>
        <v>1825974.8891999999</v>
      </c>
      <c r="L1730" s="122">
        <f t="shared" si="763"/>
        <v>1825974.8891999999</v>
      </c>
      <c r="M1730" s="95">
        <v>1270940.3361344538</v>
      </c>
      <c r="N1730" s="95">
        <v>241478.66386554623</v>
      </c>
      <c r="O1730" s="96">
        <v>1512419</v>
      </c>
      <c r="P1730" s="125">
        <v>1512419</v>
      </c>
      <c r="Q1730" s="95">
        <v>1166000</v>
      </c>
      <c r="R1730" s="95">
        <v>221540</v>
      </c>
      <c r="S1730" s="96">
        <v>1387540</v>
      </c>
      <c r="T1730" s="122">
        <v>1387540</v>
      </c>
      <c r="U1730" s="107">
        <v>1100000</v>
      </c>
      <c r="V1730" s="101">
        <f t="shared" si="748"/>
        <v>209000</v>
      </c>
      <c r="W1730" s="102">
        <f t="shared" si="749"/>
        <v>1309000</v>
      </c>
      <c r="X1730" s="102">
        <f t="shared" si="750"/>
        <v>66759</v>
      </c>
      <c r="Y1730" s="102">
        <f t="shared" si="751"/>
        <v>1375759</v>
      </c>
      <c r="Z1730" s="110">
        <f t="shared" si="756"/>
        <v>1375759</v>
      </c>
      <c r="AA1730" s="111">
        <f t="shared" si="757"/>
        <v>1825974.8891999999</v>
      </c>
      <c r="AB1730" s="110">
        <f t="shared" si="758"/>
        <v>1449979.5</v>
      </c>
      <c r="AC1730" s="114">
        <f t="shared" si="759"/>
        <v>1525423.2223</v>
      </c>
      <c r="AD1730" s="110">
        <f t="shared" si="764"/>
        <v>1412869.25</v>
      </c>
      <c r="AE1730" s="110">
        <f t="shared" si="752"/>
        <v>1637977.1946</v>
      </c>
      <c r="AF1730" s="102">
        <f t="shared" si="760"/>
        <v>1505787.9500151922</v>
      </c>
      <c r="AG1730" s="119">
        <f t="shared" si="761"/>
        <v>209691.50094244818</v>
      </c>
      <c r="AH1730" s="137">
        <f t="shared" si="753"/>
        <v>0.14461687281954549</v>
      </c>
      <c r="AI1730" s="102">
        <f t="shared" si="754"/>
        <v>1375759</v>
      </c>
      <c r="AJ1730" s="112" t="s">
        <v>2117</v>
      </c>
    </row>
    <row r="1731" spans="1:36">
      <c r="A1731" s="6">
        <v>1683</v>
      </c>
      <c r="B1731" s="61">
        <v>20121445</v>
      </c>
      <c r="C1731" s="26">
        <v>4391305</v>
      </c>
      <c r="D1731" s="7" t="s">
        <v>14</v>
      </c>
      <c r="E1731" s="7" t="s">
        <v>14</v>
      </c>
      <c r="F1731" s="29" t="s">
        <v>1541</v>
      </c>
      <c r="G1731" s="62" t="s">
        <v>478</v>
      </c>
      <c r="H1731" s="9">
        <v>1</v>
      </c>
      <c r="I1731" s="82">
        <v>170674.86494117646</v>
      </c>
      <c r="J1731" s="82">
        <f t="shared" si="755"/>
        <v>32428.224338823529</v>
      </c>
      <c r="K1731" s="10">
        <f t="shared" si="762"/>
        <v>203103.08927999999</v>
      </c>
      <c r="L1731" s="122">
        <f t="shared" si="763"/>
        <v>203103.08927999999</v>
      </c>
      <c r="M1731" s="95">
        <v>136178.99159663866</v>
      </c>
      <c r="N1731" s="95">
        <v>25874.008403361346</v>
      </c>
      <c r="O1731" s="96">
        <v>162053</v>
      </c>
      <c r="P1731" s="125">
        <v>162053</v>
      </c>
      <c r="Q1731" s="95">
        <v>129694.11764705883</v>
      </c>
      <c r="R1731" s="95">
        <v>24641.882352941178</v>
      </c>
      <c r="S1731" s="96">
        <v>154336</v>
      </c>
      <c r="T1731" s="122">
        <v>154336</v>
      </c>
      <c r="U1731" s="107">
        <v>94117.647058823539</v>
      </c>
      <c r="V1731" s="101">
        <f t="shared" si="748"/>
        <v>17882.352941176472</v>
      </c>
      <c r="W1731" s="102">
        <f t="shared" si="749"/>
        <v>112000.00000000001</v>
      </c>
      <c r="X1731" s="102">
        <f t="shared" si="750"/>
        <v>5712</v>
      </c>
      <c r="Y1731" s="102">
        <f t="shared" si="751"/>
        <v>117712.00000000001</v>
      </c>
      <c r="Z1731" s="110">
        <f t="shared" si="756"/>
        <v>117712.00000000001</v>
      </c>
      <c r="AA1731" s="111">
        <f t="shared" si="757"/>
        <v>203103.08927999999</v>
      </c>
      <c r="AB1731" s="110">
        <f t="shared" si="758"/>
        <v>158194.5</v>
      </c>
      <c r="AC1731" s="114">
        <f t="shared" si="759"/>
        <v>159301.02231999999</v>
      </c>
      <c r="AD1731" s="110">
        <f t="shared" si="764"/>
        <v>137953.25</v>
      </c>
      <c r="AE1731" s="110">
        <f t="shared" si="752"/>
        <v>180648.79463999998</v>
      </c>
      <c r="AF1731" s="102">
        <f t="shared" si="760"/>
        <v>153438.30917545155</v>
      </c>
      <c r="AG1731" s="119">
        <f t="shared" si="761"/>
        <v>35026.145830846166</v>
      </c>
      <c r="AH1731" s="137">
        <f t="shared" si="753"/>
        <v>0.22141190642434577</v>
      </c>
      <c r="AI1731" s="102">
        <f t="shared" si="754"/>
        <v>117712.00000000001</v>
      </c>
      <c r="AJ1731" s="112" t="s">
        <v>2117</v>
      </c>
    </row>
    <row r="1732" spans="1:36">
      <c r="A1732" s="6">
        <v>1684</v>
      </c>
      <c r="B1732" s="61">
        <v>20121445</v>
      </c>
      <c r="C1732" s="26">
        <v>4391305</v>
      </c>
      <c r="D1732" s="7" t="s">
        <v>14</v>
      </c>
      <c r="E1732" s="7" t="s">
        <v>14</v>
      </c>
      <c r="F1732" s="29" t="s">
        <v>1542</v>
      </c>
      <c r="G1732" s="62" t="s">
        <v>478</v>
      </c>
      <c r="H1732" s="9">
        <v>1</v>
      </c>
      <c r="I1732" s="82">
        <v>937284.08475630253</v>
      </c>
      <c r="J1732" s="82">
        <f t="shared" si="755"/>
        <v>178083.9761036975</v>
      </c>
      <c r="K1732" s="10">
        <f t="shared" si="762"/>
        <v>1115368.0608600001</v>
      </c>
      <c r="L1732" s="122">
        <f t="shared" si="763"/>
        <v>1115368.0608600001</v>
      </c>
      <c r="M1732" s="95">
        <v>776333.61344537814</v>
      </c>
      <c r="N1732" s="95">
        <v>147503.38655462186</v>
      </c>
      <c r="O1732" s="96">
        <v>923837</v>
      </c>
      <c r="P1732" s="125">
        <v>923837</v>
      </c>
      <c r="Q1732" s="95">
        <v>712232.77310924372</v>
      </c>
      <c r="R1732" s="95">
        <v>135324.22689075631</v>
      </c>
      <c r="S1732" s="96">
        <v>847557</v>
      </c>
      <c r="T1732" s="122">
        <v>847557</v>
      </c>
      <c r="U1732" s="107">
        <v>490000</v>
      </c>
      <c r="V1732" s="101">
        <f t="shared" si="748"/>
        <v>93100</v>
      </c>
      <c r="W1732" s="102">
        <f t="shared" si="749"/>
        <v>583100</v>
      </c>
      <c r="X1732" s="102">
        <f t="shared" si="750"/>
        <v>29738.1</v>
      </c>
      <c r="Y1732" s="102">
        <f t="shared" si="751"/>
        <v>612838.1</v>
      </c>
      <c r="Z1732" s="110">
        <f t="shared" si="756"/>
        <v>612838.1</v>
      </c>
      <c r="AA1732" s="111">
        <f t="shared" si="757"/>
        <v>1115368.0608600001</v>
      </c>
      <c r="AB1732" s="110">
        <f t="shared" si="758"/>
        <v>885697</v>
      </c>
      <c r="AC1732" s="114">
        <f t="shared" si="759"/>
        <v>874900.04021500004</v>
      </c>
      <c r="AD1732" s="110">
        <f t="shared" si="764"/>
        <v>749267.55</v>
      </c>
      <c r="AE1732" s="110">
        <f t="shared" si="752"/>
        <v>1000532.53043</v>
      </c>
      <c r="AF1732" s="102">
        <f t="shared" si="760"/>
        <v>834964.81163943978</v>
      </c>
      <c r="AG1732" s="119">
        <f t="shared" si="761"/>
        <v>207881.21395272153</v>
      </c>
      <c r="AH1732" s="137">
        <f t="shared" si="753"/>
        <v>0.23470917701281763</v>
      </c>
      <c r="AI1732" s="102">
        <f t="shared" si="754"/>
        <v>612838.1</v>
      </c>
      <c r="AJ1732" s="112" t="s">
        <v>2117</v>
      </c>
    </row>
    <row r="1733" spans="1:36">
      <c r="A1733" s="6">
        <v>1685</v>
      </c>
      <c r="B1733" s="61">
        <v>20121445</v>
      </c>
      <c r="C1733" s="26">
        <v>4391305</v>
      </c>
      <c r="D1733" s="7" t="s">
        <v>14</v>
      </c>
      <c r="E1733" s="7" t="s">
        <v>14</v>
      </c>
      <c r="F1733" s="29" t="s">
        <v>1543</v>
      </c>
      <c r="G1733" s="62" t="s">
        <v>478</v>
      </c>
      <c r="H1733" s="9">
        <v>1</v>
      </c>
      <c r="I1733" s="82">
        <v>167392.65599999999</v>
      </c>
      <c r="J1733" s="82">
        <f t="shared" si="755"/>
        <v>31804.604639999998</v>
      </c>
      <c r="K1733" s="10">
        <f t="shared" si="762"/>
        <v>199197.26063999999</v>
      </c>
      <c r="L1733" s="122">
        <f t="shared" si="763"/>
        <v>199197.26063999999</v>
      </c>
      <c r="M1733" s="95">
        <v>134831.93277310926</v>
      </c>
      <c r="N1733" s="95">
        <v>25618.067226890762</v>
      </c>
      <c r="O1733" s="96">
        <v>160450.00000000003</v>
      </c>
      <c r="P1733" s="125">
        <v>160450.00000000003</v>
      </c>
      <c r="Q1733" s="95">
        <v>127200</v>
      </c>
      <c r="R1733" s="95">
        <v>24168</v>
      </c>
      <c r="S1733" s="96">
        <v>151368</v>
      </c>
      <c r="T1733" s="122">
        <v>151368</v>
      </c>
      <c r="U1733" s="107">
        <v>120000</v>
      </c>
      <c r="V1733" s="101">
        <f t="shared" ref="V1733:V1796" si="765">+U1733*19%</f>
        <v>22800</v>
      </c>
      <c r="W1733" s="102">
        <f t="shared" ref="W1733:W1796" si="766">+U1733+V1733</f>
        <v>142800</v>
      </c>
      <c r="X1733" s="102">
        <f t="shared" ref="X1733:X1796" si="767">+W1733*5.1%</f>
        <v>7282.7999999999993</v>
      </c>
      <c r="Y1733" s="102">
        <f t="shared" ref="Y1733:Y1796" si="768">+W1733+X1733</f>
        <v>150082.79999999999</v>
      </c>
      <c r="Z1733" s="110">
        <f t="shared" si="756"/>
        <v>150082.79999999999</v>
      </c>
      <c r="AA1733" s="111">
        <f t="shared" si="757"/>
        <v>199197.26063999999</v>
      </c>
      <c r="AB1733" s="110">
        <f t="shared" si="758"/>
        <v>155909</v>
      </c>
      <c r="AC1733" s="114">
        <f t="shared" si="759"/>
        <v>165274.51516000001</v>
      </c>
      <c r="AD1733" s="110">
        <f t="shared" si="764"/>
        <v>152995.9</v>
      </c>
      <c r="AE1733" s="110">
        <f t="shared" ref="AE1733:AE1796" si="769">AVERAGE(AA1733,AB1733)</f>
        <v>177553.13032</v>
      </c>
      <c r="AF1733" s="102">
        <f t="shared" si="760"/>
        <v>163118.66323978698</v>
      </c>
      <c r="AG1733" s="119">
        <f t="shared" si="761"/>
        <v>23081.074359944083</v>
      </c>
      <c r="AH1733" s="137">
        <f t="shared" ref="AH1733:AH1796" si="770">+AG1733/AB1733</f>
        <v>0.14804196268300152</v>
      </c>
      <c r="AI1733" s="102">
        <f t="shared" si="754"/>
        <v>150082.79999999999</v>
      </c>
      <c r="AJ1733" s="112" t="s">
        <v>2117</v>
      </c>
    </row>
    <row r="1734" spans="1:36">
      <c r="A1734" s="6">
        <v>1686</v>
      </c>
      <c r="B1734" s="61">
        <v>20121445</v>
      </c>
      <c r="C1734" s="26">
        <v>4391305</v>
      </c>
      <c r="D1734" s="7" t="s">
        <v>14</v>
      </c>
      <c r="E1734" s="7" t="s">
        <v>14</v>
      </c>
      <c r="F1734" s="29" t="s">
        <v>1544</v>
      </c>
      <c r="G1734" s="62" t="s">
        <v>478</v>
      </c>
      <c r="H1734" s="9">
        <v>1</v>
      </c>
      <c r="I1734" s="82">
        <v>1711269.4277647061</v>
      </c>
      <c r="J1734" s="82">
        <f t="shared" si="755"/>
        <v>325141.19127529417</v>
      </c>
      <c r="K1734" s="10">
        <f t="shared" si="762"/>
        <v>2036410.6190400003</v>
      </c>
      <c r="L1734" s="122">
        <f t="shared" si="763"/>
        <v>2036410.6190400003</v>
      </c>
      <c r="M1734" s="95">
        <v>1391402.5210084035</v>
      </c>
      <c r="N1734" s="95">
        <v>264366.47899159667</v>
      </c>
      <c r="O1734" s="96">
        <v>1655769.0000000002</v>
      </c>
      <c r="P1734" s="125">
        <v>1655769.0000000002</v>
      </c>
      <c r="Q1734" s="95">
        <v>1300376.4705882354</v>
      </c>
      <c r="R1734" s="95">
        <v>247071.52941176473</v>
      </c>
      <c r="S1734" s="96">
        <v>1547448.0000000002</v>
      </c>
      <c r="T1734" s="122">
        <v>1547448.0000000002</v>
      </c>
      <c r="U1734" s="107">
        <v>830000</v>
      </c>
      <c r="V1734" s="101">
        <f t="shared" si="765"/>
        <v>157700</v>
      </c>
      <c r="W1734" s="102">
        <f t="shared" si="766"/>
        <v>987700</v>
      </c>
      <c r="X1734" s="102">
        <f t="shared" si="767"/>
        <v>50372.7</v>
      </c>
      <c r="Y1734" s="102">
        <f t="shared" si="768"/>
        <v>1038072.7</v>
      </c>
      <c r="Z1734" s="110">
        <f t="shared" si="756"/>
        <v>1038072.7</v>
      </c>
      <c r="AA1734" s="111">
        <f t="shared" si="757"/>
        <v>2036410.6190400003</v>
      </c>
      <c r="AB1734" s="110">
        <f t="shared" si="758"/>
        <v>1601608.5000000002</v>
      </c>
      <c r="AC1734" s="114">
        <f t="shared" si="759"/>
        <v>1569425.0797600001</v>
      </c>
      <c r="AD1734" s="110">
        <f t="shared" si="764"/>
        <v>1319840.6000000001</v>
      </c>
      <c r="AE1734" s="110">
        <f t="shared" si="769"/>
        <v>1819009.5595200001</v>
      </c>
      <c r="AF1734" s="102">
        <f t="shared" si="760"/>
        <v>1478984.7275558431</v>
      </c>
      <c r="AG1734" s="119">
        <f t="shared" si="761"/>
        <v>411642.68889836868</v>
      </c>
      <c r="AH1734" s="137">
        <f t="shared" si="770"/>
        <v>0.25701829685492344</v>
      </c>
      <c r="AI1734" s="102">
        <f t="shared" ref="AI1734:AI1782" si="771">+Z1734</f>
        <v>1038072.7</v>
      </c>
      <c r="AJ1734" s="112" t="s">
        <v>2117</v>
      </c>
    </row>
    <row r="1735" spans="1:36">
      <c r="A1735" s="6">
        <v>1687</v>
      </c>
      <c r="B1735" s="61">
        <v>20121445</v>
      </c>
      <c r="C1735" s="26">
        <v>4391305</v>
      </c>
      <c r="D1735" s="7" t="s">
        <v>14</v>
      </c>
      <c r="E1735" s="7" t="s">
        <v>14</v>
      </c>
      <c r="F1735" s="29" t="s">
        <v>569</v>
      </c>
      <c r="G1735" s="62" t="s">
        <v>478</v>
      </c>
      <c r="H1735" s="9">
        <v>1</v>
      </c>
      <c r="I1735" s="82">
        <v>1673926.56</v>
      </c>
      <c r="J1735" s="82">
        <f t="shared" si="755"/>
        <v>318046.04639999999</v>
      </c>
      <c r="K1735" s="10">
        <f t="shared" si="762"/>
        <v>1991972.6063999999</v>
      </c>
      <c r="L1735" s="122">
        <f t="shared" si="763"/>
        <v>1991972.6063999999</v>
      </c>
      <c r="M1735" s="95">
        <v>1386479.8319327731</v>
      </c>
      <c r="N1735" s="95">
        <v>263431.16806722688</v>
      </c>
      <c r="O1735" s="96">
        <v>1649911</v>
      </c>
      <c r="P1735" s="125">
        <v>1649911</v>
      </c>
      <c r="Q1735" s="95">
        <v>1272000</v>
      </c>
      <c r="R1735" s="95">
        <v>241680</v>
      </c>
      <c r="S1735" s="96">
        <v>1513680</v>
      </c>
      <c r="T1735" s="122">
        <v>1513680</v>
      </c>
      <c r="U1735" s="107">
        <v>1200000</v>
      </c>
      <c r="V1735" s="101">
        <f t="shared" si="765"/>
        <v>228000</v>
      </c>
      <c r="W1735" s="102">
        <f t="shared" si="766"/>
        <v>1428000</v>
      </c>
      <c r="X1735" s="102">
        <f t="shared" si="767"/>
        <v>72828</v>
      </c>
      <c r="Y1735" s="102">
        <f t="shared" si="768"/>
        <v>1500828</v>
      </c>
      <c r="Z1735" s="110">
        <f t="shared" si="756"/>
        <v>1500828</v>
      </c>
      <c r="AA1735" s="111">
        <f t="shared" si="757"/>
        <v>1991972.6063999999</v>
      </c>
      <c r="AB1735" s="110">
        <f t="shared" si="758"/>
        <v>1581795.5</v>
      </c>
      <c r="AC1735" s="114">
        <f t="shared" si="759"/>
        <v>1664097.9016</v>
      </c>
      <c r="AD1735" s="110">
        <f t="shared" si="764"/>
        <v>1541311.75</v>
      </c>
      <c r="AE1735" s="110">
        <f t="shared" si="769"/>
        <v>1786884.0532</v>
      </c>
      <c r="AF1735" s="102">
        <f t="shared" si="760"/>
        <v>1642677.6059539604</v>
      </c>
      <c r="AG1735" s="119">
        <f t="shared" si="761"/>
        <v>228754.37781961393</v>
      </c>
      <c r="AH1735" s="137">
        <f t="shared" si="770"/>
        <v>0.14461691022614107</v>
      </c>
      <c r="AI1735" s="102">
        <f t="shared" si="771"/>
        <v>1500828</v>
      </c>
      <c r="AJ1735" s="112" t="s">
        <v>2117</v>
      </c>
    </row>
    <row r="1736" spans="1:36">
      <c r="A1736" s="6">
        <v>1688</v>
      </c>
      <c r="B1736" s="61">
        <v>20121445</v>
      </c>
      <c r="C1736" s="26">
        <v>4391305</v>
      </c>
      <c r="D1736" s="7" t="s">
        <v>14</v>
      </c>
      <c r="E1736" s="7" t="s">
        <v>14</v>
      </c>
      <c r="F1736" s="29" t="s">
        <v>1545</v>
      </c>
      <c r="G1736" s="62" t="s">
        <v>478</v>
      </c>
      <c r="H1736" s="9">
        <v>1</v>
      </c>
      <c r="I1736" s="82">
        <v>202266.12599999999</v>
      </c>
      <c r="J1736" s="82">
        <f t="shared" si="755"/>
        <v>38430.56394</v>
      </c>
      <c r="K1736" s="10">
        <f t="shared" si="762"/>
        <v>240696.68993999998</v>
      </c>
      <c r="L1736" s="122">
        <f t="shared" si="763"/>
        <v>240696.68993999998</v>
      </c>
      <c r="M1736" s="95">
        <v>165995.79831932773</v>
      </c>
      <c r="N1736" s="95">
        <v>31539.201680672271</v>
      </c>
      <c r="O1736" s="96">
        <v>197535</v>
      </c>
      <c r="P1736" s="125">
        <v>197535</v>
      </c>
      <c r="Q1736" s="95">
        <v>153700</v>
      </c>
      <c r="R1736" s="95">
        <v>29203</v>
      </c>
      <c r="S1736" s="96">
        <v>182903</v>
      </c>
      <c r="T1736" s="122">
        <v>182903</v>
      </c>
      <c r="U1736" s="107">
        <v>145000</v>
      </c>
      <c r="V1736" s="101">
        <f t="shared" si="765"/>
        <v>27550</v>
      </c>
      <c r="W1736" s="102">
        <f t="shared" si="766"/>
        <v>172550</v>
      </c>
      <c r="X1736" s="102">
        <f t="shared" si="767"/>
        <v>8800.0499999999993</v>
      </c>
      <c r="Y1736" s="102">
        <f t="shared" si="768"/>
        <v>181350.05</v>
      </c>
      <c r="Z1736" s="110">
        <f t="shared" si="756"/>
        <v>181350.05</v>
      </c>
      <c r="AA1736" s="111">
        <f t="shared" si="757"/>
        <v>240696.68993999998</v>
      </c>
      <c r="AB1736" s="110">
        <f t="shared" si="758"/>
        <v>190219</v>
      </c>
      <c r="AC1736" s="114">
        <f t="shared" si="759"/>
        <v>200621.184985</v>
      </c>
      <c r="AD1736" s="110">
        <f t="shared" si="764"/>
        <v>185784.52499999999</v>
      </c>
      <c r="AE1736" s="110">
        <f t="shared" si="769"/>
        <v>215457.84496999998</v>
      </c>
      <c r="AF1736" s="102">
        <f t="shared" si="760"/>
        <v>198033.75456566666</v>
      </c>
      <c r="AG1736" s="119">
        <f t="shared" si="761"/>
        <v>27694.050852921566</v>
      </c>
      <c r="AH1736" s="137">
        <f t="shared" si="770"/>
        <v>0.14559035034839615</v>
      </c>
      <c r="AI1736" s="102">
        <f t="shared" si="771"/>
        <v>181350.05</v>
      </c>
      <c r="AJ1736" s="112" t="s">
        <v>2117</v>
      </c>
    </row>
    <row r="1737" spans="1:36">
      <c r="A1737" s="6">
        <v>1689</v>
      </c>
      <c r="B1737" s="61">
        <v>20121445</v>
      </c>
      <c r="C1737" s="26">
        <v>4391305</v>
      </c>
      <c r="D1737" s="7" t="s">
        <v>14</v>
      </c>
      <c r="E1737" s="7" t="s">
        <v>14</v>
      </c>
      <c r="F1737" s="29" t="s">
        <v>1546</v>
      </c>
      <c r="G1737" s="62" t="s">
        <v>478</v>
      </c>
      <c r="H1737" s="9">
        <v>1</v>
      </c>
      <c r="I1737" s="82">
        <v>251088.984</v>
      </c>
      <c r="J1737" s="82">
        <f t="shared" si="755"/>
        <v>47706.90696</v>
      </c>
      <c r="K1737" s="10">
        <f t="shared" si="762"/>
        <v>298795.89095999999</v>
      </c>
      <c r="L1737" s="122">
        <f t="shared" si="763"/>
        <v>298795.89095999999</v>
      </c>
      <c r="M1737" s="95">
        <v>202247.89915966388</v>
      </c>
      <c r="N1737" s="95">
        <v>38427.100840336141</v>
      </c>
      <c r="O1737" s="96">
        <v>240675.00000000003</v>
      </c>
      <c r="P1737" s="125">
        <v>240675.00000000003</v>
      </c>
      <c r="Q1737" s="95">
        <v>190800</v>
      </c>
      <c r="R1737" s="95">
        <v>36252</v>
      </c>
      <c r="S1737" s="96">
        <v>227052</v>
      </c>
      <c r="T1737" s="122">
        <v>227052</v>
      </c>
      <c r="U1737" s="107">
        <v>180000</v>
      </c>
      <c r="V1737" s="101">
        <f t="shared" si="765"/>
        <v>34200</v>
      </c>
      <c r="W1737" s="102">
        <f t="shared" si="766"/>
        <v>214200</v>
      </c>
      <c r="X1737" s="102">
        <f t="shared" si="767"/>
        <v>10924.199999999999</v>
      </c>
      <c r="Y1737" s="102">
        <f t="shared" si="768"/>
        <v>225124.2</v>
      </c>
      <c r="Z1737" s="110">
        <f t="shared" si="756"/>
        <v>225124.2</v>
      </c>
      <c r="AA1737" s="111">
        <f t="shared" si="757"/>
        <v>298795.89095999999</v>
      </c>
      <c r="AB1737" s="110">
        <f t="shared" si="758"/>
        <v>233863.5</v>
      </c>
      <c r="AC1737" s="114">
        <f t="shared" si="759"/>
        <v>247911.77273999999</v>
      </c>
      <c r="AD1737" s="110">
        <f t="shared" si="764"/>
        <v>229493.85</v>
      </c>
      <c r="AE1737" s="110">
        <f t="shared" si="769"/>
        <v>266329.69547999999</v>
      </c>
      <c r="AF1737" s="102">
        <f t="shared" si="760"/>
        <v>244677.99485968048</v>
      </c>
      <c r="AG1737" s="119">
        <f t="shared" si="761"/>
        <v>34621.611539916361</v>
      </c>
      <c r="AH1737" s="137">
        <f t="shared" si="770"/>
        <v>0.14804196268300251</v>
      </c>
      <c r="AI1737" s="102">
        <f t="shared" si="771"/>
        <v>225124.2</v>
      </c>
      <c r="AJ1737" s="112" t="s">
        <v>2117</v>
      </c>
    </row>
    <row r="1738" spans="1:36" ht="25.5">
      <c r="A1738" s="6">
        <v>1690</v>
      </c>
      <c r="B1738" s="61">
        <v>20121445</v>
      </c>
      <c r="C1738" s="26">
        <v>4391305</v>
      </c>
      <c r="D1738" s="7" t="s">
        <v>14</v>
      </c>
      <c r="E1738" s="7" t="s">
        <v>14</v>
      </c>
      <c r="F1738" s="29" t="s">
        <v>1547</v>
      </c>
      <c r="G1738" s="62" t="s">
        <v>478</v>
      </c>
      <c r="H1738" s="9">
        <v>1</v>
      </c>
      <c r="I1738" s="82">
        <v>1883167.38</v>
      </c>
      <c r="J1738" s="82">
        <f t="shared" ref="J1738:J1782" si="772">+I1738*0.19</f>
        <v>357801.80219999998</v>
      </c>
      <c r="K1738" s="10">
        <f t="shared" si="762"/>
        <v>2240969.1821999997</v>
      </c>
      <c r="L1738" s="122">
        <f t="shared" si="763"/>
        <v>2240969.1821999997</v>
      </c>
      <c r="M1738" s="95">
        <v>1502550.4201680673</v>
      </c>
      <c r="N1738" s="95">
        <v>285484.57983193279</v>
      </c>
      <c r="O1738" s="96">
        <v>1788035</v>
      </c>
      <c r="P1738" s="125">
        <v>1788035</v>
      </c>
      <c r="Q1738" s="95">
        <v>1431000</v>
      </c>
      <c r="R1738" s="95">
        <v>271890</v>
      </c>
      <c r="S1738" s="96">
        <v>1702890</v>
      </c>
      <c r="T1738" s="122">
        <v>1702890</v>
      </c>
      <c r="U1738" s="107">
        <v>1350000</v>
      </c>
      <c r="V1738" s="101">
        <f t="shared" si="765"/>
        <v>256500</v>
      </c>
      <c r="W1738" s="102">
        <f t="shared" si="766"/>
        <v>1606500</v>
      </c>
      <c r="X1738" s="102">
        <f t="shared" si="767"/>
        <v>81931.5</v>
      </c>
      <c r="Y1738" s="102">
        <f t="shared" si="768"/>
        <v>1688431.5</v>
      </c>
      <c r="Z1738" s="110">
        <f t="shared" ref="Z1738:Z1801" si="773">MIN(L1738,P1738,T1738,Y1738)</f>
        <v>1688431.5</v>
      </c>
      <c r="AA1738" s="111">
        <f t="shared" ref="AA1738:AA1801" si="774">MAX(L1738,P1738,T1738,Y1738)</f>
        <v>2240969.1821999997</v>
      </c>
      <c r="AB1738" s="110">
        <f t="shared" ref="AB1738:AB1801" si="775">MEDIAN(L1738,P1738,T1738,Y1738)</f>
        <v>1745462.5</v>
      </c>
      <c r="AC1738" s="114">
        <f t="shared" ref="AC1738:AC1801" si="776">AVERAGE(L1738,P1738,T1738,Y1738)</f>
        <v>1855081.4205499999</v>
      </c>
      <c r="AD1738" s="110">
        <f t="shared" si="764"/>
        <v>1716947</v>
      </c>
      <c r="AE1738" s="110">
        <f t="shared" si="769"/>
        <v>1993215.8410999998</v>
      </c>
      <c r="AF1738" s="102">
        <f t="shared" ref="AF1738:AF1801" si="777">HARMEAN(L1738,P1738,T1738,Y1738)</f>
        <v>1830654.131174993</v>
      </c>
      <c r="AG1738" s="119">
        <f t="shared" ref="AG1738:AG1801" si="778">STDEVA(L1738,P1738,T1738,Y1738)</f>
        <v>260984.68129257706</v>
      </c>
      <c r="AH1738" s="137">
        <f t="shared" si="770"/>
        <v>0.14952179224278783</v>
      </c>
      <c r="AI1738" s="102">
        <f t="shared" si="771"/>
        <v>1688431.5</v>
      </c>
      <c r="AJ1738" s="112" t="s">
        <v>2117</v>
      </c>
    </row>
    <row r="1739" spans="1:36">
      <c r="A1739" s="6">
        <v>1691</v>
      </c>
      <c r="B1739" s="61">
        <v>20121445</v>
      </c>
      <c r="C1739" s="26">
        <v>4391305</v>
      </c>
      <c r="D1739" s="7" t="s">
        <v>14</v>
      </c>
      <c r="E1739" s="7" t="s">
        <v>14</v>
      </c>
      <c r="F1739" s="29" t="s">
        <v>1548</v>
      </c>
      <c r="G1739" s="62" t="s">
        <v>478</v>
      </c>
      <c r="H1739" s="9">
        <v>1</v>
      </c>
      <c r="I1739" s="82">
        <v>627722.46</v>
      </c>
      <c r="J1739" s="82">
        <f t="shared" si="772"/>
        <v>119267.2674</v>
      </c>
      <c r="K1739" s="10">
        <f t="shared" ref="K1739:K1782" si="779">+I1739+J1739</f>
        <v>746989.72739999997</v>
      </c>
      <c r="L1739" s="122">
        <f t="shared" ref="L1739:L1782" si="780">+H1739*K1739</f>
        <v>746989.72739999997</v>
      </c>
      <c r="M1739" s="95">
        <v>505620.16806722688</v>
      </c>
      <c r="N1739" s="95">
        <v>96067.831932773115</v>
      </c>
      <c r="O1739" s="96">
        <v>601688</v>
      </c>
      <c r="P1739" s="125">
        <v>601688</v>
      </c>
      <c r="Q1739" s="95">
        <v>477000</v>
      </c>
      <c r="R1739" s="95">
        <v>90630</v>
      </c>
      <c r="S1739" s="96">
        <v>567630</v>
      </c>
      <c r="T1739" s="122">
        <v>567630</v>
      </c>
      <c r="U1739" s="107">
        <v>450000</v>
      </c>
      <c r="V1739" s="101">
        <f t="shared" si="765"/>
        <v>85500</v>
      </c>
      <c r="W1739" s="102">
        <f t="shared" si="766"/>
        <v>535500</v>
      </c>
      <c r="X1739" s="102">
        <f t="shared" si="767"/>
        <v>27310.5</v>
      </c>
      <c r="Y1739" s="102">
        <f t="shared" si="768"/>
        <v>562810.5</v>
      </c>
      <c r="Z1739" s="110">
        <f t="shared" si="773"/>
        <v>562810.5</v>
      </c>
      <c r="AA1739" s="111">
        <f t="shared" si="774"/>
        <v>746989.72739999997</v>
      </c>
      <c r="AB1739" s="110">
        <f t="shared" si="775"/>
        <v>584659</v>
      </c>
      <c r="AC1739" s="114">
        <f t="shared" si="776"/>
        <v>619779.55685000005</v>
      </c>
      <c r="AD1739" s="110">
        <f t="shared" si="764"/>
        <v>573734.75</v>
      </c>
      <c r="AE1739" s="110">
        <f t="shared" si="769"/>
        <v>665824.36369999999</v>
      </c>
      <c r="AF1739" s="102">
        <f t="shared" si="777"/>
        <v>611695.11634179216</v>
      </c>
      <c r="AG1739" s="119">
        <f t="shared" si="778"/>
        <v>86553.994012690295</v>
      </c>
      <c r="AH1739" s="137">
        <f t="shared" si="770"/>
        <v>0.14804183979497501</v>
      </c>
      <c r="AI1739" s="102">
        <f t="shared" si="771"/>
        <v>562810.5</v>
      </c>
      <c r="AJ1739" s="112" t="s">
        <v>2117</v>
      </c>
    </row>
    <row r="1740" spans="1:36">
      <c r="A1740" s="6">
        <v>1692</v>
      </c>
      <c r="B1740" s="61">
        <v>20121445</v>
      </c>
      <c r="C1740" s="26">
        <v>4391305</v>
      </c>
      <c r="D1740" s="7" t="s">
        <v>14</v>
      </c>
      <c r="E1740" s="7" t="s">
        <v>14</v>
      </c>
      <c r="F1740" s="29" t="s">
        <v>1549</v>
      </c>
      <c r="G1740" s="62" t="s">
        <v>478</v>
      </c>
      <c r="H1740" s="9">
        <v>1</v>
      </c>
      <c r="I1740" s="82">
        <v>390582.864</v>
      </c>
      <c r="J1740" s="82">
        <f t="shared" si="772"/>
        <v>74210.744160000002</v>
      </c>
      <c r="K1740" s="10">
        <f t="shared" si="779"/>
        <v>464793.60816</v>
      </c>
      <c r="L1740" s="122">
        <f t="shared" si="780"/>
        <v>464793.60816</v>
      </c>
      <c r="M1740" s="95">
        <v>320543.69747899158</v>
      </c>
      <c r="N1740" s="95">
        <v>60903.302521008402</v>
      </c>
      <c r="O1740" s="96">
        <v>381447</v>
      </c>
      <c r="P1740" s="125">
        <v>381447</v>
      </c>
      <c r="Q1740" s="95">
        <v>296800</v>
      </c>
      <c r="R1740" s="95">
        <v>56392</v>
      </c>
      <c r="S1740" s="96">
        <v>353192</v>
      </c>
      <c r="T1740" s="122">
        <v>353192</v>
      </c>
      <c r="U1740" s="107">
        <v>280000</v>
      </c>
      <c r="V1740" s="101">
        <f t="shared" si="765"/>
        <v>53200</v>
      </c>
      <c r="W1740" s="102">
        <f t="shared" si="766"/>
        <v>333200</v>
      </c>
      <c r="X1740" s="102">
        <f t="shared" si="767"/>
        <v>16993.199999999997</v>
      </c>
      <c r="Y1740" s="102">
        <f t="shared" si="768"/>
        <v>350193.2</v>
      </c>
      <c r="Z1740" s="110">
        <f t="shared" si="773"/>
        <v>350193.2</v>
      </c>
      <c r="AA1740" s="111">
        <f t="shared" si="774"/>
        <v>464793.60816</v>
      </c>
      <c r="AB1740" s="110">
        <f t="shared" si="775"/>
        <v>367319.5</v>
      </c>
      <c r="AC1740" s="114">
        <f t="shared" si="776"/>
        <v>387406.45204</v>
      </c>
      <c r="AD1740" s="110">
        <f t="shared" si="764"/>
        <v>358756.35</v>
      </c>
      <c r="AE1740" s="110">
        <f t="shared" si="769"/>
        <v>416056.55408000003</v>
      </c>
      <c r="AF1740" s="102">
        <f t="shared" si="777"/>
        <v>382410.03480928618</v>
      </c>
      <c r="AG1740" s="119">
        <f t="shared" si="778"/>
        <v>53478.163321578555</v>
      </c>
      <c r="AH1740" s="137">
        <f t="shared" si="770"/>
        <v>0.1455903193856535</v>
      </c>
      <c r="AI1740" s="102">
        <f t="shared" si="771"/>
        <v>350193.2</v>
      </c>
      <c r="AJ1740" s="112" t="s">
        <v>2117</v>
      </c>
    </row>
    <row r="1741" spans="1:36" ht="25.5">
      <c r="A1741" s="6">
        <v>1693</v>
      </c>
      <c r="B1741" s="61">
        <v>20121445</v>
      </c>
      <c r="C1741" s="26">
        <v>4391305</v>
      </c>
      <c r="D1741" s="7" t="s">
        <v>14</v>
      </c>
      <c r="E1741" s="7" t="s">
        <v>14</v>
      </c>
      <c r="F1741" s="29" t="s">
        <v>1550</v>
      </c>
      <c r="G1741" s="62" t="s">
        <v>478</v>
      </c>
      <c r="H1741" s="9">
        <v>1</v>
      </c>
      <c r="I1741" s="82">
        <v>411506.946</v>
      </c>
      <c r="J1741" s="82">
        <f t="shared" si="772"/>
        <v>78186.319740000006</v>
      </c>
      <c r="K1741" s="10">
        <f t="shared" si="779"/>
        <v>489693.26574</v>
      </c>
      <c r="L1741" s="122">
        <f t="shared" si="780"/>
        <v>489693.26574</v>
      </c>
      <c r="M1741" s="95">
        <v>331462.18487394962</v>
      </c>
      <c r="N1741" s="95">
        <v>62977.815126050431</v>
      </c>
      <c r="O1741" s="96">
        <v>394440.00000000006</v>
      </c>
      <c r="P1741" s="125">
        <v>394440.00000000006</v>
      </c>
      <c r="Q1741" s="95">
        <v>312700</v>
      </c>
      <c r="R1741" s="95">
        <v>59413</v>
      </c>
      <c r="S1741" s="96">
        <v>372113</v>
      </c>
      <c r="T1741" s="122">
        <v>372113</v>
      </c>
      <c r="U1741" s="107">
        <v>295000</v>
      </c>
      <c r="V1741" s="101">
        <f t="shared" si="765"/>
        <v>56050</v>
      </c>
      <c r="W1741" s="102">
        <f t="shared" si="766"/>
        <v>351050</v>
      </c>
      <c r="X1741" s="102">
        <f t="shared" si="767"/>
        <v>17903.55</v>
      </c>
      <c r="Y1741" s="102">
        <f t="shared" si="768"/>
        <v>368953.55</v>
      </c>
      <c r="Z1741" s="110">
        <f t="shared" si="773"/>
        <v>368953.55</v>
      </c>
      <c r="AA1741" s="111">
        <f t="shared" si="774"/>
        <v>489693.26574</v>
      </c>
      <c r="AB1741" s="110">
        <f t="shared" si="775"/>
        <v>383276.5</v>
      </c>
      <c r="AC1741" s="114">
        <f t="shared" si="776"/>
        <v>406299.95393500006</v>
      </c>
      <c r="AD1741" s="110">
        <f t="shared" si="764"/>
        <v>376115.02500000002</v>
      </c>
      <c r="AE1741" s="110">
        <f t="shared" si="769"/>
        <v>436484.88286999997</v>
      </c>
      <c r="AF1741" s="102">
        <f t="shared" si="777"/>
        <v>401000.15479161742</v>
      </c>
      <c r="AG1741" s="119">
        <f t="shared" si="778"/>
        <v>56740.945437359493</v>
      </c>
      <c r="AH1741" s="137">
        <f t="shared" si="770"/>
        <v>0.14804180646963613</v>
      </c>
      <c r="AI1741" s="102">
        <f t="shared" si="771"/>
        <v>368953.55</v>
      </c>
      <c r="AJ1741" s="112" t="s">
        <v>2117</v>
      </c>
    </row>
    <row r="1742" spans="1:36">
      <c r="A1742" s="6">
        <v>1694</v>
      </c>
      <c r="B1742" s="61">
        <v>20121445</v>
      </c>
      <c r="C1742" s="26">
        <v>4391305</v>
      </c>
      <c r="D1742" s="7" t="s">
        <v>14</v>
      </c>
      <c r="E1742" s="7" t="s">
        <v>14</v>
      </c>
      <c r="F1742" s="29" t="s">
        <v>1551</v>
      </c>
      <c r="G1742" s="62" t="s">
        <v>478</v>
      </c>
      <c r="H1742" s="9">
        <v>1</v>
      </c>
      <c r="I1742" s="82">
        <v>8685.4680000000008</v>
      </c>
      <c r="J1742" s="82">
        <f t="shared" si="772"/>
        <v>1650.2389200000002</v>
      </c>
      <c r="K1742" s="10">
        <f t="shared" si="779"/>
        <v>10335.706920000001</v>
      </c>
      <c r="L1742" s="122">
        <f t="shared" si="780"/>
        <v>10335.706920000001</v>
      </c>
      <c r="M1742" s="95">
        <v>6995.7983193277314</v>
      </c>
      <c r="N1742" s="95">
        <v>1329.201680672269</v>
      </c>
      <c r="O1742" s="96">
        <v>8325</v>
      </c>
      <c r="P1742" s="125">
        <v>8325</v>
      </c>
      <c r="Q1742" s="95">
        <v>6600</v>
      </c>
      <c r="R1742" s="95">
        <v>1254</v>
      </c>
      <c r="S1742" s="96">
        <v>7854</v>
      </c>
      <c r="T1742" s="122">
        <v>7854</v>
      </c>
      <c r="U1742" s="107">
        <v>4033.6134453781515</v>
      </c>
      <c r="V1742" s="101">
        <f t="shared" si="765"/>
        <v>766.38655462184875</v>
      </c>
      <c r="W1742" s="102">
        <f t="shared" si="766"/>
        <v>4800</v>
      </c>
      <c r="X1742" s="102">
        <f t="shared" si="767"/>
        <v>244.79999999999998</v>
      </c>
      <c r="Y1742" s="102">
        <f t="shared" si="768"/>
        <v>5044.8</v>
      </c>
      <c r="Z1742" s="110">
        <f t="shared" si="773"/>
        <v>5044.8</v>
      </c>
      <c r="AA1742" s="111">
        <f t="shared" si="774"/>
        <v>10335.706920000001</v>
      </c>
      <c r="AB1742" s="110">
        <f t="shared" si="775"/>
        <v>8089.5</v>
      </c>
      <c r="AC1742" s="114">
        <f t="shared" si="776"/>
        <v>7889.87673</v>
      </c>
      <c r="AD1742" s="110">
        <f t="shared" si="764"/>
        <v>6567.15</v>
      </c>
      <c r="AE1742" s="110">
        <f t="shared" si="769"/>
        <v>9212.6034600000003</v>
      </c>
      <c r="AF1742" s="102">
        <f t="shared" si="777"/>
        <v>7374.3639746317267</v>
      </c>
      <c r="AG1742" s="119">
        <f t="shared" si="778"/>
        <v>2180.7618177870731</v>
      </c>
      <c r="AH1742" s="137">
        <f t="shared" si="770"/>
        <v>0.26957930870722208</v>
      </c>
      <c r="AI1742" s="102">
        <f t="shared" si="771"/>
        <v>5044.8</v>
      </c>
      <c r="AJ1742" s="112" t="s">
        <v>2117</v>
      </c>
    </row>
    <row r="1743" spans="1:36">
      <c r="A1743" s="6">
        <v>1695</v>
      </c>
      <c r="B1743" s="61">
        <v>20121445</v>
      </c>
      <c r="C1743" s="26">
        <v>4391305</v>
      </c>
      <c r="D1743" s="7" t="s">
        <v>14</v>
      </c>
      <c r="E1743" s="7" t="s">
        <v>14</v>
      </c>
      <c r="F1743" s="29" t="s">
        <v>1552</v>
      </c>
      <c r="G1743" s="62" t="s">
        <v>478</v>
      </c>
      <c r="H1743" s="9">
        <v>1</v>
      </c>
      <c r="I1743" s="82">
        <v>10902.728420168069</v>
      </c>
      <c r="J1743" s="82">
        <f t="shared" si="772"/>
        <v>2071.518399831933</v>
      </c>
      <c r="K1743" s="10">
        <f t="shared" si="779"/>
        <v>12974.246820000002</v>
      </c>
      <c r="L1743" s="122">
        <f t="shared" si="780"/>
        <v>12974.246820000002</v>
      </c>
      <c r="M1743" s="95">
        <v>8947.8991596638662</v>
      </c>
      <c r="N1743" s="95">
        <v>1700.1008403361345</v>
      </c>
      <c r="O1743" s="96">
        <v>10648</v>
      </c>
      <c r="P1743" s="125">
        <v>10648</v>
      </c>
      <c r="Q1743" s="95">
        <v>8284.8739495798327</v>
      </c>
      <c r="R1743" s="95">
        <v>1574.1260504201682</v>
      </c>
      <c r="S1743" s="96">
        <v>9859</v>
      </c>
      <c r="T1743" s="122">
        <v>9859</v>
      </c>
      <c r="U1743" s="107">
        <v>4201.680672268908</v>
      </c>
      <c r="V1743" s="101">
        <f t="shared" si="765"/>
        <v>798.31932773109247</v>
      </c>
      <c r="W1743" s="102">
        <f t="shared" si="766"/>
        <v>5000</v>
      </c>
      <c r="X1743" s="102">
        <f t="shared" si="767"/>
        <v>254.99999999999997</v>
      </c>
      <c r="Y1743" s="102">
        <f t="shared" si="768"/>
        <v>5255</v>
      </c>
      <c r="Z1743" s="110">
        <f t="shared" si="773"/>
        <v>5255</v>
      </c>
      <c r="AA1743" s="111">
        <f t="shared" si="774"/>
        <v>12974.246820000002</v>
      </c>
      <c r="AB1743" s="110">
        <f t="shared" si="775"/>
        <v>10253.5</v>
      </c>
      <c r="AC1743" s="114">
        <f t="shared" si="776"/>
        <v>9684.0617050000001</v>
      </c>
      <c r="AD1743" s="110">
        <f t="shared" si="764"/>
        <v>7754.25</v>
      </c>
      <c r="AE1743" s="110">
        <f t="shared" si="769"/>
        <v>11613.87341</v>
      </c>
      <c r="AF1743" s="102">
        <f t="shared" si="777"/>
        <v>8644.6256228992333</v>
      </c>
      <c r="AG1743" s="119">
        <f t="shared" si="778"/>
        <v>3235.3096771556034</v>
      </c>
      <c r="AH1743" s="137">
        <f t="shared" si="770"/>
        <v>0.31553222579173973</v>
      </c>
      <c r="AI1743" s="102">
        <f t="shared" si="771"/>
        <v>5255</v>
      </c>
      <c r="AJ1743" s="112" t="s">
        <v>2117</v>
      </c>
    </row>
    <row r="1744" spans="1:36">
      <c r="A1744" s="6">
        <v>1696</v>
      </c>
      <c r="B1744" s="61">
        <v>20121445</v>
      </c>
      <c r="C1744" s="26">
        <v>4391305</v>
      </c>
      <c r="D1744" s="7" t="s">
        <v>14</v>
      </c>
      <c r="E1744" s="7" t="s">
        <v>14</v>
      </c>
      <c r="F1744" s="29" t="s">
        <v>1553</v>
      </c>
      <c r="G1744" s="62" t="s">
        <v>478</v>
      </c>
      <c r="H1744" s="9">
        <v>1</v>
      </c>
      <c r="I1744" s="82">
        <v>10667.179058823529</v>
      </c>
      <c r="J1744" s="82">
        <f t="shared" si="772"/>
        <v>2026.7640211764706</v>
      </c>
      <c r="K1744" s="10">
        <f t="shared" si="779"/>
        <v>12693.943079999999</v>
      </c>
      <c r="L1744" s="122">
        <f t="shared" si="780"/>
        <v>12693.943079999999</v>
      </c>
      <c r="M1744" s="95">
        <v>8754.6218487394963</v>
      </c>
      <c r="N1744" s="95">
        <v>1663.3781512605044</v>
      </c>
      <c r="O1744" s="96">
        <v>10418</v>
      </c>
      <c r="P1744" s="125">
        <v>10418</v>
      </c>
      <c r="Q1744" s="95">
        <v>8105.8823529411766</v>
      </c>
      <c r="R1744" s="95">
        <v>1540.1176470588236</v>
      </c>
      <c r="S1744" s="96">
        <v>9646</v>
      </c>
      <c r="T1744" s="122">
        <v>9646</v>
      </c>
      <c r="U1744" s="107">
        <v>5882.3529411764712</v>
      </c>
      <c r="V1744" s="101">
        <f t="shared" si="765"/>
        <v>1117.6470588235295</v>
      </c>
      <c r="W1744" s="102">
        <f t="shared" si="766"/>
        <v>7000.0000000000009</v>
      </c>
      <c r="X1744" s="102">
        <f t="shared" si="767"/>
        <v>357</v>
      </c>
      <c r="Y1744" s="102">
        <f t="shared" si="768"/>
        <v>7357.0000000000009</v>
      </c>
      <c r="Z1744" s="110">
        <f t="shared" si="773"/>
        <v>7357.0000000000009</v>
      </c>
      <c r="AA1744" s="111">
        <f t="shared" si="774"/>
        <v>12693.943079999999</v>
      </c>
      <c r="AB1744" s="110">
        <f t="shared" si="775"/>
        <v>10032</v>
      </c>
      <c r="AC1744" s="114">
        <f t="shared" si="776"/>
        <v>10028.735769999999</v>
      </c>
      <c r="AD1744" s="110">
        <f t="shared" si="764"/>
        <v>8694.5</v>
      </c>
      <c r="AE1744" s="110">
        <f t="shared" si="769"/>
        <v>11362.971539999999</v>
      </c>
      <c r="AF1744" s="102">
        <f t="shared" si="777"/>
        <v>9653.4338486439647</v>
      </c>
      <c r="AG1744" s="119">
        <f t="shared" si="778"/>
        <v>2201.4779384442277</v>
      </c>
      <c r="AH1744" s="137">
        <f t="shared" si="770"/>
        <v>0.2194455680267372</v>
      </c>
      <c r="AI1744" s="102">
        <f t="shared" si="771"/>
        <v>7357.0000000000009</v>
      </c>
      <c r="AJ1744" s="112" t="s">
        <v>2117</v>
      </c>
    </row>
    <row r="1745" spans="1:36">
      <c r="A1745" s="6">
        <v>1697</v>
      </c>
      <c r="B1745" s="61">
        <v>20121445</v>
      </c>
      <c r="C1745" s="26">
        <v>4391305</v>
      </c>
      <c r="D1745" s="7" t="s">
        <v>14</v>
      </c>
      <c r="E1745" s="7" t="s">
        <v>14</v>
      </c>
      <c r="F1745" s="29" t="s">
        <v>1554</v>
      </c>
      <c r="G1745" s="62" t="s">
        <v>478</v>
      </c>
      <c r="H1745" s="9">
        <v>1</v>
      </c>
      <c r="I1745" s="82">
        <v>62772.245999999999</v>
      </c>
      <c r="J1745" s="82">
        <f t="shared" si="772"/>
        <v>11926.72674</v>
      </c>
      <c r="K1745" s="10">
        <f t="shared" si="779"/>
        <v>74698.972739999997</v>
      </c>
      <c r="L1745" s="122">
        <f t="shared" si="780"/>
        <v>74698.972739999997</v>
      </c>
      <c r="M1745" s="95">
        <v>50084.873949579836</v>
      </c>
      <c r="N1745" s="95">
        <v>9516.1260504201691</v>
      </c>
      <c r="O1745" s="96">
        <v>59601.000000000007</v>
      </c>
      <c r="P1745" s="125">
        <v>59601.000000000007</v>
      </c>
      <c r="Q1745" s="95">
        <v>47700</v>
      </c>
      <c r="R1745" s="95">
        <v>9063</v>
      </c>
      <c r="S1745" s="96">
        <v>56763</v>
      </c>
      <c r="T1745" s="122">
        <v>56763</v>
      </c>
      <c r="U1745" s="107">
        <v>45000</v>
      </c>
      <c r="V1745" s="101">
        <f t="shared" si="765"/>
        <v>8550</v>
      </c>
      <c r="W1745" s="102">
        <f t="shared" si="766"/>
        <v>53550</v>
      </c>
      <c r="X1745" s="102">
        <f t="shared" si="767"/>
        <v>2731.0499999999997</v>
      </c>
      <c r="Y1745" s="102">
        <f t="shared" si="768"/>
        <v>56281.05</v>
      </c>
      <c r="Z1745" s="110">
        <f t="shared" si="773"/>
        <v>56281.05</v>
      </c>
      <c r="AA1745" s="111">
        <f t="shared" si="774"/>
        <v>74698.972739999997</v>
      </c>
      <c r="AB1745" s="110">
        <f t="shared" si="775"/>
        <v>58182</v>
      </c>
      <c r="AC1745" s="114">
        <f t="shared" si="776"/>
        <v>61836.005684999996</v>
      </c>
      <c r="AD1745" s="110">
        <f t="shared" si="764"/>
        <v>57231.525000000001</v>
      </c>
      <c r="AE1745" s="110">
        <f t="shared" si="769"/>
        <v>66440.486369999999</v>
      </c>
      <c r="AF1745" s="102">
        <f t="shared" si="777"/>
        <v>61021.760695758254</v>
      </c>
      <c r="AG1745" s="119">
        <f t="shared" si="778"/>
        <v>8699.5036489130907</v>
      </c>
      <c r="AH1745" s="137">
        <f t="shared" si="770"/>
        <v>0.14952225170865716</v>
      </c>
      <c r="AI1745" s="102">
        <f t="shared" si="771"/>
        <v>56281.05</v>
      </c>
      <c r="AJ1745" s="112" t="s">
        <v>2117</v>
      </c>
    </row>
    <row r="1746" spans="1:36">
      <c r="A1746" s="6">
        <v>1698</v>
      </c>
      <c r="B1746" s="61">
        <v>20121445</v>
      </c>
      <c r="C1746" s="26">
        <v>4391305</v>
      </c>
      <c r="D1746" s="7" t="s">
        <v>14</v>
      </c>
      <c r="E1746" s="7" t="s">
        <v>14</v>
      </c>
      <c r="F1746" s="29" t="s">
        <v>1555</v>
      </c>
      <c r="G1746" s="62" t="s">
        <v>478</v>
      </c>
      <c r="H1746" s="9">
        <v>1</v>
      </c>
      <c r="I1746" s="82">
        <v>167392.65599999999</v>
      </c>
      <c r="J1746" s="82">
        <f t="shared" si="772"/>
        <v>31804.604639999998</v>
      </c>
      <c r="K1746" s="10">
        <f t="shared" si="779"/>
        <v>199197.26063999999</v>
      </c>
      <c r="L1746" s="122">
        <f t="shared" si="780"/>
        <v>199197.26063999999</v>
      </c>
      <c r="M1746" s="95">
        <v>133559.66386554623</v>
      </c>
      <c r="N1746" s="95">
        <v>25376.336134453784</v>
      </c>
      <c r="O1746" s="96">
        <v>158936</v>
      </c>
      <c r="P1746" s="125">
        <v>158936</v>
      </c>
      <c r="Q1746" s="95">
        <v>127200</v>
      </c>
      <c r="R1746" s="95">
        <v>24168</v>
      </c>
      <c r="S1746" s="96">
        <v>151368</v>
      </c>
      <c r="T1746" s="122">
        <v>151368</v>
      </c>
      <c r="U1746" s="107">
        <v>120000</v>
      </c>
      <c r="V1746" s="101">
        <f t="shared" si="765"/>
        <v>22800</v>
      </c>
      <c r="W1746" s="102">
        <f t="shared" si="766"/>
        <v>142800</v>
      </c>
      <c r="X1746" s="102">
        <f t="shared" si="767"/>
        <v>7282.7999999999993</v>
      </c>
      <c r="Y1746" s="102">
        <f t="shared" si="768"/>
        <v>150082.79999999999</v>
      </c>
      <c r="Z1746" s="110">
        <f t="shared" si="773"/>
        <v>150082.79999999999</v>
      </c>
      <c r="AA1746" s="111">
        <f t="shared" si="774"/>
        <v>199197.26063999999</v>
      </c>
      <c r="AB1746" s="110">
        <f t="shared" si="775"/>
        <v>155152</v>
      </c>
      <c r="AC1746" s="114">
        <f t="shared" si="776"/>
        <v>164896.01516000001</v>
      </c>
      <c r="AD1746" s="110">
        <f t="shared" si="764"/>
        <v>152617.4</v>
      </c>
      <c r="AE1746" s="110">
        <f t="shared" si="769"/>
        <v>177174.63032</v>
      </c>
      <c r="AF1746" s="102">
        <f t="shared" si="777"/>
        <v>162724.6951886887</v>
      </c>
      <c r="AG1746" s="119">
        <f t="shared" si="778"/>
        <v>23198.676397101259</v>
      </c>
      <c r="AH1746" s="137">
        <f t="shared" si="770"/>
        <v>0.14952225170865513</v>
      </c>
      <c r="AI1746" s="102">
        <f t="shared" si="771"/>
        <v>150082.79999999999</v>
      </c>
      <c r="AJ1746" s="112" t="s">
        <v>2117</v>
      </c>
    </row>
    <row r="1747" spans="1:36">
      <c r="A1747" s="6">
        <v>1699</v>
      </c>
      <c r="B1747" s="61">
        <v>20121445</v>
      </c>
      <c r="C1747" s="26">
        <v>4391305</v>
      </c>
      <c r="D1747" s="7" t="s">
        <v>14</v>
      </c>
      <c r="E1747" s="7" t="s">
        <v>14</v>
      </c>
      <c r="F1747" s="29" t="s">
        <v>1556</v>
      </c>
      <c r="G1747" s="62" t="s">
        <v>478</v>
      </c>
      <c r="H1747" s="9">
        <v>1</v>
      </c>
      <c r="I1747" s="82">
        <v>1339141.2479999999</v>
      </c>
      <c r="J1747" s="82">
        <f t="shared" si="772"/>
        <v>254436.83711999998</v>
      </c>
      <c r="K1747" s="10">
        <f t="shared" si="779"/>
        <v>1593578.0851199999</v>
      </c>
      <c r="L1747" s="122">
        <f t="shared" si="780"/>
        <v>1593578.0851199999</v>
      </c>
      <c r="M1747" s="95">
        <v>1109184.0336134455</v>
      </c>
      <c r="N1747" s="95">
        <v>210744.96638655465</v>
      </c>
      <c r="O1747" s="96">
        <v>1319929</v>
      </c>
      <c r="P1747" s="125">
        <v>1319929</v>
      </c>
      <c r="Q1747" s="95">
        <v>1017600</v>
      </c>
      <c r="R1747" s="95">
        <v>193344</v>
      </c>
      <c r="S1747" s="96">
        <v>1210944</v>
      </c>
      <c r="T1747" s="122">
        <v>1210944</v>
      </c>
      <c r="U1747" s="107">
        <v>960000</v>
      </c>
      <c r="V1747" s="101">
        <f t="shared" si="765"/>
        <v>182400</v>
      </c>
      <c r="W1747" s="102">
        <f t="shared" si="766"/>
        <v>1142400</v>
      </c>
      <c r="X1747" s="102">
        <f t="shared" si="767"/>
        <v>58262.399999999994</v>
      </c>
      <c r="Y1747" s="102">
        <f t="shared" si="768"/>
        <v>1200662.3999999999</v>
      </c>
      <c r="Z1747" s="110">
        <f t="shared" si="773"/>
        <v>1200662.3999999999</v>
      </c>
      <c r="AA1747" s="111">
        <f t="shared" si="774"/>
        <v>1593578.0851199999</v>
      </c>
      <c r="AB1747" s="110">
        <f t="shared" si="775"/>
        <v>1265436.5</v>
      </c>
      <c r="AC1747" s="114">
        <f t="shared" si="776"/>
        <v>1331278.3712800001</v>
      </c>
      <c r="AD1747" s="110">
        <f t="shared" si="764"/>
        <v>1233049.45</v>
      </c>
      <c r="AE1747" s="110">
        <f t="shared" si="769"/>
        <v>1429507.29256</v>
      </c>
      <c r="AF1747" s="102">
        <f t="shared" si="777"/>
        <v>1314142.1343257127</v>
      </c>
      <c r="AG1747" s="119">
        <f t="shared" si="778"/>
        <v>183003.49812118037</v>
      </c>
      <c r="AH1747" s="137">
        <f t="shared" si="770"/>
        <v>0.1446168955306571</v>
      </c>
      <c r="AI1747" s="102">
        <f t="shared" si="771"/>
        <v>1200662.3999999999</v>
      </c>
      <c r="AJ1747" s="112" t="s">
        <v>2117</v>
      </c>
    </row>
    <row r="1748" spans="1:36">
      <c r="A1748" s="6">
        <v>1700</v>
      </c>
      <c r="B1748" s="61">
        <v>20121445</v>
      </c>
      <c r="C1748" s="26">
        <v>4391305</v>
      </c>
      <c r="D1748" s="7" t="s">
        <v>14</v>
      </c>
      <c r="E1748" s="7" t="s">
        <v>14</v>
      </c>
      <c r="F1748" s="29" t="s">
        <v>1557</v>
      </c>
      <c r="G1748" s="62" t="s">
        <v>478</v>
      </c>
      <c r="H1748" s="9">
        <v>1</v>
      </c>
      <c r="I1748" s="82">
        <v>1454708.6210420169</v>
      </c>
      <c r="J1748" s="82">
        <f t="shared" si="772"/>
        <v>276394.6379979832</v>
      </c>
      <c r="K1748" s="10">
        <f t="shared" si="779"/>
        <v>1731103.2590400001</v>
      </c>
      <c r="L1748" s="122">
        <f t="shared" si="780"/>
        <v>1731103.2590400001</v>
      </c>
      <c r="M1748" s="95">
        <v>1182797.4789915967</v>
      </c>
      <c r="N1748" s="95">
        <v>224731.52100840339</v>
      </c>
      <c r="O1748" s="96">
        <v>1407529</v>
      </c>
      <c r="P1748" s="125">
        <v>1407529</v>
      </c>
      <c r="Q1748" s="95">
        <v>1105418.487394958</v>
      </c>
      <c r="R1748" s="95">
        <v>210029.51260504202</v>
      </c>
      <c r="S1748" s="96">
        <v>1315448</v>
      </c>
      <c r="T1748" s="122">
        <v>1315448</v>
      </c>
      <c r="U1748" s="107">
        <v>960000</v>
      </c>
      <c r="V1748" s="101">
        <f t="shared" si="765"/>
        <v>182400</v>
      </c>
      <c r="W1748" s="102">
        <f t="shared" si="766"/>
        <v>1142400</v>
      </c>
      <c r="X1748" s="102">
        <f t="shared" si="767"/>
        <v>58262.399999999994</v>
      </c>
      <c r="Y1748" s="102">
        <f t="shared" si="768"/>
        <v>1200662.3999999999</v>
      </c>
      <c r="Z1748" s="110">
        <f t="shared" si="773"/>
        <v>1200662.3999999999</v>
      </c>
      <c r="AA1748" s="111">
        <f t="shared" si="774"/>
        <v>1731103.2590400001</v>
      </c>
      <c r="AB1748" s="110">
        <f t="shared" si="775"/>
        <v>1361488.5</v>
      </c>
      <c r="AC1748" s="114">
        <f t="shared" si="776"/>
        <v>1413685.6647600001</v>
      </c>
      <c r="AD1748" s="110">
        <f t="shared" si="764"/>
        <v>1281075.45</v>
      </c>
      <c r="AE1748" s="110">
        <f t="shared" si="769"/>
        <v>1546295.87952</v>
      </c>
      <c r="AF1748" s="102">
        <f t="shared" si="777"/>
        <v>1388309.4141041706</v>
      </c>
      <c r="AG1748" s="119">
        <f t="shared" si="778"/>
        <v>227904.50031096837</v>
      </c>
      <c r="AH1748" s="137">
        <f t="shared" si="770"/>
        <v>0.16739362859911661</v>
      </c>
      <c r="AI1748" s="102">
        <f t="shared" si="771"/>
        <v>1200662.3999999999</v>
      </c>
      <c r="AJ1748" s="112" t="s">
        <v>2117</v>
      </c>
    </row>
    <row r="1749" spans="1:36">
      <c r="A1749" s="6">
        <v>1701</v>
      </c>
      <c r="B1749" s="61">
        <v>20121445</v>
      </c>
      <c r="C1749" s="26">
        <v>4391305</v>
      </c>
      <c r="D1749" s="7" t="s">
        <v>14</v>
      </c>
      <c r="E1749" s="7" t="s">
        <v>14</v>
      </c>
      <c r="F1749" s="29" t="s">
        <v>1558</v>
      </c>
      <c r="G1749" s="62" t="s">
        <v>478</v>
      </c>
      <c r="H1749" s="9">
        <v>1</v>
      </c>
      <c r="I1749" s="82">
        <v>669570.62399999995</v>
      </c>
      <c r="J1749" s="82">
        <f t="shared" si="772"/>
        <v>127218.41855999999</v>
      </c>
      <c r="K1749" s="10">
        <f t="shared" si="779"/>
        <v>796789.04255999997</v>
      </c>
      <c r="L1749" s="122">
        <f t="shared" si="780"/>
        <v>796789.04255999997</v>
      </c>
      <c r="M1749" s="95">
        <v>539327.73109243705</v>
      </c>
      <c r="N1749" s="95">
        <v>102472.26890756305</v>
      </c>
      <c r="O1749" s="96">
        <v>641800.00000000012</v>
      </c>
      <c r="P1749" s="125">
        <v>641800.00000000012</v>
      </c>
      <c r="Q1749" s="95">
        <v>508800</v>
      </c>
      <c r="R1749" s="95">
        <v>96672</v>
      </c>
      <c r="S1749" s="96">
        <v>605472</v>
      </c>
      <c r="T1749" s="122">
        <v>605472</v>
      </c>
      <c r="U1749" s="107">
        <v>480000</v>
      </c>
      <c r="V1749" s="101">
        <f t="shared" si="765"/>
        <v>91200</v>
      </c>
      <c r="W1749" s="102">
        <f t="shared" si="766"/>
        <v>571200</v>
      </c>
      <c r="X1749" s="102">
        <f t="shared" si="767"/>
        <v>29131.199999999997</v>
      </c>
      <c r="Y1749" s="102">
        <f t="shared" si="768"/>
        <v>600331.19999999995</v>
      </c>
      <c r="Z1749" s="110">
        <f t="shared" si="773"/>
        <v>600331.19999999995</v>
      </c>
      <c r="AA1749" s="111">
        <f t="shared" si="774"/>
        <v>796789.04255999997</v>
      </c>
      <c r="AB1749" s="110">
        <f t="shared" si="775"/>
        <v>623636</v>
      </c>
      <c r="AC1749" s="114">
        <f t="shared" si="776"/>
        <v>661098.06064000004</v>
      </c>
      <c r="AD1749" s="110">
        <f t="shared" si="764"/>
        <v>611983.6</v>
      </c>
      <c r="AE1749" s="110">
        <f t="shared" si="769"/>
        <v>710212.52127999999</v>
      </c>
      <c r="AF1749" s="102">
        <f t="shared" si="777"/>
        <v>652474.65295914793</v>
      </c>
      <c r="AG1749" s="119">
        <f t="shared" si="778"/>
        <v>92324.297439776332</v>
      </c>
      <c r="AH1749" s="137">
        <f t="shared" si="770"/>
        <v>0.14804196268300152</v>
      </c>
      <c r="AI1749" s="102">
        <f t="shared" si="771"/>
        <v>600331.19999999995</v>
      </c>
      <c r="AJ1749" s="112" t="s">
        <v>2117</v>
      </c>
    </row>
    <row r="1750" spans="1:36">
      <c r="A1750" s="6">
        <v>1702</v>
      </c>
      <c r="B1750" s="61">
        <v>20121445</v>
      </c>
      <c r="C1750" s="26">
        <v>4391305</v>
      </c>
      <c r="D1750" s="7" t="s">
        <v>14</v>
      </c>
      <c r="E1750" s="7" t="s">
        <v>14</v>
      </c>
      <c r="F1750" s="29" t="s">
        <v>1559</v>
      </c>
      <c r="G1750" s="62" t="s">
        <v>478</v>
      </c>
      <c r="H1750" s="9">
        <v>1</v>
      </c>
      <c r="I1750" s="82">
        <v>202266.12599999999</v>
      </c>
      <c r="J1750" s="82">
        <f t="shared" si="772"/>
        <v>38430.56394</v>
      </c>
      <c r="K1750" s="10">
        <f t="shared" si="779"/>
        <v>240696.68993999998</v>
      </c>
      <c r="L1750" s="122">
        <f t="shared" si="780"/>
        <v>240696.68993999998</v>
      </c>
      <c r="M1750" s="95">
        <v>164458.82352941178</v>
      </c>
      <c r="N1750" s="95">
        <v>31247.176470588238</v>
      </c>
      <c r="O1750" s="96">
        <v>195706</v>
      </c>
      <c r="P1750" s="125">
        <v>195706</v>
      </c>
      <c r="Q1750" s="95">
        <v>153700</v>
      </c>
      <c r="R1750" s="95">
        <v>29203</v>
      </c>
      <c r="S1750" s="96">
        <v>182903</v>
      </c>
      <c r="T1750" s="122">
        <v>182903</v>
      </c>
      <c r="U1750" s="107">
        <v>145000</v>
      </c>
      <c r="V1750" s="101">
        <f t="shared" si="765"/>
        <v>27550</v>
      </c>
      <c r="W1750" s="102">
        <f t="shared" si="766"/>
        <v>172550</v>
      </c>
      <c r="X1750" s="102">
        <f t="shared" si="767"/>
        <v>8800.0499999999993</v>
      </c>
      <c r="Y1750" s="102">
        <f t="shared" si="768"/>
        <v>181350.05</v>
      </c>
      <c r="Z1750" s="110">
        <f t="shared" si="773"/>
        <v>181350.05</v>
      </c>
      <c r="AA1750" s="111">
        <f t="shared" si="774"/>
        <v>240696.68993999998</v>
      </c>
      <c r="AB1750" s="110">
        <f t="shared" si="775"/>
        <v>189304.5</v>
      </c>
      <c r="AC1750" s="114">
        <f t="shared" si="776"/>
        <v>200163.934985</v>
      </c>
      <c r="AD1750" s="110">
        <f t="shared" si="764"/>
        <v>185327.27499999999</v>
      </c>
      <c r="AE1750" s="110">
        <f t="shared" si="769"/>
        <v>215000.59496999998</v>
      </c>
      <c r="AF1750" s="102">
        <f t="shared" si="777"/>
        <v>197570.98168980225</v>
      </c>
      <c r="AG1750" s="119">
        <f t="shared" si="778"/>
        <v>27776.966197179499</v>
      </c>
      <c r="AH1750" s="137">
        <f t="shared" si="770"/>
        <v>0.14673167408687854</v>
      </c>
      <c r="AI1750" s="102">
        <f t="shared" si="771"/>
        <v>181350.05</v>
      </c>
      <c r="AJ1750" s="112" t="s">
        <v>2117</v>
      </c>
    </row>
    <row r="1751" spans="1:36">
      <c r="A1751" s="6">
        <v>1703</v>
      </c>
      <c r="B1751" s="61">
        <v>20121445</v>
      </c>
      <c r="C1751" s="26">
        <v>4391305</v>
      </c>
      <c r="D1751" s="7" t="s">
        <v>14</v>
      </c>
      <c r="E1751" s="7" t="s">
        <v>14</v>
      </c>
      <c r="F1751" s="29" t="s">
        <v>1560</v>
      </c>
      <c r="G1751" s="62" t="s">
        <v>478</v>
      </c>
      <c r="H1751" s="9">
        <v>1</v>
      </c>
      <c r="I1751" s="82">
        <v>355709.39399999997</v>
      </c>
      <c r="J1751" s="82">
        <f t="shared" si="772"/>
        <v>67584.78486</v>
      </c>
      <c r="K1751" s="10">
        <f t="shared" si="779"/>
        <v>423294.17885999999</v>
      </c>
      <c r="L1751" s="122">
        <f t="shared" si="780"/>
        <v>423294.17885999999</v>
      </c>
      <c r="M1751" s="95">
        <v>283815.12605042016</v>
      </c>
      <c r="N1751" s="95">
        <v>53924.873949579829</v>
      </c>
      <c r="O1751" s="96">
        <v>337740</v>
      </c>
      <c r="P1751" s="125">
        <v>337740</v>
      </c>
      <c r="Q1751" s="95">
        <v>270300</v>
      </c>
      <c r="R1751" s="95">
        <v>51357</v>
      </c>
      <c r="S1751" s="96">
        <v>321657</v>
      </c>
      <c r="T1751" s="122">
        <v>321657</v>
      </c>
      <c r="U1751" s="107">
        <v>255000</v>
      </c>
      <c r="V1751" s="101">
        <f t="shared" si="765"/>
        <v>48450</v>
      </c>
      <c r="W1751" s="102">
        <f t="shared" si="766"/>
        <v>303450</v>
      </c>
      <c r="X1751" s="102">
        <f t="shared" si="767"/>
        <v>15475.949999999999</v>
      </c>
      <c r="Y1751" s="102">
        <f t="shared" si="768"/>
        <v>318925.95</v>
      </c>
      <c r="Z1751" s="110">
        <f t="shared" si="773"/>
        <v>318925.95</v>
      </c>
      <c r="AA1751" s="111">
        <f t="shared" si="774"/>
        <v>423294.17885999999</v>
      </c>
      <c r="AB1751" s="110">
        <f t="shared" si="775"/>
        <v>329698.5</v>
      </c>
      <c r="AC1751" s="114">
        <f t="shared" si="776"/>
        <v>350404.28221499996</v>
      </c>
      <c r="AD1751" s="110">
        <f t="shared" si="764"/>
        <v>324312.22499999998</v>
      </c>
      <c r="AE1751" s="110">
        <f t="shared" si="769"/>
        <v>376496.33942999999</v>
      </c>
      <c r="AF1751" s="102">
        <f t="shared" si="777"/>
        <v>345790.23933638044</v>
      </c>
      <c r="AG1751" s="119">
        <f t="shared" si="778"/>
        <v>49297.10170901486</v>
      </c>
      <c r="AH1751" s="137">
        <f t="shared" si="770"/>
        <v>0.14952176521584071</v>
      </c>
      <c r="AI1751" s="102">
        <f t="shared" si="771"/>
        <v>318925.95</v>
      </c>
      <c r="AJ1751" s="112" t="s">
        <v>2117</v>
      </c>
    </row>
    <row r="1752" spans="1:36">
      <c r="A1752" s="6">
        <v>1704</v>
      </c>
      <c r="B1752" s="61">
        <v>20121445</v>
      </c>
      <c r="C1752" s="26">
        <v>4391305</v>
      </c>
      <c r="D1752" s="7" t="s">
        <v>14</v>
      </c>
      <c r="E1752" s="7" t="s">
        <v>14</v>
      </c>
      <c r="F1752" s="29" t="s">
        <v>1561</v>
      </c>
      <c r="G1752" s="62" t="s">
        <v>478</v>
      </c>
      <c r="H1752" s="9">
        <v>1</v>
      </c>
      <c r="I1752" s="82">
        <v>530076.74399999995</v>
      </c>
      <c r="J1752" s="82">
        <f t="shared" si="772"/>
        <v>100714.58136</v>
      </c>
      <c r="K1752" s="10">
        <f t="shared" si="779"/>
        <v>630791.3253599999</v>
      </c>
      <c r="L1752" s="122">
        <f t="shared" si="780"/>
        <v>630791.3253599999</v>
      </c>
      <c r="M1752" s="95">
        <v>426968.06722689077</v>
      </c>
      <c r="N1752" s="95">
        <v>81123.932773109249</v>
      </c>
      <c r="O1752" s="96">
        <v>508092</v>
      </c>
      <c r="P1752" s="125">
        <v>508092</v>
      </c>
      <c r="Q1752" s="95">
        <v>402800</v>
      </c>
      <c r="R1752" s="95">
        <v>76532</v>
      </c>
      <c r="S1752" s="96">
        <v>479332</v>
      </c>
      <c r="T1752" s="122">
        <v>479332</v>
      </c>
      <c r="U1752" s="107">
        <v>380000</v>
      </c>
      <c r="V1752" s="101">
        <f t="shared" si="765"/>
        <v>72200</v>
      </c>
      <c r="W1752" s="102">
        <f t="shared" si="766"/>
        <v>452200</v>
      </c>
      <c r="X1752" s="102">
        <f t="shared" si="767"/>
        <v>23062.199999999997</v>
      </c>
      <c r="Y1752" s="102">
        <f t="shared" si="768"/>
        <v>475262.2</v>
      </c>
      <c r="Z1752" s="110">
        <f t="shared" si="773"/>
        <v>475262.2</v>
      </c>
      <c r="AA1752" s="111">
        <f t="shared" si="774"/>
        <v>630791.3253599999</v>
      </c>
      <c r="AB1752" s="110">
        <f t="shared" si="775"/>
        <v>493712</v>
      </c>
      <c r="AC1752" s="114">
        <f t="shared" si="776"/>
        <v>523369.38133999996</v>
      </c>
      <c r="AD1752" s="110">
        <f t="shared" si="764"/>
        <v>484487.1</v>
      </c>
      <c r="AE1752" s="110">
        <f t="shared" si="769"/>
        <v>562251.66267999995</v>
      </c>
      <c r="AF1752" s="102">
        <f t="shared" si="777"/>
        <v>516542.51972106402</v>
      </c>
      <c r="AG1752" s="119">
        <f t="shared" si="778"/>
        <v>73090.045581707411</v>
      </c>
      <c r="AH1752" s="137">
        <f t="shared" si="770"/>
        <v>0.14804186566603084</v>
      </c>
      <c r="AI1752" s="102">
        <f t="shared" si="771"/>
        <v>475262.2</v>
      </c>
      <c r="AJ1752" s="112" t="s">
        <v>2117</v>
      </c>
    </row>
    <row r="1753" spans="1:36">
      <c r="A1753" s="6">
        <v>1705</v>
      </c>
      <c r="B1753" s="61">
        <v>20121445</v>
      </c>
      <c r="C1753" s="26">
        <v>4391305</v>
      </c>
      <c r="D1753" s="7" t="s">
        <v>14</v>
      </c>
      <c r="E1753" s="7" t="s">
        <v>14</v>
      </c>
      <c r="F1753" s="29" t="s">
        <v>1562</v>
      </c>
      <c r="G1753" s="62" t="s">
        <v>478</v>
      </c>
      <c r="H1753" s="9">
        <v>1</v>
      </c>
      <c r="I1753" s="82">
        <v>906710.22</v>
      </c>
      <c r="J1753" s="82">
        <f t="shared" si="772"/>
        <v>172274.9418</v>
      </c>
      <c r="K1753" s="10">
        <f t="shared" si="779"/>
        <v>1078985.1617999999</v>
      </c>
      <c r="L1753" s="122">
        <f t="shared" si="780"/>
        <v>1078985.1617999999</v>
      </c>
      <c r="M1753" s="95">
        <v>723450.42016806721</v>
      </c>
      <c r="N1753" s="95">
        <v>137455.57983193276</v>
      </c>
      <c r="O1753" s="96">
        <v>860906</v>
      </c>
      <c r="P1753" s="125">
        <v>860906</v>
      </c>
      <c r="Q1753" s="95">
        <v>689000</v>
      </c>
      <c r="R1753" s="95">
        <v>130910</v>
      </c>
      <c r="S1753" s="96">
        <v>819910</v>
      </c>
      <c r="T1753" s="122">
        <v>819910</v>
      </c>
      <c r="U1753" s="107">
        <v>650000</v>
      </c>
      <c r="V1753" s="101">
        <f t="shared" si="765"/>
        <v>123500</v>
      </c>
      <c r="W1753" s="102">
        <f t="shared" si="766"/>
        <v>773500</v>
      </c>
      <c r="X1753" s="102">
        <f t="shared" si="767"/>
        <v>39448.5</v>
      </c>
      <c r="Y1753" s="102">
        <f t="shared" si="768"/>
        <v>812948.5</v>
      </c>
      <c r="Z1753" s="110">
        <f t="shared" si="773"/>
        <v>812948.5</v>
      </c>
      <c r="AA1753" s="111">
        <f t="shared" si="774"/>
        <v>1078985.1617999999</v>
      </c>
      <c r="AB1753" s="110">
        <f t="shared" si="775"/>
        <v>840408</v>
      </c>
      <c r="AC1753" s="114">
        <f t="shared" si="776"/>
        <v>893187.41544999997</v>
      </c>
      <c r="AD1753" s="110">
        <f t="shared" si="764"/>
        <v>826678.25</v>
      </c>
      <c r="AE1753" s="110">
        <f t="shared" si="769"/>
        <v>959696.58089999994</v>
      </c>
      <c r="AF1753" s="102">
        <f t="shared" si="777"/>
        <v>881426.13109977136</v>
      </c>
      <c r="AG1753" s="119">
        <f t="shared" si="778"/>
        <v>125659.26879173279</v>
      </c>
      <c r="AH1753" s="137">
        <f t="shared" si="770"/>
        <v>0.14952174276272095</v>
      </c>
      <c r="AI1753" s="102">
        <f t="shared" si="771"/>
        <v>812948.5</v>
      </c>
      <c r="AJ1753" s="112" t="s">
        <v>2117</v>
      </c>
    </row>
    <row r="1754" spans="1:36" ht="25.5">
      <c r="A1754" s="6">
        <v>1706</v>
      </c>
      <c r="B1754" s="61">
        <v>20121445</v>
      </c>
      <c r="C1754" s="26">
        <v>4391305</v>
      </c>
      <c r="D1754" s="7" t="s">
        <v>14</v>
      </c>
      <c r="E1754" s="7" t="s">
        <v>14</v>
      </c>
      <c r="F1754" s="29" t="s">
        <v>1563</v>
      </c>
      <c r="G1754" s="62" t="s">
        <v>478</v>
      </c>
      <c r="H1754" s="9">
        <v>1</v>
      </c>
      <c r="I1754" s="82">
        <v>1088052.264</v>
      </c>
      <c r="J1754" s="82">
        <f t="shared" si="772"/>
        <v>206729.93015999999</v>
      </c>
      <c r="K1754" s="10">
        <f t="shared" si="779"/>
        <v>1294782.19416</v>
      </c>
      <c r="L1754" s="122">
        <f t="shared" si="780"/>
        <v>1294782.19416</v>
      </c>
      <c r="M1754" s="95">
        <v>901211.76470588241</v>
      </c>
      <c r="N1754" s="95">
        <v>171230.23529411765</v>
      </c>
      <c r="O1754" s="96">
        <v>1072442</v>
      </c>
      <c r="P1754" s="125">
        <v>1072442</v>
      </c>
      <c r="Q1754" s="95">
        <v>826800</v>
      </c>
      <c r="R1754" s="95">
        <v>157092</v>
      </c>
      <c r="S1754" s="96">
        <v>983892</v>
      </c>
      <c r="T1754" s="122">
        <v>983892</v>
      </c>
      <c r="U1754" s="107">
        <v>780000</v>
      </c>
      <c r="V1754" s="101">
        <f t="shared" si="765"/>
        <v>148200</v>
      </c>
      <c r="W1754" s="102">
        <f t="shared" si="766"/>
        <v>928200</v>
      </c>
      <c r="X1754" s="102">
        <f t="shared" si="767"/>
        <v>47338.2</v>
      </c>
      <c r="Y1754" s="102">
        <f t="shared" si="768"/>
        <v>975538.2</v>
      </c>
      <c r="Z1754" s="110">
        <f t="shared" si="773"/>
        <v>975538.2</v>
      </c>
      <c r="AA1754" s="111">
        <f t="shared" si="774"/>
        <v>1294782.19416</v>
      </c>
      <c r="AB1754" s="110">
        <f t="shared" si="775"/>
        <v>1028167</v>
      </c>
      <c r="AC1754" s="114">
        <f t="shared" si="776"/>
        <v>1081663.5985399999</v>
      </c>
      <c r="AD1754" s="110">
        <f t="shared" si="764"/>
        <v>1001852.6</v>
      </c>
      <c r="AE1754" s="110">
        <f t="shared" si="769"/>
        <v>1161474.59708</v>
      </c>
      <c r="AF1754" s="102">
        <f t="shared" si="777"/>
        <v>1067740.406698158</v>
      </c>
      <c r="AG1754" s="119">
        <f t="shared" si="778"/>
        <v>148690.34868367171</v>
      </c>
      <c r="AH1754" s="137">
        <f t="shared" si="770"/>
        <v>0.14461692379124375</v>
      </c>
      <c r="AI1754" s="102">
        <f t="shared" si="771"/>
        <v>975538.2</v>
      </c>
      <c r="AJ1754" s="112" t="s">
        <v>2117</v>
      </c>
    </row>
    <row r="1755" spans="1:36">
      <c r="A1755" s="6">
        <v>1707</v>
      </c>
      <c r="B1755" s="61">
        <v>20121445</v>
      </c>
      <c r="C1755" s="26">
        <v>4391305</v>
      </c>
      <c r="D1755" s="7" t="s">
        <v>14</v>
      </c>
      <c r="E1755" s="7" t="s">
        <v>14</v>
      </c>
      <c r="F1755" s="29" t="s">
        <v>1564</v>
      </c>
      <c r="G1755" s="62" t="s">
        <v>478</v>
      </c>
      <c r="H1755" s="9">
        <v>1</v>
      </c>
      <c r="I1755" s="82">
        <v>1102001.652</v>
      </c>
      <c r="J1755" s="82">
        <f t="shared" si="772"/>
        <v>209380.31388</v>
      </c>
      <c r="K1755" s="10">
        <f t="shared" si="779"/>
        <v>1311381.96588</v>
      </c>
      <c r="L1755" s="122">
        <f t="shared" si="780"/>
        <v>1311381.96588</v>
      </c>
      <c r="M1755" s="95">
        <v>887643.69747899158</v>
      </c>
      <c r="N1755" s="95">
        <v>168652.30252100842</v>
      </c>
      <c r="O1755" s="96">
        <v>1056296</v>
      </c>
      <c r="P1755" s="125">
        <v>1056296</v>
      </c>
      <c r="Q1755" s="95">
        <v>837400</v>
      </c>
      <c r="R1755" s="95">
        <v>159106</v>
      </c>
      <c r="S1755" s="96">
        <v>996506</v>
      </c>
      <c r="T1755" s="122">
        <v>996506</v>
      </c>
      <c r="U1755" s="107">
        <v>790000</v>
      </c>
      <c r="V1755" s="101">
        <f t="shared" si="765"/>
        <v>150100</v>
      </c>
      <c r="W1755" s="102">
        <f t="shared" si="766"/>
        <v>940100</v>
      </c>
      <c r="X1755" s="102">
        <f t="shared" si="767"/>
        <v>47945.1</v>
      </c>
      <c r="Y1755" s="102">
        <f t="shared" si="768"/>
        <v>988045.1</v>
      </c>
      <c r="Z1755" s="110">
        <f t="shared" si="773"/>
        <v>988045.1</v>
      </c>
      <c r="AA1755" s="111">
        <f t="shared" si="774"/>
        <v>1311381.96588</v>
      </c>
      <c r="AB1755" s="110">
        <f t="shared" si="775"/>
        <v>1026401</v>
      </c>
      <c r="AC1755" s="114">
        <f t="shared" si="776"/>
        <v>1088057.2664699999</v>
      </c>
      <c r="AD1755" s="110">
        <f t="shared" si="764"/>
        <v>1007223.05</v>
      </c>
      <c r="AE1755" s="110">
        <f t="shared" si="769"/>
        <v>1168891.48294</v>
      </c>
      <c r="AF1755" s="102">
        <f t="shared" si="777"/>
        <v>1073864.5760594828</v>
      </c>
      <c r="AG1755" s="119">
        <f t="shared" si="778"/>
        <v>151950.39459050432</v>
      </c>
      <c r="AH1755" s="137">
        <f t="shared" si="770"/>
        <v>0.14804193934973203</v>
      </c>
      <c r="AI1755" s="102">
        <f t="shared" si="771"/>
        <v>988045.1</v>
      </c>
      <c r="AJ1755" s="112" t="s">
        <v>2117</v>
      </c>
    </row>
    <row r="1756" spans="1:36">
      <c r="A1756" s="6">
        <v>1708</v>
      </c>
      <c r="B1756" s="61">
        <v>20121445</v>
      </c>
      <c r="C1756" s="26">
        <v>4391305</v>
      </c>
      <c r="D1756" s="7" t="s">
        <v>14</v>
      </c>
      <c r="E1756" s="7" t="s">
        <v>14</v>
      </c>
      <c r="F1756" s="29" t="s">
        <v>1565</v>
      </c>
      <c r="G1756" s="62" t="s">
        <v>478</v>
      </c>
      <c r="H1756" s="9">
        <v>1</v>
      </c>
      <c r="I1756" s="82">
        <v>223190.20799999998</v>
      </c>
      <c r="J1756" s="82">
        <f t="shared" si="772"/>
        <v>42406.139519999997</v>
      </c>
      <c r="K1756" s="10">
        <f t="shared" si="779"/>
        <v>265596.34751999995</v>
      </c>
      <c r="L1756" s="122">
        <f t="shared" si="780"/>
        <v>265596.34751999995</v>
      </c>
      <c r="M1756" s="95">
        <v>178079.83193277312</v>
      </c>
      <c r="N1756" s="95">
        <v>33835.168067226892</v>
      </c>
      <c r="O1756" s="96">
        <v>211915</v>
      </c>
      <c r="P1756" s="125">
        <v>211915</v>
      </c>
      <c r="Q1756" s="95">
        <v>169600</v>
      </c>
      <c r="R1756" s="95">
        <v>32224</v>
      </c>
      <c r="S1756" s="96">
        <v>201824</v>
      </c>
      <c r="T1756" s="122">
        <v>201824</v>
      </c>
      <c r="U1756" s="107">
        <v>160000</v>
      </c>
      <c r="V1756" s="101">
        <f t="shared" si="765"/>
        <v>30400</v>
      </c>
      <c r="W1756" s="102">
        <f t="shared" si="766"/>
        <v>190400</v>
      </c>
      <c r="X1756" s="102">
        <f t="shared" si="767"/>
        <v>9710.4</v>
      </c>
      <c r="Y1756" s="102">
        <f t="shared" si="768"/>
        <v>200110.4</v>
      </c>
      <c r="Z1756" s="110">
        <f t="shared" si="773"/>
        <v>200110.4</v>
      </c>
      <c r="AA1756" s="111">
        <f t="shared" si="774"/>
        <v>265596.34751999995</v>
      </c>
      <c r="AB1756" s="110">
        <f t="shared" si="775"/>
        <v>206869.5</v>
      </c>
      <c r="AC1756" s="114">
        <f t="shared" si="776"/>
        <v>219861.43687999999</v>
      </c>
      <c r="AD1756" s="110">
        <f t="shared" si="764"/>
        <v>203489.95</v>
      </c>
      <c r="AE1756" s="110">
        <f t="shared" si="769"/>
        <v>236232.92375999998</v>
      </c>
      <c r="AF1756" s="102">
        <f t="shared" si="777"/>
        <v>216966.34760514746</v>
      </c>
      <c r="AG1756" s="119">
        <f t="shared" si="778"/>
        <v>30931.539984141884</v>
      </c>
      <c r="AH1756" s="137">
        <f t="shared" si="770"/>
        <v>0.14952199325730417</v>
      </c>
      <c r="AI1756" s="102">
        <f t="shared" si="771"/>
        <v>200110.4</v>
      </c>
      <c r="AJ1756" s="112" t="s">
        <v>2117</v>
      </c>
    </row>
    <row r="1757" spans="1:36" ht="25.5">
      <c r="A1757" s="6">
        <v>1709</v>
      </c>
      <c r="B1757" s="61">
        <v>20121445</v>
      </c>
      <c r="C1757" s="26">
        <v>4391305</v>
      </c>
      <c r="D1757" s="7" t="s">
        <v>14</v>
      </c>
      <c r="E1757" s="7" t="s">
        <v>14</v>
      </c>
      <c r="F1757" s="29" t="s">
        <v>1566</v>
      </c>
      <c r="G1757" s="62" t="s">
        <v>478</v>
      </c>
      <c r="H1757" s="9">
        <v>1</v>
      </c>
      <c r="I1757" s="82">
        <v>125544.492</v>
      </c>
      <c r="J1757" s="82">
        <f t="shared" si="772"/>
        <v>23853.45348</v>
      </c>
      <c r="K1757" s="10">
        <f t="shared" si="779"/>
        <v>149397.94547999999</v>
      </c>
      <c r="L1757" s="122">
        <f t="shared" si="780"/>
        <v>149397.94547999999</v>
      </c>
      <c r="M1757" s="95">
        <v>102078.15126050421</v>
      </c>
      <c r="N1757" s="95">
        <v>19394.848739495799</v>
      </c>
      <c r="O1757" s="96">
        <v>121473</v>
      </c>
      <c r="P1757" s="125">
        <v>121473</v>
      </c>
      <c r="Q1757" s="95">
        <v>95400</v>
      </c>
      <c r="R1757" s="95">
        <v>18126</v>
      </c>
      <c r="S1757" s="96">
        <v>113526</v>
      </c>
      <c r="T1757" s="122">
        <v>113526</v>
      </c>
      <c r="U1757" s="107">
        <v>90000</v>
      </c>
      <c r="V1757" s="101">
        <f t="shared" si="765"/>
        <v>17100</v>
      </c>
      <c r="W1757" s="102">
        <f t="shared" si="766"/>
        <v>107100</v>
      </c>
      <c r="X1757" s="102">
        <f t="shared" si="767"/>
        <v>5462.0999999999995</v>
      </c>
      <c r="Y1757" s="102">
        <f t="shared" si="768"/>
        <v>112562.1</v>
      </c>
      <c r="Z1757" s="110">
        <f t="shared" si="773"/>
        <v>112562.1</v>
      </c>
      <c r="AA1757" s="111">
        <f t="shared" si="774"/>
        <v>149397.94547999999</v>
      </c>
      <c r="AB1757" s="110">
        <f t="shared" si="775"/>
        <v>117499.5</v>
      </c>
      <c r="AC1757" s="114">
        <f t="shared" si="776"/>
        <v>124239.76136999999</v>
      </c>
      <c r="AD1757" s="110">
        <f t="shared" si="764"/>
        <v>115030.8</v>
      </c>
      <c r="AE1757" s="110">
        <f t="shared" si="769"/>
        <v>133448.72274</v>
      </c>
      <c r="AF1757" s="102">
        <f t="shared" si="777"/>
        <v>122630.34356893681</v>
      </c>
      <c r="AG1757" s="119">
        <f t="shared" si="778"/>
        <v>17240.858968903747</v>
      </c>
      <c r="AH1757" s="137">
        <f t="shared" si="770"/>
        <v>0.14673133901764474</v>
      </c>
      <c r="AI1757" s="102">
        <f t="shared" si="771"/>
        <v>112562.1</v>
      </c>
      <c r="AJ1757" s="112" t="s">
        <v>2117</v>
      </c>
    </row>
    <row r="1758" spans="1:36" ht="25.5">
      <c r="A1758" s="6">
        <v>1710</v>
      </c>
      <c r="B1758" s="61">
        <v>20121445</v>
      </c>
      <c r="C1758" s="26">
        <v>4391305</v>
      </c>
      <c r="D1758" s="7" t="s">
        <v>14</v>
      </c>
      <c r="E1758" s="7" t="s">
        <v>14</v>
      </c>
      <c r="F1758" s="29" t="s">
        <v>1567</v>
      </c>
      <c r="G1758" s="62" t="s">
        <v>478</v>
      </c>
      <c r="H1758" s="9">
        <v>1</v>
      </c>
      <c r="I1758" s="82">
        <v>188316.73800000001</v>
      </c>
      <c r="J1758" s="82">
        <f t="shared" si="772"/>
        <v>35780.180220000002</v>
      </c>
      <c r="K1758" s="10">
        <f t="shared" si="779"/>
        <v>224096.91822000002</v>
      </c>
      <c r="L1758" s="122">
        <f t="shared" si="780"/>
        <v>224096.91822000002</v>
      </c>
      <c r="M1758" s="95">
        <v>150254.62184873951</v>
      </c>
      <c r="N1758" s="95">
        <v>28548.378151260506</v>
      </c>
      <c r="O1758" s="96">
        <v>178803</v>
      </c>
      <c r="P1758" s="125">
        <v>178803</v>
      </c>
      <c r="Q1758" s="95">
        <v>143100</v>
      </c>
      <c r="R1758" s="95">
        <v>27189</v>
      </c>
      <c r="S1758" s="96">
        <v>170289</v>
      </c>
      <c r="T1758" s="122">
        <v>170289</v>
      </c>
      <c r="U1758" s="107">
        <v>135000</v>
      </c>
      <c r="V1758" s="101">
        <f t="shared" si="765"/>
        <v>25650</v>
      </c>
      <c r="W1758" s="102">
        <f t="shared" si="766"/>
        <v>160650</v>
      </c>
      <c r="X1758" s="102">
        <f t="shared" si="767"/>
        <v>8193.15</v>
      </c>
      <c r="Y1758" s="102">
        <f t="shared" si="768"/>
        <v>168843.15</v>
      </c>
      <c r="Z1758" s="110">
        <f t="shared" si="773"/>
        <v>168843.15</v>
      </c>
      <c r="AA1758" s="111">
        <f t="shared" si="774"/>
        <v>224096.91822000002</v>
      </c>
      <c r="AB1758" s="110">
        <f t="shared" si="775"/>
        <v>174546</v>
      </c>
      <c r="AC1758" s="114">
        <f t="shared" si="776"/>
        <v>185508.017055</v>
      </c>
      <c r="AD1758" s="110">
        <f t="shared" si="764"/>
        <v>171694.57500000001</v>
      </c>
      <c r="AE1758" s="110">
        <f t="shared" si="769"/>
        <v>199321.45911</v>
      </c>
      <c r="AF1758" s="102">
        <f t="shared" si="777"/>
        <v>183065.28208727477</v>
      </c>
      <c r="AG1758" s="119">
        <f t="shared" si="778"/>
        <v>26098.510946739174</v>
      </c>
      <c r="AH1758" s="137">
        <f t="shared" si="770"/>
        <v>0.1495222517086566</v>
      </c>
      <c r="AI1758" s="102">
        <f t="shared" si="771"/>
        <v>168843.15</v>
      </c>
      <c r="AJ1758" s="112" t="s">
        <v>2117</v>
      </c>
    </row>
    <row r="1759" spans="1:36">
      <c r="A1759" s="6">
        <v>1711</v>
      </c>
      <c r="B1759" s="61">
        <v>20121445</v>
      </c>
      <c r="C1759" s="26">
        <v>4391305</v>
      </c>
      <c r="D1759" s="7" t="s">
        <v>14</v>
      </c>
      <c r="E1759" s="7" t="s">
        <v>14</v>
      </c>
      <c r="F1759" s="29" t="s">
        <v>1568</v>
      </c>
      <c r="G1759" s="62" t="s">
        <v>950</v>
      </c>
      <c r="H1759" s="9">
        <v>1</v>
      </c>
      <c r="I1759" s="82">
        <v>15178.00462184874</v>
      </c>
      <c r="J1759" s="82">
        <f t="shared" si="772"/>
        <v>2883.8208781512608</v>
      </c>
      <c r="K1759" s="10">
        <f t="shared" si="779"/>
        <v>18061.825500000003</v>
      </c>
      <c r="L1759" s="122">
        <f t="shared" si="780"/>
        <v>18061.825500000003</v>
      </c>
      <c r="M1759" s="95">
        <v>12456.302521008403</v>
      </c>
      <c r="N1759" s="95">
        <v>2366.6974789915967</v>
      </c>
      <c r="O1759" s="96">
        <v>14823</v>
      </c>
      <c r="P1759" s="125">
        <v>14823</v>
      </c>
      <c r="Q1759" s="95">
        <v>11533.613445378152</v>
      </c>
      <c r="R1759" s="95">
        <v>2191.386554621849</v>
      </c>
      <c r="S1759" s="96">
        <v>13725.000000000002</v>
      </c>
      <c r="T1759" s="122">
        <v>13725.000000000002</v>
      </c>
      <c r="U1759" s="107">
        <v>8369.7478991596636</v>
      </c>
      <c r="V1759" s="101">
        <f t="shared" si="765"/>
        <v>1590.2521008403362</v>
      </c>
      <c r="W1759" s="102">
        <f t="shared" si="766"/>
        <v>9960</v>
      </c>
      <c r="X1759" s="102">
        <f t="shared" si="767"/>
        <v>507.96</v>
      </c>
      <c r="Y1759" s="102">
        <f t="shared" si="768"/>
        <v>10467.959999999999</v>
      </c>
      <c r="Z1759" s="110">
        <f t="shared" si="773"/>
        <v>10467.959999999999</v>
      </c>
      <c r="AA1759" s="111">
        <f t="shared" si="774"/>
        <v>18061.825500000003</v>
      </c>
      <c r="AB1759" s="110">
        <f t="shared" si="775"/>
        <v>14274</v>
      </c>
      <c r="AC1759" s="114">
        <f t="shared" si="776"/>
        <v>14269.446375000001</v>
      </c>
      <c r="AD1759" s="110">
        <f t="shared" si="764"/>
        <v>12370.98</v>
      </c>
      <c r="AE1759" s="110">
        <f t="shared" si="769"/>
        <v>16167.912750000001</v>
      </c>
      <c r="AF1759" s="102">
        <f t="shared" si="777"/>
        <v>13735.440265547266</v>
      </c>
      <c r="AG1759" s="119">
        <f t="shared" si="778"/>
        <v>3132.4261926951303</v>
      </c>
      <c r="AH1759" s="137">
        <f t="shared" si="770"/>
        <v>0.21944978231015344</v>
      </c>
      <c r="AI1759" s="102">
        <f t="shared" si="771"/>
        <v>10467.959999999999</v>
      </c>
      <c r="AJ1759" s="112" t="s">
        <v>2117</v>
      </c>
    </row>
    <row r="1760" spans="1:36">
      <c r="A1760" s="6">
        <v>1712</v>
      </c>
      <c r="B1760" s="61">
        <v>20121445</v>
      </c>
      <c r="C1760" s="26">
        <v>4391305</v>
      </c>
      <c r="D1760" s="7" t="s">
        <v>14</v>
      </c>
      <c r="E1760" s="7" t="s">
        <v>14</v>
      </c>
      <c r="F1760" s="29" t="s">
        <v>1569</v>
      </c>
      <c r="G1760" s="62" t="s">
        <v>950</v>
      </c>
      <c r="H1760" s="9">
        <v>1</v>
      </c>
      <c r="I1760" s="82">
        <v>9524.8199495798326</v>
      </c>
      <c r="J1760" s="82">
        <f t="shared" si="772"/>
        <v>1809.7157904201681</v>
      </c>
      <c r="K1760" s="10">
        <f t="shared" si="779"/>
        <v>11334.535740000001</v>
      </c>
      <c r="L1760" s="122">
        <f t="shared" si="780"/>
        <v>11334.535740000001</v>
      </c>
      <c r="M1760" s="95">
        <v>7599.1596638655465</v>
      </c>
      <c r="N1760" s="95">
        <v>1443.8403361344538</v>
      </c>
      <c r="O1760" s="96">
        <v>9043</v>
      </c>
      <c r="P1760" s="125">
        <v>9043</v>
      </c>
      <c r="Q1760" s="95">
        <v>7237.8151260504201</v>
      </c>
      <c r="R1760" s="95">
        <v>1375.1848739495799</v>
      </c>
      <c r="S1760" s="96">
        <v>8613</v>
      </c>
      <c r="T1760" s="122">
        <v>8613</v>
      </c>
      <c r="U1760" s="107">
        <v>5252.1008403361348</v>
      </c>
      <c r="V1760" s="101">
        <f t="shared" si="765"/>
        <v>997.89915966386559</v>
      </c>
      <c r="W1760" s="102">
        <f t="shared" si="766"/>
        <v>6250</v>
      </c>
      <c r="X1760" s="102">
        <f t="shared" si="767"/>
        <v>318.75</v>
      </c>
      <c r="Y1760" s="102">
        <f t="shared" si="768"/>
        <v>6568.75</v>
      </c>
      <c r="Z1760" s="110">
        <f t="shared" si="773"/>
        <v>6568.75</v>
      </c>
      <c r="AA1760" s="111">
        <f t="shared" si="774"/>
        <v>11334.535740000001</v>
      </c>
      <c r="AB1760" s="110">
        <f t="shared" si="775"/>
        <v>8828</v>
      </c>
      <c r="AC1760" s="114">
        <f t="shared" si="776"/>
        <v>8889.8214349999998</v>
      </c>
      <c r="AD1760" s="110">
        <f t="shared" si="764"/>
        <v>7698.375</v>
      </c>
      <c r="AE1760" s="110">
        <f t="shared" si="769"/>
        <v>10081.26787</v>
      </c>
      <c r="AF1760" s="102">
        <f t="shared" si="777"/>
        <v>8562.5925543084031</v>
      </c>
      <c r="AG1760" s="119">
        <f t="shared" si="778"/>
        <v>1954.8311452310074</v>
      </c>
      <c r="AH1760" s="137">
        <f t="shared" si="770"/>
        <v>0.22143533588933026</v>
      </c>
      <c r="AI1760" s="102">
        <f t="shared" si="771"/>
        <v>6568.75</v>
      </c>
      <c r="AJ1760" s="112" t="s">
        <v>2117</v>
      </c>
    </row>
    <row r="1761" spans="1:36">
      <c r="A1761" s="6">
        <v>1713</v>
      </c>
      <c r="B1761" s="61">
        <v>20121445</v>
      </c>
      <c r="C1761" s="26">
        <v>4391305</v>
      </c>
      <c r="D1761" s="7" t="s">
        <v>14</v>
      </c>
      <c r="E1761" s="7" t="s">
        <v>14</v>
      </c>
      <c r="F1761" s="29" t="s">
        <v>1570</v>
      </c>
      <c r="G1761" s="62" t="s">
        <v>950</v>
      </c>
      <c r="H1761" s="9">
        <v>1</v>
      </c>
      <c r="I1761" s="82">
        <v>8990.6868907563039</v>
      </c>
      <c r="J1761" s="82">
        <f t="shared" si="772"/>
        <v>1708.2305092436977</v>
      </c>
      <c r="K1761" s="10">
        <f t="shared" si="779"/>
        <v>10698.917400000002</v>
      </c>
      <c r="L1761" s="122">
        <f t="shared" si="780"/>
        <v>10698.917400000002</v>
      </c>
      <c r="M1761" s="95">
        <v>7310.0840336134461</v>
      </c>
      <c r="N1761" s="95">
        <v>1388.9159663865548</v>
      </c>
      <c r="O1761" s="96">
        <v>8699</v>
      </c>
      <c r="P1761" s="125">
        <v>8699</v>
      </c>
      <c r="Q1761" s="95">
        <v>6831.9327731092444</v>
      </c>
      <c r="R1761" s="95">
        <v>1298.0672268907565</v>
      </c>
      <c r="S1761" s="96">
        <v>8130.0000000000009</v>
      </c>
      <c r="T1761" s="122">
        <v>8130.0000000000009</v>
      </c>
      <c r="U1761" s="107">
        <v>4957.9831932773113</v>
      </c>
      <c r="V1761" s="101">
        <f t="shared" si="765"/>
        <v>942.01680672268913</v>
      </c>
      <c r="W1761" s="102">
        <f t="shared" si="766"/>
        <v>5900</v>
      </c>
      <c r="X1761" s="102">
        <f t="shared" si="767"/>
        <v>300.89999999999998</v>
      </c>
      <c r="Y1761" s="102">
        <f t="shared" si="768"/>
        <v>6200.9</v>
      </c>
      <c r="Z1761" s="110">
        <f t="shared" si="773"/>
        <v>6200.9</v>
      </c>
      <c r="AA1761" s="111">
        <f t="shared" si="774"/>
        <v>10698.917400000002</v>
      </c>
      <c r="AB1761" s="110">
        <f t="shared" si="775"/>
        <v>8414.5</v>
      </c>
      <c r="AC1761" s="114">
        <f t="shared" si="776"/>
        <v>8432.20435</v>
      </c>
      <c r="AD1761" s="110">
        <f t="shared" si="764"/>
        <v>7307.7</v>
      </c>
      <c r="AE1761" s="110">
        <f t="shared" si="769"/>
        <v>9556.708700000001</v>
      </c>
      <c r="AF1761" s="102">
        <f t="shared" si="777"/>
        <v>8118.6741404049935</v>
      </c>
      <c r="AG1761" s="119">
        <f t="shared" si="778"/>
        <v>1851.0550632353018</v>
      </c>
      <c r="AH1761" s="137">
        <f t="shared" si="770"/>
        <v>0.21998396378100918</v>
      </c>
      <c r="AI1761" s="102">
        <f t="shared" si="771"/>
        <v>6200.9</v>
      </c>
      <c r="AJ1761" s="112" t="s">
        <v>2117</v>
      </c>
    </row>
    <row r="1762" spans="1:36">
      <c r="A1762" s="6">
        <v>1714</v>
      </c>
      <c r="B1762" s="61">
        <v>20121445</v>
      </c>
      <c r="C1762" s="26">
        <v>4391305</v>
      </c>
      <c r="D1762" s="7" t="s">
        <v>14</v>
      </c>
      <c r="E1762" s="7" t="s">
        <v>14</v>
      </c>
      <c r="F1762" s="29" t="s">
        <v>1571</v>
      </c>
      <c r="G1762" s="62" t="s">
        <v>950</v>
      </c>
      <c r="H1762" s="9">
        <v>1</v>
      </c>
      <c r="I1762" s="82">
        <v>7345.1589579831925</v>
      </c>
      <c r="J1762" s="82">
        <f t="shared" si="772"/>
        <v>1395.5802020168067</v>
      </c>
      <c r="K1762" s="10">
        <f t="shared" si="779"/>
        <v>8740.7391599999992</v>
      </c>
      <c r="L1762" s="122">
        <f t="shared" si="780"/>
        <v>8740.7391599999992</v>
      </c>
      <c r="M1762" s="95">
        <v>6084.0336134453783</v>
      </c>
      <c r="N1762" s="95">
        <v>1155.966386554622</v>
      </c>
      <c r="O1762" s="96">
        <v>7240</v>
      </c>
      <c r="P1762" s="125">
        <v>7240</v>
      </c>
      <c r="Q1762" s="95">
        <v>5581.5126050420167</v>
      </c>
      <c r="R1762" s="95">
        <v>1060.4873949579833</v>
      </c>
      <c r="S1762" s="96">
        <v>6642</v>
      </c>
      <c r="T1762" s="122">
        <v>6642</v>
      </c>
      <c r="U1762" s="107">
        <v>4050.4201680672272</v>
      </c>
      <c r="V1762" s="101">
        <f t="shared" si="765"/>
        <v>769.57983193277323</v>
      </c>
      <c r="W1762" s="102">
        <f t="shared" si="766"/>
        <v>4820</v>
      </c>
      <c r="X1762" s="102">
        <f t="shared" si="767"/>
        <v>245.82</v>
      </c>
      <c r="Y1762" s="102">
        <f t="shared" si="768"/>
        <v>5065.82</v>
      </c>
      <c r="Z1762" s="110">
        <f t="shared" si="773"/>
        <v>5065.82</v>
      </c>
      <c r="AA1762" s="111">
        <f t="shared" si="774"/>
        <v>8740.7391599999992</v>
      </c>
      <c r="AB1762" s="110">
        <f t="shared" si="775"/>
        <v>6941</v>
      </c>
      <c r="AC1762" s="114">
        <f t="shared" si="776"/>
        <v>6922.1397899999993</v>
      </c>
      <c r="AD1762" s="110">
        <f t="shared" si="764"/>
        <v>6003.41</v>
      </c>
      <c r="AE1762" s="110">
        <f t="shared" si="769"/>
        <v>7840.8695799999996</v>
      </c>
      <c r="AF1762" s="102">
        <f t="shared" si="777"/>
        <v>6661.2619817531295</v>
      </c>
      <c r="AG1762" s="119">
        <f t="shared" si="778"/>
        <v>1520.1688772800378</v>
      </c>
      <c r="AH1762" s="137">
        <f t="shared" si="770"/>
        <v>0.21901294875090591</v>
      </c>
      <c r="AI1762" s="102">
        <f t="shared" si="771"/>
        <v>5065.82</v>
      </c>
      <c r="AJ1762" s="112" t="s">
        <v>2117</v>
      </c>
    </row>
    <row r="1763" spans="1:36">
      <c r="A1763" s="6">
        <v>1715</v>
      </c>
      <c r="B1763" s="61">
        <v>20121445</v>
      </c>
      <c r="C1763" s="26">
        <v>4391305</v>
      </c>
      <c r="D1763" s="7" t="s">
        <v>14</v>
      </c>
      <c r="E1763" s="7" t="s">
        <v>14</v>
      </c>
      <c r="F1763" s="29" t="s">
        <v>1572</v>
      </c>
      <c r="G1763" s="62" t="s">
        <v>950</v>
      </c>
      <c r="H1763" s="9">
        <v>1</v>
      </c>
      <c r="I1763" s="82">
        <v>6704.86280672269</v>
      </c>
      <c r="J1763" s="82">
        <f t="shared" si="772"/>
        <v>1273.9239332773111</v>
      </c>
      <c r="K1763" s="10">
        <f t="shared" si="779"/>
        <v>7978.7867400000014</v>
      </c>
      <c r="L1763" s="122">
        <f t="shared" si="780"/>
        <v>7978.7867400000014</v>
      </c>
      <c r="M1763" s="95">
        <v>5452.1008403361348</v>
      </c>
      <c r="N1763" s="95">
        <v>1035.8991596638657</v>
      </c>
      <c r="O1763" s="96">
        <v>6488</v>
      </c>
      <c r="P1763" s="125">
        <v>6488</v>
      </c>
      <c r="Q1763" s="95">
        <v>5094.9579831932779</v>
      </c>
      <c r="R1763" s="95">
        <v>968.04201680672281</v>
      </c>
      <c r="S1763" s="96">
        <v>6063.0000000000009</v>
      </c>
      <c r="T1763" s="122">
        <v>6063.0000000000009</v>
      </c>
      <c r="U1763" s="107">
        <v>3697.4789915966389</v>
      </c>
      <c r="V1763" s="101">
        <f t="shared" si="765"/>
        <v>702.52100840336141</v>
      </c>
      <c r="W1763" s="102">
        <f t="shared" si="766"/>
        <v>4400</v>
      </c>
      <c r="X1763" s="102">
        <f t="shared" si="767"/>
        <v>224.39999999999998</v>
      </c>
      <c r="Y1763" s="102">
        <f t="shared" si="768"/>
        <v>4624.3999999999996</v>
      </c>
      <c r="Z1763" s="110">
        <f t="shared" si="773"/>
        <v>4624.3999999999996</v>
      </c>
      <c r="AA1763" s="111">
        <f t="shared" si="774"/>
        <v>7978.7867400000014</v>
      </c>
      <c r="AB1763" s="110">
        <f t="shared" si="775"/>
        <v>6275.5</v>
      </c>
      <c r="AC1763" s="114">
        <f t="shared" si="776"/>
        <v>6288.5466850000012</v>
      </c>
      <c r="AD1763" s="110">
        <f t="shared" si="764"/>
        <v>5449.95</v>
      </c>
      <c r="AE1763" s="110">
        <f t="shared" si="769"/>
        <v>7127.1433700000007</v>
      </c>
      <c r="AF1763" s="102">
        <f t="shared" si="777"/>
        <v>6054.7149923402012</v>
      </c>
      <c r="AG1763" s="119">
        <f t="shared" si="778"/>
        <v>1380.4526509689765</v>
      </c>
      <c r="AH1763" s="137">
        <f t="shared" si="770"/>
        <v>0.21997492645509945</v>
      </c>
      <c r="AI1763" s="102">
        <f t="shared" si="771"/>
        <v>4624.3999999999996</v>
      </c>
      <c r="AJ1763" s="112" t="s">
        <v>2117</v>
      </c>
    </row>
    <row r="1764" spans="1:36">
      <c r="A1764" s="6">
        <v>1716</v>
      </c>
      <c r="B1764" s="61">
        <v>20121445</v>
      </c>
      <c r="C1764" s="26">
        <v>4391305</v>
      </c>
      <c r="D1764" s="7" t="s">
        <v>14</v>
      </c>
      <c r="E1764" s="7" t="s">
        <v>14</v>
      </c>
      <c r="F1764" s="29" t="s">
        <v>1573</v>
      </c>
      <c r="G1764" s="62" t="s">
        <v>478</v>
      </c>
      <c r="H1764" s="9">
        <v>1</v>
      </c>
      <c r="I1764" s="82">
        <v>21273.535512605042</v>
      </c>
      <c r="J1764" s="82">
        <f t="shared" si="772"/>
        <v>4041.9717473949581</v>
      </c>
      <c r="K1764" s="10">
        <f t="shared" si="779"/>
        <v>25315.507259999998</v>
      </c>
      <c r="L1764" s="122">
        <f t="shared" si="780"/>
        <v>25315.507259999998</v>
      </c>
      <c r="M1764" s="95">
        <v>17620.168067226892</v>
      </c>
      <c r="N1764" s="95">
        <v>3347.8319327731097</v>
      </c>
      <c r="O1764" s="96">
        <v>20968</v>
      </c>
      <c r="P1764" s="125">
        <v>20968</v>
      </c>
      <c r="Q1764" s="95">
        <v>16165.546218487396</v>
      </c>
      <c r="R1764" s="95">
        <v>3071.4537815126055</v>
      </c>
      <c r="S1764" s="96">
        <v>19237</v>
      </c>
      <c r="T1764" s="122">
        <v>19237</v>
      </c>
      <c r="U1764" s="107">
        <v>11731.09243697479</v>
      </c>
      <c r="V1764" s="101">
        <f t="shared" si="765"/>
        <v>2228.90756302521</v>
      </c>
      <c r="W1764" s="102">
        <f t="shared" si="766"/>
        <v>13960</v>
      </c>
      <c r="X1764" s="102">
        <f t="shared" si="767"/>
        <v>711.95999999999992</v>
      </c>
      <c r="Y1764" s="102">
        <f t="shared" si="768"/>
        <v>14671.96</v>
      </c>
      <c r="Z1764" s="110">
        <f t="shared" si="773"/>
        <v>14671.96</v>
      </c>
      <c r="AA1764" s="111">
        <f t="shared" si="774"/>
        <v>25315.507259999998</v>
      </c>
      <c r="AB1764" s="110">
        <f t="shared" si="775"/>
        <v>20102.5</v>
      </c>
      <c r="AC1764" s="114">
        <f t="shared" si="776"/>
        <v>20048.116815000001</v>
      </c>
      <c r="AD1764" s="110">
        <f t="shared" si="764"/>
        <v>17387.23</v>
      </c>
      <c r="AE1764" s="110">
        <f t="shared" si="769"/>
        <v>22709.003629999999</v>
      </c>
      <c r="AF1764" s="102">
        <f t="shared" si="777"/>
        <v>19292.581767787218</v>
      </c>
      <c r="AG1764" s="119">
        <f t="shared" si="778"/>
        <v>4402.7476179150308</v>
      </c>
      <c r="AH1764" s="137">
        <f t="shared" si="770"/>
        <v>0.21901492938266537</v>
      </c>
      <c r="AI1764" s="102">
        <f t="shared" si="771"/>
        <v>14671.96</v>
      </c>
      <c r="AJ1764" s="112" t="s">
        <v>2117</v>
      </c>
    </row>
    <row r="1765" spans="1:36">
      <c r="A1765" s="6">
        <v>1717</v>
      </c>
      <c r="B1765" s="61">
        <v>20121445</v>
      </c>
      <c r="C1765" s="26">
        <v>4391305</v>
      </c>
      <c r="D1765" s="7" t="s">
        <v>14</v>
      </c>
      <c r="E1765" s="7" t="s">
        <v>14</v>
      </c>
      <c r="F1765" s="29" t="s">
        <v>1574</v>
      </c>
      <c r="G1765" s="62" t="s">
        <v>478</v>
      </c>
      <c r="H1765" s="9">
        <v>1</v>
      </c>
      <c r="I1765" s="82">
        <v>17281.360890756303</v>
      </c>
      <c r="J1765" s="82">
        <f t="shared" si="772"/>
        <v>3283.4585692436976</v>
      </c>
      <c r="K1765" s="10">
        <f t="shared" si="779"/>
        <v>20564.819459999999</v>
      </c>
      <c r="L1765" s="122">
        <f t="shared" si="780"/>
        <v>20564.819459999999</v>
      </c>
      <c r="M1765" s="95">
        <v>14182.352941176472</v>
      </c>
      <c r="N1765" s="95">
        <v>2694.6470588235297</v>
      </c>
      <c r="O1765" s="96">
        <v>16877</v>
      </c>
      <c r="P1765" s="125">
        <v>16877</v>
      </c>
      <c r="Q1765" s="95">
        <v>13131.932773109243</v>
      </c>
      <c r="R1765" s="95">
        <v>2495.0672268907565</v>
      </c>
      <c r="S1765" s="96">
        <v>15627</v>
      </c>
      <c r="T1765" s="122">
        <v>15627</v>
      </c>
      <c r="U1765" s="107">
        <v>9529.4117647058829</v>
      </c>
      <c r="V1765" s="101">
        <f t="shared" si="765"/>
        <v>1810.5882352941178</v>
      </c>
      <c r="W1765" s="102">
        <f t="shared" si="766"/>
        <v>11340</v>
      </c>
      <c r="X1765" s="102">
        <f t="shared" si="767"/>
        <v>578.33999999999992</v>
      </c>
      <c r="Y1765" s="102">
        <f t="shared" si="768"/>
        <v>11918.34</v>
      </c>
      <c r="Z1765" s="110">
        <f t="shared" si="773"/>
        <v>11918.34</v>
      </c>
      <c r="AA1765" s="111">
        <f t="shared" si="774"/>
        <v>20564.819459999999</v>
      </c>
      <c r="AB1765" s="110">
        <f t="shared" si="775"/>
        <v>16252</v>
      </c>
      <c r="AC1765" s="114">
        <f t="shared" si="776"/>
        <v>16246.789864999999</v>
      </c>
      <c r="AD1765" s="110">
        <f t="shared" si="764"/>
        <v>14085.17</v>
      </c>
      <c r="AE1765" s="110">
        <f t="shared" si="769"/>
        <v>18408.409729999999</v>
      </c>
      <c r="AF1765" s="102">
        <f t="shared" si="777"/>
        <v>15638.739998097511</v>
      </c>
      <c r="AG1765" s="119">
        <f t="shared" si="778"/>
        <v>3566.6119360969615</v>
      </c>
      <c r="AH1765" s="137">
        <f t="shared" si="770"/>
        <v>0.21945680138425802</v>
      </c>
      <c r="AI1765" s="102">
        <f t="shared" si="771"/>
        <v>11918.34</v>
      </c>
      <c r="AJ1765" s="112" t="s">
        <v>2117</v>
      </c>
    </row>
    <row r="1766" spans="1:36">
      <c r="A1766" s="6">
        <v>1718</v>
      </c>
      <c r="B1766" s="61">
        <v>20121445</v>
      </c>
      <c r="C1766" s="26">
        <v>4391305</v>
      </c>
      <c r="D1766" s="7" t="s">
        <v>14</v>
      </c>
      <c r="E1766" s="7" t="s">
        <v>14</v>
      </c>
      <c r="F1766" s="29" t="s">
        <v>1575</v>
      </c>
      <c r="G1766" s="62" t="s">
        <v>478</v>
      </c>
      <c r="H1766" s="9">
        <v>1</v>
      </c>
      <c r="I1766" s="82">
        <v>2886.3090756302522</v>
      </c>
      <c r="J1766" s="82">
        <f t="shared" si="772"/>
        <v>548.39872436974792</v>
      </c>
      <c r="K1766" s="10">
        <f t="shared" si="779"/>
        <v>3434.7078000000001</v>
      </c>
      <c r="L1766" s="122">
        <f t="shared" si="780"/>
        <v>3434.7078000000001</v>
      </c>
      <c r="M1766" s="95">
        <v>2303.3613445378151</v>
      </c>
      <c r="N1766" s="95">
        <v>437.63865546218489</v>
      </c>
      <c r="O1766" s="96">
        <v>2741</v>
      </c>
      <c r="P1766" s="125">
        <v>2741</v>
      </c>
      <c r="Q1766" s="95">
        <v>2193.2773109243699</v>
      </c>
      <c r="R1766" s="95">
        <v>416.72268907563029</v>
      </c>
      <c r="S1766" s="96">
        <v>2610</v>
      </c>
      <c r="T1766" s="122">
        <v>2610</v>
      </c>
      <c r="U1766" s="107">
        <v>1008.4033613445379</v>
      </c>
      <c r="V1766" s="101">
        <f t="shared" si="765"/>
        <v>191.59663865546219</v>
      </c>
      <c r="W1766" s="102">
        <f t="shared" si="766"/>
        <v>1200</v>
      </c>
      <c r="X1766" s="102">
        <f t="shared" si="767"/>
        <v>61.199999999999996</v>
      </c>
      <c r="Y1766" s="102">
        <f t="shared" si="768"/>
        <v>1261.2</v>
      </c>
      <c r="Z1766" s="110">
        <f t="shared" si="773"/>
        <v>1261.2</v>
      </c>
      <c r="AA1766" s="111">
        <f t="shared" si="774"/>
        <v>3434.7078000000001</v>
      </c>
      <c r="AB1766" s="110">
        <f t="shared" si="775"/>
        <v>2675.5</v>
      </c>
      <c r="AC1766" s="114">
        <f t="shared" si="776"/>
        <v>2511.7269500000002</v>
      </c>
      <c r="AD1766" s="110">
        <f t="shared" si="764"/>
        <v>1968.35</v>
      </c>
      <c r="AE1766" s="110">
        <f t="shared" si="769"/>
        <v>3055.1039000000001</v>
      </c>
      <c r="AF1766" s="102">
        <f t="shared" si="777"/>
        <v>2183.3901995153765</v>
      </c>
      <c r="AG1766" s="119">
        <f t="shared" si="778"/>
        <v>908.83350619638225</v>
      </c>
      <c r="AH1766" s="137">
        <f t="shared" si="770"/>
        <v>0.33968735047519427</v>
      </c>
      <c r="AI1766" s="102">
        <f t="shared" si="771"/>
        <v>1261.2</v>
      </c>
      <c r="AJ1766" s="112" t="s">
        <v>2117</v>
      </c>
    </row>
    <row r="1767" spans="1:36">
      <c r="A1767" s="6">
        <v>1719</v>
      </c>
      <c r="B1767" s="61">
        <v>20121445</v>
      </c>
      <c r="C1767" s="26">
        <v>4391305</v>
      </c>
      <c r="D1767" s="7" t="s">
        <v>14</v>
      </c>
      <c r="E1767" s="7" t="s">
        <v>14</v>
      </c>
      <c r="F1767" s="29" t="s">
        <v>1576</v>
      </c>
      <c r="G1767" s="62" t="s">
        <v>478</v>
      </c>
      <c r="H1767" s="9">
        <v>1</v>
      </c>
      <c r="I1767" s="82">
        <v>2672.877025210084</v>
      </c>
      <c r="J1767" s="82">
        <f t="shared" si="772"/>
        <v>507.84663478991598</v>
      </c>
      <c r="K1767" s="10">
        <f t="shared" si="779"/>
        <v>3180.7236600000001</v>
      </c>
      <c r="L1767" s="122">
        <f t="shared" si="780"/>
        <v>3180.7236600000001</v>
      </c>
      <c r="M1767" s="95">
        <v>2152.9411764705883</v>
      </c>
      <c r="N1767" s="95">
        <v>409.05882352941177</v>
      </c>
      <c r="O1767" s="96">
        <v>2562</v>
      </c>
      <c r="P1767" s="125">
        <v>2562</v>
      </c>
      <c r="Q1767" s="95">
        <v>2031.09243697479</v>
      </c>
      <c r="R1767" s="95">
        <v>385.9075630252101</v>
      </c>
      <c r="S1767" s="96">
        <v>2417</v>
      </c>
      <c r="T1767" s="122">
        <v>2417</v>
      </c>
      <c r="U1767" s="107">
        <v>1008.4033613445379</v>
      </c>
      <c r="V1767" s="101">
        <f t="shared" si="765"/>
        <v>191.59663865546219</v>
      </c>
      <c r="W1767" s="102">
        <f t="shared" si="766"/>
        <v>1200</v>
      </c>
      <c r="X1767" s="102">
        <f t="shared" si="767"/>
        <v>61.199999999999996</v>
      </c>
      <c r="Y1767" s="102">
        <f t="shared" si="768"/>
        <v>1261.2</v>
      </c>
      <c r="Z1767" s="110">
        <f t="shared" si="773"/>
        <v>1261.2</v>
      </c>
      <c r="AA1767" s="111">
        <f t="shared" si="774"/>
        <v>3180.7236600000001</v>
      </c>
      <c r="AB1767" s="110">
        <f t="shared" si="775"/>
        <v>2489.5</v>
      </c>
      <c r="AC1767" s="114">
        <f t="shared" si="776"/>
        <v>2355.2309150000001</v>
      </c>
      <c r="AD1767" s="110">
        <f t="shared" si="764"/>
        <v>1875.35</v>
      </c>
      <c r="AE1767" s="110">
        <f t="shared" si="769"/>
        <v>2835.1118299999998</v>
      </c>
      <c r="AF1767" s="102">
        <f t="shared" si="777"/>
        <v>2092.7664593674076</v>
      </c>
      <c r="AG1767" s="119">
        <f t="shared" si="778"/>
        <v>801.02242777524543</v>
      </c>
      <c r="AH1767" s="137">
        <f t="shared" si="770"/>
        <v>0.32176036464159286</v>
      </c>
      <c r="AI1767" s="102">
        <f t="shared" si="771"/>
        <v>1261.2</v>
      </c>
      <c r="AJ1767" s="112" t="s">
        <v>2117</v>
      </c>
    </row>
    <row r="1768" spans="1:36">
      <c r="A1768" s="6">
        <v>1720</v>
      </c>
      <c r="B1768" s="61">
        <v>20121445</v>
      </c>
      <c r="C1768" s="26">
        <v>4391305</v>
      </c>
      <c r="D1768" s="7" t="s">
        <v>14</v>
      </c>
      <c r="E1768" s="7" t="s">
        <v>14</v>
      </c>
      <c r="F1768" s="29" t="s">
        <v>1577</v>
      </c>
      <c r="G1768" s="62" t="s">
        <v>478</v>
      </c>
      <c r="H1768" s="9">
        <v>1</v>
      </c>
      <c r="I1768" s="82">
        <v>2497.0444033613448</v>
      </c>
      <c r="J1768" s="82">
        <f t="shared" si="772"/>
        <v>474.4384366386555</v>
      </c>
      <c r="K1768" s="10">
        <f t="shared" si="779"/>
        <v>2971.4828400000006</v>
      </c>
      <c r="L1768" s="122">
        <f t="shared" si="780"/>
        <v>2971.4828400000006</v>
      </c>
      <c r="M1768" s="95">
        <v>2010.9243697478992</v>
      </c>
      <c r="N1768" s="95">
        <v>382.07563025210084</v>
      </c>
      <c r="O1768" s="96">
        <v>2393</v>
      </c>
      <c r="P1768" s="125">
        <v>2393</v>
      </c>
      <c r="Q1768" s="95">
        <v>1897.4789915966387</v>
      </c>
      <c r="R1768" s="95">
        <v>360.52100840336135</v>
      </c>
      <c r="S1768" s="96">
        <v>2258</v>
      </c>
      <c r="T1768" s="122">
        <v>2258</v>
      </c>
      <c r="U1768" s="107">
        <v>1008.4033613445379</v>
      </c>
      <c r="V1768" s="101">
        <f t="shared" si="765"/>
        <v>191.59663865546219</v>
      </c>
      <c r="W1768" s="102">
        <f t="shared" si="766"/>
        <v>1200</v>
      </c>
      <c r="X1768" s="102">
        <f t="shared" si="767"/>
        <v>61.199999999999996</v>
      </c>
      <c r="Y1768" s="102">
        <f t="shared" si="768"/>
        <v>1261.2</v>
      </c>
      <c r="Z1768" s="110">
        <f t="shared" si="773"/>
        <v>1261.2</v>
      </c>
      <c r="AA1768" s="111">
        <f t="shared" si="774"/>
        <v>2971.4828400000006</v>
      </c>
      <c r="AB1768" s="110">
        <f t="shared" si="775"/>
        <v>2325.5</v>
      </c>
      <c r="AC1768" s="114">
        <f t="shared" si="776"/>
        <v>2220.9207100000003</v>
      </c>
      <c r="AD1768" s="110">
        <f t="shared" si="764"/>
        <v>1793.35</v>
      </c>
      <c r="AE1768" s="110">
        <f t="shared" si="769"/>
        <v>2648.4914200000003</v>
      </c>
      <c r="AF1768" s="102">
        <f t="shared" si="777"/>
        <v>2009.8651559280659</v>
      </c>
      <c r="AG1768" s="119">
        <f t="shared" si="778"/>
        <v>710.72580460325844</v>
      </c>
      <c r="AH1768" s="137">
        <f t="shared" si="770"/>
        <v>0.30562279277714832</v>
      </c>
      <c r="AI1768" s="102">
        <f t="shared" si="771"/>
        <v>1261.2</v>
      </c>
      <c r="AJ1768" s="112" t="s">
        <v>2117</v>
      </c>
    </row>
    <row r="1769" spans="1:36">
      <c r="A1769" s="6">
        <v>1721</v>
      </c>
      <c r="B1769" s="61">
        <v>20121445</v>
      </c>
      <c r="C1769" s="26">
        <v>4391305</v>
      </c>
      <c r="D1769" s="7" t="s">
        <v>14</v>
      </c>
      <c r="E1769" s="7" t="s">
        <v>14</v>
      </c>
      <c r="F1769" s="29" t="s">
        <v>1578</v>
      </c>
      <c r="G1769" s="62" t="s">
        <v>478</v>
      </c>
      <c r="H1769" s="9">
        <v>1</v>
      </c>
      <c r="I1769" s="82">
        <v>2391.9871764705886</v>
      </c>
      <c r="J1769" s="82">
        <f t="shared" si="772"/>
        <v>454.47756352941184</v>
      </c>
      <c r="K1769" s="10">
        <f t="shared" si="779"/>
        <v>2846.4647400000003</v>
      </c>
      <c r="L1769" s="122">
        <f t="shared" si="780"/>
        <v>2846.4647400000003</v>
      </c>
      <c r="M1769" s="95">
        <v>1981.512605042017</v>
      </c>
      <c r="N1769" s="95">
        <v>376.48739495798321</v>
      </c>
      <c r="O1769" s="96">
        <v>2358</v>
      </c>
      <c r="P1769" s="125">
        <v>2358</v>
      </c>
      <c r="Q1769" s="95">
        <v>1817.6470588235295</v>
      </c>
      <c r="R1769" s="95">
        <v>345.35294117647061</v>
      </c>
      <c r="S1769" s="96">
        <v>2163</v>
      </c>
      <c r="T1769" s="122">
        <v>2163</v>
      </c>
      <c r="U1769" s="107">
        <v>1008.4033613445379</v>
      </c>
      <c r="V1769" s="101">
        <f t="shared" si="765"/>
        <v>191.59663865546219</v>
      </c>
      <c r="W1769" s="102">
        <f t="shared" si="766"/>
        <v>1200</v>
      </c>
      <c r="X1769" s="102">
        <f t="shared" si="767"/>
        <v>61.199999999999996</v>
      </c>
      <c r="Y1769" s="102">
        <f t="shared" si="768"/>
        <v>1261.2</v>
      </c>
      <c r="Z1769" s="110">
        <f t="shared" si="773"/>
        <v>1261.2</v>
      </c>
      <c r="AA1769" s="111">
        <f t="shared" si="774"/>
        <v>2846.4647400000003</v>
      </c>
      <c r="AB1769" s="110">
        <f t="shared" si="775"/>
        <v>2260.5</v>
      </c>
      <c r="AC1769" s="114">
        <f t="shared" si="776"/>
        <v>2157.166185</v>
      </c>
      <c r="AD1769" s="110">
        <f t="shared" si="764"/>
        <v>1760.85</v>
      </c>
      <c r="AE1769" s="110">
        <f t="shared" si="769"/>
        <v>2553.4823700000002</v>
      </c>
      <c r="AF1769" s="102">
        <f t="shared" si="777"/>
        <v>1969.8439618093391</v>
      </c>
      <c r="AG1769" s="119">
        <f t="shared" si="778"/>
        <v>662.88665628282047</v>
      </c>
      <c r="AH1769" s="137">
        <f t="shared" si="770"/>
        <v>0.29324780193887212</v>
      </c>
      <c r="AI1769" s="102">
        <f t="shared" si="771"/>
        <v>1261.2</v>
      </c>
      <c r="AJ1769" s="112" t="s">
        <v>2117</v>
      </c>
    </row>
    <row r="1770" spans="1:36">
      <c r="A1770" s="6">
        <v>1722</v>
      </c>
      <c r="B1770" s="61">
        <v>20121445</v>
      </c>
      <c r="C1770" s="26">
        <v>4391305</v>
      </c>
      <c r="D1770" s="7" t="s">
        <v>14</v>
      </c>
      <c r="E1770" s="7" t="s">
        <v>14</v>
      </c>
      <c r="F1770" s="29" t="s">
        <v>1579</v>
      </c>
      <c r="G1770" s="62" t="s">
        <v>478</v>
      </c>
      <c r="H1770" s="9">
        <v>1</v>
      </c>
      <c r="I1770" s="82">
        <v>2195.1431092436974</v>
      </c>
      <c r="J1770" s="82">
        <f t="shared" si="772"/>
        <v>417.07719075630251</v>
      </c>
      <c r="K1770" s="10">
        <f t="shared" si="779"/>
        <v>2612.2203</v>
      </c>
      <c r="L1770" s="122">
        <f t="shared" si="780"/>
        <v>2612.2203</v>
      </c>
      <c r="M1770" s="95">
        <v>1801.6806722689078</v>
      </c>
      <c r="N1770" s="95">
        <v>342.31932773109247</v>
      </c>
      <c r="O1770" s="96">
        <v>2144</v>
      </c>
      <c r="P1770" s="125">
        <v>2144</v>
      </c>
      <c r="Q1770" s="95">
        <v>1668.0672268907563</v>
      </c>
      <c r="R1770" s="95">
        <v>316.93277310924367</v>
      </c>
      <c r="S1770" s="96">
        <v>1985</v>
      </c>
      <c r="T1770" s="122">
        <v>1985</v>
      </c>
      <c r="U1770" s="107">
        <v>1008.4033613445379</v>
      </c>
      <c r="V1770" s="101">
        <f t="shared" si="765"/>
        <v>191.59663865546219</v>
      </c>
      <c r="W1770" s="102">
        <f t="shared" si="766"/>
        <v>1200</v>
      </c>
      <c r="X1770" s="102">
        <f t="shared" si="767"/>
        <v>61.199999999999996</v>
      </c>
      <c r="Y1770" s="102">
        <f t="shared" si="768"/>
        <v>1261.2</v>
      </c>
      <c r="Z1770" s="110">
        <f t="shared" si="773"/>
        <v>1261.2</v>
      </c>
      <c r="AA1770" s="111">
        <f t="shared" si="774"/>
        <v>2612.2203</v>
      </c>
      <c r="AB1770" s="110">
        <f t="shared" si="775"/>
        <v>2064.5</v>
      </c>
      <c r="AC1770" s="114">
        <f t="shared" si="776"/>
        <v>2000.6050749999999</v>
      </c>
      <c r="AD1770" s="110">
        <f t="shared" si="764"/>
        <v>1662.85</v>
      </c>
      <c r="AE1770" s="110">
        <f t="shared" si="769"/>
        <v>2338.36015</v>
      </c>
      <c r="AF1770" s="102">
        <f t="shared" si="777"/>
        <v>1864.0128028396525</v>
      </c>
      <c r="AG1770" s="119">
        <f t="shared" si="778"/>
        <v>560.23764935637519</v>
      </c>
      <c r="AH1770" s="137">
        <f t="shared" si="770"/>
        <v>0.27136723146349007</v>
      </c>
      <c r="AI1770" s="102">
        <f t="shared" si="771"/>
        <v>1261.2</v>
      </c>
      <c r="AJ1770" s="112" t="s">
        <v>2117</v>
      </c>
    </row>
    <row r="1771" spans="1:36">
      <c r="A1771" s="6">
        <v>1723</v>
      </c>
      <c r="B1771" s="61">
        <v>20121445</v>
      </c>
      <c r="C1771" s="26">
        <v>4391305</v>
      </c>
      <c r="D1771" s="7" t="s">
        <v>14</v>
      </c>
      <c r="E1771" s="7" t="s">
        <v>14</v>
      </c>
      <c r="F1771" s="29" t="s">
        <v>1580</v>
      </c>
      <c r="G1771" s="62" t="s">
        <v>478</v>
      </c>
      <c r="H1771" s="9">
        <v>1</v>
      </c>
      <c r="I1771" s="82">
        <v>62772.245999999999</v>
      </c>
      <c r="J1771" s="82">
        <f t="shared" si="772"/>
        <v>11926.72674</v>
      </c>
      <c r="K1771" s="10">
        <f t="shared" si="779"/>
        <v>74698.972739999997</v>
      </c>
      <c r="L1771" s="122">
        <f t="shared" si="780"/>
        <v>74698.972739999997</v>
      </c>
      <c r="M1771" s="95">
        <v>50084.873949579836</v>
      </c>
      <c r="N1771" s="95">
        <v>9516.1260504201691</v>
      </c>
      <c r="O1771" s="96">
        <v>59601.000000000007</v>
      </c>
      <c r="P1771" s="125">
        <v>59601.000000000007</v>
      </c>
      <c r="Q1771" s="95">
        <v>47700</v>
      </c>
      <c r="R1771" s="95">
        <v>9063</v>
      </c>
      <c r="S1771" s="96">
        <v>56763</v>
      </c>
      <c r="T1771" s="122">
        <v>56763</v>
      </c>
      <c r="U1771" s="107">
        <v>40336.134453781524</v>
      </c>
      <c r="V1771" s="101">
        <f t="shared" si="765"/>
        <v>7663.8655462184897</v>
      </c>
      <c r="W1771" s="102">
        <f t="shared" si="766"/>
        <v>48000.000000000015</v>
      </c>
      <c r="X1771" s="102">
        <f t="shared" si="767"/>
        <v>2448.0000000000005</v>
      </c>
      <c r="Y1771" s="102">
        <f t="shared" si="768"/>
        <v>50448.000000000015</v>
      </c>
      <c r="Z1771" s="110">
        <f t="shared" si="773"/>
        <v>50448.000000000015</v>
      </c>
      <c r="AA1771" s="111">
        <f t="shared" si="774"/>
        <v>74698.972739999997</v>
      </c>
      <c r="AB1771" s="110">
        <f t="shared" si="775"/>
        <v>58182</v>
      </c>
      <c r="AC1771" s="114">
        <f t="shared" si="776"/>
        <v>60377.743184999999</v>
      </c>
      <c r="AD1771" s="110">
        <f t="shared" si="764"/>
        <v>54315.000000000007</v>
      </c>
      <c r="AE1771" s="110">
        <f t="shared" si="769"/>
        <v>66440.486369999999</v>
      </c>
      <c r="AF1771" s="102">
        <f t="shared" si="777"/>
        <v>59167.389362042763</v>
      </c>
      <c r="AG1771" s="119">
        <f t="shared" si="778"/>
        <v>10285.379817261797</v>
      </c>
      <c r="AH1771" s="137">
        <f t="shared" si="770"/>
        <v>0.17677941317352097</v>
      </c>
      <c r="AI1771" s="102">
        <f t="shared" si="771"/>
        <v>50448.000000000015</v>
      </c>
      <c r="AJ1771" s="112" t="s">
        <v>2117</v>
      </c>
    </row>
    <row r="1772" spans="1:36">
      <c r="A1772" s="6">
        <v>1724</v>
      </c>
      <c r="B1772" s="61">
        <v>20121445</v>
      </c>
      <c r="C1772" s="26">
        <v>4391305</v>
      </c>
      <c r="D1772" s="7" t="s">
        <v>14</v>
      </c>
      <c r="E1772" s="7" t="s">
        <v>14</v>
      </c>
      <c r="F1772" s="29" t="s">
        <v>1581</v>
      </c>
      <c r="G1772" s="62" t="s">
        <v>478</v>
      </c>
      <c r="H1772" s="9">
        <v>1</v>
      </c>
      <c r="I1772" s="82">
        <v>33220.201008403361</v>
      </c>
      <c r="J1772" s="82">
        <f t="shared" si="772"/>
        <v>6311.8381915966384</v>
      </c>
      <c r="K1772" s="10">
        <f t="shared" si="779"/>
        <v>39532.039199999999</v>
      </c>
      <c r="L1772" s="122">
        <f t="shared" si="780"/>
        <v>39532.039199999999</v>
      </c>
      <c r="M1772" s="95">
        <v>27515.966386554624</v>
      </c>
      <c r="N1772" s="95">
        <v>5228.0336134453792</v>
      </c>
      <c r="O1772" s="96">
        <v>32744.000000000004</v>
      </c>
      <c r="P1772" s="125">
        <v>32744.000000000004</v>
      </c>
      <c r="Q1772" s="95">
        <v>25243.697478991598</v>
      </c>
      <c r="R1772" s="95">
        <v>4796.3025210084033</v>
      </c>
      <c r="S1772" s="96">
        <v>30040</v>
      </c>
      <c r="T1772" s="122">
        <v>30040</v>
      </c>
      <c r="U1772" s="107">
        <v>18319.327731092439</v>
      </c>
      <c r="V1772" s="101">
        <f t="shared" si="765"/>
        <v>3480.6722689075632</v>
      </c>
      <c r="W1772" s="102">
        <f t="shared" si="766"/>
        <v>21800</v>
      </c>
      <c r="X1772" s="102">
        <f t="shared" si="767"/>
        <v>1111.8</v>
      </c>
      <c r="Y1772" s="102">
        <f t="shared" si="768"/>
        <v>22911.8</v>
      </c>
      <c r="Z1772" s="110">
        <f t="shared" si="773"/>
        <v>22911.8</v>
      </c>
      <c r="AA1772" s="111">
        <f t="shared" si="774"/>
        <v>39532.039199999999</v>
      </c>
      <c r="AB1772" s="110">
        <f t="shared" si="775"/>
        <v>31392</v>
      </c>
      <c r="AC1772" s="114">
        <f t="shared" si="776"/>
        <v>31306.959800000001</v>
      </c>
      <c r="AD1772" s="110">
        <f t="shared" si="764"/>
        <v>27151.9</v>
      </c>
      <c r="AE1772" s="110">
        <f t="shared" si="769"/>
        <v>35462.0196</v>
      </c>
      <c r="AF1772" s="102">
        <f t="shared" si="777"/>
        <v>30127.18241694925</v>
      </c>
      <c r="AG1772" s="119">
        <f t="shared" si="778"/>
        <v>6875.0978386995212</v>
      </c>
      <c r="AH1772" s="137">
        <f t="shared" si="770"/>
        <v>0.21900795867416925</v>
      </c>
      <c r="AI1772" s="102">
        <f t="shared" si="771"/>
        <v>22911.8</v>
      </c>
      <c r="AJ1772" s="112" t="s">
        <v>2117</v>
      </c>
    </row>
    <row r="1773" spans="1:36">
      <c r="A1773" s="6">
        <v>1725</v>
      </c>
      <c r="B1773" s="61">
        <v>20121445</v>
      </c>
      <c r="C1773" s="26">
        <v>4391305</v>
      </c>
      <c r="D1773" s="7" t="s">
        <v>14</v>
      </c>
      <c r="E1773" s="7" t="s">
        <v>14</v>
      </c>
      <c r="F1773" s="29" t="s">
        <v>1582</v>
      </c>
      <c r="G1773" s="62" t="s">
        <v>478</v>
      </c>
      <c r="H1773" s="9">
        <v>1</v>
      </c>
      <c r="I1773" s="82">
        <v>25906.006285714284</v>
      </c>
      <c r="J1773" s="82">
        <f t="shared" si="772"/>
        <v>4922.1411942857139</v>
      </c>
      <c r="K1773" s="10">
        <f t="shared" si="779"/>
        <v>30828.14748</v>
      </c>
      <c r="L1773" s="122">
        <f t="shared" si="780"/>
        <v>30828.14748</v>
      </c>
      <c r="M1773" s="95">
        <v>21063.865546218487</v>
      </c>
      <c r="N1773" s="95">
        <v>4002.1344537815125</v>
      </c>
      <c r="O1773" s="96">
        <v>25066</v>
      </c>
      <c r="P1773" s="125">
        <v>25066</v>
      </c>
      <c r="Q1773" s="95">
        <v>19685.714285714286</v>
      </c>
      <c r="R1773" s="95">
        <v>3740.2857142857142</v>
      </c>
      <c r="S1773" s="96">
        <v>23426</v>
      </c>
      <c r="T1773" s="122">
        <v>23426</v>
      </c>
      <c r="U1773" s="107">
        <v>14285.714285714286</v>
      </c>
      <c r="V1773" s="101">
        <f t="shared" si="765"/>
        <v>2714.2857142857142</v>
      </c>
      <c r="W1773" s="102">
        <f t="shared" si="766"/>
        <v>17000</v>
      </c>
      <c r="X1773" s="102">
        <f t="shared" si="767"/>
        <v>867</v>
      </c>
      <c r="Y1773" s="102">
        <f t="shared" si="768"/>
        <v>17867</v>
      </c>
      <c r="Z1773" s="110">
        <f t="shared" si="773"/>
        <v>17867</v>
      </c>
      <c r="AA1773" s="111">
        <f t="shared" si="774"/>
        <v>30828.14748</v>
      </c>
      <c r="AB1773" s="110">
        <f t="shared" si="775"/>
        <v>24246</v>
      </c>
      <c r="AC1773" s="114">
        <f t="shared" si="776"/>
        <v>24296.78687</v>
      </c>
      <c r="AD1773" s="110">
        <f t="shared" si="764"/>
        <v>21056.5</v>
      </c>
      <c r="AE1773" s="110">
        <f t="shared" si="769"/>
        <v>27537.07374</v>
      </c>
      <c r="AF1773" s="102">
        <f t="shared" si="777"/>
        <v>23393.278938085965</v>
      </c>
      <c r="AG1773" s="119">
        <f t="shared" si="778"/>
        <v>5333.8788020168022</v>
      </c>
      <c r="AH1773" s="137">
        <f t="shared" si="770"/>
        <v>0.21999005205051564</v>
      </c>
      <c r="AI1773" s="102">
        <f t="shared" si="771"/>
        <v>17867</v>
      </c>
      <c r="AJ1773" s="112" t="s">
        <v>2117</v>
      </c>
    </row>
    <row r="1774" spans="1:36">
      <c r="A1774" s="6">
        <v>1726</v>
      </c>
      <c r="B1774" s="61">
        <v>20121445</v>
      </c>
      <c r="C1774" s="26">
        <v>4391305</v>
      </c>
      <c r="D1774" s="7" t="s">
        <v>14</v>
      </c>
      <c r="E1774" s="7" t="s">
        <v>14</v>
      </c>
      <c r="F1774" s="29" t="s">
        <v>1583</v>
      </c>
      <c r="G1774" s="62" t="s">
        <v>478</v>
      </c>
      <c r="H1774" s="9">
        <v>1</v>
      </c>
      <c r="I1774" s="82">
        <v>390582.864</v>
      </c>
      <c r="J1774" s="82">
        <f t="shared" si="772"/>
        <v>74210.744160000002</v>
      </c>
      <c r="K1774" s="10">
        <f t="shared" si="779"/>
        <v>464793.60816</v>
      </c>
      <c r="L1774" s="122">
        <f t="shared" si="780"/>
        <v>464793.60816</v>
      </c>
      <c r="M1774" s="95">
        <v>314608.40336134454</v>
      </c>
      <c r="N1774" s="95">
        <v>59775.596638655465</v>
      </c>
      <c r="O1774" s="96">
        <v>374384</v>
      </c>
      <c r="P1774" s="125">
        <v>374384</v>
      </c>
      <c r="Q1774" s="95">
        <v>296800</v>
      </c>
      <c r="R1774" s="95">
        <v>56392</v>
      </c>
      <c r="S1774" s="96">
        <v>353192</v>
      </c>
      <c r="T1774" s="122">
        <v>353192</v>
      </c>
      <c r="U1774" s="107">
        <v>280000</v>
      </c>
      <c r="V1774" s="101">
        <f t="shared" si="765"/>
        <v>53200</v>
      </c>
      <c r="W1774" s="102">
        <f t="shared" si="766"/>
        <v>333200</v>
      </c>
      <c r="X1774" s="102">
        <f t="shared" si="767"/>
        <v>16993.199999999997</v>
      </c>
      <c r="Y1774" s="102">
        <f t="shared" si="768"/>
        <v>350193.2</v>
      </c>
      <c r="Z1774" s="110">
        <f t="shared" si="773"/>
        <v>350193.2</v>
      </c>
      <c r="AA1774" s="111">
        <f t="shared" si="774"/>
        <v>464793.60816</v>
      </c>
      <c r="AB1774" s="110">
        <f t="shared" si="775"/>
        <v>363788</v>
      </c>
      <c r="AC1774" s="114">
        <f t="shared" si="776"/>
        <v>385640.70204</v>
      </c>
      <c r="AD1774" s="110">
        <f t="shared" si="764"/>
        <v>356990.6</v>
      </c>
      <c r="AE1774" s="110">
        <f t="shared" si="769"/>
        <v>414290.80408000003</v>
      </c>
      <c r="AF1774" s="102">
        <f t="shared" si="777"/>
        <v>380610.38648283569</v>
      </c>
      <c r="AG1774" s="119">
        <f t="shared" si="778"/>
        <v>53855.793724276256</v>
      </c>
      <c r="AH1774" s="137">
        <f t="shared" si="770"/>
        <v>0.14804169935312944</v>
      </c>
      <c r="AI1774" s="102">
        <f t="shared" si="771"/>
        <v>350193.2</v>
      </c>
      <c r="AJ1774" s="112" t="s">
        <v>2117</v>
      </c>
    </row>
    <row r="1775" spans="1:36">
      <c r="A1775" s="6">
        <v>1727</v>
      </c>
      <c r="B1775" s="61">
        <v>20121445</v>
      </c>
      <c r="C1775" s="26">
        <v>4391305</v>
      </c>
      <c r="D1775" s="7" t="s">
        <v>14</v>
      </c>
      <c r="E1775" s="7" t="s">
        <v>14</v>
      </c>
      <c r="F1775" s="29" t="s">
        <v>1584</v>
      </c>
      <c r="G1775" s="62" t="s">
        <v>478</v>
      </c>
      <c r="H1775" s="9">
        <v>1</v>
      </c>
      <c r="I1775" s="82">
        <v>1143849.8160000001</v>
      </c>
      <c r="J1775" s="82">
        <f t="shared" si="772"/>
        <v>217331.46504000001</v>
      </c>
      <c r="K1775" s="10">
        <f t="shared" si="779"/>
        <v>1361181.28104</v>
      </c>
      <c r="L1775" s="122">
        <f t="shared" si="780"/>
        <v>1361181.28104</v>
      </c>
      <c r="M1775" s="95">
        <v>921352.10084033618</v>
      </c>
      <c r="N1775" s="95">
        <v>175056.89915966388</v>
      </c>
      <c r="O1775" s="96">
        <v>1096409</v>
      </c>
      <c r="P1775" s="125">
        <v>1096409</v>
      </c>
      <c r="Q1775" s="95">
        <v>869200</v>
      </c>
      <c r="R1775" s="95">
        <v>165148</v>
      </c>
      <c r="S1775" s="96">
        <v>1034348</v>
      </c>
      <c r="T1775" s="122">
        <v>1034348</v>
      </c>
      <c r="U1775" s="107">
        <v>820000</v>
      </c>
      <c r="V1775" s="101">
        <f t="shared" si="765"/>
        <v>155800</v>
      </c>
      <c r="W1775" s="102">
        <f t="shared" si="766"/>
        <v>975800</v>
      </c>
      <c r="X1775" s="102">
        <f t="shared" si="767"/>
        <v>49765.799999999996</v>
      </c>
      <c r="Y1775" s="102">
        <f t="shared" si="768"/>
        <v>1025565.8</v>
      </c>
      <c r="Z1775" s="110">
        <f t="shared" si="773"/>
        <v>1025565.8</v>
      </c>
      <c r="AA1775" s="111">
        <f t="shared" si="774"/>
        <v>1361181.28104</v>
      </c>
      <c r="AB1775" s="110">
        <f t="shared" si="775"/>
        <v>1065378.5</v>
      </c>
      <c r="AC1775" s="114">
        <f t="shared" si="776"/>
        <v>1129376.0202599999</v>
      </c>
      <c r="AD1775" s="110">
        <f t="shared" si="764"/>
        <v>1045472.15</v>
      </c>
      <c r="AE1775" s="110">
        <f t="shared" si="769"/>
        <v>1213279.8905199999</v>
      </c>
      <c r="AF1775" s="102">
        <f t="shared" si="777"/>
        <v>1114644.3710620278</v>
      </c>
      <c r="AG1775" s="119">
        <f t="shared" si="778"/>
        <v>157720.62834336038</v>
      </c>
      <c r="AH1775" s="137">
        <f t="shared" si="770"/>
        <v>0.14804187276480649</v>
      </c>
      <c r="AI1775" s="102">
        <f t="shared" si="771"/>
        <v>1025565.8</v>
      </c>
      <c r="AJ1775" s="112" t="s">
        <v>2117</v>
      </c>
    </row>
    <row r="1776" spans="1:36" ht="25.5">
      <c r="A1776" s="6">
        <v>1728</v>
      </c>
      <c r="B1776" s="61">
        <v>20121445</v>
      </c>
      <c r="C1776" s="26">
        <v>4391305</v>
      </c>
      <c r="D1776" s="7" t="s">
        <v>14</v>
      </c>
      <c r="E1776" s="7" t="s">
        <v>14</v>
      </c>
      <c r="F1776" s="29" t="s">
        <v>1585</v>
      </c>
      <c r="G1776" s="62" t="s">
        <v>478</v>
      </c>
      <c r="H1776" s="9">
        <v>1</v>
      </c>
      <c r="I1776" s="82">
        <v>880804.21371428575</v>
      </c>
      <c r="J1776" s="82">
        <f t="shared" si="772"/>
        <v>167352.80060571429</v>
      </c>
      <c r="K1776" s="10">
        <f t="shared" si="779"/>
        <v>1048157.0143200001</v>
      </c>
      <c r="L1776" s="122">
        <f t="shared" si="780"/>
        <v>1048157.0143200001</v>
      </c>
      <c r="M1776" s="95">
        <v>709473.10924369749</v>
      </c>
      <c r="N1776" s="95">
        <v>134799.89075630251</v>
      </c>
      <c r="O1776" s="96">
        <v>844273</v>
      </c>
      <c r="P1776" s="125">
        <v>844273</v>
      </c>
      <c r="Q1776" s="95">
        <v>669314.2857142858</v>
      </c>
      <c r="R1776" s="95">
        <v>127169.7142857143</v>
      </c>
      <c r="S1776" s="96">
        <v>796484.00000000012</v>
      </c>
      <c r="T1776" s="122">
        <v>796484.00000000012</v>
      </c>
      <c r="U1776" s="107">
        <v>485714.28571428574</v>
      </c>
      <c r="V1776" s="101">
        <f t="shared" si="765"/>
        <v>92285.71428571429</v>
      </c>
      <c r="W1776" s="102">
        <f t="shared" si="766"/>
        <v>578000</v>
      </c>
      <c r="X1776" s="102">
        <f t="shared" si="767"/>
        <v>29477.999999999996</v>
      </c>
      <c r="Y1776" s="102">
        <f t="shared" si="768"/>
        <v>607478</v>
      </c>
      <c r="Z1776" s="110">
        <f t="shared" si="773"/>
        <v>607478</v>
      </c>
      <c r="AA1776" s="111">
        <f t="shared" si="774"/>
        <v>1048157.0143200001</v>
      </c>
      <c r="AB1776" s="110">
        <f t="shared" si="775"/>
        <v>820378.5</v>
      </c>
      <c r="AC1776" s="114">
        <f t="shared" si="776"/>
        <v>824098.00358000002</v>
      </c>
      <c r="AD1776" s="110">
        <f t="shared" si="764"/>
        <v>713928.25</v>
      </c>
      <c r="AE1776" s="110">
        <f t="shared" si="769"/>
        <v>934267.75716000004</v>
      </c>
      <c r="AF1776" s="102">
        <f t="shared" si="777"/>
        <v>793623.28684231476</v>
      </c>
      <c r="AG1776" s="119">
        <f t="shared" si="778"/>
        <v>181012.1818359654</v>
      </c>
      <c r="AH1776" s="137">
        <f t="shared" si="770"/>
        <v>0.22064471684224465</v>
      </c>
      <c r="AI1776" s="102">
        <f t="shared" si="771"/>
        <v>607478</v>
      </c>
      <c r="AJ1776" s="112" t="s">
        <v>2117</v>
      </c>
    </row>
    <row r="1777" spans="1:36" ht="25.5">
      <c r="A1777" s="6">
        <v>1729</v>
      </c>
      <c r="B1777" s="61">
        <v>20121445</v>
      </c>
      <c r="C1777" s="26">
        <v>4391305</v>
      </c>
      <c r="D1777" s="7" t="s">
        <v>14</v>
      </c>
      <c r="E1777" s="7" t="s">
        <v>14</v>
      </c>
      <c r="F1777" s="29" t="s">
        <v>1586</v>
      </c>
      <c r="G1777" s="62" t="s">
        <v>478</v>
      </c>
      <c r="H1777" s="9">
        <v>1</v>
      </c>
      <c r="I1777" s="82">
        <v>880804.21371428575</v>
      </c>
      <c r="J1777" s="82">
        <f t="shared" si="772"/>
        <v>167352.80060571429</v>
      </c>
      <c r="K1777" s="10">
        <f t="shared" si="779"/>
        <v>1048157.0143200001</v>
      </c>
      <c r="L1777" s="122">
        <f t="shared" si="780"/>
        <v>1048157.0143200001</v>
      </c>
      <c r="M1777" s="95">
        <v>709473.10924369749</v>
      </c>
      <c r="N1777" s="95">
        <v>134799.89075630251</v>
      </c>
      <c r="O1777" s="96">
        <v>844273</v>
      </c>
      <c r="P1777" s="125">
        <v>844273</v>
      </c>
      <c r="Q1777" s="95">
        <v>669314.2857142858</v>
      </c>
      <c r="R1777" s="95">
        <v>127169.7142857143</v>
      </c>
      <c r="S1777" s="96">
        <v>796484.00000000012</v>
      </c>
      <c r="T1777" s="122">
        <v>796484.00000000012</v>
      </c>
      <c r="U1777" s="107">
        <v>485714.28571428574</v>
      </c>
      <c r="V1777" s="101">
        <f t="shared" si="765"/>
        <v>92285.71428571429</v>
      </c>
      <c r="W1777" s="102">
        <f t="shared" si="766"/>
        <v>578000</v>
      </c>
      <c r="X1777" s="102">
        <f t="shared" si="767"/>
        <v>29477.999999999996</v>
      </c>
      <c r="Y1777" s="102">
        <f t="shared" si="768"/>
        <v>607478</v>
      </c>
      <c r="Z1777" s="110">
        <f t="shared" si="773"/>
        <v>607478</v>
      </c>
      <c r="AA1777" s="111">
        <f t="shared" si="774"/>
        <v>1048157.0143200001</v>
      </c>
      <c r="AB1777" s="110">
        <f t="shared" si="775"/>
        <v>820378.5</v>
      </c>
      <c r="AC1777" s="114">
        <f t="shared" si="776"/>
        <v>824098.00358000002</v>
      </c>
      <c r="AD1777" s="110">
        <f t="shared" si="764"/>
        <v>713928.25</v>
      </c>
      <c r="AE1777" s="110">
        <f t="shared" si="769"/>
        <v>934267.75716000004</v>
      </c>
      <c r="AF1777" s="102">
        <f t="shared" si="777"/>
        <v>793623.28684231476</v>
      </c>
      <c r="AG1777" s="119">
        <f t="shared" si="778"/>
        <v>181012.1818359654</v>
      </c>
      <c r="AH1777" s="137">
        <f t="shared" si="770"/>
        <v>0.22064471684224465</v>
      </c>
      <c r="AI1777" s="102">
        <f t="shared" si="771"/>
        <v>607478</v>
      </c>
      <c r="AJ1777" s="112" t="s">
        <v>2117</v>
      </c>
    </row>
    <row r="1778" spans="1:36">
      <c r="A1778" s="6">
        <v>1730</v>
      </c>
      <c r="B1778" s="61">
        <v>20121445</v>
      </c>
      <c r="C1778" s="26">
        <v>4391305</v>
      </c>
      <c r="D1778" s="7" t="s">
        <v>14</v>
      </c>
      <c r="E1778" s="7" t="s">
        <v>14</v>
      </c>
      <c r="F1778" s="29" t="s">
        <v>1587</v>
      </c>
      <c r="G1778" s="62" t="s">
        <v>478</v>
      </c>
      <c r="H1778" s="9">
        <v>1</v>
      </c>
      <c r="I1778" s="82">
        <v>202266.12599999999</v>
      </c>
      <c r="J1778" s="82">
        <f t="shared" si="772"/>
        <v>38430.56394</v>
      </c>
      <c r="K1778" s="10">
        <f t="shared" si="779"/>
        <v>240696.68993999998</v>
      </c>
      <c r="L1778" s="122">
        <f t="shared" si="780"/>
        <v>240696.68993999998</v>
      </c>
      <c r="M1778" s="95">
        <v>165995.79831932773</v>
      </c>
      <c r="N1778" s="95">
        <v>31539.201680672271</v>
      </c>
      <c r="O1778" s="96">
        <v>197535</v>
      </c>
      <c r="P1778" s="125">
        <v>197535</v>
      </c>
      <c r="Q1778" s="95">
        <v>153700</v>
      </c>
      <c r="R1778" s="95">
        <v>29203</v>
      </c>
      <c r="S1778" s="96">
        <v>182903</v>
      </c>
      <c r="T1778" s="122">
        <v>182903</v>
      </c>
      <c r="U1778" s="107">
        <v>145000</v>
      </c>
      <c r="V1778" s="101">
        <f t="shared" si="765"/>
        <v>27550</v>
      </c>
      <c r="W1778" s="102">
        <f t="shared" si="766"/>
        <v>172550</v>
      </c>
      <c r="X1778" s="102">
        <f t="shared" si="767"/>
        <v>8800.0499999999993</v>
      </c>
      <c r="Y1778" s="102">
        <f t="shared" si="768"/>
        <v>181350.05</v>
      </c>
      <c r="Z1778" s="110">
        <f t="shared" si="773"/>
        <v>181350.05</v>
      </c>
      <c r="AA1778" s="111">
        <f t="shared" si="774"/>
        <v>240696.68993999998</v>
      </c>
      <c r="AB1778" s="110">
        <f t="shared" si="775"/>
        <v>190219</v>
      </c>
      <c r="AC1778" s="114">
        <f t="shared" si="776"/>
        <v>200621.184985</v>
      </c>
      <c r="AD1778" s="110">
        <f t="shared" ref="AD1778:AD1841" si="781">AVERAGE(Z1778,AB1778)</f>
        <v>185784.52499999999</v>
      </c>
      <c r="AE1778" s="110">
        <f t="shared" si="769"/>
        <v>215457.84496999998</v>
      </c>
      <c r="AF1778" s="102">
        <f t="shared" si="777"/>
        <v>198033.75456566666</v>
      </c>
      <c r="AG1778" s="119">
        <f t="shared" si="778"/>
        <v>27694.050852921566</v>
      </c>
      <c r="AH1778" s="137">
        <f t="shared" si="770"/>
        <v>0.14559035034839615</v>
      </c>
      <c r="AI1778" s="102">
        <f t="shared" si="771"/>
        <v>181350.05</v>
      </c>
      <c r="AJ1778" s="112" t="s">
        <v>2117</v>
      </c>
    </row>
    <row r="1779" spans="1:36">
      <c r="A1779" s="6">
        <v>1731</v>
      </c>
      <c r="B1779" s="61">
        <v>20121445</v>
      </c>
      <c r="C1779" s="26">
        <v>4391305</v>
      </c>
      <c r="D1779" s="7" t="s">
        <v>14</v>
      </c>
      <c r="E1779" s="7" t="s">
        <v>14</v>
      </c>
      <c r="F1779" s="29" t="s">
        <v>1588</v>
      </c>
      <c r="G1779" s="62" t="s">
        <v>478</v>
      </c>
      <c r="H1779" s="9">
        <v>1</v>
      </c>
      <c r="I1779" s="82">
        <v>1157799.2039999999</v>
      </c>
      <c r="J1779" s="82">
        <f t="shared" si="772"/>
        <v>219981.84875999999</v>
      </c>
      <c r="K1779" s="10">
        <f t="shared" si="779"/>
        <v>1377781.0527599999</v>
      </c>
      <c r="L1779" s="122">
        <f t="shared" si="780"/>
        <v>1377781.0527599999</v>
      </c>
      <c r="M1779" s="95">
        <v>950184.03361344547</v>
      </c>
      <c r="N1779" s="95">
        <v>180534.96638655465</v>
      </c>
      <c r="O1779" s="96">
        <v>1130719</v>
      </c>
      <c r="P1779" s="125">
        <v>1130719</v>
      </c>
      <c r="Q1779" s="95">
        <v>879800</v>
      </c>
      <c r="R1779" s="95">
        <v>167162</v>
      </c>
      <c r="S1779" s="96">
        <v>1046962</v>
      </c>
      <c r="T1779" s="122">
        <v>1046962</v>
      </c>
      <c r="U1779" s="107">
        <v>830000</v>
      </c>
      <c r="V1779" s="101">
        <f t="shared" si="765"/>
        <v>157700</v>
      </c>
      <c r="W1779" s="102">
        <f t="shared" si="766"/>
        <v>987700</v>
      </c>
      <c r="X1779" s="102">
        <f t="shared" si="767"/>
        <v>50372.7</v>
      </c>
      <c r="Y1779" s="102">
        <f t="shared" si="768"/>
        <v>1038072.7</v>
      </c>
      <c r="Z1779" s="110">
        <f t="shared" si="773"/>
        <v>1038072.7</v>
      </c>
      <c r="AA1779" s="111">
        <f t="shared" si="774"/>
        <v>1377781.0527599999</v>
      </c>
      <c r="AB1779" s="110">
        <f t="shared" si="775"/>
        <v>1088840.5</v>
      </c>
      <c r="AC1779" s="114">
        <f t="shared" si="776"/>
        <v>1148383.6881899999</v>
      </c>
      <c r="AD1779" s="110">
        <f t="shared" si="781"/>
        <v>1063456.6000000001</v>
      </c>
      <c r="AE1779" s="110">
        <f t="shared" si="769"/>
        <v>1233310.7763799999</v>
      </c>
      <c r="AF1779" s="102">
        <f t="shared" si="777"/>
        <v>1133572.8813695395</v>
      </c>
      <c r="AG1779" s="119">
        <f t="shared" si="778"/>
        <v>158524.51443575468</v>
      </c>
      <c r="AH1779" s="137">
        <f t="shared" si="770"/>
        <v>0.14559020759767358</v>
      </c>
      <c r="AI1779" s="102">
        <f t="shared" si="771"/>
        <v>1038072.7</v>
      </c>
      <c r="AJ1779" s="112" t="s">
        <v>2117</v>
      </c>
    </row>
    <row r="1780" spans="1:36" ht="25.5">
      <c r="A1780" s="6">
        <v>1732</v>
      </c>
      <c r="B1780" s="61">
        <v>20121445</v>
      </c>
      <c r="C1780" s="26">
        <v>4391305</v>
      </c>
      <c r="D1780" s="7" t="s">
        <v>14</v>
      </c>
      <c r="E1780" s="7" t="s">
        <v>14</v>
      </c>
      <c r="F1780" s="29" t="s">
        <v>1589</v>
      </c>
      <c r="G1780" s="62" t="s">
        <v>478</v>
      </c>
      <c r="H1780" s="9">
        <v>1</v>
      </c>
      <c r="I1780" s="82">
        <v>5790754.3462184872</v>
      </c>
      <c r="J1780" s="82">
        <f t="shared" si="772"/>
        <v>1100243.3257815125</v>
      </c>
      <c r="K1780" s="10">
        <f t="shared" si="779"/>
        <v>6890997.6720000003</v>
      </c>
      <c r="L1780" s="122">
        <f t="shared" si="780"/>
        <v>6890997.6720000003</v>
      </c>
      <c r="M1780" s="95">
        <v>4620352.9411764704</v>
      </c>
      <c r="N1780" s="95">
        <v>877867.0588235294</v>
      </c>
      <c r="O1780" s="96">
        <v>5498220</v>
      </c>
      <c r="P1780" s="125">
        <v>5498220</v>
      </c>
      <c r="Q1780" s="95">
        <v>4400336.1344537819</v>
      </c>
      <c r="R1780" s="95">
        <v>836063.86554621859</v>
      </c>
      <c r="S1780" s="96">
        <v>5236400</v>
      </c>
      <c r="T1780" s="122">
        <v>5236400</v>
      </c>
      <c r="U1780" s="107">
        <v>3193277.3109243698</v>
      </c>
      <c r="V1780" s="101">
        <f t="shared" si="765"/>
        <v>606722.68907563027</v>
      </c>
      <c r="W1780" s="102">
        <f t="shared" si="766"/>
        <v>3800000</v>
      </c>
      <c r="X1780" s="102">
        <f t="shared" si="767"/>
        <v>193800</v>
      </c>
      <c r="Y1780" s="102">
        <f t="shared" si="768"/>
        <v>3993800</v>
      </c>
      <c r="Z1780" s="110">
        <f t="shared" si="773"/>
        <v>3993800</v>
      </c>
      <c r="AA1780" s="111">
        <f t="shared" si="774"/>
        <v>6890997.6720000003</v>
      </c>
      <c r="AB1780" s="110">
        <f t="shared" si="775"/>
        <v>5367310</v>
      </c>
      <c r="AC1780" s="114">
        <f t="shared" si="776"/>
        <v>5404854.4179999996</v>
      </c>
      <c r="AD1780" s="110">
        <f t="shared" si="781"/>
        <v>4680555</v>
      </c>
      <c r="AE1780" s="110">
        <f t="shared" si="769"/>
        <v>6129153.8360000001</v>
      </c>
      <c r="AF1780" s="102">
        <f t="shared" si="777"/>
        <v>5205941.1118778083</v>
      </c>
      <c r="AG1780" s="119">
        <f t="shared" si="778"/>
        <v>1188386.912978116</v>
      </c>
      <c r="AH1780" s="137">
        <f t="shared" si="770"/>
        <v>0.22141201327631829</v>
      </c>
      <c r="AI1780" s="102">
        <f t="shared" si="771"/>
        <v>3993800</v>
      </c>
      <c r="AJ1780" s="112" t="s">
        <v>2117</v>
      </c>
    </row>
    <row r="1781" spans="1:36">
      <c r="A1781" s="6">
        <v>1733</v>
      </c>
      <c r="B1781" s="61">
        <v>20121445</v>
      </c>
      <c r="C1781" s="26">
        <v>4391305</v>
      </c>
      <c r="D1781" s="7" t="s">
        <v>14</v>
      </c>
      <c r="E1781" s="7" t="s">
        <v>14</v>
      </c>
      <c r="F1781" s="29" t="s">
        <v>1590</v>
      </c>
      <c r="G1781" s="62" t="s">
        <v>478</v>
      </c>
      <c r="H1781" s="9">
        <v>1</v>
      </c>
      <c r="I1781" s="82">
        <v>3523216.854857143</v>
      </c>
      <c r="J1781" s="82">
        <f t="shared" si="772"/>
        <v>669411.20242285717</v>
      </c>
      <c r="K1781" s="10">
        <f t="shared" si="779"/>
        <v>4192628.0572800003</v>
      </c>
      <c r="L1781" s="122">
        <f t="shared" si="780"/>
        <v>4192628.0572800003</v>
      </c>
      <c r="M1781" s="95">
        <v>2918210.0840336136</v>
      </c>
      <c r="N1781" s="95">
        <v>554459.91596638656</v>
      </c>
      <c r="O1781" s="96">
        <v>3472670</v>
      </c>
      <c r="P1781" s="125">
        <v>3472670</v>
      </c>
      <c r="Q1781" s="95">
        <v>2677257.1428571432</v>
      </c>
      <c r="R1781" s="95">
        <v>508678.85714285722</v>
      </c>
      <c r="S1781" s="96">
        <v>3185936.0000000005</v>
      </c>
      <c r="T1781" s="122">
        <v>3185936.0000000005</v>
      </c>
      <c r="U1781" s="107">
        <v>1942857.142857143</v>
      </c>
      <c r="V1781" s="101">
        <f t="shared" si="765"/>
        <v>369142.85714285716</v>
      </c>
      <c r="W1781" s="102">
        <f t="shared" si="766"/>
        <v>2312000</v>
      </c>
      <c r="X1781" s="102">
        <f t="shared" si="767"/>
        <v>117911.99999999999</v>
      </c>
      <c r="Y1781" s="102">
        <f t="shared" si="768"/>
        <v>2429912</v>
      </c>
      <c r="Z1781" s="110">
        <f t="shared" si="773"/>
        <v>2429912</v>
      </c>
      <c r="AA1781" s="111">
        <f t="shared" si="774"/>
        <v>4192628.0572800003</v>
      </c>
      <c r="AB1781" s="110">
        <f t="shared" si="775"/>
        <v>3329303</v>
      </c>
      <c r="AC1781" s="114">
        <f t="shared" si="776"/>
        <v>3320286.5143200001</v>
      </c>
      <c r="AD1781" s="110">
        <f t="shared" si="781"/>
        <v>2879607.5</v>
      </c>
      <c r="AE1781" s="110">
        <f t="shared" si="769"/>
        <v>3760965.5286400001</v>
      </c>
      <c r="AF1781" s="102">
        <f t="shared" si="777"/>
        <v>3195159.2433308749</v>
      </c>
      <c r="AG1781" s="119">
        <f t="shared" si="778"/>
        <v>729158.72317131003</v>
      </c>
      <c r="AH1781" s="137">
        <f t="shared" si="770"/>
        <v>0.21901242487430853</v>
      </c>
      <c r="AI1781" s="102">
        <f t="shared" si="771"/>
        <v>2429912</v>
      </c>
      <c r="AJ1781" s="112" t="s">
        <v>2117</v>
      </c>
    </row>
    <row r="1782" spans="1:36">
      <c r="A1782" s="6">
        <v>1734</v>
      </c>
      <c r="B1782" s="61">
        <v>20121445</v>
      </c>
      <c r="C1782" s="26">
        <v>4391305</v>
      </c>
      <c r="D1782" s="7" t="s">
        <v>14</v>
      </c>
      <c r="E1782" s="7" t="s">
        <v>14</v>
      </c>
      <c r="F1782" s="29" t="s">
        <v>776</v>
      </c>
      <c r="G1782" s="62" t="s">
        <v>478</v>
      </c>
      <c r="H1782" s="9">
        <v>1</v>
      </c>
      <c r="I1782" s="82">
        <v>2064509.4240000001</v>
      </c>
      <c r="J1782" s="82">
        <f t="shared" si="772"/>
        <v>392256.79056000005</v>
      </c>
      <c r="K1782" s="10">
        <f t="shared" si="779"/>
        <v>2456766.2145600002</v>
      </c>
      <c r="L1782" s="122">
        <f t="shared" si="780"/>
        <v>2456766.2145600002</v>
      </c>
      <c r="M1782" s="95">
        <v>1647240.3361344538</v>
      </c>
      <c r="N1782" s="95">
        <v>312975.66386554623</v>
      </c>
      <c r="O1782" s="96">
        <v>1960216</v>
      </c>
      <c r="P1782" s="125">
        <v>1960216</v>
      </c>
      <c r="Q1782" s="95">
        <v>1568800</v>
      </c>
      <c r="R1782" s="95">
        <v>298072</v>
      </c>
      <c r="S1782" s="96">
        <v>1866872</v>
      </c>
      <c r="T1782" s="122">
        <v>1866872</v>
      </c>
      <c r="U1782" s="107">
        <v>1480000</v>
      </c>
      <c r="V1782" s="101">
        <f t="shared" si="765"/>
        <v>281200</v>
      </c>
      <c r="W1782" s="102">
        <f t="shared" si="766"/>
        <v>1761200</v>
      </c>
      <c r="X1782" s="102">
        <f t="shared" si="767"/>
        <v>89821.2</v>
      </c>
      <c r="Y1782" s="102">
        <f t="shared" si="768"/>
        <v>1851021.2</v>
      </c>
      <c r="Z1782" s="110">
        <f t="shared" si="773"/>
        <v>1851021.2</v>
      </c>
      <c r="AA1782" s="111">
        <f t="shared" si="774"/>
        <v>2456766.2145600002</v>
      </c>
      <c r="AB1782" s="110">
        <f t="shared" si="775"/>
        <v>1913544</v>
      </c>
      <c r="AC1782" s="114">
        <f t="shared" si="776"/>
        <v>2033718.8536400001</v>
      </c>
      <c r="AD1782" s="110">
        <f t="shared" si="781"/>
        <v>1882282.6</v>
      </c>
      <c r="AE1782" s="110">
        <f t="shared" si="769"/>
        <v>2185155.1072800001</v>
      </c>
      <c r="AF1782" s="102">
        <f t="shared" si="777"/>
        <v>2006939.3049829672</v>
      </c>
      <c r="AG1782" s="119">
        <f t="shared" si="778"/>
        <v>286116.55217744544</v>
      </c>
      <c r="AH1782" s="137">
        <f t="shared" si="770"/>
        <v>0.14952180466059073</v>
      </c>
      <c r="AI1782" s="102">
        <f t="shared" si="771"/>
        <v>1851021.2</v>
      </c>
      <c r="AJ1782" s="112" t="s">
        <v>2117</v>
      </c>
    </row>
    <row r="1783" spans="1:36">
      <c r="A1783" s="156" t="s">
        <v>1591</v>
      </c>
      <c r="B1783" s="157"/>
      <c r="C1783" s="157"/>
      <c r="D1783" s="157"/>
      <c r="E1783" s="157"/>
      <c r="F1783" s="157"/>
      <c r="G1783" s="157"/>
      <c r="H1783" s="157"/>
      <c r="I1783" s="157"/>
      <c r="J1783" s="157"/>
      <c r="K1783" s="157"/>
      <c r="L1783" s="158"/>
      <c r="M1783" s="91"/>
      <c r="N1783" s="91"/>
      <c r="O1783" s="91"/>
      <c r="P1783" s="127"/>
      <c r="Q1783" s="106"/>
      <c r="R1783" s="106"/>
      <c r="S1783" s="106"/>
      <c r="T1783" s="132"/>
      <c r="U1783" s="104"/>
      <c r="V1783" s="101"/>
      <c r="W1783" s="102"/>
      <c r="X1783" s="102"/>
      <c r="Y1783" s="102"/>
      <c r="Z1783" s="110"/>
      <c r="AA1783" s="111"/>
      <c r="AB1783" s="110"/>
      <c r="AC1783" s="114"/>
      <c r="AD1783" s="110"/>
      <c r="AE1783" s="110"/>
      <c r="AF1783" s="102"/>
      <c r="AG1783" s="119"/>
      <c r="AH1783" s="137"/>
      <c r="AI1783" s="102"/>
      <c r="AJ1783" s="112"/>
    </row>
    <row r="1784" spans="1:36">
      <c r="A1784" s="6">
        <v>1735</v>
      </c>
      <c r="B1784" s="61">
        <v>20121445</v>
      </c>
      <c r="C1784" s="64">
        <v>4391502</v>
      </c>
      <c r="D1784" s="7" t="s">
        <v>14</v>
      </c>
      <c r="E1784" s="7" t="s">
        <v>14</v>
      </c>
      <c r="F1784" s="29" t="s">
        <v>1592</v>
      </c>
      <c r="G1784" s="62" t="s">
        <v>478</v>
      </c>
      <c r="H1784" s="9">
        <v>1</v>
      </c>
      <c r="I1784" s="82">
        <v>400449.39640336134</v>
      </c>
      <c r="J1784" s="82">
        <f t="shared" ref="J1784:J1839" si="782">+I1784*0.19</f>
        <v>76085.385316638654</v>
      </c>
      <c r="K1784" s="10">
        <f t="shared" ref="K1784:K1839" si="783">+I1784+J1784</f>
        <v>476534.78171999997</v>
      </c>
      <c r="L1784" s="122">
        <f t="shared" ref="L1784:L1839" si="784">+H1784*K1784</f>
        <v>476534.78171999997</v>
      </c>
      <c r="M1784" s="95">
        <v>319512.60504201683</v>
      </c>
      <c r="N1784" s="95">
        <v>60707.394957983197</v>
      </c>
      <c r="O1784" s="96">
        <v>380220</v>
      </c>
      <c r="P1784" s="125">
        <v>380220</v>
      </c>
      <c r="Q1784" s="95">
        <v>304297.47899159667</v>
      </c>
      <c r="R1784" s="95">
        <v>57816.521008403368</v>
      </c>
      <c r="S1784" s="96">
        <v>362114.00000000006</v>
      </c>
      <c r="T1784" s="122">
        <v>362114.00000000006</v>
      </c>
      <c r="U1784" s="107">
        <v>271320</v>
      </c>
      <c r="V1784" s="101">
        <f t="shared" si="765"/>
        <v>51550.8</v>
      </c>
      <c r="W1784" s="102">
        <f t="shared" si="766"/>
        <v>322870.8</v>
      </c>
      <c r="X1784" s="102">
        <f t="shared" si="767"/>
        <v>16466.410799999998</v>
      </c>
      <c r="Y1784" s="102">
        <f t="shared" si="768"/>
        <v>339337.2108</v>
      </c>
      <c r="Z1784" s="110">
        <f t="shared" si="773"/>
        <v>339337.2108</v>
      </c>
      <c r="AA1784" s="111">
        <f t="shared" si="774"/>
        <v>476534.78171999997</v>
      </c>
      <c r="AB1784" s="110">
        <f t="shared" si="775"/>
        <v>371167</v>
      </c>
      <c r="AC1784" s="114">
        <f t="shared" si="776"/>
        <v>389551.49813000002</v>
      </c>
      <c r="AD1784" s="110">
        <f t="shared" si="781"/>
        <v>355252.1054</v>
      </c>
      <c r="AE1784" s="110">
        <f t="shared" si="769"/>
        <v>423850.89085999998</v>
      </c>
      <c r="AF1784" s="102">
        <f t="shared" si="777"/>
        <v>383251.10616276157</v>
      </c>
      <c r="AG1784" s="119">
        <f t="shared" si="778"/>
        <v>60353.015492577688</v>
      </c>
      <c r="AH1784" s="137">
        <f t="shared" si="770"/>
        <v>0.16260339818081265</v>
      </c>
      <c r="AI1784" s="102">
        <f t="shared" ref="AI1784:AI1809" si="785">+Z1784</f>
        <v>339337.2108</v>
      </c>
      <c r="AJ1784" s="112" t="s">
        <v>2117</v>
      </c>
    </row>
    <row r="1785" spans="1:36">
      <c r="A1785" s="6">
        <v>1736</v>
      </c>
      <c r="B1785" s="61">
        <v>20121445</v>
      </c>
      <c r="C1785" s="65">
        <v>4394201</v>
      </c>
      <c r="D1785" s="7" t="s">
        <v>14</v>
      </c>
      <c r="E1785" s="7" t="s">
        <v>14</v>
      </c>
      <c r="F1785" s="29" t="s">
        <v>659</v>
      </c>
      <c r="G1785" s="62" t="s">
        <v>478</v>
      </c>
      <c r="H1785" s="9">
        <v>1</v>
      </c>
      <c r="I1785" s="82">
        <v>521233.13722689077</v>
      </c>
      <c r="J1785" s="82">
        <f t="shared" si="782"/>
        <v>99034.296073109246</v>
      </c>
      <c r="K1785" s="10">
        <f t="shared" si="783"/>
        <v>620267.43330000003</v>
      </c>
      <c r="L1785" s="122">
        <f t="shared" si="784"/>
        <v>620267.43330000003</v>
      </c>
      <c r="M1785" s="95">
        <v>415883.19327731093</v>
      </c>
      <c r="N1785" s="95">
        <v>79017.806722689071</v>
      </c>
      <c r="O1785" s="96">
        <v>494901</v>
      </c>
      <c r="P1785" s="125">
        <v>494901</v>
      </c>
      <c r="Q1785" s="95">
        <v>396079.83193277312</v>
      </c>
      <c r="R1785" s="95">
        <v>75255.168067226899</v>
      </c>
      <c r="S1785" s="96">
        <v>471335</v>
      </c>
      <c r="T1785" s="122">
        <v>471335</v>
      </c>
      <c r="U1785" s="107">
        <v>373660.00000000006</v>
      </c>
      <c r="V1785" s="101">
        <f t="shared" si="765"/>
        <v>70995.400000000009</v>
      </c>
      <c r="W1785" s="102">
        <f t="shared" si="766"/>
        <v>444655.40000000008</v>
      </c>
      <c r="X1785" s="102">
        <f t="shared" si="767"/>
        <v>22677.425400000004</v>
      </c>
      <c r="Y1785" s="102">
        <f t="shared" si="768"/>
        <v>467332.82540000009</v>
      </c>
      <c r="Z1785" s="110">
        <f t="shared" si="773"/>
        <v>467332.82540000009</v>
      </c>
      <c r="AA1785" s="111">
        <f t="shared" si="774"/>
        <v>620267.43330000003</v>
      </c>
      <c r="AB1785" s="110">
        <f t="shared" si="775"/>
        <v>483118</v>
      </c>
      <c r="AC1785" s="114">
        <f t="shared" si="776"/>
        <v>513459.06467500003</v>
      </c>
      <c r="AD1785" s="110">
        <f t="shared" si="781"/>
        <v>475225.41270000004</v>
      </c>
      <c r="AE1785" s="110">
        <f t="shared" si="769"/>
        <v>551692.71665000007</v>
      </c>
      <c r="AF1785" s="102">
        <f t="shared" si="777"/>
        <v>506697.92617749679</v>
      </c>
      <c r="AG1785" s="119">
        <f t="shared" si="778"/>
        <v>72236.869965444246</v>
      </c>
      <c r="AH1785" s="137">
        <f t="shared" si="770"/>
        <v>0.14952220775347688</v>
      </c>
      <c r="AI1785" s="102">
        <f t="shared" si="785"/>
        <v>467332.82540000009</v>
      </c>
      <c r="AJ1785" s="112" t="s">
        <v>2117</v>
      </c>
    </row>
    <row r="1786" spans="1:36">
      <c r="A1786" s="6">
        <v>1737</v>
      </c>
      <c r="B1786" s="61">
        <v>20121445</v>
      </c>
      <c r="C1786" s="65">
        <v>4391504</v>
      </c>
      <c r="D1786" s="7" t="s">
        <v>14</v>
      </c>
      <c r="E1786" s="7" t="s">
        <v>14</v>
      </c>
      <c r="F1786" s="29" t="s">
        <v>918</v>
      </c>
      <c r="G1786" s="62" t="s">
        <v>478</v>
      </c>
      <c r="H1786" s="9">
        <v>1</v>
      </c>
      <c r="I1786" s="82">
        <v>425268.33685714292</v>
      </c>
      <c r="J1786" s="82">
        <f t="shared" si="782"/>
        <v>80800.984002857149</v>
      </c>
      <c r="K1786" s="10">
        <f t="shared" si="783"/>
        <v>506069.32086000009</v>
      </c>
      <c r="L1786" s="122">
        <f t="shared" si="784"/>
        <v>506069.32086000009</v>
      </c>
      <c r="M1786" s="95">
        <v>352241.17647058825</v>
      </c>
      <c r="N1786" s="95">
        <v>66925.823529411762</v>
      </c>
      <c r="O1786" s="96">
        <v>419167</v>
      </c>
      <c r="P1786" s="125">
        <v>419167</v>
      </c>
      <c r="Q1786" s="95">
        <v>323157.1428571429</v>
      </c>
      <c r="R1786" s="95">
        <v>61399.857142857152</v>
      </c>
      <c r="S1786" s="96">
        <v>384557.00000000006</v>
      </c>
      <c r="T1786" s="122">
        <v>384557.00000000006</v>
      </c>
      <c r="U1786" s="107">
        <v>270130</v>
      </c>
      <c r="V1786" s="101">
        <f t="shared" si="765"/>
        <v>51324.7</v>
      </c>
      <c r="W1786" s="102">
        <f t="shared" si="766"/>
        <v>321454.7</v>
      </c>
      <c r="X1786" s="102">
        <f t="shared" si="767"/>
        <v>16394.189699999999</v>
      </c>
      <c r="Y1786" s="102">
        <f t="shared" si="768"/>
        <v>337848.8897</v>
      </c>
      <c r="Z1786" s="110">
        <f t="shared" si="773"/>
        <v>337848.8897</v>
      </c>
      <c r="AA1786" s="111">
        <f t="shared" si="774"/>
        <v>506069.32086000009</v>
      </c>
      <c r="AB1786" s="110">
        <f t="shared" si="775"/>
        <v>401862</v>
      </c>
      <c r="AC1786" s="114">
        <f t="shared" si="776"/>
        <v>411910.55264000001</v>
      </c>
      <c r="AD1786" s="110">
        <f t="shared" si="781"/>
        <v>369855.44484999997</v>
      </c>
      <c r="AE1786" s="110">
        <f t="shared" si="769"/>
        <v>453965.66043000005</v>
      </c>
      <c r="AF1786" s="102">
        <f t="shared" si="777"/>
        <v>403144.69901512255</v>
      </c>
      <c r="AG1786" s="119">
        <f t="shared" si="778"/>
        <v>71067.75269760481</v>
      </c>
      <c r="AH1786" s="137">
        <f t="shared" si="770"/>
        <v>0.17684616285591773</v>
      </c>
      <c r="AI1786" s="102">
        <f t="shared" si="785"/>
        <v>337848.8897</v>
      </c>
      <c r="AJ1786" s="112" t="s">
        <v>2117</v>
      </c>
    </row>
    <row r="1787" spans="1:36">
      <c r="A1787" s="6">
        <v>1738</v>
      </c>
      <c r="B1787" s="61">
        <v>20121445</v>
      </c>
      <c r="C1787" s="65">
        <v>4391504</v>
      </c>
      <c r="D1787" s="7" t="s">
        <v>14</v>
      </c>
      <c r="E1787" s="7" t="s">
        <v>14</v>
      </c>
      <c r="F1787" s="29" t="s">
        <v>658</v>
      </c>
      <c r="G1787" s="62" t="s">
        <v>478</v>
      </c>
      <c r="H1787" s="9">
        <v>1</v>
      </c>
      <c r="I1787" s="82">
        <v>393814.20312605047</v>
      </c>
      <c r="J1787" s="82">
        <f t="shared" si="782"/>
        <v>74824.698593949593</v>
      </c>
      <c r="K1787" s="10">
        <f t="shared" si="783"/>
        <v>468638.90172000008</v>
      </c>
      <c r="L1787" s="122">
        <f t="shared" si="784"/>
        <v>468638.90172000008</v>
      </c>
      <c r="M1787" s="95">
        <v>314218.48739495798</v>
      </c>
      <c r="N1787" s="95">
        <v>59701.512605042015</v>
      </c>
      <c r="O1787" s="96">
        <v>373920</v>
      </c>
      <c r="P1787" s="125">
        <v>373920</v>
      </c>
      <c r="Q1787" s="95">
        <v>299255.46218487399</v>
      </c>
      <c r="R1787" s="95">
        <v>56858.537815126059</v>
      </c>
      <c r="S1787" s="96">
        <v>356114.00000000006</v>
      </c>
      <c r="T1787" s="122">
        <v>356114.00000000006</v>
      </c>
      <c r="U1787" s="107">
        <v>238000</v>
      </c>
      <c r="V1787" s="101">
        <f t="shared" si="765"/>
        <v>45220</v>
      </c>
      <c r="W1787" s="102">
        <f t="shared" si="766"/>
        <v>283220</v>
      </c>
      <c r="X1787" s="102">
        <f t="shared" si="767"/>
        <v>14444.22</v>
      </c>
      <c r="Y1787" s="102">
        <f t="shared" si="768"/>
        <v>297664.21999999997</v>
      </c>
      <c r="Z1787" s="110">
        <f t="shared" si="773"/>
        <v>297664.21999999997</v>
      </c>
      <c r="AA1787" s="111">
        <f t="shared" si="774"/>
        <v>468638.90172000008</v>
      </c>
      <c r="AB1787" s="110">
        <f t="shared" si="775"/>
        <v>365017</v>
      </c>
      <c r="AC1787" s="114">
        <f t="shared" si="776"/>
        <v>374084.28043000004</v>
      </c>
      <c r="AD1787" s="110">
        <f t="shared" si="781"/>
        <v>331340.61</v>
      </c>
      <c r="AE1787" s="110">
        <f t="shared" si="769"/>
        <v>416827.95086000004</v>
      </c>
      <c r="AF1787" s="102">
        <f t="shared" si="777"/>
        <v>364438.54035975755</v>
      </c>
      <c r="AG1787" s="119">
        <f t="shared" si="778"/>
        <v>70954.351546640581</v>
      </c>
      <c r="AH1787" s="137">
        <f t="shared" si="770"/>
        <v>0.19438643007487483</v>
      </c>
      <c r="AI1787" s="102">
        <f t="shared" si="785"/>
        <v>297664.21999999997</v>
      </c>
      <c r="AJ1787" s="112" t="s">
        <v>2117</v>
      </c>
    </row>
    <row r="1788" spans="1:36">
      <c r="A1788" s="6">
        <v>1739</v>
      </c>
      <c r="B1788" s="61">
        <v>20121445</v>
      </c>
      <c r="C1788" s="65">
        <v>4394201</v>
      </c>
      <c r="D1788" s="7" t="s">
        <v>14</v>
      </c>
      <c r="E1788" s="7" t="s">
        <v>14</v>
      </c>
      <c r="F1788" s="29" t="s">
        <v>1593</v>
      </c>
      <c r="G1788" s="62" t="s">
        <v>478</v>
      </c>
      <c r="H1788" s="9">
        <v>1</v>
      </c>
      <c r="I1788" s="82">
        <v>521233.13722689077</v>
      </c>
      <c r="J1788" s="82">
        <f t="shared" si="782"/>
        <v>99034.296073109246</v>
      </c>
      <c r="K1788" s="10">
        <f t="shared" si="783"/>
        <v>620267.43330000003</v>
      </c>
      <c r="L1788" s="122">
        <f t="shared" si="784"/>
        <v>620267.43330000003</v>
      </c>
      <c r="M1788" s="95">
        <v>415883.19327731093</v>
      </c>
      <c r="N1788" s="95">
        <v>79017.806722689071</v>
      </c>
      <c r="O1788" s="96">
        <v>494901</v>
      </c>
      <c r="P1788" s="125">
        <v>494901</v>
      </c>
      <c r="Q1788" s="95">
        <v>396079.83193277312</v>
      </c>
      <c r="R1788" s="95">
        <v>75255.168067226899</v>
      </c>
      <c r="S1788" s="96">
        <v>471335</v>
      </c>
      <c r="T1788" s="122">
        <v>471335</v>
      </c>
      <c r="U1788" s="107">
        <v>373660.00000000006</v>
      </c>
      <c r="V1788" s="101">
        <f t="shared" si="765"/>
        <v>70995.400000000009</v>
      </c>
      <c r="W1788" s="102">
        <f t="shared" si="766"/>
        <v>444655.40000000008</v>
      </c>
      <c r="X1788" s="102">
        <f t="shared" si="767"/>
        <v>22677.425400000004</v>
      </c>
      <c r="Y1788" s="102">
        <f t="shared" si="768"/>
        <v>467332.82540000009</v>
      </c>
      <c r="Z1788" s="110">
        <f t="shared" si="773"/>
        <v>467332.82540000009</v>
      </c>
      <c r="AA1788" s="111">
        <f t="shared" si="774"/>
        <v>620267.43330000003</v>
      </c>
      <c r="AB1788" s="110">
        <f t="shared" si="775"/>
        <v>483118</v>
      </c>
      <c r="AC1788" s="114">
        <f t="shared" si="776"/>
        <v>513459.06467500003</v>
      </c>
      <c r="AD1788" s="110">
        <f t="shared" si="781"/>
        <v>475225.41270000004</v>
      </c>
      <c r="AE1788" s="110">
        <f t="shared" si="769"/>
        <v>551692.71665000007</v>
      </c>
      <c r="AF1788" s="102">
        <f t="shared" si="777"/>
        <v>506697.92617749679</v>
      </c>
      <c r="AG1788" s="119">
        <f t="shared" si="778"/>
        <v>72236.869965444246</v>
      </c>
      <c r="AH1788" s="137">
        <f t="shared" si="770"/>
        <v>0.14952220775347688</v>
      </c>
      <c r="AI1788" s="102">
        <f t="shared" si="785"/>
        <v>467332.82540000009</v>
      </c>
      <c r="AJ1788" s="112" t="s">
        <v>2117</v>
      </c>
    </row>
    <row r="1789" spans="1:36">
      <c r="A1789" s="6">
        <v>1740</v>
      </c>
      <c r="B1789" s="61">
        <v>20121445</v>
      </c>
      <c r="C1789" s="65">
        <v>4394201</v>
      </c>
      <c r="D1789" s="7" t="s">
        <v>14</v>
      </c>
      <c r="E1789" s="7" t="s">
        <v>14</v>
      </c>
      <c r="F1789" s="29" t="s">
        <v>665</v>
      </c>
      <c r="G1789" s="62" t="s">
        <v>478</v>
      </c>
      <c r="H1789" s="9">
        <v>1</v>
      </c>
      <c r="I1789" s="82">
        <v>376814.83794957987</v>
      </c>
      <c r="J1789" s="82">
        <f t="shared" si="782"/>
        <v>71594.819210420173</v>
      </c>
      <c r="K1789" s="10">
        <f t="shared" si="783"/>
        <v>448409.65716000006</v>
      </c>
      <c r="L1789" s="122">
        <f t="shared" si="784"/>
        <v>448409.65716000006</v>
      </c>
      <c r="M1789" s="95">
        <v>303518.48739495798</v>
      </c>
      <c r="N1789" s="95">
        <v>57668.512605042015</v>
      </c>
      <c r="O1789" s="96">
        <v>361187</v>
      </c>
      <c r="P1789" s="125">
        <v>361187</v>
      </c>
      <c r="Q1789" s="95">
        <v>286337.81512605044</v>
      </c>
      <c r="R1789" s="95">
        <v>54404.184873949584</v>
      </c>
      <c r="S1789" s="96">
        <v>340742</v>
      </c>
      <c r="T1789" s="122">
        <v>340742</v>
      </c>
      <c r="U1789" s="107">
        <v>270130</v>
      </c>
      <c r="V1789" s="101">
        <f t="shared" si="765"/>
        <v>51324.7</v>
      </c>
      <c r="W1789" s="102">
        <f t="shared" si="766"/>
        <v>321454.7</v>
      </c>
      <c r="X1789" s="102">
        <f t="shared" si="767"/>
        <v>16394.189699999999</v>
      </c>
      <c r="Y1789" s="102">
        <f t="shared" si="768"/>
        <v>337848.8897</v>
      </c>
      <c r="Z1789" s="110">
        <f t="shared" si="773"/>
        <v>337848.8897</v>
      </c>
      <c r="AA1789" s="111">
        <f t="shared" si="774"/>
        <v>448409.65716000006</v>
      </c>
      <c r="AB1789" s="110">
        <f t="shared" si="775"/>
        <v>350964.5</v>
      </c>
      <c r="AC1789" s="114">
        <f t="shared" si="776"/>
        <v>372046.88671499997</v>
      </c>
      <c r="AD1789" s="110">
        <f t="shared" si="781"/>
        <v>344406.69484999997</v>
      </c>
      <c r="AE1789" s="110">
        <f t="shared" si="769"/>
        <v>399687.07858000003</v>
      </c>
      <c r="AF1789" s="102">
        <f t="shared" si="777"/>
        <v>367193.88885798072</v>
      </c>
      <c r="AG1789" s="119">
        <f t="shared" si="778"/>
        <v>51957.38247697318</v>
      </c>
      <c r="AH1789" s="137">
        <f t="shared" si="770"/>
        <v>0.14804170358247964</v>
      </c>
      <c r="AI1789" s="102">
        <f t="shared" si="785"/>
        <v>337848.8897</v>
      </c>
      <c r="AJ1789" s="112" t="s">
        <v>2117</v>
      </c>
    </row>
    <row r="1790" spans="1:36">
      <c r="A1790" s="6">
        <v>1741</v>
      </c>
      <c r="B1790" s="61">
        <v>25171900</v>
      </c>
      <c r="C1790" s="43">
        <v>4391305</v>
      </c>
      <c r="D1790" s="7" t="s">
        <v>14</v>
      </c>
      <c r="E1790" s="7" t="s">
        <v>14</v>
      </c>
      <c r="F1790" s="29" t="s">
        <v>1594</v>
      </c>
      <c r="G1790" s="62" t="s">
        <v>478</v>
      </c>
      <c r="H1790" s="9">
        <v>1</v>
      </c>
      <c r="I1790" s="82">
        <v>2830026.0486554625</v>
      </c>
      <c r="J1790" s="82">
        <f t="shared" si="782"/>
        <v>537704.94924453786</v>
      </c>
      <c r="K1790" s="10">
        <f t="shared" si="783"/>
        <v>3367730.9979000003</v>
      </c>
      <c r="L1790" s="122">
        <f t="shared" si="784"/>
        <v>3367730.9979000003</v>
      </c>
      <c r="M1790" s="95">
        <v>2279538.6554621849</v>
      </c>
      <c r="N1790" s="95">
        <v>433112.34453781514</v>
      </c>
      <c r="O1790" s="96">
        <v>2712651</v>
      </c>
      <c r="P1790" s="125">
        <v>2712651</v>
      </c>
      <c r="Q1790" s="95">
        <v>2150508.4033613447</v>
      </c>
      <c r="R1790" s="95">
        <v>408596.59663865552</v>
      </c>
      <c r="S1790" s="96">
        <v>2559105</v>
      </c>
      <c r="T1790" s="122">
        <v>2559105</v>
      </c>
      <c r="U1790" s="107">
        <v>2028781.5126050422</v>
      </c>
      <c r="V1790" s="101">
        <f t="shared" si="765"/>
        <v>385468.48739495804</v>
      </c>
      <c r="W1790" s="102">
        <f t="shared" si="766"/>
        <v>2414250</v>
      </c>
      <c r="X1790" s="102">
        <f t="shared" si="767"/>
        <v>123126.74999999999</v>
      </c>
      <c r="Y1790" s="102">
        <f t="shared" si="768"/>
        <v>2537376.75</v>
      </c>
      <c r="Z1790" s="110">
        <f t="shared" si="773"/>
        <v>2537376.75</v>
      </c>
      <c r="AA1790" s="111">
        <f t="shared" si="774"/>
        <v>3367730.9979000003</v>
      </c>
      <c r="AB1790" s="110">
        <f t="shared" si="775"/>
        <v>2635878</v>
      </c>
      <c r="AC1790" s="114">
        <f t="shared" si="776"/>
        <v>2794215.936975</v>
      </c>
      <c r="AD1790" s="110">
        <f t="shared" si="781"/>
        <v>2586627.375</v>
      </c>
      <c r="AE1790" s="110">
        <f t="shared" si="769"/>
        <v>3001804.4989499999</v>
      </c>
      <c r="AF1790" s="102">
        <f t="shared" si="777"/>
        <v>2757768.0081369844</v>
      </c>
      <c r="AG1790" s="119">
        <f t="shared" si="778"/>
        <v>390220.40127035265</v>
      </c>
      <c r="AH1790" s="137">
        <f t="shared" si="770"/>
        <v>0.14804190530455227</v>
      </c>
      <c r="AI1790" s="102">
        <f t="shared" si="785"/>
        <v>2537376.75</v>
      </c>
      <c r="AJ1790" s="112" t="s">
        <v>2117</v>
      </c>
    </row>
    <row r="1791" spans="1:36">
      <c r="A1791" s="6">
        <v>1742</v>
      </c>
      <c r="B1791" s="61">
        <v>25171900</v>
      </c>
      <c r="C1791" s="43">
        <v>4391305</v>
      </c>
      <c r="D1791" s="7" t="s">
        <v>14</v>
      </c>
      <c r="E1791" s="7" t="s">
        <v>14</v>
      </c>
      <c r="F1791" s="29" t="s">
        <v>1595</v>
      </c>
      <c r="G1791" s="62" t="s">
        <v>478</v>
      </c>
      <c r="H1791" s="9">
        <v>1</v>
      </c>
      <c r="I1791" s="82">
        <v>2587377.030504202</v>
      </c>
      <c r="J1791" s="82">
        <f t="shared" si="782"/>
        <v>491601.63579579839</v>
      </c>
      <c r="K1791" s="10">
        <f t="shared" si="783"/>
        <v>3078978.6663000006</v>
      </c>
      <c r="L1791" s="122">
        <f t="shared" si="784"/>
        <v>3078978.6663000006</v>
      </c>
      <c r="M1791" s="95">
        <v>2103750.4201680673</v>
      </c>
      <c r="N1791" s="95">
        <v>399712.57983193279</v>
      </c>
      <c r="O1791" s="96">
        <v>2503463</v>
      </c>
      <c r="P1791" s="125">
        <v>2503463</v>
      </c>
      <c r="Q1791" s="95">
        <v>1966121.848739496</v>
      </c>
      <c r="R1791" s="95">
        <v>373563.15126050427</v>
      </c>
      <c r="S1791" s="96">
        <v>2339685</v>
      </c>
      <c r="T1791" s="122">
        <v>2339685</v>
      </c>
      <c r="U1791" s="107">
        <v>1854831.9327731093</v>
      </c>
      <c r="V1791" s="101">
        <f t="shared" si="765"/>
        <v>352418.06722689077</v>
      </c>
      <c r="W1791" s="102">
        <f t="shared" si="766"/>
        <v>2207250</v>
      </c>
      <c r="X1791" s="102">
        <f t="shared" si="767"/>
        <v>112569.75</v>
      </c>
      <c r="Y1791" s="102">
        <f t="shared" si="768"/>
        <v>2319819.75</v>
      </c>
      <c r="Z1791" s="110">
        <f t="shared" si="773"/>
        <v>2319819.75</v>
      </c>
      <c r="AA1791" s="111">
        <f t="shared" si="774"/>
        <v>3078978.6663000006</v>
      </c>
      <c r="AB1791" s="110">
        <f t="shared" si="775"/>
        <v>2421574</v>
      </c>
      <c r="AC1791" s="114">
        <f t="shared" si="776"/>
        <v>2560486.6040750002</v>
      </c>
      <c r="AD1791" s="110">
        <f t="shared" si="781"/>
        <v>2370696.875</v>
      </c>
      <c r="AE1791" s="110">
        <f t="shared" si="769"/>
        <v>2750276.3331500003</v>
      </c>
      <c r="AF1791" s="102">
        <f t="shared" si="777"/>
        <v>2527317.7028838899</v>
      </c>
      <c r="AG1791" s="119">
        <f t="shared" si="778"/>
        <v>355321.25981262285</v>
      </c>
      <c r="AH1791" s="137">
        <f t="shared" si="770"/>
        <v>0.14673153073687728</v>
      </c>
      <c r="AI1791" s="102">
        <f t="shared" si="785"/>
        <v>2319819.75</v>
      </c>
      <c r="AJ1791" s="112" t="s">
        <v>2117</v>
      </c>
    </row>
    <row r="1792" spans="1:36" ht="25.5">
      <c r="A1792" s="6">
        <v>1743</v>
      </c>
      <c r="B1792" s="61">
        <v>26111703</v>
      </c>
      <c r="C1792" s="43">
        <v>4391305</v>
      </c>
      <c r="D1792" s="7" t="s">
        <v>14</v>
      </c>
      <c r="E1792" s="7" t="s">
        <v>14</v>
      </c>
      <c r="F1792" s="29" t="s">
        <v>1596</v>
      </c>
      <c r="G1792" s="62" t="s">
        <v>478</v>
      </c>
      <c r="H1792" s="9">
        <v>1</v>
      </c>
      <c r="I1792" s="82">
        <v>1883167.38</v>
      </c>
      <c r="J1792" s="82">
        <f t="shared" si="782"/>
        <v>357801.80219999998</v>
      </c>
      <c r="K1792" s="10">
        <f t="shared" si="783"/>
        <v>2240969.1821999997</v>
      </c>
      <c r="L1792" s="122">
        <f t="shared" si="784"/>
        <v>2240969.1821999997</v>
      </c>
      <c r="M1792" s="95">
        <v>1516859.6638655462</v>
      </c>
      <c r="N1792" s="95">
        <v>288203.33613445377</v>
      </c>
      <c r="O1792" s="96">
        <v>1805063</v>
      </c>
      <c r="P1792" s="125">
        <v>1805063</v>
      </c>
      <c r="Q1792" s="95">
        <v>1431000</v>
      </c>
      <c r="R1792" s="95">
        <v>271890</v>
      </c>
      <c r="S1792" s="96">
        <v>1702890</v>
      </c>
      <c r="T1792" s="122">
        <v>1702890</v>
      </c>
      <c r="U1792" s="107">
        <v>1350000</v>
      </c>
      <c r="V1792" s="101">
        <f t="shared" si="765"/>
        <v>256500</v>
      </c>
      <c r="W1792" s="102">
        <f t="shared" si="766"/>
        <v>1606500</v>
      </c>
      <c r="X1792" s="102">
        <f t="shared" si="767"/>
        <v>81931.5</v>
      </c>
      <c r="Y1792" s="102">
        <f t="shared" si="768"/>
        <v>1688431.5</v>
      </c>
      <c r="Z1792" s="110">
        <f t="shared" si="773"/>
        <v>1688431.5</v>
      </c>
      <c r="AA1792" s="111">
        <f t="shared" si="774"/>
        <v>2240969.1821999997</v>
      </c>
      <c r="AB1792" s="110">
        <f t="shared" si="775"/>
        <v>1753976.5</v>
      </c>
      <c r="AC1792" s="114">
        <f t="shared" si="776"/>
        <v>1859338.4205499999</v>
      </c>
      <c r="AD1792" s="110">
        <f t="shared" si="781"/>
        <v>1721204</v>
      </c>
      <c r="AE1792" s="110">
        <f t="shared" si="769"/>
        <v>1997472.8410999998</v>
      </c>
      <c r="AF1792" s="102">
        <f t="shared" si="777"/>
        <v>1835085.090640248</v>
      </c>
      <c r="AG1792" s="119">
        <f t="shared" si="778"/>
        <v>259662.05171203721</v>
      </c>
      <c r="AH1792" s="137">
        <f t="shared" si="770"/>
        <v>0.1480419217201811</v>
      </c>
      <c r="AI1792" s="102">
        <f t="shared" si="785"/>
        <v>1688431.5</v>
      </c>
      <c r="AJ1792" s="112" t="s">
        <v>2117</v>
      </c>
    </row>
    <row r="1793" spans="1:36">
      <c r="A1793" s="6">
        <v>1744</v>
      </c>
      <c r="B1793" s="61">
        <v>20121445</v>
      </c>
      <c r="C1793" s="43">
        <v>4391305</v>
      </c>
      <c r="D1793" s="7" t="s">
        <v>14</v>
      </c>
      <c r="E1793" s="7" t="s">
        <v>14</v>
      </c>
      <c r="F1793" s="29" t="s">
        <v>1597</v>
      </c>
      <c r="G1793" s="62" t="s">
        <v>478</v>
      </c>
      <c r="H1793" s="9">
        <v>1</v>
      </c>
      <c r="I1793" s="82">
        <v>1168889.9295630252</v>
      </c>
      <c r="J1793" s="82">
        <f t="shared" si="782"/>
        <v>222089.08661697479</v>
      </c>
      <c r="K1793" s="10">
        <f t="shared" si="783"/>
        <v>1390979.01618</v>
      </c>
      <c r="L1793" s="122">
        <f t="shared" si="784"/>
        <v>1390979.01618</v>
      </c>
      <c r="M1793" s="95">
        <v>932639.49579831935</v>
      </c>
      <c r="N1793" s="95">
        <v>177201.50420168068</v>
      </c>
      <c r="O1793" s="96">
        <v>1109841</v>
      </c>
      <c r="P1793" s="125">
        <v>1109841</v>
      </c>
      <c r="Q1793" s="95">
        <v>888227.73109243705</v>
      </c>
      <c r="R1793" s="95">
        <v>168763.26890756303</v>
      </c>
      <c r="S1793" s="96">
        <v>1056991</v>
      </c>
      <c r="T1793" s="122">
        <v>1056991</v>
      </c>
      <c r="U1793" s="107">
        <v>680000</v>
      </c>
      <c r="V1793" s="101">
        <f t="shared" si="765"/>
        <v>129200</v>
      </c>
      <c r="W1793" s="102">
        <f t="shared" si="766"/>
        <v>809200</v>
      </c>
      <c r="X1793" s="102">
        <f t="shared" si="767"/>
        <v>41269.199999999997</v>
      </c>
      <c r="Y1793" s="102">
        <f t="shared" si="768"/>
        <v>850469.2</v>
      </c>
      <c r="Z1793" s="110">
        <f t="shared" si="773"/>
        <v>850469.2</v>
      </c>
      <c r="AA1793" s="111">
        <f t="shared" si="774"/>
        <v>1390979.01618</v>
      </c>
      <c r="AB1793" s="110">
        <f t="shared" si="775"/>
        <v>1083416</v>
      </c>
      <c r="AC1793" s="114">
        <f t="shared" si="776"/>
        <v>1102070.0540450001</v>
      </c>
      <c r="AD1793" s="110">
        <f t="shared" si="781"/>
        <v>966942.6</v>
      </c>
      <c r="AE1793" s="110">
        <f t="shared" si="769"/>
        <v>1237197.5080900001</v>
      </c>
      <c r="AF1793" s="102">
        <f t="shared" si="777"/>
        <v>1068989.5217254634</v>
      </c>
      <c r="AG1793" s="119">
        <f t="shared" si="778"/>
        <v>222758.37947031506</v>
      </c>
      <c r="AH1793" s="137">
        <f t="shared" si="770"/>
        <v>0.20560743008254914</v>
      </c>
      <c r="AI1793" s="102">
        <f t="shared" si="785"/>
        <v>850469.2</v>
      </c>
      <c r="AJ1793" s="112" t="s">
        <v>2117</v>
      </c>
    </row>
    <row r="1794" spans="1:36">
      <c r="A1794" s="6">
        <v>1745</v>
      </c>
      <c r="B1794" s="61">
        <v>20121445</v>
      </c>
      <c r="C1794" s="43">
        <v>4391305</v>
      </c>
      <c r="D1794" s="7" t="s">
        <v>14</v>
      </c>
      <c r="E1794" s="7" t="s">
        <v>14</v>
      </c>
      <c r="F1794" s="29" t="s">
        <v>1598</v>
      </c>
      <c r="G1794" s="62" t="s">
        <v>478</v>
      </c>
      <c r="H1794" s="9">
        <v>1</v>
      </c>
      <c r="I1794" s="82">
        <v>1088052.264</v>
      </c>
      <c r="J1794" s="82">
        <f t="shared" si="782"/>
        <v>206729.93015999999</v>
      </c>
      <c r="K1794" s="10">
        <f t="shared" si="783"/>
        <v>1294782.19416</v>
      </c>
      <c r="L1794" s="122">
        <f t="shared" si="784"/>
        <v>1294782.19416</v>
      </c>
      <c r="M1794" s="95">
        <v>892943.69747899158</v>
      </c>
      <c r="N1794" s="95">
        <v>169659.30252100842</v>
      </c>
      <c r="O1794" s="96">
        <v>1062603</v>
      </c>
      <c r="P1794" s="125">
        <v>1062603</v>
      </c>
      <c r="Q1794" s="95">
        <v>826800</v>
      </c>
      <c r="R1794" s="95">
        <v>157092</v>
      </c>
      <c r="S1794" s="96">
        <v>983892</v>
      </c>
      <c r="T1794" s="122">
        <v>983892</v>
      </c>
      <c r="U1794" s="107">
        <v>780000</v>
      </c>
      <c r="V1794" s="101">
        <f t="shared" si="765"/>
        <v>148200</v>
      </c>
      <c r="W1794" s="102">
        <f t="shared" si="766"/>
        <v>928200</v>
      </c>
      <c r="X1794" s="102">
        <f t="shared" si="767"/>
        <v>47338.2</v>
      </c>
      <c r="Y1794" s="102">
        <f t="shared" si="768"/>
        <v>975538.2</v>
      </c>
      <c r="Z1794" s="110">
        <f t="shared" si="773"/>
        <v>975538.2</v>
      </c>
      <c r="AA1794" s="111">
        <f t="shared" si="774"/>
        <v>1294782.19416</v>
      </c>
      <c r="AB1794" s="110">
        <f t="shared" si="775"/>
        <v>1023247.5</v>
      </c>
      <c r="AC1794" s="114">
        <f t="shared" si="776"/>
        <v>1079203.8485399999</v>
      </c>
      <c r="AD1794" s="110">
        <f t="shared" si="781"/>
        <v>999392.85</v>
      </c>
      <c r="AE1794" s="110">
        <f t="shared" si="769"/>
        <v>1159014.84708</v>
      </c>
      <c r="AF1794" s="102">
        <f t="shared" si="777"/>
        <v>1065285.2584954698</v>
      </c>
      <c r="AG1794" s="119">
        <f t="shared" si="778"/>
        <v>148974.85965964856</v>
      </c>
      <c r="AH1794" s="137">
        <f t="shared" si="770"/>
        <v>0.14559025031544037</v>
      </c>
      <c r="AI1794" s="102">
        <f t="shared" si="785"/>
        <v>975538.2</v>
      </c>
      <c r="AJ1794" s="112" t="s">
        <v>2117</v>
      </c>
    </row>
    <row r="1795" spans="1:36">
      <c r="A1795" s="6">
        <v>1746</v>
      </c>
      <c r="B1795" s="61">
        <v>20121445</v>
      </c>
      <c r="C1795" s="43">
        <v>4391305</v>
      </c>
      <c r="D1795" s="7" t="s">
        <v>14</v>
      </c>
      <c r="E1795" s="7" t="s">
        <v>14</v>
      </c>
      <c r="F1795" s="29" t="s">
        <v>1599</v>
      </c>
      <c r="G1795" s="62" t="s">
        <v>478</v>
      </c>
      <c r="H1795" s="9">
        <v>1</v>
      </c>
      <c r="I1795" s="82">
        <v>390582.864</v>
      </c>
      <c r="J1795" s="82">
        <f t="shared" si="782"/>
        <v>74210.744160000002</v>
      </c>
      <c r="K1795" s="10">
        <f t="shared" si="783"/>
        <v>464793.60816</v>
      </c>
      <c r="L1795" s="122">
        <f t="shared" si="784"/>
        <v>464793.60816</v>
      </c>
      <c r="M1795" s="95">
        <v>323511.76470588235</v>
      </c>
      <c r="N1795" s="95">
        <v>61467.23529411765</v>
      </c>
      <c r="O1795" s="96">
        <v>384979</v>
      </c>
      <c r="P1795" s="125">
        <v>384979</v>
      </c>
      <c r="Q1795" s="95">
        <v>296800</v>
      </c>
      <c r="R1795" s="95">
        <v>56392</v>
      </c>
      <c r="S1795" s="96">
        <v>353192</v>
      </c>
      <c r="T1795" s="122">
        <v>353192</v>
      </c>
      <c r="U1795" s="107">
        <v>280000</v>
      </c>
      <c r="V1795" s="101">
        <f t="shared" si="765"/>
        <v>53200</v>
      </c>
      <c r="W1795" s="102">
        <f t="shared" si="766"/>
        <v>333200</v>
      </c>
      <c r="X1795" s="102">
        <f t="shared" si="767"/>
        <v>16993.199999999997</v>
      </c>
      <c r="Y1795" s="102">
        <f t="shared" si="768"/>
        <v>350193.2</v>
      </c>
      <c r="Z1795" s="110">
        <f t="shared" si="773"/>
        <v>350193.2</v>
      </c>
      <c r="AA1795" s="111">
        <f t="shared" si="774"/>
        <v>464793.60816</v>
      </c>
      <c r="AB1795" s="110">
        <f t="shared" si="775"/>
        <v>369085.5</v>
      </c>
      <c r="AC1795" s="114">
        <f t="shared" si="776"/>
        <v>388289.45204</v>
      </c>
      <c r="AD1795" s="110">
        <f t="shared" si="781"/>
        <v>359639.35</v>
      </c>
      <c r="AE1795" s="110">
        <f t="shared" si="769"/>
        <v>416939.55408000003</v>
      </c>
      <c r="AF1795" s="102">
        <f t="shared" si="777"/>
        <v>383291.38356625632</v>
      </c>
      <c r="AG1795" s="119">
        <f t="shared" si="778"/>
        <v>53376.026314996881</v>
      </c>
      <c r="AH1795" s="137">
        <f t="shared" si="770"/>
        <v>0.14461696900852752</v>
      </c>
      <c r="AI1795" s="102">
        <f t="shared" si="785"/>
        <v>350193.2</v>
      </c>
      <c r="AJ1795" s="112" t="s">
        <v>2117</v>
      </c>
    </row>
    <row r="1796" spans="1:36">
      <c r="A1796" s="6">
        <v>1747</v>
      </c>
      <c r="B1796" s="61">
        <v>20121445</v>
      </c>
      <c r="C1796" s="43">
        <v>4391305</v>
      </c>
      <c r="D1796" s="7" t="s">
        <v>14</v>
      </c>
      <c r="E1796" s="7" t="s">
        <v>14</v>
      </c>
      <c r="F1796" s="29" t="s">
        <v>1600</v>
      </c>
      <c r="G1796" s="62" t="s">
        <v>478</v>
      </c>
      <c r="H1796" s="9">
        <v>1</v>
      </c>
      <c r="I1796" s="82">
        <v>258063.67800000001</v>
      </c>
      <c r="J1796" s="82">
        <f t="shared" si="782"/>
        <v>49032.098820000007</v>
      </c>
      <c r="K1796" s="10">
        <f t="shared" si="783"/>
        <v>307095.77682000003</v>
      </c>
      <c r="L1796" s="122">
        <f t="shared" si="784"/>
        <v>307095.77682000003</v>
      </c>
      <c r="M1796" s="95">
        <v>205905.04201680672</v>
      </c>
      <c r="N1796" s="95">
        <v>39121.957983193279</v>
      </c>
      <c r="O1796" s="96">
        <v>245027</v>
      </c>
      <c r="P1796" s="125">
        <v>245027</v>
      </c>
      <c r="Q1796" s="95">
        <v>196100</v>
      </c>
      <c r="R1796" s="95">
        <v>37259</v>
      </c>
      <c r="S1796" s="96">
        <v>233359</v>
      </c>
      <c r="T1796" s="122">
        <v>233359</v>
      </c>
      <c r="U1796" s="107">
        <v>185000</v>
      </c>
      <c r="V1796" s="101">
        <f t="shared" si="765"/>
        <v>35150</v>
      </c>
      <c r="W1796" s="102">
        <f t="shared" si="766"/>
        <v>220150</v>
      </c>
      <c r="X1796" s="102">
        <f t="shared" si="767"/>
        <v>11227.65</v>
      </c>
      <c r="Y1796" s="102">
        <f t="shared" si="768"/>
        <v>231377.65</v>
      </c>
      <c r="Z1796" s="110">
        <f t="shared" si="773"/>
        <v>231377.65</v>
      </c>
      <c r="AA1796" s="111">
        <f t="shared" si="774"/>
        <v>307095.77682000003</v>
      </c>
      <c r="AB1796" s="110">
        <f t="shared" si="775"/>
        <v>239193</v>
      </c>
      <c r="AC1796" s="114">
        <f t="shared" si="776"/>
        <v>254214.85670500001</v>
      </c>
      <c r="AD1796" s="110">
        <f t="shared" si="781"/>
        <v>235285.32500000001</v>
      </c>
      <c r="AE1796" s="110">
        <f t="shared" si="769"/>
        <v>273144.38841000001</v>
      </c>
      <c r="AF1796" s="102">
        <f t="shared" si="777"/>
        <v>250867.4131228709</v>
      </c>
      <c r="AG1796" s="119">
        <f t="shared" si="778"/>
        <v>35764.56902218068</v>
      </c>
      <c r="AH1796" s="137">
        <f t="shared" si="770"/>
        <v>0.14952180466059073</v>
      </c>
      <c r="AI1796" s="102">
        <f t="shared" si="785"/>
        <v>231377.65</v>
      </c>
      <c r="AJ1796" s="112" t="s">
        <v>2117</v>
      </c>
    </row>
    <row r="1797" spans="1:36">
      <c r="A1797" s="6">
        <v>1748</v>
      </c>
      <c r="B1797" s="61">
        <v>20121445</v>
      </c>
      <c r="C1797" s="43">
        <v>4391305</v>
      </c>
      <c r="D1797" s="7" t="s">
        <v>14</v>
      </c>
      <c r="E1797" s="7" t="s">
        <v>14</v>
      </c>
      <c r="F1797" s="29" t="s">
        <v>1601</v>
      </c>
      <c r="G1797" s="62" t="s">
        <v>478</v>
      </c>
      <c r="H1797" s="9">
        <v>1</v>
      </c>
      <c r="I1797" s="82">
        <v>827803.39568067226</v>
      </c>
      <c r="J1797" s="82">
        <f t="shared" si="782"/>
        <v>157282.64517932772</v>
      </c>
      <c r="K1797" s="10">
        <f t="shared" si="783"/>
        <v>985086.04085999995</v>
      </c>
      <c r="L1797" s="122">
        <f t="shared" si="784"/>
        <v>985086.04085999995</v>
      </c>
      <c r="M1797" s="95">
        <v>666781.51260504208</v>
      </c>
      <c r="N1797" s="95">
        <v>126688.48739495799</v>
      </c>
      <c r="O1797" s="96">
        <v>793470.00000000012</v>
      </c>
      <c r="P1797" s="125">
        <v>793470.00000000012</v>
      </c>
      <c r="Q1797" s="95">
        <v>629039.49579831935</v>
      </c>
      <c r="R1797" s="95">
        <v>119517.50420168068</v>
      </c>
      <c r="S1797" s="96">
        <v>748557</v>
      </c>
      <c r="T1797" s="122">
        <v>748557</v>
      </c>
      <c r="U1797" s="107">
        <v>290000</v>
      </c>
      <c r="V1797" s="101">
        <f t="shared" ref="V1797:V1860" si="786">+U1797*19%</f>
        <v>55100</v>
      </c>
      <c r="W1797" s="102">
        <f t="shared" ref="W1797:W1860" si="787">+U1797+V1797</f>
        <v>345100</v>
      </c>
      <c r="X1797" s="102">
        <f t="shared" ref="X1797:X1860" si="788">+W1797*5.1%</f>
        <v>17600.099999999999</v>
      </c>
      <c r="Y1797" s="102">
        <f t="shared" ref="Y1797:Y1860" si="789">+W1797+X1797</f>
        <v>362700.1</v>
      </c>
      <c r="Z1797" s="110">
        <f t="shared" si="773"/>
        <v>362700.1</v>
      </c>
      <c r="AA1797" s="111">
        <f t="shared" si="774"/>
        <v>985086.04085999995</v>
      </c>
      <c r="AB1797" s="110">
        <f t="shared" si="775"/>
        <v>771013.5</v>
      </c>
      <c r="AC1797" s="114">
        <f t="shared" si="776"/>
        <v>722453.28521500004</v>
      </c>
      <c r="AD1797" s="110">
        <f t="shared" si="781"/>
        <v>566856.80000000005</v>
      </c>
      <c r="AE1797" s="110">
        <f t="shared" ref="AE1797:AE1860" si="790">AVERAGE(AA1797,AB1797)</f>
        <v>878049.77043000003</v>
      </c>
      <c r="AF1797" s="102">
        <f t="shared" si="777"/>
        <v>628098.36712213163</v>
      </c>
      <c r="AG1797" s="119">
        <f t="shared" si="778"/>
        <v>260846.75981276509</v>
      </c>
      <c r="AH1797" s="137">
        <f t="shared" ref="AH1797:AH1860" si="791">+AG1797/AB1797</f>
        <v>0.33831672183789918</v>
      </c>
      <c r="AI1797" s="102">
        <f t="shared" si="785"/>
        <v>362700.1</v>
      </c>
      <c r="AJ1797" s="112" t="s">
        <v>2117</v>
      </c>
    </row>
    <row r="1798" spans="1:36">
      <c r="A1798" s="6">
        <v>1749</v>
      </c>
      <c r="B1798" s="61">
        <v>20121445</v>
      </c>
      <c r="C1798" s="43">
        <v>4391305</v>
      </c>
      <c r="D1798" s="7" t="s">
        <v>14</v>
      </c>
      <c r="E1798" s="7" t="s">
        <v>14</v>
      </c>
      <c r="F1798" s="29" t="s">
        <v>1602</v>
      </c>
      <c r="G1798" s="62" t="s">
        <v>478</v>
      </c>
      <c r="H1798" s="9">
        <v>1</v>
      </c>
      <c r="I1798" s="82">
        <v>2580636.7799999998</v>
      </c>
      <c r="J1798" s="82">
        <f t="shared" si="782"/>
        <v>490320.98819999996</v>
      </c>
      <c r="K1798" s="10">
        <f t="shared" si="783"/>
        <v>3070957.7681999998</v>
      </c>
      <c r="L1798" s="122">
        <f t="shared" si="784"/>
        <v>3070957.7681999998</v>
      </c>
      <c r="M1798" s="95">
        <v>2098269.7478991598</v>
      </c>
      <c r="N1798" s="95">
        <v>398671.25210084039</v>
      </c>
      <c r="O1798" s="96">
        <v>2496941</v>
      </c>
      <c r="P1798" s="125">
        <v>2496941</v>
      </c>
      <c r="Q1798" s="95">
        <v>1961000</v>
      </c>
      <c r="R1798" s="95">
        <v>372590</v>
      </c>
      <c r="S1798" s="96">
        <v>2333590</v>
      </c>
      <c r="T1798" s="122">
        <v>2333590</v>
      </c>
      <c r="U1798" s="107">
        <v>1850000</v>
      </c>
      <c r="V1798" s="101">
        <f t="shared" si="786"/>
        <v>351500</v>
      </c>
      <c r="W1798" s="102">
        <f t="shared" si="787"/>
        <v>2201500</v>
      </c>
      <c r="X1798" s="102">
        <f t="shared" si="788"/>
        <v>112276.5</v>
      </c>
      <c r="Y1798" s="102">
        <f t="shared" si="789"/>
        <v>2313776.5</v>
      </c>
      <c r="Z1798" s="110">
        <f t="shared" si="773"/>
        <v>2313776.5</v>
      </c>
      <c r="AA1798" s="111">
        <f t="shared" si="774"/>
        <v>3070957.7681999998</v>
      </c>
      <c r="AB1798" s="110">
        <f t="shared" si="775"/>
        <v>2415265.5</v>
      </c>
      <c r="AC1798" s="114">
        <f t="shared" si="776"/>
        <v>2553816.3170499997</v>
      </c>
      <c r="AD1798" s="110">
        <f t="shared" si="781"/>
        <v>2364521</v>
      </c>
      <c r="AE1798" s="110">
        <f t="shared" si="790"/>
        <v>2743111.6340999999</v>
      </c>
      <c r="AF1798" s="102">
        <f t="shared" si="777"/>
        <v>2520733.8208809928</v>
      </c>
      <c r="AG1798" s="119">
        <f t="shared" si="778"/>
        <v>354395.64833571488</v>
      </c>
      <c r="AH1798" s="137">
        <f t="shared" si="791"/>
        <v>0.14673154911363362</v>
      </c>
      <c r="AI1798" s="102">
        <f t="shared" si="785"/>
        <v>2313776.5</v>
      </c>
      <c r="AJ1798" s="112" t="s">
        <v>2117</v>
      </c>
    </row>
    <row r="1799" spans="1:36">
      <c r="A1799" s="6">
        <v>1750</v>
      </c>
      <c r="B1799" s="61">
        <v>20121445</v>
      </c>
      <c r="C1799" s="43">
        <v>4391305</v>
      </c>
      <c r="D1799" s="7" t="s">
        <v>14</v>
      </c>
      <c r="E1799" s="7" t="s">
        <v>14</v>
      </c>
      <c r="F1799" s="29" t="s">
        <v>1603</v>
      </c>
      <c r="G1799" s="62" t="s">
        <v>478</v>
      </c>
      <c r="H1799" s="9">
        <v>1</v>
      </c>
      <c r="I1799" s="82">
        <v>1143849.8160000001</v>
      </c>
      <c r="J1799" s="82">
        <f t="shared" si="782"/>
        <v>217331.46504000001</v>
      </c>
      <c r="K1799" s="10">
        <f t="shared" si="783"/>
        <v>1361181.28104</v>
      </c>
      <c r="L1799" s="122">
        <f t="shared" si="784"/>
        <v>1361181.28104</v>
      </c>
      <c r="M1799" s="95">
        <v>938736.13445378153</v>
      </c>
      <c r="N1799" s="95">
        <v>178359.8655462185</v>
      </c>
      <c r="O1799" s="96">
        <v>1117096</v>
      </c>
      <c r="P1799" s="125">
        <v>1117096</v>
      </c>
      <c r="Q1799" s="95">
        <v>869200</v>
      </c>
      <c r="R1799" s="95">
        <v>165148</v>
      </c>
      <c r="S1799" s="96">
        <v>1034348</v>
      </c>
      <c r="T1799" s="122">
        <v>1034348</v>
      </c>
      <c r="U1799" s="107">
        <v>820000</v>
      </c>
      <c r="V1799" s="101">
        <f t="shared" si="786"/>
        <v>155800</v>
      </c>
      <c r="W1799" s="102">
        <f t="shared" si="787"/>
        <v>975800</v>
      </c>
      <c r="X1799" s="102">
        <f t="shared" si="788"/>
        <v>49765.799999999996</v>
      </c>
      <c r="Y1799" s="102">
        <f t="shared" si="789"/>
        <v>1025565.8</v>
      </c>
      <c r="Z1799" s="110">
        <f t="shared" si="773"/>
        <v>1025565.8</v>
      </c>
      <c r="AA1799" s="111">
        <f t="shared" si="774"/>
        <v>1361181.28104</v>
      </c>
      <c r="AB1799" s="110">
        <f t="shared" si="775"/>
        <v>1075722</v>
      </c>
      <c r="AC1799" s="114">
        <f t="shared" si="776"/>
        <v>1134547.7702599999</v>
      </c>
      <c r="AD1799" s="110">
        <f t="shared" si="781"/>
        <v>1050643.8999999999</v>
      </c>
      <c r="AE1799" s="110">
        <f t="shared" si="790"/>
        <v>1218451.6405199999</v>
      </c>
      <c r="AF1799" s="102">
        <f t="shared" si="777"/>
        <v>1119915.4070474426</v>
      </c>
      <c r="AG1799" s="119">
        <f t="shared" si="778"/>
        <v>156614.57605172636</v>
      </c>
      <c r="AH1799" s="137">
        <f t="shared" si="791"/>
        <v>0.14559019528440095</v>
      </c>
      <c r="AI1799" s="102">
        <f t="shared" si="785"/>
        <v>1025565.8</v>
      </c>
      <c r="AJ1799" s="112" t="s">
        <v>2117</v>
      </c>
    </row>
    <row r="1800" spans="1:36">
      <c r="A1800" s="6">
        <v>1751</v>
      </c>
      <c r="B1800" s="61">
        <v>20121445</v>
      </c>
      <c r="C1800" s="43">
        <v>4391305</v>
      </c>
      <c r="D1800" s="7" t="s">
        <v>14</v>
      </c>
      <c r="E1800" s="7" t="s">
        <v>14</v>
      </c>
      <c r="F1800" s="29" t="s">
        <v>1604</v>
      </c>
      <c r="G1800" s="62" t="s">
        <v>478</v>
      </c>
      <c r="H1800" s="9">
        <v>1</v>
      </c>
      <c r="I1800" s="82">
        <v>459181.91556302522</v>
      </c>
      <c r="J1800" s="82">
        <f t="shared" si="782"/>
        <v>87244.563956974787</v>
      </c>
      <c r="K1800" s="10">
        <f t="shared" si="783"/>
        <v>546426.47952000005</v>
      </c>
      <c r="L1800" s="122">
        <f t="shared" si="784"/>
        <v>546426.47952000005</v>
      </c>
      <c r="M1800" s="95">
        <v>373352.9411764706</v>
      </c>
      <c r="N1800" s="95">
        <v>70937.058823529413</v>
      </c>
      <c r="O1800" s="96">
        <v>444290</v>
      </c>
      <c r="P1800" s="125">
        <v>444290</v>
      </c>
      <c r="Q1800" s="95">
        <v>348927.731092437</v>
      </c>
      <c r="R1800" s="95">
        <v>66296.268907563033</v>
      </c>
      <c r="S1800" s="96">
        <v>415224</v>
      </c>
      <c r="T1800" s="122">
        <v>415224</v>
      </c>
      <c r="U1800" s="107">
        <v>320000</v>
      </c>
      <c r="V1800" s="101">
        <f t="shared" si="786"/>
        <v>60800</v>
      </c>
      <c r="W1800" s="102">
        <f t="shared" si="787"/>
        <v>380800</v>
      </c>
      <c r="X1800" s="102">
        <f t="shared" si="788"/>
        <v>19420.8</v>
      </c>
      <c r="Y1800" s="102">
        <f t="shared" si="789"/>
        <v>400220.8</v>
      </c>
      <c r="Z1800" s="110">
        <f t="shared" si="773"/>
        <v>400220.8</v>
      </c>
      <c r="AA1800" s="111">
        <f t="shared" si="774"/>
        <v>546426.47952000005</v>
      </c>
      <c r="AB1800" s="110">
        <f t="shared" si="775"/>
        <v>429757</v>
      </c>
      <c r="AC1800" s="114">
        <f t="shared" si="776"/>
        <v>451540.31988000002</v>
      </c>
      <c r="AD1800" s="110">
        <f t="shared" si="781"/>
        <v>414988.9</v>
      </c>
      <c r="AE1800" s="110">
        <f t="shared" si="790"/>
        <v>488091.73976000003</v>
      </c>
      <c r="AF1800" s="102">
        <f t="shared" si="777"/>
        <v>445047.04281781166</v>
      </c>
      <c r="AG1800" s="119">
        <f t="shared" si="778"/>
        <v>65849.623233369566</v>
      </c>
      <c r="AH1800" s="137">
        <f t="shared" si="791"/>
        <v>0.15322524876469626</v>
      </c>
      <c r="AI1800" s="102">
        <f t="shared" si="785"/>
        <v>400220.8</v>
      </c>
      <c r="AJ1800" s="112" t="s">
        <v>2117</v>
      </c>
    </row>
    <row r="1801" spans="1:36">
      <c r="A1801" s="6">
        <v>1752</v>
      </c>
      <c r="B1801" s="61">
        <v>20121445</v>
      </c>
      <c r="C1801" s="43">
        <v>4391305</v>
      </c>
      <c r="D1801" s="7" t="s">
        <v>14</v>
      </c>
      <c r="E1801" s="7" t="s">
        <v>14</v>
      </c>
      <c r="F1801" s="29" t="s">
        <v>1605</v>
      </c>
      <c r="G1801" s="62" t="s">
        <v>478</v>
      </c>
      <c r="H1801" s="9">
        <v>1</v>
      </c>
      <c r="I1801" s="82">
        <v>631184.92502521013</v>
      </c>
      <c r="J1801" s="82">
        <f t="shared" si="782"/>
        <v>119925.13575478992</v>
      </c>
      <c r="K1801" s="10">
        <f t="shared" si="783"/>
        <v>751110.06078000006</v>
      </c>
      <c r="L1801" s="122">
        <f t="shared" si="784"/>
        <v>751110.06078000006</v>
      </c>
      <c r="M1801" s="95">
        <v>513205.8823529412</v>
      </c>
      <c r="N1801" s="95">
        <v>97509.117647058825</v>
      </c>
      <c r="O1801" s="96">
        <v>610715</v>
      </c>
      <c r="P1801" s="125">
        <v>610715</v>
      </c>
      <c r="Q1801" s="95">
        <v>479631.09243697481</v>
      </c>
      <c r="R1801" s="95">
        <v>91129.907563025219</v>
      </c>
      <c r="S1801" s="96">
        <v>570761</v>
      </c>
      <c r="T1801" s="122">
        <v>570761</v>
      </c>
      <c r="U1801" s="107">
        <v>452482.3529411765</v>
      </c>
      <c r="V1801" s="101">
        <f t="shared" si="786"/>
        <v>85971.647058823539</v>
      </c>
      <c r="W1801" s="102">
        <f t="shared" si="787"/>
        <v>538454</v>
      </c>
      <c r="X1801" s="102">
        <f t="shared" si="788"/>
        <v>27461.153999999999</v>
      </c>
      <c r="Y1801" s="102">
        <f t="shared" si="789"/>
        <v>565915.15399999998</v>
      </c>
      <c r="Z1801" s="110">
        <f t="shared" si="773"/>
        <v>565915.15399999998</v>
      </c>
      <c r="AA1801" s="111">
        <f t="shared" si="774"/>
        <v>751110.06078000006</v>
      </c>
      <c r="AB1801" s="110">
        <f t="shared" si="775"/>
        <v>590738</v>
      </c>
      <c r="AC1801" s="114">
        <f t="shared" si="776"/>
        <v>624625.30369500001</v>
      </c>
      <c r="AD1801" s="110">
        <f t="shared" si="781"/>
        <v>578326.57700000005</v>
      </c>
      <c r="AE1801" s="110">
        <f t="shared" si="790"/>
        <v>670924.03038999997</v>
      </c>
      <c r="AF1801" s="102">
        <f t="shared" si="777"/>
        <v>616533.83789502387</v>
      </c>
      <c r="AG1801" s="119">
        <f t="shared" si="778"/>
        <v>86679.746218470522</v>
      </c>
      <c r="AH1801" s="137">
        <f t="shared" si="791"/>
        <v>0.14673128564350105</v>
      </c>
      <c r="AI1801" s="102">
        <f t="shared" si="785"/>
        <v>565915.15399999998</v>
      </c>
      <c r="AJ1801" s="112" t="s">
        <v>2117</v>
      </c>
    </row>
    <row r="1802" spans="1:36">
      <c r="A1802" s="6">
        <v>1753</v>
      </c>
      <c r="B1802" s="61">
        <v>20121445</v>
      </c>
      <c r="C1802" s="43">
        <v>4391305</v>
      </c>
      <c r="D1802" s="7" t="s">
        <v>14</v>
      </c>
      <c r="E1802" s="7" t="s">
        <v>14</v>
      </c>
      <c r="F1802" s="29" t="s">
        <v>1606</v>
      </c>
      <c r="G1802" s="62" t="s">
        <v>478</v>
      </c>
      <c r="H1802" s="9">
        <v>1</v>
      </c>
      <c r="I1802" s="82">
        <v>373130.09394957987</v>
      </c>
      <c r="J1802" s="82">
        <f t="shared" si="782"/>
        <v>70894.717850420173</v>
      </c>
      <c r="K1802" s="10">
        <f t="shared" si="783"/>
        <v>444024.81180000002</v>
      </c>
      <c r="L1802" s="122">
        <f t="shared" si="784"/>
        <v>444024.81180000002</v>
      </c>
      <c r="M1802" s="95">
        <v>303385.71428571432</v>
      </c>
      <c r="N1802" s="95">
        <v>57643.285714285725</v>
      </c>
      <c r="O1802" s="96">
        <v>361029.00000000006</v>
      </c>
      <c r="P1802" s="125">
        <v>361029.00000000006</v>
      </c>
      <c r="Q1802" s="95">
        <v>283537.81512605044</v>
      </c>
      <c r="R1802" s="95">
        <v>53872.184873949584</v>
      </c>
      <c r="S1802" s="96">
        <v>337410</v>
      </c>
      <c r="T1802" s="122">
        <v>337410</v>
      </c>
      <c r="U1802" s="107">
        <v>270000</v>
      </c>
      <c r="V1802" s="101">
        <f t="shared" si="786"/>
        <v>51300</v>
      </c>
      <c r="W1802" s="102">
        <f t="shared" si="787"/>
        <v>321300</v>
      </c>
      <c r="X1802" s="102">
        <f t="shared" si="788"/>
        <v>16386.3</v>
      </c>
      <c r="Y1802" s="102">
        <f t="shared" si="789"/>
        <v>337686.3</v>
      </c>
      <c r="Z1802" s="110">
        <f t="shared" ref="Z1802:Z1864" si="792">MIN(L1802,P1802,T1802,Y1802)</f>
        <v>337410</v>
      </c>
      <c r="AA1802" s="111">
        <f t="shared" ref="AA1802:AA1864" si="793">MAX(L1802,P1802,T1802,Y1802)</f>
        <v>444024.81180000002</v>
      </c>
      <c r="AB1802" s="110">
        <f t="shared" ref="AB1802:AB1864" si="794">MEDIAN(L1802,P1802,T1802,Y1802)</f>
        <v>349357.65</v>
      </c>
      <c r="AC1802" s="114">
        <f t="shared" ref="AC1802:AC1864" si="795">AVERAGE(L1802,P1802,T1802,Y1802)</f>
        <v>370037.52795000002</v>
      </c>
      <c r="AD1802" s="110">
        <f t="shared" si="781"/>
        <v>343383.82500000001</v>
      </c>
      <c r="AE1802" s="110">
        <f t="shared" si="790"/>
        <v>396691.23090000002</v>
      </c>
      <c r="AF1802" s="102">
        <f t="shared" ref="AF1802:AF1865" si="796">HARMEAN(L1802,P1802,T1802,Y1802)</f>
        <v>365394.62270397984</v>
      </c>
      <c r="AG1802" s="119">
        <f t="shared" ref="AG1802:AG1865" si="797">STDEVA(L1802,P1802,T1802,Y1802)</f>
        <v>50551.720304810173</v>
      </c>
      <c r="AH1802" s="137">
        <f t="shared" si="791"/>
        <v>0.14469905068576622</v>
      </c>
      <c r="AI1802" s="102">
        <f t="shared" si="785"/>
        <v>337410</v>
      </c>
      <c r="AJ1802" s="112" t="s">
        <v>2117</v>
      </c>
    </row>
    <row r="1803" spans="1:36">
      <c r="A1803" s="6">
        <v>1754</v>
      </c>
      <c r="B1803" s="61">
        <v>20121445</v>
      </c>
      <c r="C1803" s="43">
        <v>4391305</v>
      </c>
      <c r="D1803" s="7" t="s">
        <v>14</v>
      </c>
      <c r="E1803" s="7" t="s">
        <v>14</v>
      </c>
      <c r="F1803" s="29" t="s">
        <v>1607</v>
      </c>
      <c r="G1803" s="62" t="s">
        <v>478</v>
      </c>
      <c r="H1803" s="9">
        <v>1</v>
      </c>
      <c r="I1803" s="82">
        <v>376633.47600000002</v>
      </c>
      <c r="J1803" s="82">
        <f t="shared" si="782"/>
        <v>71560.360440000004</v>
      </c>
      <c r="K1803" s="10">
        <f t="shared" si="783"/>
        <v>448193.83644000004</v>
      </c>
      <c r="L1803" s="122">
        <f t="shared" si="784"/>
        <v>448193.83644000004</v>
      </c>
      <c r="M1803" s="95">
        <v>303372.26890756306</v>
      </c>
      <c r="N1803" s="95">
        <v>57640.731092436981</v>
      </c>
      <c r="O1803" s="96">
        <v>361013.00000000006</v>
      </c>
      <c r="P1803" s="125">
        <v>361013.00000000006</v>
      </c>
      <c r="Q1803" s="95">
        <v>286200</v>
      </c>
      <c r="R1803" s="95">
        <v>54378</v>
      </c>
      <c r="S1803" s="96">
        <v>340578</v>
      </c>
      <c r="T1803" s="122">
        <v>340578</v>
      </c>
      <c r="U1803" s="107">
        <v>270000</v>
      </c>
      <c r="V1803" s="101">
        <f t="shared" si="786"/>
        <v>51300</v>
      </c>
      <c r="W1803" s="102">
        <f t="shared" si="787"/>
        <v>321300</v>
      </c>
      <c r="X1803" s="102">
        <f t="shared" si="788"/>
        <v>16386.3</v>
      </c>
      <c r="Y1803" s="102">
        <f t="shared" si="789"/>
        <v>337686.3</v>
      </c>
      <c r="Z1803" s="110">
        <f t="shared" si="792"/>
        <v>337686.3</v>
      </c>
      <c r="AA1803" s="111">
        <f t="shared" si="793"/>
        <v>448193.83644000004</v>
      </c>
      <c r="AB1803" s="110">
        <f t="shared" si="794"/>
        <v>350795.5</v>
      </c>
      <c r="AC1803" s="114">
        <f t="shared" si="795"/>
        <v>371867.78411000007</v>
      </c>
      <c r="AD1803" s="110">
        <f t="shared" si="781"/>
        <v>344240.9</v>
      </c>
      <c r="AE1803" s="110">
        <f t="shared" si="790"/>
        <v>399494.66821999999</v>
      </c>
      <c r="AF1803" s="102">
        <f t="shared" si="796"/>
        <v>367017.12148205837</v>
      </c>
      <c r="AG1803" s="119">
        <f t="shared" si="797"/>
        <v>51932.382473010017</v>
      </c>
      <c r="AH1803" s="137">
        <f t="shared" si="791"/>
        <v>0.1480417578703547</v>
      </c>
      <c r="AI1803" s="102">
        <f t="shared" si="785"/>
        <v>337686.3</v>
      </c>
      <c r="AJ1803" s="112" t="s">
        <v>2117</v>
      </c>
    </row>
    <row r="1804" spans="1:36">
      <c r="A1804" s="6">
        <v>1755</v>
      </c>
      <c r="B1804" s="61">
        <v>20121445</v>
      </c>
      <c r="C1804" s="43">
        <v>4391305</v>
      </c>
      <c r="D1804" s="7" t="s">
        <v>14</v>
      </c>
      <c r="E1804" s="7" t="s">
        <v>14</v>
      </c>
      <c r="F1804" s="29" t="s">
        <v>1608</v>
      </c>
      <c r="G1804" s="62" t="s">
        <v>478</v>
      </c>
      <c r="H1804" s="9">
        <v>1</v>
      </c>
      <c r="I1804" s="82">
        <v>5692873.0808571428</v>
      </c>
      <c r="J1804" s="82">
        <f t="shared" si="782"/>
        <v>1081645.8853628573</v>
      </c>
      <c r="K1804" s="10">
        <f t="shared" si="783"/>
        <v>6774518.9662199998</v>
      </c>
      <c r="L1804" s="122">
        <f t="shared" si="784"/>
        <v>6774518.9662199998</v>
      </c>
      <c r="M1804" s="95">
        <v>4542254.6218487397</v>
      </c>
      <c r="N1804" s="95">
        <v>863028.37815126055</v>
      </c>
      <c r="O1804" s="96">
        <v>5405283</v>
      </c>
      <c r="P1804" s="125">
        <v>5405283</v>
      </c>
      <c r="Q1804" s="95">
        <v>4325957.1428571427</v>
      </c>
      <c r="R1804" s="95">
        <v>821931.85714285716</v>
      </c>
      <c r="S1804" s="96">
        <v>5147889</v>
      </c>
      <c r="T1804" s="122">
        <v>5147889</v>
      </c>
      <c r="U1804" s="107">
        <v>3950000</v>
      </c>
      <c r="V1804" s="101">
        <f t="shared" si="786"/>
        <v>750500</v>
      </c>
      <c r="W1804" s="102">
        <f t="shared" si="787"/>
        <v>4700500</v>
      </c>
      <c r="X1804" s="102">
        <f t="shared" si="788"/>
        <v>239725.49999999997</v>
      </c>
      <c r="Y1804" s="102">
        <f t="shared" si="789"/>
        <v>4940225.5</v>
      </c>
      <c r="Z1804" s="110">
        <f t="shared" si="792"/>
        <v>4940225.5</v>
      </c>
      <c r="AA1804" s="111">
        <f t="shared" si="793"/>
        <v>6774518.9662199998</v>
      </c>
      <c r="AB1804" s="110">
        <f t="shared" si="794"/>
        <v>5276586</v>
      </c>
      <c r="AC1804" s="114">
        <f t="shared" si="795"/>
        <v>5566979.1165549997</v>
      </c>
      <c r="AD1804" s="110">
        <f t="shared" si="781"/>
        <v>5108405.75</v>
      </c>
      <c r="AE1804" s="110">
        <f t="shared" si="790"/>
        <v>6025552.4831099994</v>
      </c>
      <c r="AF1804" s="102">
        <f t="shared" si="796"/>
        <v>5484783.2748586331</v>
      </c>
      <c r="AG1804" s="119">
        <f t="shared" si="797"/>
        <v>827195.00810405693</v>
      </c>
      <c r="AH1804" s="137">
        <f t="shared" si="791"/>
        <v>0.15676708540409592</v>
      </c>
      <c r="AI1804" s="102">
        <f t="shared" si="785"/>
        <v>4940225.5</v>
      </c>
      <c r="AJ1804" s="112" t="s">
        <v>2117</v>
      </c>
    </row>
    <row r="1805" spans="1:36">
      <c r="A1805" s="6">
        <v>1756</v>
      </c>
      <c r="B1805" s="61">
        <v>20121445</v>
      </c>
      <c r="C1805" s="43">
        <v>4391305</v>
      </c>
      <c r="D1805" s="7" t="s">
        <v>14</v>
      </c>
      <c r="E1805" s="7" t="s">
        <v>14</v>
      </c>
      <c r="F1805" s="29" t="s">
        <v>1609</v>
      </c>
      <c r="G1805" s="62" t="s">
        <v>478</v>
      </c>
      <c r="H1805" s="9">
        <v>1</v>
      </c>
      <c r="I1805" s="82">
        <v>167392.65599999999</v>
      </c>
      <c r="J1805" s="82">
        <f t="shared" si="782"/>
        <v>31804.604639999998</v>
      </c>
      <c r="K1805" s="10">
        <f t="shared" si="783"/>
        <v>199197.26063999999</v>
      </c>
      <c r="L1805" s="122">
        <f t="shared" si="784"/>
        <v>199197.26063999999</v>
      </c>
      <c r="M1805" s="95">
        <v>138647.89915966388</v>
      </c>
      <c r="N1805" s="95">
        <v>26343.100840336137</v>
      </c>
      <c r="O1805" s="96">
        <v>164991.00000000003</v>
      </c>
      <c r="P1805" s="125">
        <v>164991.00000000003</v>
      </c>
      <c r="Q1805" s="95">
        <v>127200</v>
      </c>
      <c r="R1805" s="95">
        <v>24168</v>
      </c>
      <c r="S1805" s="96">
        <v>151368</v>
      </c>
      <c r="T1805" s="122">
        <v>151368</v>
      </c>
      <c r="U1805" s="107">
        <v>120000</v>
      </c>
      <c r="V1805" s="101">
        <f t="shared" si="786"/>
        <v>22800</v>
      </c>
      <c r="W1805" s="102">
        <f t="shared" si="787"/>
        <v>142800</v>
      </c>
      <c r="X1805" s="102">
        <f t="shared" si="788"/>
        <v>7282.7999999999993</v>
      </c>
      <c r="Y1805" s="102">
        <f t="shared" si="789"/>
        <v>150082.79999999999</v>
      </c>
      <c r="Z1805" s="110">
        <f t="shared" si="792"/>
        <v>150082.79999999999</v>
      </c>
      <c r="AA1805" s="111">
        <f t="shared" si="793"/>
        <v>199197.26063999999</v>
      </c>
      <c r="AB1805" s="110">
        <f t="shared" si="794"/>
        <v>158179.5</v>
      </c>
      <c r="AC1805" s="114">
        <f t="shared" si="795"/>
        <v>166409.76516000001</v>
      </c>
      <c r="AD1805" s="110">
        <f t="shared" si="781"/>
        <v>154131.15</v>
      </c>
      <c r="AE1805" s="110">
        <f t="shared" si="790"/>
        <v>178688.38032</v>
      </c>
      <c r="AF1805" s="102">
        <f t="shared" si="796"/>
        <v>164267.73581410985</v>
      </c>
      <c r="AG1805" s="119">
        <f t="shared" si="797"/>
        <v>22875.439849284383</v>
      </c>
      <c r="AH1805" s="137">
        <f t="shared" si="791"/>
        <v>0.14461696900852755</v>
      </c>
      <c r="AI1805" s="102">
        <f t="shared" si="785"/>
        <v>150082.79999999999</v>
      </c>
      <c r="AJ1805" s="112" t="s">
        <v>2117</v>
      </c>
    </row>
    <row r="1806" spans="1:36">
      <c r="A1806" s="6">
        <v>1757</v>
      </c>
      <c r="B1806" s="61">
        <v>20121445</v>
      </c>
      <c r="C1806" s="43">
        <v>4391305</v>
      </c>
      <c r="D1806" s="7" t="s">
        <v>14</v>
      </c>
      <c r="E1806" s="7" t="s">
        <v>14</v>
      </c>
      <c r="F1806" s="29" t="s">
        <v>1610</v>
      </c>
      <c r="G1806" s="62" t="s">
        <v>478</v>
      </c>
      <c r="H1806" s="9">
        <v>1</v>
      </c>
      <c r="I1806" s="82">
        <v>627722.46</v>
      </c>
      <c r="J1806" s="82">
        <f t="shared" si="782"/>
        <v>119267.2674</v>
      </c>
      <c r="K1806" s="10">
        <f t="shared" si="783"/>
        <v>746989.72739999997</v>
      </c>
      <c r="L1806" s="122">
        <f t="shared" si="784"/>
        <v>746989.72739999997</v>
      </c>
      <c r="M1806" s="95">
        <v>519930.25210084039</v>
      </c>
      <c r="N1806" s="95">
        <v>98786.747899159673</v>
      </c>
      <c r="O1806" s="96">
        <v>618717</v>
      </c>
      <c r="P1806" s="125">
        <v>618717</v>
      </c>
      <c r="Q1806" s="95">
        <v>477000</v>
      </c>
      <c r="R1806" s="95">
        <v>90630</v>
      </c>
      <c r="S1806" s="96">
        <v>567630</v>
      </c>
      <c r="T1806" s="122">
        <v>567630</v>
      </c>
      <c r="U1806" s="107">
        <v>450000</v>
      </c>
      <c r="V1806" s="101">
        <f t="shared" si="786"/>
        <v>85500</v>
      </c>
      <c r="W1806" s="102">
        <f t="shared" si="787"/>
        <v>535500</v>
      </c>
      <c r="X1806" s="102">
        <f t="shared" si="788"/>
        <v>27310.5</v>
      </c>
      <c r="Y1806" s="102">
        <f t="shared" si="789"/>
        <v>562810.5</v>
      </c>
      <c r="Z1806" s="110">
        <f t="shared" si="792"/>
        <v>562810.5</v>
      </c>
      <c r="AA1806" s="111">
        <f t="shared" si="793"/>
        <v>746989.72739999997</v>
      </c>
      <c r="AB1806" s="110">
        <f t="shared" si="794"/>
        <v>593173.5</v>
      </c>
      <c r="AC1806" s="114">
        <f t="shared" si="795"/>
        <v>624036.80685000005</v>
      </c>
      <c r="AD1806" s="110">
        <f t="shared" si="781"/>
        <v>577992</v>
      </c>
      <c r="AE1806" s="110">
        <f t="shared" si="790"/>
        <v>670081.61369999999</v>
      </c>
      <c r="AF1806" s="102">
        <f t="shared" si="796"/>
        <v>616004.19516247383</v>
      </c>
      <c r="AG1806" s="119">
        <f t="shared" si="797"/>
        <v>85782.883930302429</v>
      </c>
      <c r="AH1806" s="137">
        <f t="shared" si="791"/>
        <v>0.14461685144448028</v>
      </c>
      <c r="AI1806" s="102">
        <f t="shared" si="785"/>
        <v>562810.5</v>
      </c>
      <c r="AJ1806" s="112" t="s">
        <v>2117</v>
      </c>
    </row>
    <row r="1807" spans="1:36">
      <c r="A1807" s="6">
        <v>1758</v>
      </c>
      <c r="B1807" s="61">
        <v>26101700</v>
      </c>
      <c r="C1807" s="65">
        <v>4324010</v>
      </c>
      <c r="D1807" s="7" t="s">
        <v>14</v>
      </c>
      <c r="E1807" s="7" t="s">
        <v>14</v>
      </c>
      <c r="F1807" s="29" t="s">
        <v>1611</v>
      </c>
      <c r="G1807" s="62" t="s">
        <v>478</v>
      </c>
      <c r="H1807" s="9">
        <v>1</v>
      </c>
      <c r="I1807" s="82">
        <v>362684.08799999999</v>
      </c>
      <c r="J1807" s="82">
        <f t="shared" si="782"/>
        <v>68909.976719999991</v>
      </c>
      <c r="K1807" s="10">
        <f t="shared" si="783"/>
        <v>431594.06471999997</v>
      </c>
      <c r="L1807" s="122">
        <f t="shared" si="784"/>
        <v>431594.06471999997</v>
      </c>
      <c r="M1807" s="95">
        <v>297647.89915966388</v>
      </c>
      <c r="N1807" s="95">
        <v>56553.100840336141</v>
      </c>
      <c r="O1807" s="96">
        <v>354201</v>
      </c>
      <c r="P1807" s="125">
        <v>354201</v>
      </c>
      <c r="Q1807" s="95">
        <v>275600</v>
      </c>
      <c r="R1807" s="95">
        <v>52364</v>
      </c>
      <c r="S1807" s="96">
        <v>327964</v>
      </c>
      <c r="T1807" s="122">
        <v>327964</v>
      </c>
      <c r="U1807" s="107">
        <v>260000</v>
      </c>
      <c r="V1807" s="101">
        <f t="shared" si="786"/>
        <v>49400</v>
      </c>
      <c r="W1807" s="102">
        <f t="shared" si="787"/>
        <v>309400</v>
      </c>
      <c r="X1807" s="102">
        <f t="shared" si="788"/>
        <v>15779.4</v>
      </c>
      <c r="Y1807" s="102">
        <f t="shared" si="789"/>
        <v>325179.40000000002</v>
      </c>
      <c r="Z1807" s="110">
        <f t="shared" si="792"/>
        <v>325179.40000000002</v>
      </c>
      <c r="AA1807" s="111">
        <f t="shared" si="793"/>
        <v>431594.06471999997</v>
      </c>
      <c r="AB1807" s="110">
        <f t="shared" si="794"/>
        <v>341082.5</v>
      </c>
      <c r="AC1807" s="114">
        <f t="shared" si="795"/>
        <v>359734.61618000001</v>
      </c>
      <c r="AD1807" s="110">
        <f t="shared" si="781"/>
        <v>333130.95</v>
      </c>
      <c r="AE1807" s="110">
        <f t="shared" si="790"/>
        <v>386338.28235999995</v>
      </c>
      <c r="AF1807" s="102">
        <f t="shared" si="796"/>
        <v>355095.08616515656</v>
      </c>
      <c r="AG1807" s="119">
        <f t="shared" si="797"/>
        <v>49658.286553215527</v>
      </c>
      <c r="AH1807" s="137">
        <f t="shared" si="791"/>
        <v>0.14559025031543843</v>
      </c>
      <c r="AI1807" s="102">
        <f t="shared" si="785"/>
        <v>325179.40000000002</v>
      </c>
      <c r="AJ1807" s="112" t="s">
        <v>2117</v>
      </c>
    </row>
    <row r="1808" spans="1:36">
      <c r="A1808" s="6">
        <v>1759</v>
      </c>
      <c r="B1808" s="61">
        <v>31181701</v>
      </c>
      <c r="C1808" s="43">
        <v>4391305</v>
      </c>
      <c r="D1808" s="7" t="s">
        <v>14</v>
      </c>
      <c r="E1808" s="7" t="s">
        <v>14</v>
      </c>
      <c r="F1808" s="29" t="s">
        <v>1142</v>
      </c>
      <c r="G1808" s="62" t="s">
        <v>478</v>
      </c>
      <c r="H1808" s="9">
        <v>1</v>
      </c>
      <c r="I1808" s="82">
        <v>2609475.541714286</v>
      </c>
      <c r="J1808" s="82">
        <f t="shared" si="782"/>
        <v>495800.35292571434</v>
      </c>
      <c r="K1808" s="10">
        <f t="shared" si="783"/>
        <v>3105275.8946400005</v>
      </c>
      <c r="L1808" s="122">
        <f t="shared" si="784"/>
        <v>3105275.8946400005</v>
      </c>
      <c r="M1808" s="95">
        <v>2141547.0588235296</v>
      </c>
      <c r="N1808" s="95">
        <v>406893.94117647066</v>
      </c>
      <c r="O1808" s="96">
        <v>2548441.0000000005</v>
      </c>
      <c r="P1808" s="125">
        <v>2548441.0000000005</v>
      </c>
      <c r="Q1808" s="95">
        <v>1982914.2857142859</v>
      </c>
      <c r="R1808" s="95">
        <v>376753.71428571432</v>
      </c>
      <c r="S1808" s="96">
        <v>2359668</v>
      </c>
      <c r="T1808" s="122">
        <v>2359668</v>
      </c>
      <c r="U1808" s="107">
        <v>760000</v>
      </c>
      <c r="V1808" s="101">
        <f t="shared" si="786"/>
        <v>144400</v>
      </c>
      <c r="W1808" s="102">
        <f t="shared" si="787"/>
        <v>904400</v>
      </c>
      <c r="X1808" s="102">
        <f t="shared" si="788"/>
        <v>46124.399999999994</v>
      </c>
      <c r="Y1808" s="102">
        <f t="shared" si="789"/>
        <v>950524.4</v>
      </c>
      <c r="Z1808" s="110">
        <f t="shared" si="792"/>
        <v>950524.4</v>
      </c>
      <c r="AA1808" s="111">
        <f t="shared" si="793"/>
        <v>3105275.8946400005</v>
      </c>
      <c r="AB1808" s="110">
        <f t="shared" si="794"/>
        <v>2454054.5</v>
      </c>
      <c r="AC1808" s="114">
        <f t="shared" si="795"/>
        <v>2240977.3236600002</v>
      </c>
      <c r="AD1808" s="110">
        <f t="shared" si="781"/>
        <v>1702289.45</v>
      </c>
      <c r="AE1808" s="110">
        <f t="shared" si="790"/>
        <v>2779665.1973200003</v>
      </c>
      <c r="AF1808" s="102">
        <f t="shared" si="796"/>
        <v>1826260.0146117921</v>
      </c>
      <c r="AG1808" s="119">
        <f t="shared" si="797"/>
        <v>916679.17995688214</v>
      </c>
      <c r="AH1808" s="137">
        <f t="shared" si="791"/>
        <v>0.37353660236839981</v>
      </c>
      <c r="AI1808" s="102">
        <f t="shared" si="785"/>
        <v>950524.4</v>
      </c>
      <c r="AJ1808" s="112" t="s">
        <v>2117</v>
      </c>
    </row>
    <row r="1809" spans="1:36">
      <c r="A1809" s="6">
        <v>1760</v>
      </c>
      <c r="B1809" s="61">
        <v>20121445</v>
      </c>
      <c r="C1809" s="65">
        <v>4325301</v>
      </c>
      <c r="D1809" s="7" t="s">
        <v>14</v>
      </c>
      <c r="E1809" s="7" t="s">
        <v>14</v>
      </c>
      <c r="F1809" s="29" t="s">
        <v>1079</v>
      </c>
      <c r="G1809" s="62" t="s">
        <v>478</v>
      </c>
      <c r="H1809" s="9">
        <v>1</v>
      </c>
      <c r="I1809" s="82">
        <v>1711269.4277647061</v>
      </c>
      <c r="J1809" s="82">
        <f t="shared" si="782"/>
        <v>325141.19127529417</v>
      </c>
      <c r="K1809" s="10">
        <f t="shared" si="783"/>
        <v>2036410.6190400003</v>
      </c>
      <c r="L1809" s="122">
        <f t="shared" si="784"/>
        <v>2036410.6190400003</v>
      </c>
      <c r="M1809" s="95">
        <v>1391402.5210084035</v>
      </c>
      <c r="N1809" s="95">
        <v>264366.47899159667</v>
      </c>
      <c r="O1809" s="96">
        <v>1655769.0000000002</v>
      </c>
      <c r="P1809" s="125">
        <v>1655769.0000000002</v>
      </c>
      <c r="Q1809" s="95">
        <v>1300376.4705882354</v>
      </c>
      <c r="R1809" s="95">
        <v>247071.52941176473</v>
      </c>
      <c r="S1809" s="96">
        <v>1547448.0000000002</v>
      </c>
      <c r="T1809" s="122">
        <v>1547448.0000000002</v>
      </c>
      <c r="U1809" s="107">
        <v>990000</v>
      </c>
      <c r="V1809" s="101">
        <f t="shared" si="786"/>
        <v>188100</v>
      </c>
      <c r="W1809" s="102">
        <f t="shared" si="787"/>
        <v>1178100</v>
      </c>
      <c r="X1809" s="102">
        <f t="shared" si="788"/>
        <v>60083.1</v>
      </c>
      <c r="Y1809" s="102">
        <f t="shared" si="789"/>
        <v>1238183.1000000001</v>
      </c>
      <c r="Z1809" s="110">
        <f t="shared" si="792"/>
        <v>1238183.1000000001</v>
      </c>
      <c r="AA1809" s="111">
        <f t="shared" si="793"/>
        <v>2036410.6190400003</v>
      </c>
      <c r="AB1809" s="110">
        <f t="shared" si="794"/>
        <v>1601608.5000000002</v>
      </c>
      <c r="AC1809" s="114">
        <f t="shared" si="795"/>
        <v>1619452.6797600002</v>
      </c>
      <c r="AD1809" s="110">
        <f t="shared" si="781"/>
        <v>1419895.8000000003</v>
      </c>
      <c r="AE1809" s="110">
        <f t="shared" si="790"/>
        <v>1819009.5595200001</v>
      </c>
      <c r="AF1809" s="102">
        <f t="shared" si="796"/>
        <v>1569323.2813932563</v>
      </c>
      <c r="AG1809" s="119">
        <f t="shared" si="797"/>
        <v>329506.68410120072</v>
      </c>
      <c r="AH1809" s="137">
        <f t="shared" si="791"/>
        <v>0.20573484974711403</v>
      </c>
      <c r="AI1809" s="102">
        <f t="shared" si="785"/>
        <v>1238183.1000000001</v>
      </c>
      <c r="AJ1809" s="112" t="s">
        <v>2117</v>
      </c>
    </row>
    <row r="1810" spans="1:36">
      <c r="A1810" s="6">
        <v>1761</v>
      </c>
      <c r="B1810" s="61">
        <v>26101700</v>
      </c>
      <c r="C1810" s="65">
        <v>4324010</v>
      </c>
      <c r="D1810" s="7" t="s">
        <v>14</v>
      </c>
      <c r="E1810" s="7" t="s">
        <v>14</v>
      </c>
      <c r="F1810" s="29" t="s">
        <v>1612</v>
      </c>
      <c r="G1810" s="62" t="s">
        <v>478</v>
      </c>
      <c r="H1810" s="9">
        <v>1</v>
      </c>
      <c r="I1810" s="82">
        <v>541508.07615126052</v>
      </c>
      <c r="J1810" s="82">
        <f t="shared" si="782"/>
        <v>102886.5344687395</v>
      </c>
      <c r="K1810" s="10">
        <f t="shared" si="783"/>
        <v>644394.61062000005</v>
      </c>
      <c r="L1810" s="122">
        <f t="shared" si="784"/>
        <v>644394.61062000005</v>
      </c>
      <c r="M1810" s="95">
        <v>432060.50420168071</v>
      </c>
      <c r="N1810" s="95">
        <v>82091.495798319331</v>
      </c>
      <c r="O1810" s="96">
        <v>514152.00000000006</v>
      </c>
      <c r="P1810" s="125">
        <v>514152.00000000006</v>
      </c>
      <c r="Q1810" s="95">
        <v>411486.55462184874</v>
      </c>
      <c r="R1810" s="95">
        <v>78182.445378151257</v>
      </c>
      <c r="S1810" s="96">
        <v>489669</v>
      </c>
      <c r="T1810" s="122">
        <v>489669</v>
      </c>
      <c r="U1810" s="107">
        <v>120000</v>
      </c>
      <c r="V1810" s="101">
        <f t="shared" si="786"/>
        <v>22800</v>
      </c>
      <c r="W1810" s="102">
        <f t="shared" si="787"/>
        <v>142800</v>
      </c>
      <c r="X1810" s="102">
        <f t="shared" si="788"/>
        <v>7282.7999999999993</v>
      </c>
      <c r="Y1810" s="102">
        <f t="shared" si="789"/>
        <v>150082.79999999999</v>
      </c>
      <c r="Z1810" s="110">
        <f t="shared" si="792"/>
        <v>150082.79999999999</v>
      </c>
      <c r="AA1810" s="111">
        <f t="shared" si="793"/>
        <v>644394.61062000005</v>
      </c>
      <c r="AB1810" s="110">
        <f t="shared" si="794"/>
        <v>501910.5</v>
      </c>
      <c r="AC1810" s="114">
        <f t="shared" si="795"/>
        <v>449574.60265500005</v>
      </c>
      <c r="AD1810" s="110">
        <f t="shared" si="781"/>
        <v>325996.65000000002</v>
      </c>
      <c r="AE1810" s="110">
        <f t="shared" si="790"/>
        <v>573152.55530999997</v>
      </c>
      <c r="AF1810" s="102">
        <f t="shared" si="796"/>
        <v>327815.68133250833</v>
      </c>
      <c r="AG1810" s="119">
        <f t="shared" si="797"/>
        <v>210893.31924564514</v>
      </c>
      <c r="AH1810" s="137">
        <f t="shared" si="791"/>
        <v>0.420181126407288</v>
      </c>
      <c r="AI1810" s="102">
        <f>+AF1810</f>
        <v>327815.68133250833</v>
      </c>
      <c r="AJ1810" s="112" t="s">
        <v>2114</v>
      </c>
    </row>
    <row r="1811" spans="1:36">
      <c r="A1811" s="6">
        <v>1762</v>
      </c>
      <c r="B1811" s="61">
        <v>20121445</v>
      </c>
      <c r="C1811" s="43">
        <v>4391305</v>
      </c>
      <c r="D1811" s="7" t="s">
        <v>14</v>
      </c>
      <c r="E1811" s="7" t="s">
        <v>14</v>
      </c>
      <c r="F1811" s="29" t="s">
        <v>724</v>
      </c>
      <c r="G1811" s="62" t="s">
        <v>478</v>
      </c>
      <c r="H1811" s="9">
        <v>1</v>
      </c>
      <c r="I1811" s="82">
        <v>530076.74399999995</v>
      </c>
      <c r="J1811" s="82">
        <f t="shared" si="782"/>
        <v>100714.58136</v>
      </c>
      <c r="K1811" s="10">
        <f t="shared" si="783"/>
        <v>630791.3253599999</v>
      </c>
      <c r="L1811" s="122">
        <f t="shared" si="784"/>
        <v>630791.3253599999</v>
      </c>
      <c r="M1811" s="95">
        <v>439052.10084033618</v>
      </c>
      <c r="N1811" s="95">
        <v>83419.899159663881</v>
      </c>
      <c r="O1811" s="96">
        <v>522472.00000000006</v>
      </c>
      <c r="P1811" s="125">
        <v>522472.00000000006</v>
      </c>
      <c r="Q1811" s="95">
        <v>402800</v>
      </c>
      <c r="R1811" s="95">
        <v>76532</v>
      </c>
      <c r="S1811" s="96">
        <v>479332</v>
      </c>
      <c r="T1811" s="122">
        <v>479332</v>
      </c>
      <c r="U1811" s="107">
        <v>380000</v>
      </c>
      <c r="V1811" s="101">
        <f t="shared" si="786"/>
        <v>72200</v>
      </c>
      <c r="W1811" s="102">
        <f t="shared" si="787"/>
        <v>452200</v>
      </c>
      <c r="X1811" s="102">
        <f t="shared" si="788"/>
        <v>23062.199999999997</v>
      </c>
      <c r="Y1811" s="102">
        <f t="shared" si="789"/>
        <v>475262.2</v>
      </c>
      <c r="Z1811" s="110">
        <f t="shared" si="792"/>
        <v>475262.2</v>
      </c>
      <c r="AA1811" s="111">
        <f t="shared" si="793"/>
        <v>630791.3253599999</v>
      </c>
      <c r="AB1811" s="110">
        <f t="shared" si="794"/>
        <v>500902</v>
      </c>
      <c r="AC1811" s="114">
        <f t="shared" si="795"/>
        <v>526964.38133999996</v>
      </c>
      <c r="AD1811" s="110">
        <f t="shared" si="781"/>
        <v>488082.1</v>
      </c>
      <c r="AE1811" s="110">
        <f t="shared" si="790"/>
        <v>565846.66267999995</v>
      </c>
      <c r="AF1811" s="102">
        <f t="shared" si="796"/>
        <v>520181.2873177462</v>
      </c>
      <c r="AG1811" s="119">
        <f t="shared" si="797"/>
        <v>72438.882519610561</v>
      </c>
      <c r="AH1811" s="137">
        <f t="shared" si="791"/>
        <v>0.14461687619456612</v>
      </c>
      <c r="AI1811" s="102">
        <f t="shared" ref="AI1811:AI1821" si="798">+Z1811</f>
        <v>475262.2</v>
      </c>
      <c r="AJ1811" s="112" t="s">
        <v>2117</v>
      </c>
    </row>
    <row r="1812" spans="1:36">
      <c r="A1812" s="6">
        <v>1763</v>
      </c>
      <c r="B1812" s="61">
        <v>20121445</v>
      </c>
      <c r="C1812" s="43">
        <v>4391305</v>
      </c>
      <c r="D1812" s="7" t="s">
        <v>14</v>
      </c>
      <c r="E1812" s="7" t="s">
        <v>14</v>
      </c>
      <c r="F1812" s="29" t="s">
        <v>1613</v>
      </c>
      <c r="G1812" s="62" t="s">
        <v>478</v>
      </c>
      <c r="H1812" s="9">
        <v>1</v>
      </c>
      <c r="I1812" s="82">
        <v>1360065.33</v>
      </c>
      <c r="J1812" s="82">
        <f t="shared" si="782"/>
        <v>258412.41270000002</v>
      </c>
      <c r="K1812" s="10">
        <f t="shared" si="783"/>
        <v>1618477.7427000001</v>
      </c>
      <c r="L1812" s="122">
        <f t="shared" si="784"/>
        <v>1618477.7427000001</v>
      </c>
      <c r="M1812" s="95">
        <v>1105845.3781512605</v>
      </c>
      <c r="N1812" s="95">
        <v>210110.62184873951</v>
      </c>
      <c r="O1812" s="96">
        <v>1315956</v>
      </c>
      <c r="P1812" s="125">
        <v>1315956</v>
      </c>
      <c r="Q1812" s="95">
        <v>1033500</v>
      </c>
      <c r="R1812" s="95">
        <v>196365</v>
      </c>
      <c r="S1812" s="96">
        <v>1229865</v>
      </c>
      <c r="T1812" s="122">
        <v>1229865</v>
      </c>
      <c r="U1812" s="107">
        <v>975000</v>
      </c>
      <c r="V1812" s="101">
        <f t="shared" si="786"/>
        <v>185250</v>
      </c>
      <c r="W1812" s="102">
        <f t="shared" si="787"/>
        <v>1160250</v>
      </c>
      <c r="X1812" s="102">
        <f t="shared" si="788"/>
        <v>59172.749999999993</v>
      </c>
      <c r="Y1812" s="102">
        <f t="shared" si="789"/>
        <v>1219422.75</v>
      </c>
      <c r="Z1812" s="110">
        <f t="shared" si="792"/>
        <v>1219422.75</v>
      </c>
      <c r="AA1812" s="111">
        <f t="shared" si="793"/>
        <v>1618477.7427000001</v>
      </c>
      <c r="AB1812" s="110">
        <f t="shared" si="794"/>
        <v>1272910.5</v>
      </c>
      <c r="AC1812" s="114">
        <f t="shared" si="795"/>
        <v>1345930.3731750001</v>
      </c>
      <c r="AD1812" s="110">
        <f t="shared" si="781"/>
        <v>1246166.625</v>
      </c>
      <c r="AE1812" s="110">
        <f t="shared" si="790"/>
        <v>1445694.1213500001</v>
      </c>
      <c r="AF1812" s="102">
        <f t="shared" si="796"/>
        <v>1328495.0064834317</v>
      </c>
      <c r="AG1812" s="119">
        <f t="shared" si="797"/>
        <v>186776.052403112</v>
      </c>
      <c r="AH1812" s="137">
        <f t="shared" si="791"/>
        <v>0.14673148850851023</v>
      </c>
      <c r="AI1812" s="102">
        <f t="shared" si="798"/>
        <v>1219422.75</v>
      </c>
      <c r="AJ1812" s="112" t="s">
        <v>2117</v>
      </c>
    </row>
    <row r="1813" spans="1:36">
      <c r="A1813" s="6">
        <v>1764</v>
      </c>
      <c r="B1813" s="61">
        <v>20121445</v>
      </c>
      <c r="C1813" s="43">
        <v>4391305</v>
      </c>
      <c r="D1813" s="7" t="s">
        <v>14</v>
      </c>
      <c r="E1813" s="7" t="s">
        <v>14</v>
      </c>
      <c r="F1813" s="29" t="s">
        <v>1206</v>
      </c>
      <c r="G1813" s="62" t="s">
        <v>478</v>
      </c>
      <c r="H1813" s="9">
        <v>1</v>
      </c>
      <c r="I1813" s="82">
        <v>396999.09589915967</v>
      </c>
      <c r="J1813" s="82">
        <f t="shared" si="782"/>
        <v>75429.82822084034</v>
      </c>
      <c r="K1813" s="10">
        <f t="shared" si="783"/>
        <v>472428.92411999998</v>
      </c>
      <c r="L1813" s="122">
        <f t="shared" si="784"/>
        <v>472428.92411999998</v>
      </c>
      <c r="M1813" s="95">
        <v>325810.08403361344</v>
      </c>
      <c r="N1813" s="95">
        <v>61903.915966386558</v>
      </c>
      <c r="O1813" s="96">
        <v>387714</v>
      </c>
      <c r="P1813" s="125">
        <v>387714</v>
      </c>
      <c r="Q1813" s="95">
        <v>301675.63025210088</v>
      </c>
      <c r="R1813" s="95">
        <v>57318.369747899167</v>
      </c>
      <c r="S1813" s="96">
        <v>358994.00000000006</v>
      </c>
      <c r="T1813" s="122">
        <v>358994.00000000006</v>
      </c>
      <c r="U1813" s="107">
        <v>125000</v>
      </c>
      <c r="V1813" s="101">
        <f t="shared" si="786"/>
        <v>23750</v>
      </c>
      <c r="W1813" s="102">
        <f t="shared" si="787"/>
        <v>148750</v>
      </c>
      <c r="X1813" s="102">
        <f t="shared" si="788"/>
        <v>7586.2499999999991</v>
      </c>
      <c r="Y1813" s="102">
        <f t="shared" si="789"/>
        <v>156336.25</v>
      </c>
      <c r="Z1813" s="110">
        <f t="shared" si="792"/>
        <v>156336.25</v>
      </c>
      <c r="AA1813" s="111">
        <f t="shared" si="793"/>
        <v>472428.92411999998</v>
      </c>
      <c r="AB1813" s="110">
        <f t="shared" si="794"/>
        <v>373354</v>
      </c>
      <c r="AC1813" s="114">
        <f t="shared" si="795"/>
        <v>343868.29353000002</v>
      </c>
      <c r="AD1813" s="110">
        <f t="shared" si="781"/>
        <v>264845.125</v>
      </c>
      <c r="AE1813" s="110">
        <f t="shared" si="790"/>
        <v>422891.46205999999</v>
      </c>
      <c r="AF1813" s="102">
        <f t="shared" si="796"/>
        <v>288226.54413984937</v>
      </c>
      <c r="AG1813" s="119">
        <f t="shared" si="797"/>
        <v>133974.29611721073</v>
      </c>
      <c r="AH1813" s="137">
        <f t="shared" si="791"/>
        <v>0.35883985739328017</v>
      </c>
      <c r="AI1813" s="102">
        <f t="shared" si="798"/>
        <v>156336.25</v>
      </c>
      <c r="AJ1813" s="112" t="s">
        <v>2117</v>
      </c>
    </row>
    <row r="1814" spans="1:36">
      <c r="A1814" s="6">
        <v>1765</v>
      </c>
      <c r="B1814" s="61">
        <v>20121445</v>
      </c>
      <c r="C1814" s="43">
        <v>4391305</v>
      </c>
      <c r="D1814" s="7" t="s">
        <v>14</v>
      </c>
      <c r="E1814" s="7" t="s">
        <v>14</v>
      </c>
      <c r="F1814" s="29" t="s">
        <v>1614</v>
      </c>
      <c r="G1814" s="62" t="s">
        <v>478</v>
      </c>
      <c r="H1814" s="9">
        <v>1</v>
      </c>
      <c r="I1814" s="82">
        <v>1088052.264</v>
      </c>
      <c r="J1814" s="82">
        <f t="shared" si="782"/>
        <v>206729.93015999999</v>
      </c>
      <c r="K1814" s="10">
        <f t="shared" si="783"/>
        <v>1294782.19416</v>
      </c>
      <c r="L1814" s="122">
        <f t="shared" si="784"/>
        <v>1294782.19416</v>
      </c>
      <c r="M1814" s="95">
        <v>901211.76470588241</v>
      </c>
      <c r="N1814" s="95">
        <v>171230.23529411765</v>
      </c>
      <c r="O1814" s="96">
        <v>1072442</v>
      </c>
      <c r="P1814" s="125">
        <v>1072442</v>
      </c>
      <c r="Q1814" s="95">
        <v>826800</v>
      </c>
      <c r="R1814" s="95">
        <v>157092</v>
      </c>
      <c r="S1814" s="96">
        <v>983892</v>
      </c>
      <c r="T1814" s="122">
        <v>983892</v>
      </c>
      <c r="U1814" s="107">
        <v>780000</v>
      </c>
      <c r="V1814" s="101">
        <f t="shared" si="786"/>
        <v>148200</v>
      </c>
      <c r="W1814" s="102">
        <f t="shared" si="787"/>
        <v>928200</v>
      </c>
      <c r="X1814" s="102">
        <f t="shared" si="788"/>
        <v>47338.2</v>
      </c>
      <c r="Y1814" s="102">
        <f t="shared" si="789"/>
        <v>975538.2</v>
      </c>
      <c r="Z1814" s="110">
        <f t="shared" si="792"/>
        <v>975538.2</v>
      </c>
      <c r="AA1814" s="111">
        <f t="shared" si="793"/>
        <v>1294782.19416</v>
      </c>
      <c r="AB1814" s="110">
        <f t="shared" si="794"/>
        <v>1028167</v>
      </c>
      <c r="AC1814" s="114">
        <f t="shared" si="795"/>
        <v>1081663.5985399999</v>
      </c>
      <c r="AD1814" s="110">
        <f t="shared" si="781"/>
        <v>1001852.6</v>
      </c>
      <c r="AE1814" s="110">
        <f t="shared" si="790"/>
        <v>1161474.59708</v>
      </c>
      <c r="AF1814" s="102">
        <f t="shared" si="796"/>
        <v>1067740.406698158</v>
      </c>
      <c r="AG1814" s="119">
        <f t="shared" si="797"/>
        <v>148690.34868367171</v>
      </c>
      <c r="AH1814" s="137">
        <f t="shared" si="791"/>
        <v>0.14461692379124375</v>
      </c>
      <c r="AI1814" s="102">
        <f t="shared" si="798"/>
        <v>975538.2</v>
      </c>
      <c r="AJ1814" s="112" t="s">
        <v>2117</v>
      </c>
    </row>
    <row r="1815" spans="1:36" ht="25.5">
      <c r="A1815" s="6">
        <v>1766</v>
      </c>
      <c r="B1815" s="61">
        <v>20121445</v>
      </c>
      <c r="C1815" s="43">
        <v>4391305</v>
      </c>
      <c r="D1815" s="7" t="s">
        <v>14</v>
      </c>
      <c r="E1815" s="7" t="s">
        <v>14</v>
      </c>
      <c r="F1815" s="29" t="s">
        <v>1615</v>
      </c>
      <c r="G1815" s="62" t="s">
        <v>478</v>
      </c>
      <c r="H1815" s="9">
        <v>1</v>
      </c>
      <c r="I1815" s="82">
        <v>1289439.2268907563</v>
      </c>
      <c r="J1815" s="82">
        <f t="shared" si="782"/>
        <v>244993.45310924371</v>
      </c>
      <c r="K1815" s="10">
        <f t="shared" si="783"/>
        <v>1534432.68</v>
      </c>
      <c r="L1815" s="122">
        <f t="shared" si="784"/>
        <v>1534432.68</v>
      </c>
      <c r="M1815" s="95">
        <v>1068016.8067226892</v>
      </c>
      <c r="N1815" s="95">
        <v>202923.19327731096</v>
      </c>
      <c r="O1815" s="96">
        <v>1270940.0000000002</v>
      </c>
      <c r="P1815" s="125">
        <v>1270940.0000000002</v>
      </c>
      <c r="Q1815" s="95">
        <v>979831.93277310929</v>
      </c>
      <c r="R1815" s="95">
        <v>186168.06722689077</v>
      </c>
      <c r="S1815" s="96">
        <v>1166000</v>
      </c>
      <c r="T1815" s="122">
        <v>1166000</v>
      </c>
      <c r="U1815" s="107">
        <v>924369.74789915967</v>
      </c>
      <c r="V1815" s="101">
        <f t="shared" si="786"/>
        <v>175630.25210084033</v>
      </c>
      <c r="W1815" s="102">
        <f t="shared" si="787"/>
        <v>1100000</v>
      </c>
      <c r="X1815" s="102">
        <f t="shared" si="788"/>
        <v>56100</v>
      </c>
      <c r="Y1815" s="102">
        <f t="shared" si="789"/>
        <v>1156100</v>
      </c>
      <c r="Z1815" s="110">
        <f t="shared" si="792"/>
        <v>1156100</v>
      </c>
      <c r="AA1815" s="111">
        <f t="shared" si="793"/>
        <v>1534432.68</v>
      </c>
      <c r="AB1815" s="110">
        <f t="shared" si="794"/>
        <v>1218470</v>
      </c>
      <c r="AC1815" s="114">
        <f t="shared" si="795"/>
        <v>1281868.17</v>
      </c>
      <c r="AD1815" s="110">
        <f t="shared" si="781"/>
        <v>1187285</v>
      </c>
      <c r="AE1815" s="110">
        <f t="shared" si="790"/>
        <v>1376451.3399999999</v>
      </c>
      <c r="AF1815" s="102">
        <f t="shared" si="796"/>
        <v>1265367.9419244793</v>
      </c>
      <c r="AG1815" s="119">
        <f t="shared" si="797"/>
        <v>176211.35227843834</v>
      </c>
      <c r="AH1815" s="137">
        <f t="shared" si="791"/>
        <v>0.14461689846975168</v>
      </c>
      <c r="AI1815" s="102">
        <f t="shared" si="798"/>
        <v>1156100</v>
      </c>
      <c r="AJ1815" s="112" t="s">
        <v>2117</v>
      </c>
    </row>
    <row r="1816" spans="1:36">
      <c r="A1816" s="6">
        <v>1767</v>
      </c>
      <c r="B1816" s="61">
        <v>40142000</v>
      </c>
      <c r="C1816" s="43">
        <v>4391305</v>
      </c>
      <c r="D1816" s="7" t="s">
        <v>14</v>
      </c>
      <c r="E1816" s="7" t="s">
        <v>14</v>
      </c>
      <c r="F1816" s="29" t="s">
        <v>1616</v>
      </c>
      <c r="G1816" s="62" t="s">
        <v>478</v>
      </c>
      <c r="H1816" s="9">
        <v>1</v>
      </c>
      <c r="I1816" s="82">
        <v>446380.41599999997</v>
      </c>
      <c r="J1816" s="82">
        <f t="shared" si="782"/>
        <v>84812.279039999994</v>
      </c>
      <c r="K1816" s="10">
        <f t="shared" si="783"/>
        <v>531192.6950399999</v>
      </c>
      <c r="L1816" s="122">
        <f t="shared" si="784"/>
        <v>531192.6950399999</v>
      </c>
      <c r="M1816" s="95">
        <v>356159.66386554623</v>
      </c>
      <c r="N1816" s="95">
        <v>67670.336134453784</v>
      </c>
      <c r="O1816" s="96">
        <v>423830</v>
      </c>
      <c r="P1816" s="125">
        <v>423830</v>
      </c>
      <c r="Q1816" s="95">
        <v>339200</v>
      </c>
      <c r="R1816" s="95">
        <v>64448</v>
      </c>
      <c r="S1816" s="96">
        <v>403648</v>
      </c>
      <c r="T1816" s="122">
        <v>403648</v>
      </c>
      <c r="U1816" s="107">
        <v>320000</v>
      </c>
      <c r="V1816" s="101">
        <f t="shared" si="786"/>
        <v>60800</v>
      </c>
      <c r="W1816" s="102">
        <f t="shared" si="787"/>
        <v>380800</v>
      </c>
      <c r="X1816" s="102">
        <f t="shared" si="788"/>
        <v>19420.8</v>
      </c>
      <c r="Y1816" s="102">
        <f t="shared" si="789"/>
        <v>400220.8</v>
      </c>
      <c r="Z1816" s="110">
        <f t="shared" si="792"/>
        <v>400220.8</v>
      </c>
      <c r="AA1816" s="111">
        <f t="shared" si="793"/>
        <v>531192.6950399999</v>
      </c>
      <c r="AB1816" s="110">
        <f t="shared" si="794"/>
        <v>413739</v>
      </c>
      <c r="AC1816" s="114">
        <f t="shared" si="795"/>
        <v>439722.87375999999</v>
      </c>
      <c r="AD1816" s="110">
        <f t="shared" si="781"/>
        <v>406979.9</v>
      </c>
      <c r="AE1816" s="110">
        <f t="shared" si="790"/>
        <v>472465.84751999995</v>
      </c>
      <c r="AF1816" s="102">
        <f t="shared" si="796"/>
        <v>433932.69521029491</v>
      </c>
      <c r="AG1816" s="119">
        <f t="shared" si="797"/>
        <v>61863.079968283768</v>
      </c>
      <c r="AH1816" s="137">
        <f t="shared" si="791"/>
        <v>0.14952199325730417</v>
      </c>
      <c r="AI1816" s="102">
        <f t="shared" si="798"/>
        <v>400220.8</v>
      </c>
      <c r="AJ1816" s="112" t="s">
        <v>2117</v>
      </c>
    </row>
    <row r="1817" spans="1:36">
      <c r="A1817" s="6">
        <v>1768</v>
      </c>
      <c r="B1817" s="61">
        <v>20121445</v>
      </c>
      <c r="C1817" s="43">
        <v>4391305</v>
      </c>
      <c r="D1817" s="7" t="s">
        <v>14</v>
      </c>
      <c r="E1817" s="7" t="s">
        <v>14</v>
      </c>
      <c r="F1817" s="29" t="s">
        <v>1617</v>
      </c>
      <c r="G1817" s="62" t="s">
        <v>478</v>
      </c>
      <c r="H1817" s="9">
        <v>1</v>
      </c>
      <c r="I1817" s="82">
        <v>771765.87085714284</v>
      </c>
      <c r="J1817" s="82">
        <f t="shared" si="782"/>
        <v>146635.51546285715</v>
      </c>
      <c r="K1817" s="10">
        <f t="shared" si="783"/>
        <v>918401.38632000005</v>
      </c>
      <c r="L1817" s="122">
        <f t="shared" si="784"/>
        <v>918401.38632000005</v>
      </c>
      <c r="M1817" s="95">
        <v>639238.65546218492</v>
      </c>
      <c r="N1817" s="95">
        <v>121455.34453781514</v>
      </c>
      <c r="O1817" s="96">
        <v>760694</v>
      </c>
      <c r="P1817" s="125">
        <v>760694</v>
      </c>
      <c r="Q1817" s="95">
        <v>586457.14285714284</v>
      </c>
      <c r="R1817" s="95">
        <v>111426.85714285714</v>
      </c>
      <c r="S1817" s="96">
        <v>697884</v>
      </c>
      <c r="T1817" s="122">
        <v>697884</v>
      </c>
      <c r="U1817" s="107">
        <v>340000</v>
      </c>
      <c r="V1817" s="101">
        <f t="shared" si="786"/>
        <v>64600</v>
      </c>
      <c r="W1817" s="102">
        <f t="shared" si="787"/>
        <v>404600</v>
      </c>
      <c r="X1817" s="102">
        <f t="shared" si="788"/>
        <v>20634.599999999999</v>
      </c>
      <c r="Y1817" s="102">
        <f t="shared" si="789"/>
        <v>425234.6</v>
      </c>
      <c r="Z1817" s="110">
        <f t="shared" si="792"/>
        <v>425234.6</v>
      </c>
      <c r="AA1817" s="111">
        <f t="shared" si="793"/>
        <v>918401.38632000005</v>
      </c>
      <c r="AB1817" s="110">
        <f t="shared" si="794"/>
        <v>729289</v>
      </c>
      <c r="AC1817" s="114">
        <f t="shared" si="795"/>
        <v>700553.49658000004</v>
      </c>
      <c r="AD1817" s="110">
        <f t="shared" si="781"/>
        <v>577261.80000000005</v>
      </c>
      <c r="AE1817" s="110">
        <f t="shared" si="790"/>
        <v>823845.19316000002</v>
      </c>
      <c r="AF1817" s="102">
        <f t="shared" si="796"/>
        <v>646414.13101813314</v>
      </c>
      <c r="AG1817" s="119">
        <f t="shared" si="797"/>
        <v>205655.21651686958</v>
      </c>
      <c r="AH1817" s="137">
        <f t="shared" si="791"/>
        <v>0.28199412923665318</v>
      </c>
      <c r="AI1817" s="102">
        <f t="shared" si="798"/>
        <v>425234.6</v>
      </c>
      <c r="AJ1817" s="112" t="s">
        <v>2117</v>
      </c>
    </row>
    <row r="1818" spans="1:36">
      <c r="A1818" s="6">
        <v>1769</v>
      </c>
      <c r="B1818" s="61">
        <v>20121445</v>
      </c>
      <c r="C1818" s="43">
        <v>4391305</v>
      </c>
      <c r="D1818" s="7" t="s">
        <v>14</v>
      </c>
      <c r="E1818" s="7" t="s">
        <v>14</v>
      </c>
      <c r="F1818" s="29" t="s">
        <v>1618</v>
      </c>
      <c r="G1818" s="62" t="s">
        <v>478</v>
      </c>
      <c r="H1818" s="9">
        <v>1</v>
      </c>
      <c r="I1818" s="82">
        <v>188316.73800000001</v>
      </c>
      <c r="J1818" s="82">
        <f t="shared" si="782"/>
        <v>35780.180220000002</v>
      </c>
      <c r="K1818" s="10">
        <f t="shared" si="783"/>
        <v>224096.91822000002</v>
      </c>
      <c r="L1818" s="122">
        <f t="shared" si="784"/>
        <v>224096.91822000002</v>
      </c>
      <c r="M1818" s="95">
        <v>155978.99159663866</v>
      </c>
      <c r="N1818" s="95">
        <v>29636.008403361346</v>
      </c>
      <c r="O1818" s="96">
        <v>185615</v>
      </c>
      <c r="P1818" s="125">
        <v>185615</v>
      </c>
      <c r="Q1818" s="95">
        <v>143100</v>
      </c>
      <c r="R1818" s="95">
        <v>27189</v>
      </c>
      <c r="S1818" s="96">
        <v>170289</v>
      </c>
      <c r="T1818" s="122">
        <v>170289</v>
      </c>
      <c r="U1818" s="107">
        <v>135000</v>
      </c>
      <c r="V1818" s="101">
        <f t="shared" si="786"/>
        <v>25650</v>
      </c>
      <c r="W1818" s="102">
        <f t="shared" si="787"/>
        <v>160650</v>
      </c>
      <c r="X1818" s="102">
        <f t="shared" si="788"/>
        <v>8193.15</v>
      </c>
      <c r="Y1818" s="102">
        <f t="shared" si="789"/>
        <v>168843.15</v>
      </c>
      <c r="Z1818" s="110">
        <f t="shared" si="792"/>
        <v>168843.15</v>
      </c>
      <c r="AA1818" s="111">
        <f t="shared" si="793"/>
        <v>224096.91822000002</v>
      </c>
      <c r="AB1818" s="110">
        <f t="shared" si="794"/>
        <v>177952</v>
      </c>
      <c r="AC1818" s="114">
        <f t="shared" si="795"/>
        <v>187211.017055</v>
      </c>
      <c r="AD1818" s="110">
        <f t="shared" si="781"/>
        <v>173397.57500000001</v>
      </c>
      <c r="AE1818" s="110">
        <f t="shared" si="790"/>
        <v>201024.45911</v>
      </c>
      <c r="AF1818" s="102">
        <f t="shared" si="796"/>
        <v>184801.23376747977</v>
      </c>
      <c r="AG1818" s="119">
        <f t="shared" si="797"/>
        <v>25734.867246298771</v>
      </c>
      <c r="AH1818" s="137">
        <f t="shared" si="791"/>
        <v>0.14461690369480967</v>
      </c>
      <c r="AI1818" s="102">
        <f t="shared" si="798"/>
        <v>168843.15</v>
      </c>
      <c r="AJ1818" s="112" t="s">
        <v>2117</v>
      </c>
    </row>
    <row r="1819" spans="1:36">
      <c r="A1819" s="6">
        <v>1770</v>
      </c>
      <c r="B1819" s="61">
        <v>20121445</v>
      </c>
      <c r="C1819" s="43">
        <v>4391305</v>
      </c>
      <c r="D1819" s="7" t="s">
        <v>14</v>
      </c>
      <c r="E1819" s="7" t="s">
        <v>14</v>
      </c>
      <c r="F1819" s="29" t="s">
        <v>1619</v>
      </c>
      <c r="G1819" s="62" t="s">
        <v>478</v>
      </c>
      <c r="H1819" s="9">
        <v>1</v>
      </c>
      <c r="I1819" s="82">
        <v>188316.73800000001</v>
      </c>
      <c r="J1819" s="82">
        <f t="shared" si="782"/>
        <v>35780.180220000002</v>
      </c>
      <c r="K1819" s="10">
        <f t="shared" si="783"/>
        <v>224096.91822000002</v>
      </c>
      <c r="L1819" s="122">
        <f t="shared" si="784"/>
        <v>224096.91822000002</v>
      </c>
      <c r="M1819" s="95">
        <v>150254.62184873951</v>
      </c>
      <c r="N1819" s="95">
        <v>28548.378151260506</v>
      </c>
      <c r="O1819" s="96">
        <v>178803</v>
      </c>
      <c r="P1819" s="125">
        <v>178803</v>
      </c>
      <c r="Q1819" s="95">
        <v>143100</v>
      </c>
      <c r="R1819" s="95">
        <v>27189</v>
      </c>
      <c r="S1819" s="96">
        <v>170289</v>
      </c>
      <c r="T1819" s="122">
        <v>170289</v>
      </c>
      <c r="U1819" s="107">
        <v>135000</v>
      </c>
      <c r="V1819" s="101">
        <f t="shared" si="786"/>
        <v>25650</v>
      </c>
      <c r="W1819" s="102">
        <f t="shared" si="787"/>
        <v>160650</v>
      </c>
      <c r="X1819" s="102">
        <f t="shared" si="788"/>
        <v>8193.15</v>
      </c>
      <c r="Y1819" s="102">
        <f t="shared" si="789"/>
        <v>168843.15</v>
      </c>
      <c r="Z1819" s="110">
        <f t="shared" si="792"/>
        <v>168843.15</v>
      </c>
      <c r="AA1819" s="111">
        <f t="shared" si="793"/>
        <v>224096.91822000002</v>
      </c>
      <c r="AB1819" s="110">
        <f t="shared" si="794"/>
        <v>174546</v>
      </c>
      <c r="AC1819" s="114">
        <f t="shared" si="795"/>
        <v>185508.017055</v>
      </c>
      <c r="AD1819" s="110">
        <f t="shared" si="781"/>
        <v>171694.57500000001</v>
      </c>
      <c r="AE1819" s="110">
        <f t="shared" si="790"/>
        <v>199321.45911</v>
      </c>
      <c r="AF1819" s="102">
        <f t="shared" si="796"/>
        <v>183065.28208727477</v>
      </c>
      <c r="AG1819" s="119">
        <f t="shared" si="797"/>
        <v>26098.510946739174</v>
      </c>
      <c r="AH1819" s="137">
        <f t="shared" si="791"/>
        <v>0.1495222517086566</v>
      </c>
      <c r="AI1819" s="102">
        <f t="shared" si="798"/>
        <v>168843.15</v>
      </c>
      <c r="AJ1819" s="112" t="s">
        <v>2117</v>
      </c>
    </row>
    <row r="1820" spans="1:36" ht="25.5">
      <c r="A1820" s="6">
        <v>1771</v>
      </c>
      <c r="B1820" s="61">
        <v>26101700</v>
      </c>
      <c r="C1820" s="43">
        <v>4391305</v>
      </c>
      <c r="D1820" s="7" t="s">
        <v>14</v>
      </c>
      <c r="E1820" s="7" t="s">
        <v>14</v>
      </c>
      <c r="F1820" s="29" t="s">
        <v>1620</v>
      </c>
      <c r="G1820" s="62" t="s">
        <v>478</v>
      </c>
      <c r="H1820" s="9">
        <v>1</v>
      </c>
      <c r="I1820" s="82">
        <v>948558.38399999996</v>
      </c>
      <c r="J1820" s="82">
        <f t="shared" si="782"/>
        <v>180226.09296000001</v>
      </c>
      <c r="K1820" s="10">
        <f t="shared" si="783"/>
        <v>1128784.4769599999</v>
      </c>
      <c r="L1820" s="122">
        <f t="shared" si="784"/>
        <v>1128784.4769599999</v>
      </c>
      <c r="M1820" s="95">
        <v>756840.33613445377</v>
      </c>
      <c r="N1820" s="95">
        <v>143799.66386554623</v>
      </c>
      <c r="O1820" s="96">
        <v>900640</v>
      </c>
      <c r="P1820" s="125">
        <v>900640</v>
      </c>
      <c r="Q1820" s="95">
        <v>720800</v>
      </c>
      <c r="R1820" s="95">
        <v>136952</v>
      </c>
      <c r="S1820" s="96">
        <v>857752</v>
      </c>
      <c r="T1820" s="122">
        <v>857752</v>
      </c>
      <c r="U1820" s="107">
        <v>680000</v>
      </c>
      <c r="V1820" s="101">
        <f t="shared" si="786"/>
        <v>129200</v>
      </c>
      <c r="W1820" s="102">
        <f t="shared" si="787"/>
        <v>809200</v>
      </c>
      <c r="X1820" s="102">
        <f t="shared" si="788"/>
        <v>41269.199999999997</v>
      </c>
      <c r="Y1820" s="102">
        <f t="shared" si="789"/>
        <v>850469.2</v>
      </c>
      <c r="Z1820" s="110">
        <f t="shared" si="792"/>
        <v>850469.2</v>
      </c>
      <c r="AA1820" s="111">
        <f t="shared" si="793"/>
        <v>1128784.4769599999</v>
      </c>
      <c r="AB1820" s="110">
        <f t="shared" si="794"/>
        <v>879196</v>
      </c>
      <c r="AC1820" s="114">
        <f t="shared" si="795"/>
        <v>934411.41923999996</v>
      </c>
      <c r="AD1820" s="110">
        <f t="shared" si="781"/>
        <v>864832.6</v>
      </c>
      <c r="AE1820" s="110">
        <f t="shared" si="790"/>
        <v>1003990.2384799999</v>
      </c>
      <c r="AF1820" s="102">
        <f t="shared" si="796"/>
        <v>922107.30489701452</v>
      </c>
      <c r="AG1820" s="119">
        <f t="shared" si="797"/>
        <v>131458.93789070431</v>
      </c>
      <c r="AH1820" s="137">
        <f t="shared" si="791"/>
        <v>0.14952176521583846</v>
      </c>
      <c r="AI1820" s="102">
        <f t="shared" si="798"/>
        <v>850469.2</v>
      </c>
      <c r="AJ1820" s="112" t="s">
        <v>2117</v>
      </c>
    </row>
    <row r="1821" spans="1:36" ht="25.5">
      <c r="A1821" s="6">
        <v>1772</v>
      </c>
      <c r="B1821" s="61">
        <v>20121445</v>
      </c>
      <c r="C1821" s="43">
        <v>4391305</v>
      </c>
      <c r="D1821" s="7" t="s">
        <v>14</v>
      </c>
      <c r="E1821" s="7" t="s">
        <v>14</v>
      </c>
      <c r="F1821" s="29" t="s">
        <v>1621</v>
      </c>
      <c r="G1821" s="62" t="s">
        <v>478</v>
      </c>
      <c r="H1821" s="9">
        <v>1</v>
      </c>
      <c r="I1821" s="82">
        <v>669570.62399999995</v>
      </c>
      <c r="J1821" s="82">
        <f t="shared" si="782"/>
        <v>127218.41855999999</v>
      </c>
      <c r="K1821" s="10">
        <f t="shared" si="783"/>
        <v>796789.04255999997</v>
      </c>
      <c r="L1821" s="122">
        <f t="shared" si="784"/>
        <v>796789.04255999997</v>
      </c>
      <c r="M1821" s="95">
        <v>549504.20168067224</v>
      </c>
      <c r="N1821" s="95">
        <v>104405.79831932773</v>
      </c>
      <c r="O1821" s="96">
        <v>653910</v>
      </c>
      <c r="P1821" s="125">
        <v>653910</v>
      </c>
      <c r="Q1821" s="95">
        <v>508800</v>
      </c>
      <c r="R1821" s="95">
        <v>96672</v>
      </c>
      <c r="S1821" s="96">
        <v>605472</v>
      </c>
      <c r="T1821" s="122">
        <v>605472</v>
      </c>
      <c r="U1821" s="107">
        <v>480000</v>
      </c>
      <c r="V1821" s="101">
        <f t="shared" si="786"/>
        <v>91200</v>
      </c>
      <c r="W1821" s="102">
        <f t="shared" si="787"/>
        <v>571200</v>
      </c>
      <c r="X1821" s="102">
        <f t="shared" si="788"/>
        <v>29131.199999999997</v>
      </c>
      <c r="Y1821" s="102">
        <f t="shared" si="789"/>
        <v>600331.19999999995</v>
      </c>
      <c r="Z1821" s="110">
        <f t="shared" si="792"/>
        <v>600331.19999999995</v>
      </c>
      <c r="AA1821" s="111">
        <f t="shared" si="793"/>
        <v>796789.04255999997</v>
      </c>
      <c r="AB1821" s="110">
        <f t="shared" si="794"/>
        <v>629691</v>
      </c>
      <c r="AC1821" s="114">
        <f t="shared" si="795"/>
        <v>664125.56064000004</v>
      </c>
      <c r="AD1821" s="110">
        <f t="shared" si="781"/>
        <v>615011.1</v>
      </c>
      <c r="AE1821" s="110">
        <f t="shared" si="790"/>
        <v>713240.02127999999</v>
      </c>
      <c r="AF1821" s="102">
        <f t="shared" si="796"/>
        <v>655560.27504193992</v>
      </c>
      <c r="AG1821" s="119">
        <f t="shared" si="797"/>
        <v>91676.819570241685</v>
      </c>
      <c r="AH1821" s="137">
        <f t="shared" si="791"/>
        <v>0.14559016973442798</v>
      </c>
      <c r="AI1821" s="102">
        <f t="shared" si="798"/>
        <v>600331.19999999995</v>
      </c>
      <c r="AJ1821" s="112" t="s">
        <v>2117</v>
      </c>
    </row>
    <row r="1822" spans="1:36" ht="25.5">
      <c r="A1822" s="6">
        <v>1773</v>
      </c>
      <c r="B1822" s="61">
        <v>31161800</v>
      </c>
      <c r="C1822" s="43">
        <v>4391305</v>
      </c>
      <c r="D1822" s="7" t="s">
        <v>14</v>
      </c>
      <c r="E1822" s="7" t="s">
        <v>14</v>
      </c>
      <c r="F1822" s="29" t="s">
        <v>1622</v>
      </c>
      <c r="G1822" s="62" t="s">
        <v>478</v>
      </c>
      <c r="H1822" s="9">
        <v>1</v>
      </c>
      <c r="I1822" s="82">
        <v>1347781.3755126051</v>
      </c>
      <c r="J1822" s="82">
        <f t="shared" si="782"/>
        <v>256078.46134739497</v>
      </c>
      <c r="K1822" s="10">
        <f t="shared" si="783"/>
        <v>1603859.8368600002</v>
      </c>
      <c r="L1822" s="122">
        <f t="shared" si="784"/>
        <v>1603859.8368600002</v>
      </c>
      <c r="M1822" s="95">
        <v>1116340.3361344538</v>
      </c>
      <c r="N1822" s="95">
        <v>212104.66386554623</v>
      </c>
      <c r="O1822" s="96">
        <v>1328445</v>
      </c>
      <c r="P1822" s="125">
        <v>1328445</v>
      </c>
      <c r="Q1822" s="95">
        <v>1024165.5462184874</v>
      </c>
      <c r="R1822" s="95">
        <v>194591.45378151262</v>
      </c>
      <c r="S1822" s="96">
        <v>1218757</v>
      </c>
      <c r="T1822" s="122">
        <v>1218757</v>
      </c>
      <c r="U1822" s="107">
        <v>210084.03361344538</v>
      </c>
      <c r="V1822" s="101">
        <f t="shared" si="786"/>
        <v>39915.966386554624</v>
      </c>
      <c r="W1822" s="102">
        <f t="shared" si="787"/>
        <v>250000</v>
      </c>
      <c r="X1822" s="102">
        <f t="shared" si="788"/>
        <v>12750</v>
      </c>
      <c r="Y1822" s="102">
        <f t="shared" si="789"/>
        <v>262750</v>
      </c>
      <c r="Z1822" s="110">
        <f t="shared" si="792"/>
        <v>262750</v>
      </c>
      <c r="AA1822" s="111">
        <f t="shared" si="793"/>
        <v>1603859.8368600002</v>
      </c>
      <c r="AB1822" s="110">
        <f t="shared" si="794"/>
        <v>1273601</v>
      </c>
      <c r="AC1822" s="114">
        <f t="shared" si="795"/>
        <v>1103452.959215</v>
      </c>
      <c r="AD1822" s="110">
        <f t="shared" si="781"/>
        <v>768175.5</v>
      </c>
      <c r="AE1822" s="110">
        <f t="shared" si="790"/>
        <v>1438730.4184300001</v>
      </c>
      <c r="AF1822" s="102">
        <f t="shared" si="796"/>
        <v>666370.91604706889</v>
      </c>
      <c r="AG1822" s="119">
        <f t="shared" si="797"/>
        <v>583410.93266673922</v>
      </c>
      <c r="AH1822" s="137">
        <f t="shared" si="791"/>
        <v>0.45807983243318684</v>
      </c>
      <c r="AI1822" s="102">
        <f t="shared" ref="AI1822:AI1823" si="799">+AF1822</f>
        <v>666370.91604706889</v>
      </c>
      <c r="AJ1822" s="112" t="s">
        <v>2114</v>
      </c>
    </row>
    <row r="1823" spans="1:36" ht="25.5">
      <c r="A1823" s="6">
        <v>1774</v>
      </c>
      <c r="B1823" s="61">
        <v>31161800</v>
      </c>
      <c r="C1823" s="43">
        <v>4391305</v>
      </c>
      <c r="D1823" s="7" t="s">
        <v>14</v>
      </c>
      <c r="E1823" s="7" t="s">
        <v>14</v>
      </c>
      <c r="F1823" s="29" t="s">
        <v>1623</v>
      </c>
      <c r="G1823" s="62" t="s">
        <v>478</v>
      </c>
      <c r="H1823" s="9">
        <v>1</v>
      </c>
      <c r="I1823" s="82">
        <v>762557.32845378155</v>
      </c>
      <c r="J1823" s="82">
        <f t="shared" si="782"/>
        <v>144885.89240621848</v>
      </c>
      <c r="K1823" s="10">
        <f t="shared" si="783"/>
        <v>907443.22086</v>
      </c>
      <c r="L1823" s="122">
        <f t="shared" si="784"/>
        <v>907443.22086</v>
      </c>
      <c r="M1823" s="95">
        <v>608432.77310924372</v>
      </c>
      <c r="N1823" s="95">
        <v>115602.22689075631</v>
      </c>
      <c r="O1823" s="96">
        <v>724035</v>
      </c>
      <c r="P1823" s="125">
        <v>724035</v>
      </c>
      <c r="Q1823" s="95">
        <v>579459.66386554623</v>
      </c>
      <c r="R1823" s="95">
        <v>110097.33613445378</v>
      </c>
      <c r="S1823" s="96">
        <v>689557</v>
      </c>
      <c r="T1823" s="122">
        <v>689557</v>
      </c>
      <c r="U1823" s="107">
        <v>165000</v>
      </c>
      <c r="V1823" s="101">
        <f t="shared" si="786"/>
        <v>31350</v>
      </c>
      <c r="W1823" s="102">
        <f t="shared" si="787"/>
        <v>196350</v>
      </c>
      <c r="X1823" s="102">
        <f t="shared" si="788"/>
        <v>10013.849999999999</v>
      </c>
      <c r="Y1823" s="102">
        <f t="shared" si="789"/>
        <v>206363.85</v>
      </c>
      <c r="Z1823" s="110">
        <f t="shared" si="792"/>
        <v>206363.85</v>
      </c>
      <c r="AA1823" s="111">
        <f t="shared" si="793"/>
        <v>907443.22086</v>
      </c>
      <c r="AB1823" s="110">
        <f t="shared" si="794"/>
        <v>706796</v>
      </c>
      <c r="AC1823" s="114">
        <f t="shared" si="795"/>
        <v>631849.76771499997</v>
      </c>
      <c r="AD1823" s="110">
        <f t="shared" si="781"/>
        <v>456579.92499999999</v>
      </c>
      <c r="AE1823" s="110">
        <f t="shared" si="790"/>
        <v>807119.61043</v>
      </c>
      <c r="AF1823" s="102">
        <f t="shared" si="796"/>
        <v>455624.33037606732</v>
      </c>
      <c r="AG1823" s="119">
        <f t="shared" si="797"/>
        <v>299342.75744236499</v>
      </c>
      <c r="AH1823" s="137">
        <f t="shared" si="791"/>
        <v>0.42352072937929047</v>
      </c>
      <c r="AI1823" s="102">
        <f t="shared" si="799"/>
        <v>455624.33037606732</v>
      </c>
      <c r="AJ1823" s="112" t="s">
        <v>2114</v>
      </c>
    </row>
    <row r="1824" spans="1:36">
      <c r="A1824" s="6">
        <v>1775</v>
      </c>
      <c r="B1824" s="61">
        <v>20121445</v>
      </c>
      <c r="C1824" s="65">
        <v>4325301</v>
      </c>
      <c r="D1824" s="7" t="s">
        <v>14</v>
      </c>
      <c r="E1824" s="7" t="s">
        <v>14</v>
      </c>
      <c r="F1824" s="29" t="s">
        <v>1624</v>
      </c>
      <c r="G1824" s="62" t="s">
        <v>478</v>
      </c>
      <c r="H1824" s="9">
        <v>1</v>
      </c>
      <c r="I1824" s="82">
        <v>2056542.768605042</v>
      </c>
      <c r="J1824" s="82">
        <f t="shared" si="782"/>
        <v>390743.126034958</v>
      </c>
      <c r="K1824" s="10">
        <f t="shared" si="783"/>
        <v>2447285.8946400001</v>
      </c>
      <c r="L1824" s="122">
        <f t="shared" si="784"/>
        <v>2447285.8946400001</v>
      </c>
      <c r="M1824" s="95">
        <v>1687765.5462184874</v>
      </c>
      <c r="N1824" s="95">
        <v>320675.45378151262</v>
      </c>
      <c r="O1824" s="96">
        <v>2008441</v>
      </c>
      <c r="P1824" s="125">
        <v>2008441</v>
      </c>
      <c r="Q1824" s="95">
        <v>1562746.218487395</v>
      </c>
      <c r="R1824" s="95">
        <v>296921.78151260503</v>
      </c>
      <c r="S1824" s="96">
        <v>1859668</v>
      </c>
      <c r="T1824" s="122">
        <v>1859668</v>
      </c>
      <c r="U1824" s="107">
        <v>720000</v>
      </c>
      <c r="V1824" s="101">
        <f t="shared" si="786"/>
        <v>136800</v>
      </c>
      <c r="W1824" s="102">
        <f t="shared" si="787"/>
        <v>856800</v>
      </c>
      <c r="X1824" s="102">
        <f t="shared" si="788"/>
        <v>43696.799999999996</v>
      </c>
      <c r="Y1824" s="102">
        <f t="shared" si="789"/>
        <v>900496.8</v>
      </c>
      <c r="Z1824" s="110">
        <f t="shared" si="792"/>
        <v>900496.8</v>
      </c>
      <c r="AA1824" s="111">
        <f t="shared" si="793"/>
        <v>2447285.8946400001</v>
      </c>
      <c r="AB1824" s="110">
        <f t="shared" si="794"/>
        <v>1934054.5</v>
      </c>
      <c r="AC1824" s="114">
        <f t="shared" si="795"/>
        <v>1803972.9236600001</v>
      </c>
      <c r="AD1824" s="110">
        <f t="shared" si="781"/>
        <v>1417275.65</v>
      </c>
      <c r="AE1824" s="110">
        <f t="shared" si="790"/>
        <v>2190670.1973200003</v>
      </c>
      <c r="AF1824" s="102">
        <f t="shared" si="796"/>
        <v>1565715.1870391986</v>
      </c>
      <c r="AG1824" s="119">
        <f t="shared" si="797"/>
        <v>651927.86421646166</v>
      </c>
      <c r="AH1824" s="137">
        <f t="shared" si="791"/>
        <v>0.337078331668762</v>
      </c>
      <c r="AI1824" s="102">
        <f t="shared" ref="AI1824:AI1825" si="800">+Z1824</f>
        <v>900496.8</v>
      </c>
      <c r="AJ1824" s="112" t="s">
        <v>2117</v>
      </c>
    </row>
    <row r="1825" spans="1:36">
      <c r="A1825" s="6">
        <v>1776</v>
      </c>
      <c r="B1825" s="61">
        <v>20121445</v>
      </c>
      <c r="C1825" s="65">
        <v>4325301</v>
      </c>
      <c r="D1825" s="7" t="s">
        <v>14</v>
      </c>
      <c r="E1825" s="7" t="s">
        <v>14</v>
      </c>
      <c r="F1825" s="29" t="s">
        <v>1625</v>
      </c>
      <c r="G1825" s="62" t="s">
        <v>478</v>
      </c>
      <c r="H1825" s="9">
        <v>1</v>
      </c>
      <c r="I1825" s="82">
        <v>1932924.6943865549</v>
      </c>
      <c r="J1825" s="82">
        <f t="shared" si="782"/>
        <v>367255.69193344546</v>
      </c>
      <c r="K1825" s="10">
        <f t="shared" si="783"/>
        <v>2300180.3863200005</v>
      </c>
      <c r="L1825" s="122">
        <f t="shared" si="784"/>
        <v>2300180.3863200005</v>
      </c>
      <c r="M1825" s="95">
        <v>1542250.4201680673</v>
      </c>
      <c r="N1825" s="95">
        <v>293027.57983193279</v>
      </c>
      <c r="O1825" s="96">
        <v>1835278</v>
      </c>
      <c r="P1825" s="125">
        <v>1835278</v>
      </c>
      <c r="Q1825" s="95">
        <v>1468810.0840336136</v>
      </c>
      <c r="R1825" s="95">
        <v>279073.91596638656</v>
      </c>
      <c r="S1825" s="96">
        <v>1747884</v>
      </c>
      <c r="T1825" s="122">
        <v>1747884</v>
      </c>
      <c r="U1825" s="107">
        <v>680000</v>
      </c>
      <c r="V1825" s="101">
        <f t="shared" si="786"/>
        <v>129200</v>
      </c>
      <c r="W1825" s="102">
        <f t="shared" si="787"/>
        <v>809200</v>
      </c>
      <c r="X1825" s="102">
        <f t="shared" si="788"/>
        <v>41269.199999999997</v>
      </c>
      <c r="Y1825" s="102">
        <f t="shared" si="789"/>
        <v>850469.2</v>
      </c>
      <c r="Z1825" s="110">
        <f t="shared" si="792"/>
        <v>850469.2</v>
      </c>
      <c r="AA1825" s="111">
        <f t="shared" si="793"/>
        <v>2300180.3863200005</v>
      </c>
      <c r="AB1825" s="110">
        <f t="shared" si="794"/>
        <v>1791581</v>
      </c>
      <c r="AC1825" s="114">
        <f t="shared" si="795"/>
        <v>1683452.8965800002</v>
      </c>
      <c r="AD1825" s="110">
        <f t="shared" si="781"/>
        <v>1321025.1000000001</v>
      </c>
      <c r="AE1825" s="110">
        <f t="shared" si="790"/>
        <v>2045880.6931600003</v>
      </c>
      <c r="AF1825" s="102">
        <f t="shared" si="796"/>
        <v>1466508.4447681976</v>
      </c>
      <c r="AG1825" s="119">
        <f t="shared" si="797"/>
        <v>605919.92443597584</v>
      </c>
      <c r="AH1825" s="137">
        <f t="shared" si="791"/>
        <v>0.33820403567350615</v>
      </c>
      <c r="AI1825" s="102">
        <f t="shared" si="800"/>
        <v>850469.2</v>
      </c>
      <c r="AJ1825" s="112" t="s">
        <v>2117</v>
      </c>
    </row>
    <row r="1826" spans="1:36" ht="25.5">
      <c r="A1826" s="6">
        <v>1777</v>
      </c>
      <c r="B1826" s="61">
        <v>26101700</v>
      </c>
      <c r="C1826" s="65">
        <v>4324010</v>
      </c>
      <c r="D1826" s="7" t="s">
        <v>14</v>
      </c>
      <c r="E1826" s="7" t="s">
        <v>14</v>
      </c>
      <c r="F1826" s="29" t="s">
        <v>1626</v>
      </c>
      <c r="G1826" s="62" t="s">
        <v>478</v>
      </c>
      <c r="H1826" s="9">
        <v>1</v>
      </c>
      <c r="I1826" s="82">
        <v>2387557.0790924369</v>
      </c>
      <c r="J1826" s="82">
        <f t="shared" si="782"/>
        <v>453635.84502756305</v>
      </c>
      <c r="K1826" s="10">
        <f t="shared" si="783"/>
        <v>2841192.9241200001</v>
      </c>
      <c r="L1826" s="122">
        <f t="shared" si="784"/>
        <v>2841192.9241200001</v>
      </c>
      <c r="M1826" s="95">
        <v>1904994.9579831935</v>
      </c>
      <c r="N1826" s="95">
        <v>361949.04201680678</v>
      </c>
      <c r="O1826" s="96">
        <v>2266944</v>
      </c>
      <c r="P1826" s="125">
        <v>2266944</v>
      </c>
      <c r="Q1826" s="95">
        <v>1814280.6722689075</v>
      </c>
      <c r="R1826" s="95">
        <v>344713.32773109246</v>
      </c>
      <c r="S1826" s="96">
        <v>2158994</v>
      </c>
      <c r="T1826" s="122">
        <v>2158994</v>
      </c>
      <c r="U1826" s="107">
        <v>90000</v>
      </c>
      <c r="V1826" s="101">
        <f t="shared" si="786"/>
        <v>17100</v>
      </c>
      <c r="W1826" s="102">
        <f t="shared" si="787"/>
        <v>107100</v>
      </c>
      <c r="X1826" s="102">
        <f t="shared" si="788"/>
        <v>5462.0999999999995</v>
      </c>
      <c r="Y1826" s="102">
        <f t="shared" si="789"/>
        <v>112562.1</v>
      </c>
      <c r="Z1826" s="110">
        <f t="shared" si="792"/>
        <v>112562.1</v>
      </c>
      <c r="AA1826" s="111">
        <f t="shared" si="793"/>
        <v>2841192.9241200001</v>
      </c>
      <c r="AB1826" s="110">
        <f t="shared" si="794"/>
        <v>2212969</v>
      </c>
      <c r="AC1826" s="114">
        <f t="shared" si="795"/>
        <v>1844923.2560299998</v>
      </c>
      <c r="AD1826" s="110">
        <f t="shared" si="781"/>
        <v>1162765.55</v>
      </c>
      <c r="AE1826" s="110">
        <f t="shared" si="790"/>
        <v>2527080.9620599998</v>
      </c>
      <c r="AF1826" s="102">
        <f t="shared" si="796"/>
        <v>394467.55519218737</v>
      </c>
      <c r="AG1826" s="119">
        <f t="shared" si="797"/>
        <v>1193087.0835828399</v>
      </c>
      <c r="AH1826" s="137">
        <f t="shared" si="791"/>
        <v>0.53913411511089393</v>
      </c>
      <c r="AI1826" s="102">
        <f>+AF1826</f>
        <v>394467.55519218737</v>
      </c>
      <c r="AJ1826" s="112" t="s">
        <v>2114</v>
      </c>
    </row>
    <row r="1827" spans="1:36">
      <c r="A1827" s="6">
        <v>1778</v>
      </c>
      <c r="B1827" s="61">
        <v>20121445</v>
      </c>
      <c r="C1827" s="43">
        <v>4391305</v>
      </c>
      <c r="D1827" s="7" t="s">
        <v>14</v>
      </c>
      <c r="E1827" s="7" t="s">
        <v>14</v>
      </c>
      <c r="F1827" s="29" t="s">
        <v>1627</v>
      </c>
      <c r="G1827" s="62" t="s">
        <v>478</v>
      </c>
      <c r="H1827" s="9">
        <v>1</v>
      </c>
      <c r="I1827" s="82">
        <v>552565.62574789918</v>
      </c>
      <c r="J1827" s="82">
        <f t="shared" si="782"/>
        <v>104987.46889210085</v>
      </c>
      <c r="K1827" s="10">
        <f t="shared" si="783"/>
        <v>657553.09464000002</v>
      </c>
      <c r="L1827" s="122">
        <f t="shared" si="784"/>
        <v>657553.09464000002</v>
      </c>
      <c r="M1827" s="95">
        <v>449281.51260504202</v>
      </c>
      <c r="N1827" s="95">
        <v>85363.487394957992</v>
      </c>
      <c r="O1827" s="96">
        <v>534645</v>
      </c>
      <c r="P1827" s="125">
        <v>534645</v>
      </c>
      <c r="Q1827" s="95">
        <v>419889.07563025213</v>
      </c>
      <c r="R1827" s="95">
        <v>79778.924369747911</v>
      </c>
      <c r="S1827" s="96">
        <v>499668.00000000006</v>
      </c>
      <c r="T1827" s="122">
        <v>499668.00000000006</v>
      </c>
      <c r="U1827" s="107">
        <v>159663.8655462185</v>
      </c>
      <c r="V1827" s="101">
        <f t="shared" si="786"/>
        <v>30336.134453781517</v>
      </c>
      <c r="W1827" s="102">
        <f t="shared" si="787"/>
        <v>190000</v>
      </c>
      <c r="X1827" s="102">
        <f t="shared" si="788"/>
        <v>9690</v>
      </c>
      <c r="Y1827" s="102">
        <f t="shared" si="789"/>
        <v>199690</v>
      </c>
      <c r="Z1827" s="110">
        <f t="shared" si="792"/>
        <v>199690</v>
      </c>
      <c r="AA1827" s="111">
        <f t="shared" si="793"/>
        <v>657553.09464000002</v>
      </c>
      <c r="AB1827" s="110">
        <f t="shared" si="794"/>
        <v>517156.5</v>
      </c>
      <c r="AC1827" s="114">
        <f t="shared" si="795"/>
        <v>472889.02366000001</v>
      </c>
      <c r="AD1827" s="110">
        <f t="shared" si="781"/>
        <v>358423.25</v>
      </c>
      <c r="AE1827" s="110">
        <f t="shared" si="790"/>
        <v>587354.79732000001</v>
      </c>
      <c r="AF1827" s="102">
        <f t="shared" si="796"/>
        <v>384605.00624100963</v>
      </c>
      <c r="AG1827" s="119">
        <f t="shared" si="797"/>
        <v>194310.26720789337</v>
      </c>
      <c r="AH1827" s="137">
        <f t="shared" si="791"/>
        <v>0.37572817359521415</v>
      </c>
      <c r="AI1827" s="102">
        <f t="shared" ref="AI1827:AI1839" si="801">+Z1827</f>
        <v>199690</v>
      </c>
      <c r="AJ1827" s="112" t="s">
        <v>2117</v>
      </c>
    </row>
    <row r="1828" spans="1:36">
      <c r="A1828" s="6">
        <v>1779</v>
      </c>
      <c r="B1828" s="61">
        <v>20121445</v>
      </c>
      <c r="C1828" s="43">
        <v>4391305</v>
      </c>
      <c r="D1828" s="7" t="s">
        <v>14</v>
      </c>
      <c r="E1828" s="7" t="s">
        <v>14</v>
      </c>
      <c r="F1828" s="29" t="s">
        <v>1628</v>
      </c>
      <c r="G1828" s="62" t="s">
        <v>478</v>
      </c>
      <c r="H1828" s="9">
        <v>1</v>
      </c>
      <c r="I1828" s="82">
        <v>1243118.9426218488</v>
      </c>
      <c r="J1828" s="82">
        <f t="shared" si="782"/>
        <v>236192.59909815126</v>
      </c>
      <c r="K1828" s="10">
        <f t="shared" si="783"/>
        <v>1479311.5417200001</v>
      </c>
      <c r="L1828" s="122">
        <f t="shared" si="784"/>
        <v>1479311.5417200001</v>
      </c>
      <c r="M1828" s="95">
        <v>1010757.9831932774</v>
      </c>
      <c r="N1828" s="95">
        <v>192044.01680672271</v>
      </c>
      <c r="O1828" s="96">
        <v>1202802</v>
      </c>
      <c r="P1828" s="125">
        <v>1202802</v>
      </c>
      <c r="Q1828" s="95">
        <v>944633.61344537814</v>
      </c>
      <c r="R1828" s="95">
        <v>179480.38655462186</v>
      </c>
      <c r="S1828" s="96">
        <v>1124114</v>
      </c>
      <c r="T1828" s="122">
        <v>1124114</v>
      </c>
      <c r="U1828" s="107">
        <v>965000</v>
      </c>
      <c r="V1828" s="101">
        <f t="shared" si="786"/>
        <v>183350</v>
      </c>
      <c r="W1828" s="102">
        <f t="shared" si="787"/>
        <v>1148350</v>
      </c>
      <c r="X1828" s="102">
        <f t="shared" si="788"/>
        <v>58565.85</v>
      </c>
      <c r="Y1828" s="102">
        <f t="shared" si="789"/>
        <v>1206915.8500000001</v>
      </c>
      <c r="Z1828" s="110">
        <f t="shared" si="792"/>
        <v>1124114</v>
      </c>
      <c r="AA1828" s="111">
        <f t="shared" si="793"/>
        <v>1479311.5417200001</v>
      </c>
      <c r="AB1828" s="110">
        <f t="shared" si="794"/>
        <v>1204858.925</v>
      </c>
      <c r="AC1828" s="114">
        <f t="shared" si="795"/>
        <v>1253285.8479300002</v>
      </c>
      <c r="AD1828" s="110">
        <f t="shared" si="781"/>
        <v>1164486.4624999999</v>
      </c>
      <c r="AE1828" s="110">
        <f t="shared" si="790"/>
        <v>1342085.23336</v>
      </c>
      <c r="AF1828" s="102">
        <f t="shared" si="796"/>
        <v>1240106.3417168355</v>
      </c>
      <c r="AG1828" s="119">
        <f t="shared" si="797"/>
        <v>155426.05547413754</v>
      </c>
      <c r="AH1828" s="137">
        <f t="shared" si="791"/>
        <v>0.12899938096415522</v>
      </c>
      <c r="AI1828" s="102">
        <f t="shared" si="801"/>
        <v>1124114</v>
      </c>
      <c r="AJ1828" s="112" t="s">
        <v>2117</v>
      </c>
    </row>
    <row r="1829" spans="1:36">
      <c r="A1829" s="6">
        <v>1780</v>
      </c>
      <c r="B1829" s="61">
        <v>20121445</v>
      </c>
      <c r="C1829" s="43">
        <v>4391305</v>
      </c>
      <c r="D1829" s="7" t="s">
        <v>14</v>
      </c>
      <c r="E1829" s="7" t="s">
        <v>14</v>
      </c>
      <c r="F1829" s="29" t="s">
        <v>1629</v>
      </c>
      <c r="G1829" s="62" t="s">
        <v>478</v>
      </c>
      <c r="H1829" s="9">
        <v>1</v>
      </c>
      <c r="I1829" s="82">
        <v>230164.902</v>
      </c>
      <c r="J1829" s="82">
        <f t="shared" si="782"/>
        <v>43731.331380000003</v>
      </c>
      <c r="K1829" s="10">
        <f t="shared" si="783"/>
        <v>273896.23337999999</v>
      </c>
      <c r="L1829" s="122">
        <f t="shared" si="784"/>
        <v>273896.23337999999</v>
      </c>
      <c r="M1829" s="95">
        <v>187142.85714285716</v>
      </c>
      <c r="N1829" s="95">
        <v>35557.142857142862</v>
      </c>
      <c r="O1829" s="96">
        <v>222700.00000000003</v>
      </c>
      <c r="P1829" s="125">
        <v>222700.00000000003</v>
      </c>
      <c r="Q1829" s="95">
        <v>174900</v>
      </c>
      <c r="R1829" s="95">
        <v>33231</v>
      </c>
      <c r="S1829" s="96">
        <v>208131</v>
      </c>
      <c r="T1829" s="122">
        <v>208131</v>
      </c>
      <c r="U1829" s="107">
        <v>165000</v>
      </c>
      <c r="V1829" s="101">
        <f t="shared" si="786"/>
        <v>31350</v>
      </c>
      <c r="W1829" s="102">
        <f t="shared" si="787"/>
        <v>196350</v>
      </c>
      <c r="X1829" s="102">
        <f t="shared" si="788"/>
        <v>10013.849999999999</v>
      </c>
      <c r="Y1829" s="102">
        <f t="shared" si="789"/>
        <v>206363.85</v>
      </c>
      <c r="Z1829" s="110">
        <f t="shared" si="792"/>
        <v>206363.85</v>
      </c>
      <c r="AA1829" s="111">
        <f t="shared" si="793"/>
        <v>273896.23337999999</v>
      </c>
      <c r="AB1829" s="110">
        <f t="shared" si="794"/>
        <v>215415.5</v>
      </c>
      <c r="AC1829" s="114">
        <f t="shared" si="795"/>
        <v>227772.77084499999</v>
      </c>
      <c r="AD1829" s="110">
        <f t="shared" si="781"/>
        <v>210889.67499999999</v>
      </c>
      <c r="AE1829" s="110">
        <f t="shared" si="790"/>
        <v>244655.86669</v>
      </c>
      <c r="AF1829" s="102">
        <f t="shared" si="796"/>
        <v>224822.16914959546</v>
      </c>
      <c r="AG1829" s="119">
        <f t="shared" si="797"/>
        <v>31608.268190134713</v>
      </c>
      <c r="AH1829" s="137">
        <f t="shared" si="791"/>
        <v>0.14673163347175441</v>
      </c>
      <c r="AI1829" s="102">
        <f t="shared" si="801"/>
        <v>206363.85</v>
      </c>
      <c r="AJ1829" s="112" t="s">
        <v>2117</v>
      </c>
    </row>
    <row r="1830" spans="1:36">
      <c r="A1830" s="6">
        <v>1781</v>
      </c>
      <c r="B1830" s="61">
        <v>20121445</v>
      </c>
      <c r="C1830" s="43">
        <v>4391305</v>
      </c>
      <c r="D1830" s="7" t="s">
        <v>14</v>
      </c>
      <c r="E1830" s="7" t="s">
        <v>14</v>
      </c>
      <c r="F1830" s="29" t="s">
        <v>1630</v>
      </c>
      <c r="G1830" s="62" t="s">
        <v>478</v>
      </c>
      <c r="H1830" s="9">
        <v>1</v>
      </c>
      <c r="I1830" s="82">
        <v>93777.398319327724</v>
      </c>
      <c r="J1830" s="82">
        <f t="shared" si="782"/>
        <v>17817.705680672268</v>
      </c>
      <c r="K1830" s="10">
        <f t="shared" si="783"/>
        <v>111595.10399999999</v>
      </c>
      <c r="L1830" s="122">
        <f t="shared" si="784"/>
        <v>111595.10399999999</v>
      </c>
      <c r="M1830" s="95">
        <v>77673.94957983194</v>
      </c>
      <c r="N1830" s="95">
        <v>14758.050420168069</v>
      </c>
      <c r="O1830" s="96">
        <v>92432.000000000015</v>
      </c>
      <c r="P1830" s="125">
        <v>92432.000000000015</v>
      </c>
      <c r="Q1830" s="95">
        <v>71260.504201680669</v>
      </c>
      <c r="R1830" s="95">
        <v>13539.495798319327</v>
      </c>
      <c r="S1830" s="96">
        <v>84800</v>
      </c>
      <c r="T1830" s="122">
        <v>84800</v>
      </c>
      <c r="U1830" s="107">
        <v>67226.890756302528</v>
      </c>
      <c r="V1830" s="101">
        <f t="shared" si="786"/>
        <v>12773.10924369748</v>
      </c>
      <c r="W1830" s="102">
        <f t="shared" si="787"/>
        <v>80000</v>
      </c>
      <c r="X1830" s="102">
        <f t="shared" si="788"/>
        <v>4079.9999999999995</v>
      </c>
      <c r="Y1830" s="102">
        <f t="shared" si="789"/>
        <v>84080</v>
      </c>
      <c r="Z1830" s="110">
        <f t="shared" si="792"/>
        <v>84080</v>
      </c>
      <c r="AA1830" s="111">
        <f t="shared" si="793"/>
        <v>111595.10399999999</v>
      </c>
      <c r="AB1830" s="110">
        <f t="shared" si="794"/>
        <v>88616</v>
      </c>
      <c r="AC1830" s="114">
        <f t="shared" si="795"/>
        <v>93226.775999999998</v>
      </c>
      <c r="AD1830" s="110">
        <f t="shared" si="781"/>
        <v>86348</v>
      </c>
      <c r="AE1830" s="110">
        <f t="shared" si="790"/>
        <v>100105.552</v>
      </c>
      <c r="AF1830" s="102">
        <f t="shared" si="796"/>
        <v>92026.759412689396</v>
      </c>
      <c r="AG1830" s="119">
        <f t="shared" si="797"/>
        <v>12815.371074795437</v>
      </c>
      <c r="AH1830" s="137">
        <f t="shared" si="791"/>
        <v>0.14461689846975082</v>
      </c>
      <c r="AI1830" s="102">
        <f t="shared" si="801"/>
        <v>84080</v>
      </c>
      <c r="AJ1830" s="112" t="s">
        <v>2117</v>
      </c>
    </row>
    <row r="1831" spans="1:36">
      <c r="A1831" s="6">
        <v>1782</v>
      </c>
      <c r="B1831" s="61">
        <v>20121445</v>
      </c>
      <c r="C1831" s="43">
        <v>4391305</v>
      </c>
      <c r="D1831" s="7" t="s">
        <v>14</v>
      </c>
      <c r="E1831" s="7" t="s">
        <v>14</v>
      </c>
      <c r="F1831" s="29" t="s">
        <v>1631</v>
      </c>
      <c r="G1831" s="62" t="s">
        <v>478</v>
      </c>
      <c r="H1831" s="9">
        <v>1</v>
      </c>
      <c r="I1831" s="82">
        <v>140666.09747899161</v>
      </c>
      <c r="J1831" s="82">
        <f t="shared" si="782"/>
        <v>26726.558521008406</v>
      </c>
      <c r="K1831" s="10">
        <f t="shared" si="783"/>
        <v>167392.65600000002</v>
      </c>
      <c r="L1831" s="122">
        <f t="shared" si="784"/>
        <v>167392.65600000002</v>
      </c>
      <c r="M1831" s="95">
        <v>114373.10924369749</v>
      </c>
      <c r="N1831" s="95">
        <v>21730.890756302524</v>
      </c>
      <c r="O1831" s="96">
        <v>136104</v>
      </c>
      <c r="P1831" s="125">
        <v>136104</v>
      </c>
      <c r="Q1831" s="95">
        <v>106890.75630252101</v>
      </c>
      <c r="R1831" s="95">
        <v>20309.243697478993</v>
      </c>
      <c r="S1831" s="96">
        <v>127200</v>
      </c>
      <c r="T1831" s="122">
        <v>127200</v>
      </c>
      <c r="U1831" s="107">
        <v>100840.33613445378</v>
      </c>
      <c r="V1831" s="101">
        <f t="shared" si="786"/>
        <v>19159.663865546219</v>
      </c>
      <c r="W1831" s="102">
        <f t="shared" si="787"/>
        <v>120000</v>
      </c>
      <c r="X1831" s="102">
        <f t="shared" si="788"/>
        <v>6120</v>
      </c>
      <c r="Y1831" s="102">
        <f t="shared" si="789"/>
        <v>126120</v>
      </c>
      <c r="Z1831" s="110">
        <f t="shared" si="792"/>
        <v>126120</v>
      </c>
      <c r="AA1831" s="111">
        <f t="shared" si="793"/>
        <v>167392.65600000002</v>
      </c>
      <c r="AB1831" s="110">
        <f t="shared" si="794"/>
        <v>131652</v>
      </c>
      <c r="AC1831" s="114">
        <f t="shared" si="795"/>
        <v>139204.16399999999</v>
      </c>
      <c r="AD1831" s="110">
        <f t="shared" si="781"/>
        <v>128886</v>
      </c>
      <c r="AE1831" s="110">
        <f t="shared" si="790"/>
        <v>149522.32800000001</v>
      </c>
      <c r="AF1831" s="102">
        <f t="shared" si="796"/>
        <v>137400.89378971324</v>
      </c>
      <c r="AG1831" s="119">
        <f t="shared" si="797"/>
        <v>19317.499829418706</v>
      </c>
      <c r="AH1831" s="137">
        <f t="shared" si="791"/>
        <v>0.14673153335626277</v>
      </c>
      <c r="AI1831" s="102">
        <f t="shared" si="801"/>
        <v>126120</v>
      </c>
      <c r="AJ1831" s="112" t="s">
        <v>2117</v>
      </c>
    </row>
    <row r="1832" spans="1:36" ht="25.5">
      <c r="A1832" s="6">
        <v>1783</v>
      </c>
      <c r="B1832" s="61">
        <v>20121445</v>
      </c>
      <c r="C1832" s="43">
        <v>4391305</v>
      </c>
      <c r="D1832" s="7" t="s">
        <v>14</v>
      </c>
      <c r="E1832" s="7" t="s">
        <v>14</v>
      </c>
      <c r="F1832" s="29" t="s">
        <v>1632</v>
      </c>
      <c r="G1832" s="62" t="s">
        <v>478</v>
      </c>
      <c r="H1832" s="9">
        <v>1</v>
      </c>
      <c r="I1832" s="82">
        <v>446380.41599999997</v>
      </c>
      <c r="J1832" s="82">
        <f t="shared" si="782"/>
        <v>84812.279039999994</v>
      </c>
      <c r="K1832" s="10">
        <f t="shared" si="783"/>
        <v>531192.6950399999</v>
      </c>
      <c r="L1832" s="122">
        <f t="shared" si="784"/>
        <v>531192.6950399999</v>
      </c>
      <c r="M1832" s="95">
        <v>366336.13445378153</v>
      </c>
      <c r="N1832" s="95">
        <v>69603.865546218498</v>
      </c>
      <c r="O1832" s="96">
        <v>435940</v>
      </c>
      <c r="P1832" s="125">
        <v>435940</v>
      </c>
      <c r="Q1832" s="95">
        <v>339200</v>
      </c>
      <c r="R1832" s="95">
        <v>64448</v>
      </c>
      <c r="S1832" s="96">
        <v>403648</v>
      </c>
      <c r="T1832" s="122">
        <v>403648</v>
      </c>
      <c r="U1832" s="107">
        <v>320000</v>
      </c>
      <c r="V1832" s="101">
        <f t="shared" si="786"/>
        <v>60800</v>
      </c>
      <c r="W1832" s="102">
        <f t="shared" si="787"/>
        <v>380800</v>
      </c>
      <c r="X1832" s="102">
        <f t="shared" si="788"/>
        <v>19420.8</v>
      </c>
      <c r="Y1832" s="102">
        <f t="shared" si="789"/>
        <v>400220.8</v>
      </c>
      <c r="Z1832" s="110">
        <f t="shared" si="792"/>
        <v>400220.8</v>
      </c>
      <c r="AA1832" s="111">
        <f t="shared" si="793"/>
        <v>531192.6950399999</v>
      </c>
      <c r="AB1832" s="110">
        <f t="shared" si="794"/>
        <v>419794</v>
      </c>
      <c r="AC1832" s="114">
        <f t="shared" si="795"/>
        <v>442750.37375999999</v>
      </c>
      <c r="AD1832" s="110">
        <f t="shared" si="781"/>
        <v>410007.4</v>
      </c>
      <c r="AE1832" s="110">
        <f t="shared" si="790"/>
        <v>475493.34751999995</v>
      </c>
      <c r="AF1832" s="102">
        <f t="shared" si="796"/>
        <v>437040.18336129328</v>
      </c>
      <c r="AG1832" s="119">
        <f t="shared" si="797"/>
        <v>61117.879713494789</v>
      </c>
      <c r="AH1832" s="137">
        <f t="shared" si="791"/>
        <v>0.14559016973442876</v>
      </c>
      <c r="AI1832" s="102">
        <f t="shared" si="801"/>
        <v>400220.8</v>
      </c>
      <c r="AJ1832" s="112" t="s">
        <v>2117</v>
      </c>
    </row>
    <row r="1833" spans="1:36">
      <c r="A1833" s="6">
        <v>1784</v>
      </c>
      <c r="B1833" s="61">
        <v>20121445</v>
      </c>
      <c r="C1833" s="43">
        <v>4391305</v>
      </c>
      <c r="D1833" s="7" t="s">
        <v>14</v>
      </c>
      <c r="E1833" s="7" t="s">
        <v>14</v>
      </c>
      <c r="F1833" s="29" t="s">
        <v>1633</v>
      </c>
      <c r="G1833" s="62" t="s">
        <v>478</v>
      </c>
      <c r="H1833" s="9">
        <v>1</v>
      </c>
      <c r="I1833" s="82">
        <v>627722.46</v>
      </c>
      <c r="J1833" s="82">
        <f t="shared" si="782"/>
        <v>119267.2674</v>
      </c>
      <c r="K1833" s="10">
        <f t="shared" si="783"/>
        <v>746989.72739999997</v>
      </c>
      <c r="L1833" s="122">
        <f t="shared" si="784"/>
        <v>746989.72739999997</v>
      </c>
      <c r="M1833" s="95">
        <v>510389.91596638656</v>
      </c>
      <c r="N1833" s="95">
        <v>96974.084033613442</v>
      </c>
      <c r="O1833" s="96">
        <v>607364</v>
      </c>
      <c r="P1833" s="125">
        <v>607364</v>
      </c>
      <c r="Q1833" s="95">
        <v>477000</v>
      </c>
      <c r="R1833" s="95">
        <v>90630</v>
      </c>
      <c r="S1833" s="96">
        <v>567630</v>
      </c>
      <c r="T1833" s="122">
        <v>567630</v>
      </c>
      <c r="U1833" s="107">
        <v>450000</v>
      </c>
      <c r="V1833" s="101">
        <f t="shared" si="786"/>
        <v>85500</v>
      </c>
      <c r="W1833" s="102">
        <f t="shared" si="787"/>
        <v>535500</v>
      </c>
      <c r="X1833" s="102">
        <f t="shared" si="788"/>
        <v>27310.5</v>
      </c>
      <c r="Y1833" s="102">
        <f t="shared" si="789"/>
        <v>562810.5</v>
      </c>
      <c r="Z1833" s="110">
        <f t="shared" si="792"/>
        <v>562810.5</v>
      </c>
      <c r="AA1833" s="111">
        <f t="shared" si="793"/>
        <v>746989.72739999997</v>
      </c>
      <c r="AB1833" s="110">
        <f t="shared" si="794"/>
        <v>587497</v>
      </c>
      <c r="AC1833" s="114">
        <f t="shared" si="795"/>
        <v>621198.55685000005</v>
      </c>
      <c r="AD1833" s="110">
        <f t="shared" si="781"/>
        <v>575153.75</v>
      </c>
      <c r="AE1833" s="110">
        <f t="shared" si="790"/>
        <v>667243.36369999999</v>
      </c>
      <c r="AF1833" s="102">
        <f t="shared" si="796"/>
        <v>613151.46305788739</v>
      </c>
      <c r="AG1833" s="119">
        <f t="shared" si="797"/>
        <v>86204.348338285039</v>
      </c>
      <c r="AH1833" s="137">
        <f t="shared" si="791"/>
        <v>0.14673155494970194</v>
      </c>
      <c r="AI1833" s="102">
        <f t="shared" si="801"/>
        <v>562810.5</v>
      </c>
      <c r="AJ1833" s="112" t="s">
        <v>2117</v>
      </c>
    </row>
    <row r="1834" spans="1:36">
      <c r="A1834" s="6">
        <v>1785</v>
      </c>
      <c r="B1834" s="61">
        <v>26101700</v>
      </c>
      <c r="C1834" s="43">
        <v>4391305</v>
      </c>
      <c r="D1834" s="7" t="s">
        <v>14</v>
      </c>
      <c r="E1834" s="7" t="s">
        <v>14</v>
      </c>
      <c r="F1834" s="29" t="s">
        <v>1634</v>
      </c>
      <c r="G1834" s="62" t="s">
        <v>478</v>
      </c>
      <c r="H1834" s="9">
        <v>1</v>
      </c>
      <c r="I1834" s="82">
        <v>551460.86606722686</v>
      </c>
      <c r="J1834" s="82">
        <f t="shared" si="782"/>
        <v>104777.56455277311</v>
      </c>
      <c r="K1834" s="10">
        <f t="shared" si="783"/>
        <v>656238.43062</v>
      </c>
      <c r="L1834" s="122">
        <f t="shared" si="784"/>
        <v>656238.43062</v>
      </c>
      <c r="M1834" s="95">
        <v>448383.19327731093</v>
      </c>
      <c r="N1834" s="95">
        <v>85192.806722689071</v>
      </c>
      <c r="O1834" s="96">
        <v>533576</v>
      </c>
      <c r="P1834" s="125">
        <v>533576</v>
      </c>
      <c r="Q1834" s="95">
        <v>419049.57983193279</v>
      </c>
      <c r="R1834" s="95">
        <v>79619.420168067227</v>
      </c>
      <c r="S1834" s="96">
        <v>498669</v>
      </c>
      <c r="T1834" s="122">
        <v>498669</v>
      </c>
      <c r="U1834" s="107">
        <v>193277.31092436975</v>
      </c>
      <c r="V1834" s="101">
        <f t="shared" si="786"/>
        <v>36722.689075630253</v>
      </c>
      <c r="W1834" s="102">
        <f t="shared" si="787"/>
        <v>230000</v>
      </c>
      <c r="X1834" s="102">
        <f t="shared" si="788"/>
        <v>11730</v>
      </c>
      <c r="Y1834" s="102">
        <f t="shared" si="789"/>
        <v>241730</v>
      </c>
      <c r="Z1834" s="110">
        <f t="shared" si="792"/>
        <v>241730</v>
      </c>
      <c r="AA1834" s="111">
        <f t="shared" si="793"/>
        <v>656238.43062</v>
      </c>
      <c r="AB1834" s="110">
        <f t="shared" si="794"/>
        <v>516122.5</v>
      </c>
      <c r="AC1834" s="114">
        <f t="shared" si="795"/>
        <v>482553.357655</v>
      </c>
      <c r="AD1834" s="110">
        <f t="shared" si="781"/>
        <v>378926.25</v>
      </c>
      <c r="AE1834" s="110">
        <f t="shared" si="790"/>
        <v>586180.46531</v>
      </c>
      <c r="AF1834" s="102">
        <f t="shared" si="796"/>
        <v>419279.79492928513</v>
      </c>
      <c r="AG1834" s="119">
        <f t="shared" si="797"/>
        <v>174188.99517778881</v>
      </c>
      <c r="AH1834" s="137">
        <f t="shared" si="791"/>
        <v>0.33749544958374961</v>
      </c>
      <c r="AI1834" s="102">
        <f t="shared" si="801"/>
        <v>241730</v>
      </c>
      <c r="AJ1834" s="112" t="s">
        <v>2117</v>
      </c>
    </row>
    <row r="1835" spans="1:36">
      <c r="A1835" s="6">
        <v>1786</v>
      </c>
      <c r="B1835" s="61">
        <v>20121445</v>
      </c>
      <c r="C1835" s="43">
        <v>4391305</v>
      </c>
      <c r="D1835" s="7" t="s">
        <v>14</v>
      </c>
      <c r="E1835" s="7" t="s">
        <v>14</v>
      </c>
      <c r="F1835" s="29" t="s">
        <v>1635</v>
      </c>
      <c r="G1835" s="62" t="s">
        <v>478</v>
      </c>
      <c r="H1835" s="9">
        <v>1</v>
      </c>
      <c r="I1835" s="82">
        <v>1245081.8539663865</v>
      </c>
      <c r="J1835" s="82">
        <f t="shared" si="782"/>
        <v>236565.55225361345</v>
      </c>
      <c r="K1835" s="10">
        <f t="shared" si="783"/>
        <v>1481647.40622</v>
      </c>
      <c r="L1835" s="122">
        <f t="shared" si="784"/>
        <v>1481647.40622</v>
      </c>
      <c r="M1835" s="95">
        <v>1031276.4705882353</v>
      </c>
      <c r="N1835" s="95">
        <v>195942.5294117647</v>
      </c>
      <c r="O1835" s="96">
        <v>1227219</v>
      </c>
      <c r="P1835" s="125">
        <v>1227219</v>
      </c>
      <c r="Q1835" s="95">
        <v>946125.21008403366</v>
      </c>
      <c r="R1835" s="95">
        <v>179763.78991596639</v>
      </c>
      <c r="S1835" s="96">
        <v>1125889</v>
      </c>
      <c r="T1835" s="122">
        <v>1125889</v>
      </c>
      <c r="U1835" s="107">
        <v>730000</v>
      </c>
      <c r="V1835" s="101">
        <f t="shared" si="786"/>
        <v>138700</v>
      </c>
      <c r="W1835" s="102">
        <f t="shared" si="787"/>
        <v>868700</v>
      </c>
      <c r="X1835" s="102">
        <f t="shared" si="788"/>
        <v>44303.7</v>
      </c>
      <c r="Y1835" s="102">
        <f t="shared" si="789"/>
        <v>913003.7</v>
      </c>
      <c r="Z1835" s="110">
        <f t="shared" si="792"/>
        <v>913003.7</v>
      </c>
      <c r="AA1835" s="111">
        <f t="shared" si="793"/>
        <v>1481647.40622</v>
      </c>
      <c r="AB1835" s="110">
        <f t="shared" si="794"/>
        <v>1176554</v>
      </c>
      <c r="AC1835" s="114">
        <f t="shared" si="795"/>
        <v>1186939.7765550001</v>
      </c>
      <c r="AD1835" s="110">
        <f t="shared" si="781"/>
        <v>1044778.85</v>
      </c>
      <c r="AE1835" s="110">
        <f t="shared" si="790"/>
        <v>1329100.7031100001</v>
      </c>
      <c r="AF1835" s="102">
        <f t="shared" si="796"/>
        <v>1151659.8605553419</v>
      </c>
      <c r="AG1835" s="119">
        <f t="shared" si="797"/>
        <v>236109.56085428377</v>
      </c>
      <c r="AH1835" s="137">
        <f t="shared" si="791"/>
        <v>0.20067889859223101</v>
      </c>
      <c r="AI1835" s="102">
        <f t="shared" si="801"/>
        <v>913003.7</v>
      </c>
      <c r="AJ1835" s="112" t="s">
        <v>2117</v>
      </c>
    </row>
    <row r="1836" spans="1:36">
      <c r="A1836" s="6">
        <v>1787</v>
      </c>
      <c r="B1836" s="61">
        <v>31162404</v>
      </c>
      <c r="C1836" s="43">
        <v>4391305</v>
      </c>
      <c r="D1836" s="7" t="s">
        <v>14</v>
      </c>
      <c r="E1836" s="7" t="s">
        <v>14</v>
      </c>
      <c r="F1836" s="29" t="s">
        <v>1636</v>
      </c>
      <c r="G1836" s="62" t="s">
        <v>478</v>
      </c>
      <c r="H1836" s="9">
        <v>1</v>
      </c>
      <c r="I1836" s="82">
        <v>462123.5179159664</v>
      </c>
      <c r="J1836" s="82">
        <f t="shared" si="782"/>
        <v>87803.468404033614</v>
      </c>
      <c r="K1836" s="10">
        <f t="shared" si="783"/>
        <v>549926.98632000003</v>
      </c>
      <c r="L1836" s="122">
        <f t="shared" si="784"/>
        <v>549926.98632000003</v>
      </c>
      <c r="M1836" s="95">
        <v>368721.00840336137</v>
      </c>
      <c r="N1836" s="95">
        <v>70056.991596638662</v>
      </c>
      <c r="O1836" s="96">
        <v>438778</v>
      </c>
      <c r="P1836" s="125">
        <v>438778</v>
      </c>
      <c r="Q1836" s="95">
        <v>351163.02521008404</v>
      </c>
      <c r="R1836" s="95">
        <v>66720.97478991597</v>
      </c>
      <c r="S1836" s="96">
        <v>417884</v>
      </c>
      <c r="T1836" s="122">
        <v>417884</v>
      </c>
      <c r="U1836" s="107">
        <v>120000</v>
      </c>
      <c r="V1836" s="101">
        <f t="shared" si="786"/>
        <v>22800</v>
      </c>
      <c r="W1836" s="102">
        <f t="shared" si="787"/>
        <v>142800</v>
      </c>
      <c r="X1836" s="102">
        <f t="shared" si="788"/>
        <v>7282.7999999999993</v>
      </c>
      <c r="Y1836" s="102">
        <f t="shared" si="789"/>
        <v>150082.79999999999</v>
      </c>
      <c r="Z1836" s="110">
        <f t="shared" si="792"/>
        <v>150082.79999999999</v>
      </c>
      <c r="AA1836" s="111">
        <f t="shared" si="793"/>
        <v>549926.98632000003</v>
      </c>
      <c r="AB1836" s="110">
        <f t="shared" si="794"/>
        <v>428331</v>
      </c>
      <c r="AC1836" s="114">
        <f t="shared" si="795"/>
        <v>389167.94658000005</v>
      </c>
      <c r="AD1836" s="110">
        <f t="shared" si="781"/>
        <v>289206.90000000002</v>
      </c>
      <c r="AE1836" s="110">
        <f t="shared" si="790"/>
        <v>489128.99316000001</v>
      </c>
      <c r="AF1836" s="102">
        <f t="shared" si="796"/>
        <v>304102.09390645887</v>
      </c>
      <c r="AG1836" s="119">
        <f t="shared" si="797"/>
        <v>169598.49183455069</v>
      </c>
      <c r="AH1836" s="137">
        <f t="shared" si="791"/>
        <v>0.39595194332082123</v>
      </c>
      <c r="AI1836" s="102">
        <f t="shared" si="801"/>
        <v>150082.79999999999</v>
      </c>
      <c r="AJ1836" s="112" t="s">
        <v>2117</v>
      </c>
    </row>
    <row r="1837" spans="1:36">
      <c r="A1837" s="6">
        <v>1788</v>
      </c>
      <c r="B1837" s="61">
        <v>20121445</v>
      </c>
      <c r="C1837" s="43">
        <v>4391305</v>
      </c>
      <c r="D1837" s="7" t="s">
        <v>14</v>
      </c>
      <c r="E1837" s="7" t="s">
        <v>14</v>
      </c>
      <c r="F1837" s="29" t="s">
        <v>1637</v>
      </c>
      <c r="G1837" s="62" t="s">
        <v>478</v>
      </c>
      <c r="H1837" s="9">
        <v>1</v>
      </c>
      <c r="I1837" s="82">
        <v>1091984.7218823531</v>
      </c>
      <c r="J1837" s="82">
        <f t="shared" si="782"/>
        <v>207477.09715764708</v>
      </c>
      <c r="K1837" s="10">
        <f t="shared" si="783"/>
        <v>1299461.8190400002</v>
      </c>
      <c r="L1837" s="122">
        <f t="shared" si="784"/>
        <v>1299461.8190400002</v>
      </c>
      <c r="M1837" s="95">
        <v>904468.90756302525</v>
      </c>
      <c r="N1837" s="95">
        <v>171849.09243697481</v>
      </c>
      <c r="O1837" s="96">
        <v>1076318</v>
      </c>
      <c r="P1837" s="125">
        <v>1076318</v>
      </c>
      <c r="Q1837" s="95">
        <v>829788.23529411771</v>
      </c>
      <c r="R1837" s="95">
        <v>157659.76470588238</v>
      </c>
      <c r="S1837" s="96">
        <v>987448.00000000012</v>
      </c>
      <c r="T1837" s="122">
        <v>987448.00000000012</v>
      </c>
      <c r="U1837" s="107">
        <v>380000</v>
      </c>
      <c r="V1837" s="101">
        <f t="shared" si="786"/>
        <v>72200</v>
      </c>
      <c r="W1837" s="102">
        <f t="shared" si="787"/>
        <v>452200</v>
      </c>
      <c r="X1837" s="102">
        <f t="shared" si="788"/>
        <v>23062.199999999997</v>
      </c>
      <c r="Y1837" s="102">
        <f t="shared" si="789"/>
        <v>475262.2</v>
      </c>
      <c r="Z1837" s="110">
        <f t="shared" si="792"/>
        <v>475262.2</v>
      </c>
      <c r="AA1837" s="111">
        <f t="shared" si="793"/>
        <v>1299461.8190400002</v>
      </c>
      <c r="AB1837" s="110">
        <f t="shared" si="794"/>
        <v>1031883</v>
      </c>
      <c r="AC1837" s="114">
        <f t="shared" si="795"/>
        <v>959622.50476000016</v>
      </c>
      <c r="AD1837" s="110">
        <f t="shared" si="781"/>
        <v>753572.6</v>
      </c>
      <c r="AE1837" s="110">
        <f t="shared" si="790"/>
        <v>1165672.4095200002</v>
      </c>
      <c r="AF1837" s="102">
        <f t="shared" si="796"/>
        <v>830658.60450097965</v>
      </c>
      <c r="AG1837" s="119">
        <f t="shared" si="797"/>
        <v>348562.6491522768</v>
      </c>
      <c r="AH1837" s="137">
        <f t="shared" si="791"/>
        <v>0.33779280126940436</v>
      </c>
      <c r="AI1837" s="102">
        <f t="shared" si="801"/>
        <v>475262.2</v>
      </c>
      <c r="AJ1837" s="112" t="s">
        <v>2117</v>
      </c>
    </row>
    <row r="1838" spans="1:36">
      <c r="A1838" s="6">
        <v>1789</v>
      </c>
      <c r="B1838" s="61">
        <v>20121445</v>
      </c>
      <c r="C1838" s="43">
        <v>4391305</v>
      </c>
      <c r="D1838" s="7" t="s">
        <v>14</v>
      </c>
      <c r="E1838" s="7" t="s">
        <v>14</v>
      </c>
      <c r="F1838" s="29" t="s">
        <v>1638</v>
      </c>
      <c r="G1838" s="62" t="s">
        <v>478</v>
      </c>
      <c r="H1838" s="9">
        <v>1</v>
      </c>
      <c r="I1838" s="82">
        <v>132519.18599999999</v>
      </c>
      <c r="J1838" s="82">
        <f t="shared" si="782"/>
        <v>25178.645339999999</v>
      </c>
      <c r="K1838" s="10">
        <f t="shared" si="783"/>
        <v>157697.83133999998</v>
      </c>
      <c r="L1838" s="122">
        <f t="shared" si="784"/>
        <v>157697.83133999998</v>
      </c>
      <c r="M1838" s="95">
        <v>108756.3025210084</v>
      </c>
      <c r="N1838" s="95">
        <v>20663.697478991595</v>
      </c>
      <c r="O1838" s="96">
        <v>129420</v>
      </c>
      <c r="P1838" s="125">
        <v>129420</v>
      </c>
      <c r="Q1838" s="95">
        <v>100700</v>
      </c>
      <c r="R1838" s="95">
        <v>19133</v>
      </c>
      <c r="S1838" s="96">
        <v>119833</v>
      </c>
      <c r="T1838" s="122">
        <v>119833</v>
      </c>
      <c r="U1838" s="107">
        <v>95000</v>
      </c>
      <c r="V1838" s="101">
        <f t="shared" si="786"/>
        <v>18050</v>
      </c>
      <c r="W1838" s="102">
        <f t="shared" si="787"/>
        <v>113050</v>
      </c>
      <c r="X1838" s="102">
        <f t="shared" si="788"/>
        <v>5765.5499999999993</v>
      </c>
      <c r="Y1838" s="102">
        <f t="shared" si="789"/>
        <v>118815.55</v>
      </c>
      <c r="Z1838" s="110">
        <f t="shared" si="792"/>
        <v>118815.55</v>
      </c>
      <c r="AA1838" s="111">
        <f t="shared" si="793"/>
        <v>157697.83133999998</v>
      </c>
      <c r="AB1838" s="110">
        <f t="shared" si="794"/>
        <v>124626.5</v>
      </c>
      <c r="AC1838" s="114">
        <f t="shared" si="795"/>
        <v>131441.59533499999</v>
      </c>
      <c r="AD1838" s="110">
        <f t="shared" si="781"/>
        <v>121721.02499999999</v>
      </c>
      <c r="AE1838" s="110">
        <f t="shared" si="790"/>
        <v>141162.16566999999</v>
      </c>
      <c r="AF1838" s="102">
        <f t="shared" si="796"/>
        <v>129746.38295506814</v>
      </c>
      <c r="AG1838" s="119">
        <f t="shared" si="797"/>
        <v>18144.358933306859</v>
      </c>
      <c r="AH1838" s="137">
        <f t="shared" si="791"/>
        <v>0.14558989406993583</v>
      </c>
      <c r="AI1838" s="102">
        <f t="shared" si="801"/>
        <v>118815.55</v>
      </c>
      <c r="AJ1838" s="112" t="s">
        <v>2117</v>
      </c>
    </row>
    <row r="1839" spans="1:36">
      <c r="A1839" s="6">
        <v>1790</v>
      </c>
      <c r="B1839" s="61">
        <v>24122004</v>
      </c>
      <c r="C1839" s="43">
        <v>4391305</v>
      </c>
      <c r="D1839" s="7" t="s">
        <v>14</v>
      </c>
      <c r="E1839" s="7" t="s">
        <v>14</v>
      </c>
      <c r="F1839" s="29" t="s">
        <v>1639</v>
      </c>
      <c r="G1839" s="62" t="s">
        <v>478</v>
      </c>
      <c r="H1839" s="9">
        <v>1</v>
      </c>
      <c r="I1839" s="82">
        <v>537447.33786554623</v>
      </c>
      <c r="J1839" s="82">
        <f t="shared" si="782"/>
        <v>102114.99419445379</v>
      </c>
      <c r="K1839" s="10">
        <f t="shared" si="783"/>
        <v>639562.33206000004</v>
      </c>
      <c r="L1839" s="122">
        <f t="shared" si="784"/>
        <v>639562.33206000004</v>
      </c>
      <c r="M1839" s="95">
        <v>428821.00840336137</v>
      </c>
      <c r="N1839" s="95">
        <v>81475.991596638662</v>
      </c>
      <c r="O1839" s="96">
        <v>510297</v>
      </c>
      <c r="P1839" s="125">
        <v>510297</v>
      </c>
      <c r="Q1839" s="95">
        <v>408400.84033613448</v>
      </c>
      <c r="R1839" s="95">
        <v>77596.159663865546</v>
      </c>
      <c r="S1839" s="96">
        <v>485997</v>
      </c>
      <c r="T1839" s="122">
        <v>485997</v>
      </c>
      <c r="U1839" s="107">
        <v>280000</v>
      </c>
      <c r="V1839" s="101">
        <f t="shared" si="786"/>
        <v>53200</v>
      </c>
      <c r="W1839" s="102">
        <f t="shared" si="787"/>
        <v>333200</v>
      </c>
      <c r="X1839" s="102">
        <f t="shared" si="788"/>
        <v>16993.199999999997</v>
      </c>
      <c r="Y1839" s="102">
        <f t="shared" si="789"/>
        <v>350193.2</v>
      </c>
      <c r="Z1839" s="110">
        <f t="shared" si="792"/>
        <v>350193.2</v>
      </c>
      <c r="AA1839" s="111">
        <f t="shared" si="793"/>
        <v>639562.33206000004</v>
      </c>
      <c r="AB1839" s="110">
        <f t="shared" si="794"/>
        <v>498147</v>
      </c>
      <c r="AC1839" s="114">
        <f t="shared" si="795"/>
        <v>496512.38301499997</v>
      </c>
      <c r="AD1839" s="110">
        <f t="shared" si="781"/>
        <v>424170.1</v>
      </c>
      <c r="AE1839" s="110">
        <f t="shared" si="790"/>
        <v>568854.66602999996</v>
      </c>
      <c r="AF1839" s="102">
        <f t="shared" si="796"/>
        <v>474135.61641261907</v>
      </c>
      <c r="AG1839" s="119">
        <f t="shared" si="797"/>
        <v>118565.28466816583</v>
      </c>
      <c r="AH1839" s="137">
        <f t="shared" si="791"/>
        <v>0.23801264419572099</v>
      </c>
      <c r="AI1839" s="102">
        <f t="shared" si="801"/>
        <v>350193.2</v>
      </c>
      <c r="AJ1839" s="112" t="s">
        <v>2117</v>
      </c>
    </row>
    <row r="1840" spans="1:36">
      <c r="A1840" s="156" t="s">
        <v>1640</v>
      </c>
      <c r="B1840" s="157"/>
      <c r="C1840" s="157"/>
      <c r="D1840" s="157"/>
      <c r="E1840" s="157"/>
      <c r="F1840" s="157"/>
      <c r="G1840" s="157"/>
      <c r="H1840" s="157"/>
      <c r="I1840" s="157"/>
      <c r="J1840" s="157"/>
      <c r="K1840" s="157"/>
      <c r="L1840" s="158"/>
      <c r="M1840" s="91"/>
      <c r="N1840" s="91"/>
      <c r="O1840" s="91"/>
      <c r="P1840" s="127"/>
      <c r="Q1840" s="106"/>
      <c r="R1840" s="106"/>
      <c r="S1840" s="106"/>
      <c r="T1840" s="132"/>
      <c r="U1840" s="104"/>
      <c r="V1840" s="101"/>
      <c r="W1840" s="102"/>
      <c r="X1840" s="102"/>
      <c r="Y1840" s="102"/>
      <c r="Z1840" s="110"/>
      <c r="AA1840" s="111"/>
      <c r="AB1840" s="110"/>
      <c r="AC1840" s="114"/>
      <c r="AD1840" s="110"/>
      <c r="AE1840" s="110"/>
      <c r="AF1840" s="102"/>
      <c r="AG1840" s="119"/>
      <c r="AH1840" s="137"/>
      <c r="AI1840" s="102"/>
      <c r="AJ1840" s="112"/>
    </row>
    <row r="1841" spans="1:36">
      <c r="A1841" s="6">
        <v>1791</v>
      </c>
      <c r="B1841" s="66">
        <v>40161504</v>
      </c>
      <c r="C1841" s="67" t="s">
        <v>1641</v>
      </c>
      <c r="D1841" s="7" t="s">
        <v>14</v>
      </c>
      <c r="E1841" s="7" t="s">
        <v>14</v>
      </c>
      <c r="F1841" s="29" t="s">
        <v>660</v>
      </c>
      <c r="G1841" s="62" t="s">
        <v>478</v>
      </c>
      <c r="H1841" s="9">
        <v>1</v>
      </c>
      <c r="I1841" s="82">
        <v>606798.37800000003</v>
      </c>
      <c r="J1841" s="82">
        <f t="shared" ref="J1841:J1864" si="802">+I1841*0.19</f>
        <v>115291.69182000001</v>
      </c>
      <c r="K1841" s="10">
        <f t="shared" ref="K1841:K1864" si="803">+I1841+J1841</f>
        <v>722090.06982000009</v>
      </c>
      <c r="L1841" s="122">
        <f t="shared" ref="L1841:L1864" si="804">+H1841*K1841</f>
        <v>722090.06982000009</v>
      </c>
      <c r="M1841" s="95">
        <v>502599.15966386558</v>
      </c>
      <c r="N1841" s="95">
        <v>95493.840336134454</v>
      </c>
      <c r="O1841" s="96">
        <v>598093</v>
      </c>
      <c r="P1841" s="125">
        <v>598093</v>
      </c>
      <c r="Q1841" s="95">
        <v>461100</v>
      </c>
      <c r="R1841" s="95">
        <v>87609</v>
      </c>
      <c r="S1841" s="96">
        <v>548709</v>
      </c>
      <c r="T1841" s="122">
        <v>548709</v>
      </c>
      <c r="U1841" s="107">
        <v>435000</v>
      </c>
      <c r="V1841" s="101">
        <f t="shared" si="786"/>
        <v>82650</v>
      </c>
      <c r="W1841" s="102">
        <f t="shared" si="787"/>
        <v>517650</v>
      </c>
      <c r="X1841" s="102">
        <f t="shared" si="788"/>
        <v>26400.149999999998</v>
      </c>
      <c r="Y1841" s="102">
        <f t="shared" si="789"/>
        <v>544050.15</v>
      </c>
      <c r="Z1841" s="110">
        <f t="shared" si="792"/>
        <v>544050.15</v>
      </c>
      <c r="AA1841" s="111">
        <f t="shared" si="793"/>
        <v>722090.06982000009</v>
      </c>
      <c r="AB1841" s="110">
        <f t="shared" si="794"/>
        <v>573401</v>
      </c>
      <c r="AC1841" s="114">
        <f t="shared" si="795"/>
        <v>603235.55495500006</v>
      </c>
      <c r="AD1841" s="110">
        <f t="shared" si="781"/>
        <v>558725.57499999995</v>
      </c>
      <c r="AE1841" s="110">
        <f t="shared" si="790"/>
        <v>647745.53491000005</v>
      </c>
      <c r="AF1841" s="102">
        <f t="shared" si="796"/>
        <v>595470.69720913586</v>
      </c>
      <c r="AG1841" s="119">
        <f t="shared" si="797"/>
        <v>82923.456533133649</v>
      </c>
      <c r="AH1841" s="137">
        <f t="shared" si="791"/>
        <v>0.14461686766003834</v>
      </c>
      <c r="AI1841" s="102">
        <f t="shared" ref="AI1841:AI1851" si="805">+Z1841</f>
        <v>544050.15</v>
      </c>
      <c r="AJ1841" s="112" t="s">
        <v>2117</v>
      </c>
    </row>
    <row r="1842" spans="1:36">
      <c r="A1842" s="6">
        <v>1792</v>
      </c>
      <c r="B1842" s="66">
        <v>40161504</v>
      </c>
      <c r="C1842" s="67">
        <v>4391502</v>
      </c>
      <c r="D1842" s="7" t="s">
        <v>14</v>
      </c>
      <c r="E1842" s="7" t="s">
        <v>14</v>
      </c>
      <c r="F1842" s="29" t="s">
        <v>666</v>
      </c>
      <c r="G1842" s="62" t="s">
        <v>478</v>
      </c>
      <c r="H1842" s="9">
        <v>1</v>
      </c>
      <c r="I1842" s="82">
        <v>590058.89122689073</v>
      </c>
      <c r="J1842" s="82">
        <f t="shared" si="802"/>
        <v>112111.18933310924</v>
      </c>
      <c r="K1842" s="10">
        <f t="shared" si="803"/>
        <v>702170.08055999991</v>
      </c>
      <c r="L1842" s="122">
        <f t="shared" si="804"/>
        <v>702170.08055999991</v>
      </c>
      <c r="M1842" s="95">
        <v>479766.38655462186</v>
      </c>
      <c r="N1842" s="95">
        <v>91155.613445378156</v>
      </c>
      <c r="O1842" s="96">
        <v>570922</v>
      </c>
      <c r="P1842" s="125">
        <v>570922</v>
      </c>
      <c r="Q1842" s="95">
        <v>448379.83193277312</v>
      </c>
      <c r="R1842" s="95">
        <v>85192.168067226899</v>
      </c>
      <c r="S1842" s="96">
        <v>533572</v>
      </c>
      <c r="T1842" s="122">
        <v>533572</v>
      </c>
      <c r="U1842" s="107">
        <v>423000</v>
      </c>
      <c r="V1842" s="101">
        <f t="shared" si="786"/>
        <v>80370</v>
      </c>
      <c r="W1842" s="102">
        <f t="shared" si="787"/>
        <v>503370</v>
      </c>
      <c r="X1842" s="102">
        <f t="shared" si="788"/>
        <v>25671.87</v>
      </c>
      <c r="Y1842" s="102">
        <f t="shared" si="789"/>
        <v>529041.87</v>
      </c>
      <c r="Z1842" s="110">
        <f t="shared" si="792"/>
        <v>529041.87</v>
      </c>
      <c r="AA1842" s="111">
        <f t="shared" si="793"/>
        <v>702170.08055999991</v>
      </c>
      <c r="AB1842" s="110">
        <f t="shared" si="794"/>
        <v>552247</v>
      </c>
      <c r="AC1842" s="114">
        <f t="shared" si="795"/>
        <v>583926.48763999995</v>
      </c>
      <c r="AD1842" s="110">
        <f t="shared" ref="AD1842:AD1905" si="806">AVERAGE(Z1842,AB1842)</f>
        <v>540644.43500000006</v>
      </c>
      <c r="AE1842" s="110">
        <f t="shared" si="790"/>
        <v>627208.54027999996</v>
      </c>
      <c r="AF1842" s="102">
        <f t="shared" si="796"/>
        <v>576362.23183448706</v>
      </c>
      <c r="AG1842" s="119">
        <f t="shared" si="797"/>
        <v>81032.009404484706</v>
      </c>
      <c r="AH1842" s="137">
        <f t="shared" si="791"/>
        <v>0.14673146147373314</v>
      </c>
      <c r="AI1842" s="102">
        <f t="shared" si="805"/>
        <v>529041.87</v>
      </c>
      <c r="AJ1842" s="112" t="s">
        <v>2117</v>
      </c>
    </row>
    <row r="1843" spans="1:36">
      <c r="A1843" s="6">
        <v>1793</v>
      </c>
      <c r="B1843" s="66">
        <v>40161513</v>
      </c>
      <c r="C1843" s="67">
        <v>4391513</v>
      </c>
      <c r="D1843" s="7" t="s">
        <v>14</v>
      </c>
      <c r="E1843" s="7" t="s">
        <v>14</v>
      </c>
      <c r="F1843" s="29" t="s">
        <v>659</v>
      </c>
      <c r="G1843" s="62" t="s">
        <v>478</v>
      </c>
      <c r="H1843" s="9">
        <v>1</v>
      </c>
      <c r="I1843" s="82">
        <v>613773.07199999993</v>
      </c>
      <c r="J1843" s="82">
        <f t="shared" si="802"/>
        <v>116616.88367999998</v>
      </c>
      <c r="K1843" s="10">
        <f t="shared" si="803"/>
        <v>730389.9556799999</v>
      </c>
      <c r="L1843" s="122">
        <f t="shared" si="804"/>
        <v>730389.9556799999</v>
      </c>
      <c r="M1843" s="95">
        <v>489720.16806722688</v>
      </c>
      <c r="N1843" s="95">
        <v>93046.831932773115</v>
      </c>
      <c r="O1843" s="96">
        <v>582767</v>
      </c>
      <c r="P1843" s="125">
        <v>582767</v>
      </c>
      <c r="Q1843" s="95">
        <v>466400</v>
      </c>
      <c r="R1843" s="95">
        <v>88616</v>
      </c>
      <c r="S1843" s="96">
        <v>555016</v>
      </c>
      <c r="T1843" s="122">
        <v>555016</v>
      </c>
      <c r="U1843" s="107">
        <v>440000</v>
      </c>
      <c r="V1843" s="101">
        <f t="shared" si="786"/>
        <v>83600</v>
      </c>
      <c r="W1843" s="102">
        <f t="shared" si="787"/>
        <v>523600</v>
      </c>
      <c r="X1843" s="102">
        <f t="shared" si="788"/>
        <v>26703.599999999999</v>
      </c>
      <c r="Y1843" s="102">
        <f t="shared" si="789"/>
        <v>550303.6</v>
      </c>
      <c r="Z1843" s="110">
        <f t="shared" si="792"/>
        <v>550303.6</v>
      </c>
      <c r="AA1843" s="111">
        <f t="shared" si="793"/>
        <v>730389.9556799999</v>
      </c>
      <c r="AB1843" s="110">
        <f t="shared" si="794"/>
        <v>568891.5</v>
      </c>
      <c r="AC1843" s="114">
        <f t="shared" si="795"/>
        <v>604619.13891999994</v>
      </c>
      <c r="AD1843" s="110">
        <f t="shared" si="806"/>
        <v>559597.55000000005</v>
      </c>
      <c r="AE1843" s="110">
        <f t="shared" si="790"/>
        <v>649640.72783999995</v>
      </c>
      <c r="AF1843" s="102">
        <f t="shared" si="796"/>
        <v>596657.65245925297</v>
      </c>
      <c r="AG1843" s="119">
        <f t="shared" si="797"/>
        <v>85061.670731188526</v>
      </c>
      <c r="AH1843" s="137">
        <f t="shared" si="791"/>
        <v>0.14952178180055165</v>
      </c>
      <c r="AI1843" s="102">
        <f t="shared" si="805"/>
        <v>550303.6</v>
      </c>
      <c r="AJ1843" s="112" t="s">
        <v>2117</v>
      </c>
    </row>
    <row r="1844" spans="1:36">
      <c r="A1844" s="6">
        <v>1794</v>
      </c>
      <c r="B1844" s="66">
        <v>40161513</v>
      </c>
      <c r="C1844" s="67">
        <v>4391513</v>
      </c>
      <c r="D1844" s="7" t="s">
        <v>14</v>
      </c>
      <c r="E1844" s="7" t="s">
        <v>14</v>
      </c>
      <c r="F1844" s="29" t="s">
        <v>1642</v>
      </c>
      <c r="G1844" s="62" t="s">
        <v>478</v>
      </c>
      <c r="H1844" s="9">
        <v>1</v>
      </c>
      <c r="I1844" s="82">
        <v>594243.48645378149</v>
      </c>
      <c r="J1844" s="82">
        <f t="shared" si="802"/>
        <v>112906.26242621848</v>
      </c>
      <c r="K1844" s="10">
        <f t="shared" si="803"/>
        <v>707149.74887999997</v>
      </c>
      <c r="L1844" s="122">
        <f t="shared" si="804"/>
        <v>707149.74887999997</v>
      </c>
      <c r="M1844" s="95">
        <v>483168.90756302525</v>
      </c>
      <c r="N1844" s="95">
        <v>91802.092436974795</v>
      </c>
      <c r="O1844" s="96">
        <v>574971</v>
      </c>
      <c r="P1844" s="125">
        <v>574971</v>
      </c>
      <c r="Q1844" s="95">
        <v>451559.66386554623</v>
      </c>
      <c r="R1844" s="95">
        <v>85796.336134453784</v>
      </c>
      <c r="S1844" s="96">
        <v>537356</v>
      </c>
      <c r="T1844" s="122">
        <v>537356</v>
      </c>
      <c r="U1844" s="107">
        <v>426000</v>
      </c>
      <c r="V1844" s="101">
        <f t="shared" si="786"/>
        <v>80940</v>
      </c>
      <c r="W1844" s="102">
        <f t="shared" si="787"/>
        <v>506940</v>
      </c>
      <c r="X1844" s="102">
        <f t="shared" si="788"/>
        <v>25853.94</v>
      </c>
      <c r="Y1844" s="102">
        <f t="shared" si="789"/>
        <v>532793.93999999994</v>
      </c>
      <c r="Z1844" s="110">
        <f t="shared" si="792"/>
        <v>532793.93999999994</v>
      </c>
      <c r="AA1844" s="111">
        <f t="shared" si="793"/>
        <v>707149.74887999997</v>
      </c>
      <c r="AB1844" s="110">
        <f t="shared" si="794"/>
        <v>556163.5</v>
      </c>
      <c r="AC1844" s="114">
        <f t="shared" si="795"/>
        <v>588067.67221999995</v>
      </c>
      <c r="AD1844" s="110">
        <f t="shared" si="806"/>
        <v>544478.71999999997</v>
      </c>
      <c r="AE1844" s="110">
        <f t="shared" si="790"/>
        <v>631656.62443999993</v>
      </c>
      <c r="AF1844" s="102">
        <f t="shared" si="796"/>
        <v>580449.78180072596</v>
      </c>
      <c r="AG1844" s="119">
        <f t="shared" si="797"/>
        <v>81606.623460299248</v>
      </c>
      <c r="AH1844" s="137">
        <f t="shared" si="791"/>
        <v>0.14673135410773855</v>
      </c>
      <c r="AI1844" s="102">
        <f t="shared" si="805"/>
        <v>532793.93999999994</v>
      </c>
      <c r="AJ1844" s="112" t="s">
        <v>2117</v>
      </c>
    </row>
    <row r="1845" spans="1:36">
      <c r="A1845" s="6">
        <v>1795</v>
      </c>
      <c r="B1845" s="66">
        <v>40161505</v>
      </c>
      <c r="C1845" s="67" t="s">
        <v>1643</v>
      </c>
      <c r="D1845" s="7" t="s">
        <v>14</v>
      </c>
      <c r="E1845" s="7" t="s">
        <v>14</v>
      </c>
      <c r="F1845" s="29" t="s">
        <v>1644</v>
      </c>
      <c r="G1845" s="62" t="s">
        <v>478</v>
      </c>
      <c r="H1845" s="9">
        <v>1</v>
      </c>
      <c r="I1845" s="82">
        <v>576109.50322689069</v>
      </c>
      <c r="J1845" s="82">
        <f t="shared" si="802"/>
        <v>109460.80561310923</v>
      </c>
      <c r="K1845" s="10">
        <f t="shared" si="803"/>
        <v>685570.30883999995</v>
      </c>
      <c r="L1845" s="122">
        <f t="shared" si="804"/>
        <v>685570.30883999995</v>
      </c>
      <c r="M1845" s="95">
        <v>472802.52100840339</v>
      </c>
      <c r="N1845" s="95">
        <v>89832.478991596639</v>
      </c>
      <c r="O1845" s="96">
        <v>562635</v>
      </c>
      <c r="P1845" s="125">
        <v>562635</v>
      </c>
      <c r="Q1845" s="95">
        <v>437779.83193277312</v>
      </c>
      <c r="R1845" s="95">
        <v>83178.168067226899</v>
      </c>
      <c r="S1845" s="96">
        <v>520958</v>
      </c>
      <c r="T1845" s="122">
        <v>520958</v>
      </c>
      <c r="U1845" s="107">
        <v>413000</v>
      </c>
      <c r="V1845" s="101">
        <f t="shared" si="786"/>
        <v>78470</v>
      </c>
      <c r="W1845" s="102">
        <f t="shared" si="787"/>
        <v>491470</v>
      </c>
      <c r="X1845" s="102">
        <f t="shared" si="788"/>
        <v>25064.969999999998</v>
      </c>
      <c r="Y1845" s="102">
        <f t="shared" si="789"/>
        <v>516534.97</v>
      </c>
      <c r="Z1845" s="110">
        <f t="shared" si="792"/>
        <v>516534.97</v>
      </c>
      <c r="AA1845" s="111">
        <f t="shared" si="793"/>
        <v>685570.30883999995</v>
      </c>
      <c r="AB1845" s="110">
        <f t="shared" si="794"/>
        <v>541796.5</v>
      </c>
      <c r="AC1845" s="114">
        <f t="shared" si="795"/>
        <v>571424.56970999995</v>
      </c>
      <c r="AD1845" s="110">
        <f t="shared" si="806"/>
        <v>529165.73499999999</v>
      </c>
      <c r="AE1845" s="110">
        <f t="shared" si="790"/>
        <v>613683.40442000004</v>
      </c>
      <c r="AF1845" s="102">
        <f t="shared" si="796"/>
        <v>564054.86779112555</v>
      </c>
      <c r="AG1845" s="119">
        <f t="shared" si="797"/>
        <v>78880.181524130545</v>
      </c>
      <c r="AH1845" s="137">
        <f t="shared" si="791"/>
        <v>0.14559005369014114</v>
      </c>
      <c r="AI1845" s="102">
        <f t="shared" si="805"/>
        <v>516534.97</v>
      </c>
      <c r="AJ1845" s="112" t="s">
        <v>2117</v>
      </c>
    </row>
    <row r="1846" spans="1:36">
      <c r="A1846" s="6">
        <v>1796</v>
      </c>
      <c r="B1846" s="66">
        <v>40161505</v>
      </c>
      <c r="C1846" s="67" t="s">
        <v>1643</v>
      </c>
      <c r="D1846" s="7" t="s">
        <v>14</v>
      </c>
      <c r="E1846" s="7" t="s">
        <v>14</v>
      </c>
      <c r="F1846" s="29" t="s">
        <v>1645</v>
      </c>
      <c r="G1846" s="62" t="s">
        <v>478</v>
      </c>
      <c r="H1846" s="9">
        <v>1</v>
      </c>
      <c r="I1846" s="82">
        <v>630512.55877310922</v>
      </c>
      <c r="J1846" s="82">
        <f t="shared" si="802"/>
        <v>119797.38616689075</v>
      </c>
      <c r="K1846" s="10">
        <f t="shared" si="803"/>
        <v>750309.94493999996</v>
      </c>
      <c r="L1846" s="122">
        <f t="shared" si="804"/>
        <v>750309.94493999996</v>
      </c>
      <c r="M1846" s="95">
        <v>503075.63025210088</v>
      </c>
      <c r="N1846" s="95">
        <v>95584.369747899167</v>
      </c>
      <c r="O1846" s="96">
        <v>598660</v>
      </c>
      <c r="P1846" s="125">
        <v>598660</v>
      </c>
      <c r="Q1846" s="95">
        <v>479120.16806722688</v>
      </c>
      <c r="R1846" s="95">
        <v>91032.831932773115</v>
      </c>
      <c r="S1846" s="96">
        <v>570153</v>
      </c>
      <c r="T1846" s="122">
        <v>570153</v>
      </c>
      <c r="U1846" s="107">
        <v>452000</v>
      </c>
      <c r="V1846" s="101">
        <f t="shared" si="786"/>
        <v>85880</v>
      </c>
      <c r="W1846" s="102">
        <f t="shared" si="787"/>
        <v>537880</v>
      </c>
      <c r="X1846" s="102">
        <f t="shared" si="788"/>
        <v>27431.879999999997</v>
      </c>
      <c r="Y1846" s="102">
        <f t="shared" si="789"/>
        <v>565311.88</v>
      </c>
      <c r="Z1846" s="110">
        <f t="shared" si="792"/>
        <v>565311.88</v>
      </c>
      <c r="AA1846" s="111">
        <f t="shared" si="793"/>
        <v>750309.94493999996</v>
      </c>
      <c r="AB1846" s="110">
        <f t="shared" si="794"/>
        <v>584406.5</v>
      </c>
      <c r="AC1846" s="114">
        <f t="shared" si="795"/>
        <v>621108.70623499993</v>
      </c>
      <c r="AD1846" s="110">
        <f t="shared" si="806"/>
        <v>574859.18999999994</v>
      </c>
      <c r="AE1846" s="110">
        <f t="shared" si="790"/>
        <v>667358.22246999992</v>
      </c>
      <c r="AF1846" s="102">
        <f t="shared" si="796"/>
        <v>612930.06643591868</v>
      </c>
      <c r="AG1846" s="119">
        <f t="shared" si="797"/>
        <v>87381.680594081306</v>
      </c>
      <c r="AH1846" s="137">
        <f t="shared" si="791"/>
        <v>0.1495220888098974</v>
      </c>
      <c r="AI1846" s="102">
        <f t="shared" si="805"/>
        <v>565311.88</v>
      </c>
      <c r="AJ1846" s="112" t="s">
        <v>2117</v>
      </c>
    </row>
    <row r="1847" spans="1:36" ht="25.5">
      <c r="A1847" s="6">
        <v>1797</v>
      </c>
      <c r="B1847" s="66">
        <v>20121445</v>
      </c>
      <c r="C1847" s="67" t="s">
        <v>1646</v>
      </c>
      <c r="D1847" s="7" t="s">
        <v>14</v>
      </c>
      <c r="E1847" s="7" t="s">
        <v>14</v>
      </c>
      <c r="F1847" s="29" t="s">
        <v>1647</v>
      </c>
      <c r="G1847" s="62" t="s">
        <v>478</v>
      </c>
      <c r="H1847" s="9">
        <v>1</v>
      </c>
      <c r="I1847" s="82">
        <v>1465766.1706386553</v>
      </c>
      <c r="J1847" s="82">
        <f t="shared" si="802"/>
        <v>278495.57242134452</v>
      </c>
      <c r="K1847" s="10">
        <f t="shared" si="803"/>
        <v>1744261.7430599998</v>
      </c>
      <c r="L1847" s="122">
        <f t="shared" si="804"/>
        <v>1744261.7430599998</v>
      </c>
      <c r="M1847" s="95">
        <v>1180650.4201680673</v>
      </c>
      <c r="N1847" s="95">
        <v>224323.57983193279</v>
      </c>
      <c r="O1847" s="96">
        <v>1404974</v>
      </c>
      <c r="P1847" s="125">
        <v>1404974</v>
      </c>
      <c r="Q1847" s="95">
        <v>1113821.0084033613</v>
      </c>
      <c r="R1847" s="95">
        <v>211625.99159663866</v>
      </c>
      <c r="S1847" s="96">
        <v>1325447</v>
      </c>
      <c r="T1847" s="122">
        <v>1325447</v>
      </c>
      <c r="U1847" s="107">
        <v>475000</v>
      </c>
      <c r="V1847" s="101">
        <f t="shared" si="786"/>
        <v>90250</v>
      </c>
      <c r="W1847" s="102">
        <f t="shared" si="787"/>
        <v>565250</v>
      </c>
      <c r="X1847" s="102">
        <f t="shared" si="788"/>
        <v>28827.749999999996</v>
      </c>
      <c r="Y1847" s="102">
        <f t="shared" si="789"/>
        <v>594077.75</v>
      </c>
      <c r="Z1847" s="110">
        <f t="shared" si="792"/>
        <v>594077.75</v>
      </c>
      <c r="AA1847" s="111">
        <f t="shared" si="793"/>
        <v>1744261.7430599998</v>
      </c>
      <c r="AB1847" s="110">
        <f t="shared" si="794"/>
        <v>1365210.5</v>
      </c>
      <c r="AC1847" s="114">
        <f t="shared" si="795"/>
        <v>1267190.1232650001</v>
      </c>
      <c r="AD1847" s="110">
        <f t="shared" si="806"/>
        <v>979644.125</v>
      </c>
      <c r="AE1847" s="110">
        <f t="shared" si="790"/>
        <v>1554736.1215299999</v>
      </c>
      <c r="AF1847" s="102">
        <f t="shared" si="796"/>
        <v>1074457.4263856567</v>
      </c>
      <c r="AG1847" s="119">
        <f t="shared" si="797"/>
        <v>484099.11444913415</v>
      </c>
      <c r="AH1847" s="137">
        <f t="shared" si="791"/>
        <v>0.35459668267211114</v>
      </c>
      <c r="AI1847" s="102">
        <f t="shared" si="805"/>
        <v>594077.75</v>
      </c>
      <c r="AJ1847" s="112" t="s">
        <v>2117</v>
      </c>
    </row>
    <row r="1848" spans="1:36">
      <c r="A1848" s="6">
        <v>1798</v>
      </c>
      <c r="B1848" s="66">
        <v>31161701</v>
      </c>
      <c r="C1848" s="67" t="s">
        <v>1646</v>
      </c>
      <c r="D1848" s="7" t="s">
        <v>14</v>
      </c>
      <c r="E1848" s="7" t="s">
        <v>14</v>
      </c>
      <c r="F1848" s="29" t="s">
        <v>1648</v>
      </c>
      <c r="G1848" s="62" t="s">
        <v>478</v>
      </c>
      <c r="H1848" s="9">
        <v>1</v>
      </c>
      <c r="I1848" s="82">
        <v>76194.136134453787</v>
      </c>
      <c r="J1848" s="82">
        <f t="shared" si="802"/>
        <v>14476.885865546219</v>
      </c>
      <c r="K1848" s="10">
        <f t="shared" si="803"/>
        <v>90671.022000000012</v>
      </c>
      <c r="L1848" s="122">
        <f t="shared" si="804"/>
        <v>90671.022000000012</v>
      </c>
      <c r="M1848" s="95">
        <v>61373.10924369748</v>
      </c>
      <c r="N1848" s="95">
        <v>11660.89075630252</v>
      </c>
      <c r="O1848" s="96">
        <v>73034</v>
      </c>
      <c r="P1848" s="125">
        <v>73034</v>
      </c>
      <c r="Q1848" s="95">
        <v>57899.159663865546</v>
      </c>
      <c r="R1848" s="95">
        <v>11000.840336134454</v>
      </c>
      <c r="S1848" s="96">
        <v>68900</v>
      </c>
      <c r="T1848" s="122">
        <v>68900</v>
      </c>
      <c r="U1848" s="107">
        <v>54621.848739495799</v>
      </c>
      <c r="V1848" s="101">
        <f t="shared" si="786"/>
        <v>10378.151260504203</v>
      </c>
      <c r="W1848" s="102">
        <f t="shared" si="787"/>
        <v>65000</v>
      </c>
      <c r="X1848" s="102">
        <f t="shared" si="788"/>
        <v>3315</v>
      </c>
      <c r="Y1848" s="102">
        <f t="shared" si="789"/>
        <v>68315</v>
      </c>
      <c r="Z1848" s="110">
        <f t="shared" si="792"/>
        <v>68315</v>
      </c>
      <c r="AA1848" s="111">
        <f t="shared" si="793"/>
        <v>90671.022000000012</v>
      </c>
      <c r="AB1848" s="110">
        <f t="shared" si="794"/>
        <v>70967</v>
      </c>
      <c r="AC1848" s="114">
        <f t="shared" si="795"/>
        <v>75230.005499999999</v>
      </c>
      <c r="AD1848" s="110">
        <f t="shared" si="806"/>
        <v>69641</v>
      </c>
      <c r="AE1848" s="110">
        <f t="shared" si="790"/>
        <v>80819.010999999999</v>
      </c>
      <c r="AF1848" s="102">
        <f t="shared" si="796"/>
        <v>74248.700659589886</v>
      </c>
      <c r="AG1848" s="119">
        <f t="shared" si="797"/>
        <v>10506.088733116709</v>
      </c>
      <c r="AH1848" s="137">
        <f t="shared" si="791"/>
        <v>0.14804188895002901</v>
      </c>
      <c r="AI1848" s="102">
        <f t="shared" si="805"/>
        <v>68315</v>
      </c>
      <c r="AJ1848" s="112" t="s">
        <v>2117</v>
      </c>
    </row>
    <row r="1849" spans="1:36">
      <c r="A1849" s="6">
        <v>1799</v>
      </c>
      <c r="B1849" s="66">
        <v>31161502</v>
      </c>
      <c r="C1849" s="67" t="s">
        <v>1646</v>
      </c>
      <c r="D1849" s="7" t="s">
        <v>14</v>
      </c>
      <c r="E1849" s="7" t="s">
        <v>14</v>
      </c>
      <c r="F1849" s="29" t="s">
        <v>1649</v>
      </c>
      <c r="G1849" s="62" t="s">
        <v>478</v>
      </c>
      <c r="H1849" s="9">
        <v>1</v>
      </c>
      <c r="I1849" s="82">
        <v>105499.57310924371</v>
      </c>
      <c r="J1849" s="82">
        <f t="shared" si="802"/>
        <v>20044.918890756304</v>
      </c>
      <c r="K1849" s="10">
        <f t="shared" si="803"/>
        <v>125544.49200000001</v>
      </c>
      <c r="L1849" s="122">
        <f t="shared" si="804"/>
        <v>125544.49200000001</v>
      </c>
      <c r="M1849" s="95">
        <v>84176.470588235301</v>
      </c>
      <c r="N1849" s="95">
        <v>15993.529411764708</v>
      </c>
      <c r="O1849" s="96">
        <v>100170.00000000001</v>
      </c>
      <c r="P1849" s="125">
        <v>100170.00000000001</v>
      </c>
      <c r="Q1849" s="95">
        <v>80168.067226890766</v>
      </c>
      <c r="R1849" s="95">
        <v>15231.932773109245</v>
      </c>
      <c r="S1849" s="96">
        <v>95400.000000000015</v>
      </c>
      <c r="T1849" s="122">
        <v>95400.000000000015</v>
      </c>
      <c r="U1849" s="107">
        <v>75630.252100840342</v>
      </c>
      <c r="V1849" s="101">
        <f t="shared" si="786"/>
        <v>14369.747899159665</v>
      </c>
      <c r="W1849" s="102">
        <f t="shared" si="787"/>
        <v>90000</v>
      </c>
      <c r="X1849" s="102">
        <f t="shared" si="788"/>
        <v>4590</v>
      </c>
      <c r="Y1849" s="102">
        <f t="shared" si="789"/>
        <v>94590</v>
      </c>
      <c r="Z1849" s="110">
        <f t="shared" si="792"/>
        <v>94590</v>
      </c>
      <c r="AA1849" s="111">
        <f t="shared" si="793"/>
        <v>125544.49200000001</v>
      </c>
      <c r="AB1849" s="110">
        <f t="shared" si="794"/>
        <v>97785.000000000015</v>
      </c>
      <c r="AC1849" s="114">
        <f t="shared" si="795"/>
        <v>103926.12300000001</v>
      </c>
      <c r="AD1849" s="110">
        <f t="shared" si="806"/>
        <v>96187.5</v>
      </c>
      <c r="AE1849" s="110">
        <f t="shared" si="790"/>
        <v>111664.74600000001</v>
      </c>
      <c r="AF1849" s="102">
        <f t="shared" si="796"/>
        <v>102557.64706694755</v>
      </c>
      <c r="AG1849" s="119">
        <f t="shared" si="797"/>
        <v>14620.992947283581</v>
      </c>
      <c r="AH1849" s="137">
        <f t="shared" si="791"/>
        <v>0.14952183818871584</v>
      </c>
      <c r="AI1849" s="102">
        <f t="shared" si="805"/>
        <v>94590</v>
      </c>
      <c r="AJ1849" s="112" t="s">
        <v>2117</v>
      </c>
    </row>
    <row r="1850" spans="1:36">
      <c r="A1850" s="6">
        <v>1800</v>
      </c>
      <c r="B1850" s="66">
        <v>20121445</v>
      </c>
      <c r="C1850" s="67" t="s">
        <v>1650</v>
      </c>
      <c r="D1850" s="7" t="s">
        <v>14</v>
      </c>
      <c r="E1850" s="7" t="s">
        <v>14</v>
      </c>
      <c r="F1850" s="29" t="s">
        <v>383</v>
      </c>
      <c r="G1850" s="62" t="s">
        <v>478</v>
      </c>
      <c r="H1850" s="9">
        <v>1</v>
      </c>
      <c r="I1850" s="82">
        <v>137253.39640336134</v>
      </c>
      <c r="J1850" s="82">
        <f t="shared" si="802"/>
        <v>26078.145316638656</v>
      </c>
      <c r="K1850" s="10">
        <f t="shared" si="803"/>
        <v>163331.54172000001</v>
      </c>
      <c r="L1850" s="122">
        <f t="shared" si="804"/>
        <v>163331.54172000001</v>
      </c>
      <c r="M1850" s="95">
        <v>109512.60504201682</v>
      </c>
      <c r="N1850" s="95">
        <v>20807.394957983197</v>
      </c>
      <c r="O1850" s="96">
        <v>130320.00000000001</v>
      </c>
      <c r="P1850" s="125">
        <v>130320.00000000001</v>
      </c>
      <c r="Q1850" s="95">
        <v>104297.47899159664</v>
      </c>
      <c r="R1850" s="95">
        <v>19816.521008403361</v>
      </c>
      <c r="S1850" s="96">
        <v>124114</v>
      </c>
      <c r="T1850" s="122">
        <v>124114</v>
      </c>
      <c r="U1850" s="107">
        <v>45000</v>
      </c>
      <c r="V1850" s="101">
        <f t="shared" si="786"/>
        <v>8550</v>
      </c>
      <c r="W1850" s="102">
        <f t="shared" si="787"/>
        <v>53550</v>
      </c>
      <c r="X1850" s="102">
        <f t="shared" si="788"/>
        <v>2731.0499999999997</v>
      </c>
      <c r="Y1850" s="102">
        <f t="shared" si="789"/>
        <v>56281.05</v>
      </c>
      <c r="Z1850" s="110">
        <f t="shared" si="792"/>
        <v>56281.05</v>
      </c>
      <c r="AA1850" s="111">
        <f t="shared" si="793"/>
        <v>163331.54172000001</v>
      </c>
      <c r="AB1850" s="110">
        <f t="shared" si="794"/>
        <v>127217</v>
      </c>
      <c r="AC1850" s="114">
        <f t="shared" si="795"/>
        <v>118511.64793000001</v>
      </c>
      <c r="AD1850" s="110">
        <f t="shared" si="806"/>
        <v>91749.024999999994</v>
      </c>
      <c r="AE1850" s="110">
        <f t="shared" si="790"/>
        <v>145274.27085999999</v>
      </c>
      <c r="AF1850" s="102">
        <f t="shared" si="796"/>
        <v>100956.52761552671</v>
      </c>
      <c r="AG1850" s="119">
        <f t="shared" si="797"/>
        <v>44915.823957700828</v>
      </c>
      <c r="AH1850" s="137">
        <f t="shared" si="791"/>
        <v>0.35306463725524756</v>
      </c>
      <c r="AI1850" s="102">
        <f t="shared" si="805"/>
        <v>56281.05</v>
      </c>
      <c r="AJ1850" s="112" t="s">
        <v>2117</v>
      </c>
    </row>
    <row r="1851" spans="1:36">
      <c r="A1851" s="6">
        <v>1801</v>
      </c>
      <c r="B1851" s="66">
        <v>20121445</v>
      </c>
      <c r="C1851" s="67" t="s">
        <v>1650</v>
      </c>
      <c r="D1851" s="7" t="s">
        <v>14</v>
      </c>
      <c r="E1851" s="7" t="s">
        <v>14</v>
      </c>
      <c r="F1851" s="29" t="s">
        <v>1651</v>
      </c>
      <c r="G1851" s="62" t="s">
        <v>478</v>
      </c>
      <c r="H1851" s="9">
        <v>1</v>
      </c>
      <c r="I1851" s="82">
        <v>544026.13199999998</v>
      </c>
      <c r="J1851" s="82">
        <f t="shared" si="802"/>
        <v>103364.96507999999</v>
      </c>
      <c r="K1851" s="10">
        <f t="shared" si="803"/>
        <v>647391.09707999998</v>
      </c>
      <c r="L1851" s="122">
        <f t="shared" si="804"/>
        <v>647391.09707999998</v>
      </c>
      <c r="M1851" s="95">
        <v>450605.8823529412</v>
      </c>
      <c r="N1851" s="95">
        <v>85615.117647058825</v>
      </c>
      <c r="O1851" s="96">
        <v>536221</v>
      </c>
      <c r="P1851" s="125">
        <v>536221</v>
      </c>
      <c r="Q1851" s="95">
        <v>413400</v>
      </c>
      <c r="R1851" s="95">
        <v>78546</v>
      </c>
      <c r="S1851" s="96">
        <v>491946</v>
      </c>
      <c r="T1851" s="122">
        <v>491946</v>
      </c>
      <c r="U1851" s="107">
        <v>390000</v>
      </c>
      <c r="V1851" s="101">
        <f t="shared" si="786"/>
        <v>74100</v>
      </c>
      <c r="W1851" s="102">
        <f t="shared" si="787"/>
        <v>464100</v>
      </c>
      <c r="X1851" s="102">
        <f t="shared" si="788"/>
        <v>23669.1</v>
      </c>
      <c r="Y1851" s="102">
        <f t="shared" si="789"/>
        <v>487769.1</v>
      </c>
      <c r="Z1851" s="110">
        <f t="shared" si="792"/>
        <v>487769.1</v>
      </c>
      <c r="AA1851" s="111">
        <f t="shared" si="793"/>
        <v>647391.09707999998</v>
      </c>
      <c r="AB1851" s="110">
        <f t="shared" si="794"/>
        <v>514083.5</v>
      </c>
      <c r="AC1851" s="114">
        <f t="shared" si="795"/>
        <v>540831.79926999996</v>
      </c>
      <c r="AD1851" s="110">
        <f t="shared" si="806"/>
        <v>500926.3</v>
      </c>
      <c r="AE1851" s="110">
        <f t="shared" si="790"/>
        <v>580737.29853999999</v>
      </c>
      <c r="AF1851" s="102">
        <f t="shared" si="796"/>
        <v>533870.20334907901</v>
      </c>
      <c r="AG1851" s="119">
        <f t="shared" si="797"/>
        <v>74345.174341835853</v>
      </c>
      <c r="AH1851" s="137">
        <f t="shared" si="791"/>
        <v>0.14461692379124375</v>
      </c>
      <c r="AI1851" s="102">
        <f t="shared" si="805"/>
        <v>487769.1</v>
      </c>
      <c r="AJ1851" s="112" t="s">
        <v>2117</v>
      </c>
    </row>
    <row r="1852" spans="1:36">
      <c r="A1852" s="6">
        <v>1802</v>
      </c>
      <c r="B1852" s="66">
        <v>20121445</v>
      </c>
      <c r="C1852" s="67" t="s">
        <v>1652</v>
      </c>
      <c r="D1852" s="7" t="s">
        <v>14</v>
      </c>
      <c r="E1852" s="7" t="s">
        <v>14</v>
      </c>
      <c r="F1852" s="29" t="s">
        <v>569</v>
      </c>
      <c r="G1852" s="62" t="s">
        <v>478</v>
      </c>
      <c r="H1852" s="9">
        <v>1</v>
      </c>
      <c r="I1852" s="82">
        <v>2559585.5234621847</v>
      </c>
      <c r="J1852" s="82">
        <f t="shared" si="802"/>
        <v>486321.24945781508</v>
      </c>
      <c r="K1852" s="10">
        <f t="shared" si="803"/>
        <v>3045906.7729199999</v>
      </c>
      <c r="L1852" s="122">
        <f t="shared" si="804"/>
        <v>3045906.7729199999</v>
      </c>
      <c r="M1852" s="95">
        <v>2042253.781512605</v>
      </c>
      <c r="N1852" s="95">
        <v>388028.21848739497</v>
      </c>
      <c r="O1852" s="96">
        <v>2430282</v>
      </c>
      <c r="P1852" s="125">
        <v>2430282</v>
      </c>
      <c r="Q1852" s="95">
        <v>1945003.3613445379</v>
      </c>
      <c r="R1852" s="95">
        <v>369550.63865546219</v>
      </c>
      <c r="S1852" s="96">
        <v>2314554</v>
      </c>
      <c r="T1852" s="122">
        <v>2314554</v>
      </c>
      <c r="U1852" s="107">
        <v>480000</v>
      </c>
      <c r="V1852" s="101">
        <f t="shared" si="786"/>
        <v>91200</v>
      </c>
      <c r="W1852" s="102">
        <f t="shared" si="787"/>
        <v>571200</v>
      </c>
      <c r="X1852" s="102">
        <f t="shared" si="788"/>
        <v>29131.199999999997</v>
      </c>
      <c r="Y1852" s="102">
        <f t="shared" si="789"/>
        <v>600331.19999999995</v>
      </c>
      <c r="Z1852" s="110">
        <f t="shared" si="792"/>
        <v>600331.19999999995</v>
      </c>
      <c r="AA1852" s="111">
        <f t="shared" si="793"/>
        <v>3045906.7729199999</v>
      </c>
      <c r="AB1852" s="110">
        <f t="shared" si="794"/>
        <v>2372418</v>
      </c>
      <c r="AC1852" s="114">
        <f t="shared" si="795"/>
        <v>2097768.4932299997</v>
      </c>
      <c r="AD1852" s="110">
        <f t="shared" si="806"/>
        <v>1486374.6</v>
      </c>
      <c r="AE1852" s="110">
        <f t="shared" si="790"/>
        <v>2709162.3864599997</v>
      </c>
      <c r="AF1852" s="102">
        <f t="shared" si="796"/>
        <v>1409651.7901986092</v>
      </c>
      <c r="AG1852" s="119">
        <f t="shared" si="797"/>
        <v>1048625.4229068197</v>
      </c>
      <c r="AH1852" s="137">
        <f t="shared" si="791"/>
        <v>0.44200702528256813</v>
      </c>
      <c r="AI1852" s="102">
        <f t="shared" ref="AI1852:AI1853" si="807">+AF1852</f>
        <v>1409651.7901986092</v>
      </c>
      <c r="AJ1852" s="112" t="s">
        <v>2114</v>
      </c>
    </row>
    <row r="1853" spans="1:36">
      <c r="A1853" s="6">
        <v>1803</v>
      </c>
      <c r="B1853" s="66">
        <v>20121445</v>
      </c>
      <c r="C1853" s="67" t="s">
        <v>1652</v>
      </c>
      <c r="D1853" s="7" t="s">
        <v>14</v>
      </c>
      <c r="E1853" s="7" t="s">
        <v>14</v>
      </c>
      <c r="F1853" s="29" t="s">
        <v>1653</v>
      </c>
      <c r="G1853" s="62" t="s">
        <v>478</v>
      </c>
      <c r="H1853" s="9">
        <v>1</v>
      </c>
      <c r="I1853" s="82">
        <v>3481136.4590924368</v>
      </c>
      <c r="J1853" s="82">
        <f t="shared" si="802"/>
        <v>661415.92722756299</v>
      </c>
      <c r="K1853" s="10">
        <f t="shared" si="803"/>
        <v>4142552.3863199996</v>
      </c>
      <c r="L1853" s="122">
        <f t="shared" si="804"/>
        <v>4142552.3863199996</v>
      </c>
      <c r="M1853" s="95">
        <v>2777544.5378151261</v>
      </c>
      <c r="N1853" s="95">
        <v>527733.46218487399</v>
      </c>
      <c r="O1853" s="96">
        <v>3305278</v>
      </c>
      <c r="P1853" s="125">
        <v>3305278</v>
      </c>
      <c r="Q1853" s="95">
        <v>2645280.6722689075</v>
      </c>
      <c r="R1853" s="95">
        <v>502603.32773109246</v>
      </c>
      <c r="S1853" s="96">
        <v>3147884</v>
      </c>
      <c r="T1853" s="122">
        <v>3147884</v>
      </c>
      <c r="U1853" s="107">
        <v>320000</v>
      </c>
      <c r="V1853" s="101">
        <f t="shared" si="786"/>
        <v>60800</v>
      </c>
      <c r="W1853" s="102">
        <f t="shared" si="787"/>
        <v>380800</v>
      </c>
      <c r="X1853" s="102">
        <f t="shared" si="788"/>
        <v>19420.8</v>
      </c>
      <c r="Y1853" s="102">
        <f t="shared" si="789"/>
        <v>400220.8</v>
      </c>
      <c r="Z1853" s="110">
        <f t="shared" si="792"/>
        <v>400220.8</v>
      </c>
      <c r="AA1853" s="111">
        <f t="shared" si="793"/>
        <v>4142552.3863199996</v>
      </c>
      <c r="AB1853" s="110">
        <f t="shared" si="794"/>
        <v>3226581</v>
      </c>
      <c r="AC1853" s="114">
        <f t="shared" si="795"/>
        <v>2748983.7965799998</v>
      </c>
      <c r="AD1853" s="110">
        <f t="shared" si="806"/>
        <v>1813400.9</v>
      </c>
      <c r="AE1853" s="110">
        <f t="shared" si="790"/>
        <v>3684566.6931599998</v>
      </c>
      <c r="AF1853" s="102">
        <f t="shared" si="796"/>
        <v>1190391.8870056011</v>
      </c>
      <c r="AG1853" s="119">
        <f t="shared" si="797"/>
        <v>1625556.8934430445</v>
      </c>
      <c r="AH1853" s="137">
        <f t="shared" si="791"/>
        <v>0.5038016691485645</v>
      </c>
      <c r="AI1853" s="102">
        <f t="shared" si="807"/>
        <v>1190391.8870056011</v>
      </c>
      <c r="AJ1853" s="112" t="s">
        <v>2114</v>
      </c>
    </row>
    <row r="1854" spans="1:36" ht="25.5">
      <c r="A1854" s="6">
        <v>1804</v>
      </c>
      <c r="B1854" s="66">
        <v>20121445</v>
      </c>
      <c r="C1854" s="67" t="s">
        <v>1652</v>
      </c>
      <c r="D1854" s="7" t="s">
        <v>14</v>
      </c>
      <c r="E1854" s="7" t="s">
        <v>14</v>
      </c>
      <c r="F1854" s="29" t="s">
        <v>1654</v>
      </c>
      <c r="G1854" s="62" t="s">
        <v>478</v>
      </c>
      <c r="H1854" s="9">
        <v>1</v>
      </c>
      <c r="I1854" s="82">
        <v>1758326.218487395</v>
      </c>
      <c r="J1854" s="82">
        <f t="shared" si="802"/>
        <v>334081.98151260504</v>
      </c>
      <c r="K1854" s="10">
        <f t="shared" si="803"/>
        <v>2092408.2</v>
      </c>
      <c r="L1854" s="122">
        <f t="shared" si="804"/>
        <v>2092408.2</v>
      </c>
      <c r="M1854" s="95">
        <v>1443025.2100840337</v>
      </c>
      <c r="N1854" s="95">
        <v>274174.78991596639</v>
      </c>
      <c r="O1854" s="96">
        <v>1717200</v>
      </c>
      <c r="P1854" s="125">
        <v>1717200</v>
      </c>
      <c r="Q1854" s="95">
        <v>1336134.4537815126</v>
      </c>
      <c r="R1854" s="95">
        <v>253865.5462184874</v>
      </c>
      <c r="S1854" s="96">
        <v>1590000</v>
      </c>
      <c r="T1854" s="122">
        <v>1590000</v>
      </c>
      <c r="U1854" s="107">
        <v>1260504.2016806724</v>
      </c>
      <c r="V1854" s="101">
        <f t="shared" si="786"/>
        <v>239495.79831932776</v>
      </c>
      <c r="W1854" s="102">
        <f t="shared" si="787"/>
        <v>1500000</v>
      </c>
      <c r="X1854" s="102">
        <f t="shared" si="788"/>
        <v>76500</v>
      </c>
      <c r="Y1854" s="102">
        <f t="shared" si="789"/>
        <v>1576500</v>
      </c>
      <c r="Z1854" s="110">
        <f t="shared" si="792"/>
        <v>1576500</v>
      </c>
      <c r="AA1854" s="111">
        <f t="shared" si="793"/>
        <v>2092408.2</v>
      </c>
      <c r="AB1854" s="110">
        <f t="shared" si="794"/>
        <v>1653600</v>
      </c>
      <c r="AC1854" s="114">
        <f t="shared" si="795"/>
        <v>1744027.05</v>
      </c>
      <c r="AD1854" s="110">
        <f t="shared" si="806"/>
        <v>1615050</v>
      </c>
      <c r="AE1854" s="110">
        <f t="shared" si="790"/>
        <v>1873004.1</v>
      </c>
      <c r="AF1854" s="102">
        <f t="shared" si="796"/>
        <v>1721534.1773600229</v>
      </c>
      <c r="AG1854" s="119">
        <f t="shared" si="797"/>
        <v>240747.9739620043</v>
      </c>
      <c r="AH1854" s="137">
        <f t="shared" si="791"/>
        <v>0.14559021163643221</v>
      </c>
      <c r="AI1854" s="102">
        <f t="shared" ref="AI1854:AI1857" si="808">+Z1854</f>
        <v>1576500</v>
      </c>
      <c r="AJ1854" s="112" t="s">
        <v>2117</v>
      </c>
    </row>
    <row r="1855" spans="1:36">
      <c r="A1855" s="6">
        <v>1805</v>
      </c>
      <c r="B1855" s="66">
        <v>20121445</v>
      </c>
      <c r="C1855" s="67" t="s">
        <v>1655</v>
      </c>
      <c r="D1855" s="7" t="s">
        <v>14</v>
      </c>
      <c r="E1855" s="7" t="s">
        <v>14</v>
      </c>
      <c r="F1855" s="29" t="s">
        <v>1656</v>
      </c>
      <c r="G1855" s="62" t="s">
        <v>478</v>
      </c>
      <c r="H1855" s="9">
        <v>1</v>
      </c>
      <c r="I1855" s="82">
        <v>395288.3218991597</v>
      </c>
      <c r="J1855" s="82">
        <f t="shared" si="802"/>
        <v>75104.781160840343</v>
      </c>
      <c r="K1855" s="10">
        <f t="shared" si="803"/>
        <v>470393.10306000005</v>
      </c>
      <c r="L1855" s="122">
        <f t="shared" si="804"/>
        <v>470393.10306000005</v>
      </c>
      <c r="M1855" s="95">
        <v>318398.31932773109</v>
      </c>
      <c r="N1855" s="95">
        <v>60495.680672268907</v>
      </c>
      <c r="O1855" s="96">
        <v>378894</v>
      </c>
      <c r="P1855" s="125">
        <v>378894</v>
      </c>
      <c r="Q1855" s="95">
        <v>300375.63025210088</v>
      </c>
      <c r="R1855" s="95">
        <v>57071.369747899167</v>
      </c>
      <c r="S1855" s="96">
        <v>357447.00000000006</v>
      </c>
      <c r="T1855" s="122">
        <v>357447.00000000006</v>
      </c>
      <c r="U1855" s="107">
        <v>100840.33613445378</v>
      </c>
      <c r="V1855" s="101">
        <f t="shared" si="786"/>
        <v>19159.663865546219</v>
      </c>
      <c r="W1855" s="102">
        <f t="shared" si="787"/>
        <v>120000</v>
      </c>
      <c r="X1855" s="102">
        <f t="shared" si="788"/>
        <v>6120</v>
      </c>
      <c r="Y1855" s="102">
        <f t="shared" si="789"/>
        <v>126120</v>
      </c>
      <c r="Z1855" s="110">
        <f t="shared" si="792"/>
        <v>126120</v>
      </c>
      <c r="AA1855" s="111">
        <f t="shared" si="793"/>
        <v>470393.10306000005</v>
      </c>
      <c r="AB1855" s="110">
        <f t="shared" si="794"/>
        <v>368170.5</v>
      </c>
      <c r="AC1855" s="114">
        <f t="shared" si="795"/>
        <v>333213.52576500003</v>
      </c>
      <c r="AD1855" s="110">
        <f t="shared" si="806"/>
        <v>247145.25</v>
      </c>
      <c r="AE1855" s="110">
        <f t="shared" si="790"/>
        <v>419281.80153000006</v>
      </c>
      <c r="AF1855" s="102">
        <f t="shared" si="796"/>
        <v>258202.50967030684</v>
      </c>
      <c r="AG1855" s="119">
        <f t="shared" si="797"/>
        <v>146492.24307160036</v>
      </c>
      <c r="AH1855" s="137">
        <f t="shared" si="791"/>
        <v>0.39789239787435537</v>
      </c>
      <c r="AI1855" s="102">
        <f t="shared" si="808"/>
        <v>126120</v>
      </c>
      <c r="AJ1855" s="112" t="s">
        <v>2117</v>
      </c>
    </row>
    <row r="1856" spans="1:36">
      <c r="A1856" s="6">
        <v>1806</v>
      </c>
      <c r="B1856" s="66">
        <v>20121445</v>
      </c>
      <c r="C1856" s="67" t="s">
        <v>1657</v>
      </c>
      <c r="D1856" s="7" t="s">
        <v>14</v>
      </c>
      <c r="E1856" s="7" t="s">
        <v>14</v>
      </c>
      <c r="F1856" s="29" t="s">
        <v>1079</v>
      </c>
      <c r="G1856" s="62" t="s">
        <v>478</v>
      </c>
      <c r="H1856" s="9">
        <v>1</v>
      </c>
      <c r="I1856" s="82">
        <v>1483581.6645882353</v>
      </c>
      <c r="J1856" s="82">
        <f t="shared" si="802"/>
        <v>281880.5162717647</v>
      </c>
      <c r="K1856" s="10">
        <f t="shared" si="803"/>
        <v>1765462.18086</v>
      </c>
      <c r="L1856" s="122">
        <f t="shared" si="804"/>
        <v>1765462.18086</v>
      </c>
      <c r="M1856" s="95">
        <v>1228821.0084033613</v>
      </c>
      <c r="N1856" s="95">
        <v>233475.99159663866</v>
      </c>
      <c r="O1856" s="96">
        <v>1462297</v>
      </c>
      <c r="P1856" s="125">
        <v>1462297</v>
      </c>
      <c r="Q1856" s="95">
        <v>1127358.8235294118</v>
      </c>
      <c r="R1856" s="95">
        <v>214198.17647058825</v>
      </c>
      <c r="S1856" s="96">
        <v>1341557</v>
      </c>
      <c r="T1856" s="122">
        <v>1341557</v>
      </c>
      <c r="U1856" s="107">
        <v>985000</v>
      </c>
      <c r="V1856" s="101">
        <f t="shared" si="786"/>
        <v>187150</v>
      </c>
      <c r="W1856" s="102">
        <f t="shared" si="787"/>
        <v>1172150</v>
      </c>
      <c r="X1856" s="102">
        <f t="shared" si="788"/>
        <v>59779.649999999994</v>
      </c>
      <c r="Y1856" s="102">
        <f t="shared" si="789"/>
        <v>1231929.6499999999</v>
      </c>
      <c r="Z1856" s="110">
        <f t="shared" si="792"/>
        <v>1231929.6499999999</v>
      </c>
      <c r="AA1856" s="111">
        <f t="shared" si="793"/>
        <v>1765462.18086</v>
      </c>
      <c r="AB1856" s="110">
        <f t="shared" si="794"/>
        <v>1401927</v>
      </c>
      <c r="AC1856" s="114">
        <f t="shared" si="795"/>
        <v>1450311.457715</v>
      </c>
      <c r="AD1856" s="110">
        <f t="shared" si="806"/>
        <v>1316928.325</v>
      </c>
      <c r="AE1856" s="110">
        <f t="shared" si="790"/>
        <v>1583694.5904299999</v>
      </c>
      <c r="AF1856" s="102">
        <f t="shared" si="796"/>
        <v>1424797.3809218472</v>
      </c>
      <c r="AG1856" s="119">
        <f t="shared" si="797"/>
        <v>230204.09606581469</v>
      </c>
      <c r="AH1856" s="137">
        <f t="shared" si="791"/>
        <v>0.16420548007550656</v>
      </c>
      <c r="AI1856" s="102">
        <f t="shared" si="808"/>
        <v>1231929.6499999999</v>
      </c>
      <c r="AJ1856" s="112" t="s">
        <v>2117</v>
      </c>
    </row>
    <row r="1857" spans="1:36">
      <c r="A1857" s="6">
        <v>1807</v>
      </c>
      <c r="B1857" s="66">
        <v>20121445</v>
      </c>
      <c r="C1857" s="67" t="s">
        <v>1650</v>
      </c>
      <c r="D1857" s="7" t="s">
        <v>14</v>
      </c>
      <c r="E1857" s="7" t="s">
        <v>14</v>
      </c>
      <c r="F1857" s="29" t="s">
        <v>1658</v>
      </c>
      <c r="G1857" s="62" t="s">
        <v>478</v>
      </c>
      <c r="H1857" s="9">
        <v>1</v>
      </c>
      <c r="I1857" s="82">
        <v>72368.947210084036</v>
      </c>
      <c r="J1857" s="82">
        <f t="shared" si="802"/>
        <v>13750.099969915967</v>
      </c>
      <c r="K1857" s="10">
        <f t="shared" si="803"/>
        <v>86119.047180000009</v>
      </c>
      <c r="L1857" s="122">
        <f t="shared" si="804"/>
        <v>86119.047180000009</v>
      </c>
      <c r="M1857" s="95">
        <v>58842.016806722691</v>
      </c>
      <c r="N1857" s="95">
        <v>11179.983193277312</v>
      </c>
      <c r="O1857" s="96">
        <v>70022</v>
      </c>
      <c r="P1857" s="125">
        <v>70022</v>
      </c>
      <c r="Q1857" s="95">
        <v>54992.436974789918</v>
      </c>
      <c r="R1857" s="95">
        <v>10448.563025210085</v>
      </c>
      <c r="S1857" s="96">
        <v>65441</v>
      </c>
      <c r="T1857" s="122">
        <v>65441</v>
      </c>
      <c r="U1857" s="107">
        <v>18000</v>
      </c>
      <c r="V1857" s="101">
        <f t="shared" si="786"/>
        <v>3420</v>
      </c>
      <c r="W1857" s="102">
        <f t="shared" si="787"/>
        <v>21420</v>
      </c>
      <c r="X1857" s="102">
        <f t="shared" si="788"/>
        <v>1092.4199999999998</v>
      </c>
      <c r="Y1857" s="102">
        <f t="shared" si="789"/>
        <v>22512.42</v>
      </c>
      <c r="Z1857" s="110">
        <f t="shared" si="792"/>
        <v>22512.42</v>
      </c>
      <c r="AA1857" s="111">
        <f t="shared" si="793"/>
        <v>86119.047180000009</v>
      </c>
      <c r="AB1857" s="110">
        <f t="shared" si="794"/>
        <v>67731.5</v>
      </c>
      <c r="AC1857" s="114">
        <f t="shared" si="795"/>
        <v>61023.616794999994</v>
      </c>
      <c r="AD1857" s="110">
        <f t="shared" si="806"/>
        <v>45121.96</v>
      </c>
      <c r="AE1857" s="110">
        <f t="shared" si="790"/>
        <v>76925.273589999997</v>
      </c>
      <c r="AF1857" s="102">
        <f t="shared" si="796"/>
        <v>46732.289245495966</v>
      </c>
      <c r="AG1857" s="119">
        <f t="shared" si="797"/>
        <v>27162.333475332125</v>
      </c>
      <c r="AH1857" s="137">
        <f t="shared" si="791"/>
        <v>0.40102955752245445</v>
      </c>
      <c r="AI1857" s="102">
        <f t="shared" si="808"/>
        <v>22512.42</v>
      </c>
      <c r="AJ1857" s="112" t="s">
        <v>2117</v>
      </c>
    </row>
    <row r="1858" spans="1:36" ht="25.5">
      <c r="A1858" s="6">
        <v>1808</v>
      </c>
      <c r="B1858" s="66">
        <v>20121445</v>
      </c>
      <c r="C1858" s="67" t="s">
        <v>1657</v>
      </c>
      <c r="D1858" s="7" t="s">
        <v>14</v>
      </c>
      <c r="E1858" s="7" t="s">
        <v>14</v>
      </c>
      <c r="F1858" s="29" t="s">
        <v>1659</v>
      </c>
      <c r="G1858" s="62" t="s">
        <v>478</v>
      </c>
      <c r="H1858" s="9">
        <v>1</v>
      </c>
      <c r="I1858" s="82">
        <v>30365957.610151261</v>
      </c>
      <c r="J1858" s="82">
        <f t="shared" si="802"/>
        <v>5769531.9459287394</v>
      </c>
      <c r="K1858" s="10">
        <f t="shared" si="803"/>
        <v>36135489.556079999</v>
      </c>
      <c r="L1858" s="122">
        <f t="shared" si="804"/>
        <v>36135489.556079999</v>
      </c>
      <c r="M1858" s="95">
        <v>24459273.949579831</v>
      </c>
      <c r="N1858" s="95">
        <v>4647262.0504201679</v>
      </c>
      <c r="O1858" s="96">
        <v>29106536</v>
      </c>
      <c r="P1858" s="125">
        <v>29106536</v>
      </c>
      <c r="Q1858" s="95">
        <v>23074786.554621849</v>
      </c>
      <c r="R1858" s="95">
        <v>4384209.4453781517</v>
      </c>
      <c r="S1858" s="96">
        <v>27458996</v>
      </c>
      <c r="T1858" s="122">
        <v>27458996</v>
      </c>
      <c r="U1858" s="107">
        <v>1200000</v>
      </c>
      <c r="V1858" s="101">
        <f t="shared" si="786"/>
        <v>228000</v>
      </c>
      <c r="W1858" s="102">
        <f t="shared" si="787"/>
        <v>1428000</v>
      </c>
      <c r="X1858" s="102">
        <f t="shared" si="788"/>
        <v>72828</v>
      </c>
      <c r="Y1858" s="102">
        <f t="shared" si="789"/>
        <v>1500828</v>
      </c>
      <c r="Z1858" s="110">
        <f t="shared" si="792"/>
        <v>1500828</v>
      </c>
      <c r="AA1858" s="111">
        <f t="shared" si="793"/>
        <v>36135489.556079999</v>
      </c>
      <c r="AB1858" s="110">
        <f t="shared" si="794"/>
        <v>28282766</v>
      </c>
      <c r="AC1858" s="114">
        <f t="shared" si="795"/>
        <v>23550462.38902</v>
      </c>
      <c r="AD1858" s="110">
        <f t="shared" si="806"/>
        <v>14891797</v>
      </c>
      <c r="AE1858" s="110">
        <f t="shared" si="790"/>
        <v>32209127.778039999</v>
      </c>
      <c r="AF1858" s="102">
        <f t="shared" si="796"/>
        <v>5230488.1483254144</v>
      </c>
      <c r="AG1858" s="119">
        <f t="shared" si="797"/>
        <v>15173616.075762128</v>
      </c>
      <c r="AH1858" s="137">
        <f t="shared" si="791"/>
        <v>0.53649689269296108</v>
      </c>
      <c r="AI1858" s="102">
        <f t="shared" ref="AI1858:AI1859" si="809">+AF1858</f>
        <v>5230488.1483254144</v>
      </c>
      <c r="AJ1858" s="112" t="s">
        <v>2114</v>
      </c>
    </row>
    <row r="1859" spans="1:36">
      <c r="A1859" s="6">
        <v>1809</v>
      </c>
      <c r="B1859" s="66">
        <v>40142006</v>
      </c>
      <c r="C1859" s="67" t="s">
        <v>1660</v>
      </c>
      <c r="D1859" s="7" t="s">
        <v>14</v>
      </c>
      <c r="E1859" s="7" t="s">
        <v>14</v>
      </c>
      <c r="F1859" s="29" t="s">
        <v>1661</v>
      </c>
      <c r="G1859" s="62" t="s">
        <v>478</v>
      </c>
      <c r="H1859" s="9">
        <v>1</v>
      </c>
      <c r="I1859" s="82">
        <v>1092025.6389075629</v>
      </c>
      <c r="J1859" s="82">
        <f t="shared" si="802"/>
        <v>207484.87139243697</v>
      </c>
      <c r="K1859" s="10">
        <f t="shared" si="803"/>
        <v>1299510.5103</v>
      </c>
      <c r="L1859" s="122">
        <f t="shared" si="804"/>
        <v>1299510.5103</v>
      </c>
      <c r="M1859" s="95">
        <v>904503.36134453781</v>
      </c>
      <c r="N1859" s="95">
        <v>171855.63865546219</v>
      </c>
      <c r="O1859" s="96">
        <v>1076359</v>
      </c>
      <c r="P1859" s="125">
        <v>1076359</v>
      </c>
      <c r="Q1859" s="95">
        <v>829819.32773109246</v>
      </c>
      <c r="R1859" s="95">
        <v>157665.67226890757</v>
      </c>
      <c r="S1859" s="96">
        <v>987485</v>
      </c>
      <c r="T1859" s="122">
        <v>987485</v>
      </c>
      <c r="U1859" s="107">
        <v>165000</v>
      </c>
      <c r="V1859" s="101">
        <f t="shared" si="786"/>
        <v>31350</v>
      </c>
      <c r="W1859" s="102">
        <f t="shared" si="787"/>
        <v>196350</v>
      </c>
      <c r="X1859" s="102">
        <f t="shared" si="788"/>
        <v>10013.849999999999</v>
      </c>
      <c r="Y1859" s="102">
        <f t="shared" si="789"/>
        <v>206363.85</v>
      </c>
      <c r="Z1859" s="110">
        <f t="shared" si="792"/>
        <v>206363.85</v>
      </c>
      <c r="AA1859" s="111">
        <f t="shared" si="793"/>
        <v>1299510.5103</v>
      </c>
      <c r="AB1859" s="110">
        <f t="shared" si="794"/>
        <v>1031922</v>
      </c>
      <c r="AC1859" s="114">
        <f t="shared" si="795"/>
        <v>892429.59007500007</v>
      </c>
      <c r="AD1859" s="110">
        <f t="shared" si="806"/>
        <v>619142.92500000005</v>
      </c>
      <c r="AE1859" s="110">
        <f t="shared" si="790"/>
        <v>1165716.2551500001</v>
      </c>
      <c r="AF1859" s="102">
        <f t="shared" si="796"/>
        <v>529306.22024699079</v>
      </c>
      <c r="AG1859" s="119">
        <f t="shared" si="797"/>
        <v>475838.42989935767</v>
      </c>
      <c r="AH1859" s="137">
        <f t="shared" si="791"/>
        <v>0.4611186018898305</v>
      </c>
      <c r="AI1859" s="102">
        <f t="shared" si="809"/>
        <v>529306.22024699079</v>
      </c>
      <c r="AJ1859" s="112" t="s">
        <v>2114</v>
      </c>
    </row>
    <row r="1860" spans="1:36" ht="25.5">
      <c r="A1860" s="6">
        <v>1810</v>
      </c>
      <c r="B1860" s="66">
        <v>31181701</v>
      </c>
      <c r="C1860" s="67" t="s">
        <v>1662</v>
      </c>
      <c r="D1860" s="7" t="s">
        <v>14</v>
      </c>
      <c r="E1860" s="7" t="s">
        <v>14</v>
      </c>
      <c r="F1860" s="29" t="s">
        <v>1663</v>
      </c>
      <c r="G1860" s="62" t="s">
        <v>478</v>
      </c>
      <c r="H1860" s="9">
        <v>1</v>
      </c>
      <c r="I1860" s="82">
        <v>967143.56036974792</v>
      </c>
      <c r="J1860" s="82">
        <f t="shared" si="802"/>
        <v>183757.27647025211</v>
      </c>
      <c r="K1860" s="10">
        <f t="shared" si="803"/>
        <v>1150900.83684</v>
      </c>
      <c r="L1860" s="122">
        <f t="shared" si="804"/>
        <v>1150900.83684</v>
      </c>
      <c r="M1860" s="95">
        <v>801065.54621848743</v>
      </c>
      <c r="N1860" s="95">
        <v>152202.45378151262</v>
      </c>
      <c r="O1860" s="96">
        <v>953268</v>
      </c>
      <c r="P1860" s="125">
        <v>953268</v>
      </c>
      <c r="Q1860" s="95">
        <v>734922.68907563027</v>
      </c>
      <c r="R1860" s="95">
        <v>139635.31092436975</v>
      </c>
      <c r="S1860" s="96">
        <v>874558</v>
      </c>
      <c r="T1860" s="122">
        <v>874558</v>
      </c>
      <c r="U1860" s="107">
        <v>443000</v>
      </c>
      <c r="V1860" s="101">
        <f t="shared" si="786"/>
        <v>84170</v>
      </c>
      <c r="W1860" s="102">
        <f t="shared" si="787"/>
        <v>527170</v>
      </c>
      <c r="X1860" s="102">
        <f t="shared" si="788"/>
        <v>26885.67</v>
      </c>
      <c r="Y1860" s="102">
        <f t="shared" si="789"/>
        <v>554055.67000000004</v>
      </c>
      <c r="Z1860" s="110">
        <f t="shared" si="792"/>
        <v>554055.67000000004</v>
      </c>
      <c r="AA1860" s="111">
        <f t="shared" si="793"/>
        <v>1150900.83684</v>
      </c>
      <c r="AB1860" s="110">
        <f t="shared" si="794"/>
        <v>913913</v>
      </c>
      <c r="AC1860" s="114">
        <f t="shared" si="795"/>
        <v>883195.62670999998</v>
      </c>
      <c r="AD1860" s="110">
        <f t="shared" si="806"/>
        <v>733984.33499999996</v>
      </c>
      <c r="AE1860" s="110">
        <f t="shared" si="790"/>
        <v>1032406.91842</v>
      </c>
      <c r="AF1860" s="102">
        <f t="shared" si="796"/>
        <v>821994.08690943592</v>
      </c>
      <c r="AG1860" s="119">
        <f t="shared" si="797"/>
        <v>248316.95923253841</v>
      </c>
      <c r="AH1860" s="137">
        <f t="shared" si="791"/>
        <v>0.2717074373956147</v>
      </c>
      <c r="AI1860" s="102">
        <f>+Z1860</f>
        <v>554055.67000000004</v>
      </c>
      <c r="AJ1860" s="112" t="s">
        <v>2117</v>
      </c>
    </row>
    <row r="1861" spans="1:36" ht="25.5">
      <c r="A1861" s="6">
        <v>1811</v>
      </c>
      <c r="B1861" s="66">
        <v>31161801</v>
      </c>
      <c r="C1861" s="67" t="s">
        <v>1646</v>
      </c>
      <c r="D1861" s="7" t="s">
        <v>14</v>
      </c>
      <c r="E1861" s="7" t="s">
        <v>14</v>
      </c>
      <c r="F1861" s="29" t="s">
        <v>1664</v>
      </c>
      <c r="G1861" s="62" t="s">
        <v>478</v>
      </c>
      <c r="H1861" s="9">
        <v>1</v>
      </c>
      <c r="I1861" s="82">
        <v>377956.09119327727</v>
      </c>
      <c r="J1861" s="82">
        <f t="shared" si="802"/>
        <v>71811.657326722678</v>
      </c>
      <c r="K1861" s="10">
        <f t="shared" si="803"/>
        <v>449767.74851999996</v>
      </c>
      <c r="L1861" s="122">
        <f t="shared" si="804"/>
        <v>449767.74851999996</v>
      </c>
      <c r="M1861" s="95">
        <v>301565.54621848743</v>
      </c>
      <c r="N1861" s="95">
        <v>57297.45378151261</v>
      </c>
      <c r="O1861" s="96">
        <v>358863.00000000006</v>
      </c>
      <c r="P1861" s="125">
        <v>358863.00000000006</v>
      </c>
      <c r="Q1861" s="95">
        <v>287205.04201680672</v>
      </c>
      <c r="R1861" s="95">
        <v>54568.957983193279</v>
      </c>
      <c r="S1861" s="96">
        <v>341774</v>
      </c>
      <c r="T1861" s="122">
        <v>341774</v>
      </c>
      <c r="U1861" s="107">
        <v>90000</v>
      </c>
      <c r="V1861" s="101">
        <f t="shared" ref="V1861:V1924" si="810">+U1861*19%</f>
        <v>17100</v>
      </c>
      <c r="W1861" s="102">
        <f t="shared" ref="W1861:W1924" si="811">+U1861+V1861</f>
        <v>107100</v>
      </c>
      <c r="X1861" s="102">
        <f t="shared" ref="X1861:X1924" si="812">+W1861*5.1%</f>
        <v>5462.0999999999995</v>
      </c>
      <c r="Y1861" s="102">
        <f t="shared" ref="Y1861:Y1924" si="813">+W1861+X1861</f>
        <v>112562.1</v>
      </c>
      <c r="Z1861" s="110">
        <f t="shared" si="792"/>
        <v>112562.1</v>
      </c>
      <c r="AA1861" s="111">
        <f t="shared" si="793"/>
        <v>449767.74851999996</v>
      </c>
      <c r="AB1861" s="110">
        <f t="shared" si="794"/>
        <v>350318.5</v>
      </c>
      <c r="AC1861" s="114">
        <f t="shared" si="795"/>
        <v>315741.71213</v>
      </c>
      <c r="AD1861" s="110">
        <f t="shared" si="806"/>
        <v>231440.3</v>
      </c>
      <c r="AE1861" s="110">
        <f t="shared" ref="AE1861:AE1924" si="814">AVERAGE(AA1861,AB1861)</f>
        <v>400043.12425999995</v>
      </c>
      <c r="AF1861" s="102">
        <f t="shared" si="796"/>
        <v>237814.34126335979</v>
      </c>
      <c r="AG1861" s="119">
        <f t="shared" si="797"/>
        <v>143506.16559928108</v>
      </c>
      <c r="AH1861" s="137">
        <f t="shared" ref="AH1861:AH1924" si="815">+AG1861/AB1861</f>
        <v>0.40964483919427919</v>
      </c>
      <c r="AI1861" s="102">
        <f>+AF1861</f>
        <v>237814.34126335979</v>
      </c>
      <c r="AJ1861" s="112" t="s">
        <v>2114</v>
      </c>
    </row>
    <row r="1862" spans="1:36" ht="25.5">
      <c r="A1862" s="6">
        <v>1812</v>
      </c>
      <c r="B1862" s="66">
        <v>20121445</v>
      </c>
      <c r="C1862" s="67" t="s">
        <v>1646</v>
      </c>
      <c r="D1862" s="7" t="s">
        <v>14</v>
      </c>
      <c r="E1862" s="7" t="s">
        <v>14</v>
      </c>
      <c r="F1862" s="29" t="s">
        <v>1665</v>
      </c>
      <c r="G1862" s="62" t="s">
        <v>478</v>
      </c>
      <c r="H1862" s="9">
        <v>1</v>
      </c>
      <c r="I1862" s="82">
        <v>1245197.9698487394</v>
      </c>
      <c r="J1862" s="82">
        <f t="shared" si="802"/>
        <v>236587.61427126051</v>
      </c>
      <c r="K1862" s="10">
        <f t="shared" si="803"/>
        <v>1481785.58412</v>
      </c>
      <c r="L1862" s="122">
        <f t="shared" si="804"/>
        <v>1481785.58412</v>
      </c>
      <c r="M1862" s="95">
        <v>1012448.7394957984</v>
      </c>
      <c r="N1862" s="95">
        <v>192365.26050420169</v>
      </c>
      <c r="O1862" s="96">
        <v>1204814</v>
      </c>
      <c r="P1862" s="125">
        <v>1204814</v>
      </c>
      <c r="Q1862" s="95">
        <v>946213.44537815126</v>
      </c>
      <c r="R1862" s="95">
        <v>179780.55462184874</v>
      </c>
      <c r="S1862" s="96">
        <v>1125994</v>
      </c>
      <c r="T1862" s="122">
        <v>1125994</v>
      </c>
      <c r="U1862" s="107">
        <v>687000</v>
      </c>
      <c r="V1862" s="101">
        <f t="shared" si="810"/>
        <v>130530</v>
      </c>
      <c r="W1862" s="102">
        <f t="shared" si="811"/>
        <v>817530</v>
      </c>
      <c r="X1862" s="102">
        <f t="shared" si="812"/>
        <v>41694.03</v>
      </c>
      <c r="Y1862" s="102">
        <f t="shared" si="813"/>
        <v>859224.03</v>
      </c>
      <c r="Z1862" s="110">
        <f t="shared" si="792"/>
        <v>859224.03</v>
      </c>
      <c r="AA1862" s="111">
        <f t="shared" si="793"/>
        <v>1481785.58412</v>
      </c>
      <c r="AB1862" s="110">
        <f t="shared" si="794"/>
        <v>1165404</v>
      </c>
      <c r="AC1862" s="114">
        <f t="shared" si="795"/>
        <v>1167954.40353</v>
      </c>
      <c r="AD1862" s="110">
        <f t="shared" si="806"/>
        <v>1012314.015</v>
      </c>
      <c r="AE1862" s="110">
        <f t="shared" si="814"/>
        <v>1323594.7920599999</v>
      </c>
      <c r="AF1862" s="102">
        <f t="shared" si="796"/>
        <v>1124603.1857701652</v>
      </c>
      <c r="AG1862" s="119">
        <f t="shared" si="797"/>
        <v>256205.4896411722</v>
      </c>
      <c r="AH1862" s="137">
        <f t="shared" si="815"/>
        <v>0.21984263795316664</v>
      </c>
      <c r="AI1862" s="102">
        <f t="shared" ref="AI1862:AI1864" si="816">+Z1862</f>
        <v>859224.03</v>
      </c>
      <c r="AJ1862" s="112" t="s">
        <v>2117</v>
      </c>
    </row>
    <row r="1863" spans="1:36">
      <c r="A1863" s="6">
        <v>1813</v>
      </c>
      <c r="B1863" s="66">
        <v>46171602</v>
      </c>
      <c r="C1863" s="67" t="s">
        <v>1650</v>
      </c>
      <c r="D1863" s="7" t="s">
        <v>14</v>
      </c>
      <c r="E1863" s="7" t="s">
        <v>14</v>
      </c>
      <c r="F1863" s="29" t="s">
        <v>1666</v>
      </c>
      <c r="G1863" s="62" t="s">
        <v>478</v>
      </c>
      <c r="H1863" s="9">
        <v>1</v>
      </c>
      <c r="I1863" s="82">
        <v>683520.01199999999</v>
      </c>
      <c r="J1863" s="82">
        <f t="shared" si="802"/>
        <v>129868.80228</v>
      </c>
      <c r="K1863" s="10">
        <f t="shared" si="803"/>
        <v>813388.81428000005</v>
      </c>
      <c r="L1863" s="122">
        <f t="shared" si="804"/>
        <v>813388.81428000005</v>
      </c>
      <c r="M1863" s="95">
        <v>550563.86554621847</v>
      </c>
      <c r="N1863" s="95">
        <v>104607.13445378152</v>
      </c>
      <c r="O1863" s="96">
        <v>655171</v>
      </c>
      <c r="P1863" s="125">
        <v>655171</v>
      </c>
      <c r="Q1863" s="95">
        <v>519400</v>
      </c>
      <c r="R1863" s="95">
        <v>98686</v>
      </c>
      <c r="S1863" s="96">
        <v>618086</v>
      </c>
      <c r="T1863" s="122">
        <v>618086</v>
      </c>
      <c r="U1863" s="107">
        <v>490000</v>
      </c>
      <c r="V1863" s="101">
        <f t="shared" si="810"/>
        <v>93100</v>
      </c>
      <c r="W1863" s="102">
        <f t="shared" si="811"/>
        <v>583100</v>
      </c>
      <c r="X1863" s="102">
        <f t="shared" si="812"/>
        <v>29738.1</v>
      </c>
      <c r="Y1863" s="102">
        <f t="shared" si="813"/>
        <v>612838.1</v>
      </c>
      <c r="Z1863" s="110">
        <f t="shared" si="792"/>
        <v>612838.1</v>
      </c>
      <c r="AA1863" s="111">
        <f t="shared" si="793"/>
        <v>813388.81428000005</v>
      </c>
      <c r="AB1863" s="110">
        <f t="shared" si="794"/>
        <v>636628.5</v>
      </c>
      <c r="AC1863" s="114">
        <f t="shared" si="795"/>
        <v>674870.97857000004</v>
      </c>
      <c r="AD1863" s="110">
        <f t="shared" si="806"/>
        <v>624733.30000000005</v>
      </c>
      <c r="AE1863" s="110">
        <f t="shared" si="814"/>
        <v>725008.65714000002</v>
      </c>
      <c r="AF1863" s="102">
        <f t="shared" si="796"/>
        <v>666067.91796001233</v>
      </c>
      <c r="AG1863" s="119">
        <f t="shared" si="797"/>
        <v>94247.70869065712</v>
      </c>
      <c r="AH1863" s="137">
        <f t="shared" si="815"/>
        <v>0.14804192506407915</v>
      </c>
      <c r="AI1863" s="102">
        <f t="shared" si="816"/>
        <v>612838.1</v>
      </c>
      <c r="AJ1863" s="112" t="s">
        <v>2117</v>
      </c>
    </row>
    <row r="1864" spans="1:36">
      <c r="A1864" s="6">
        <v>1814</v>
      </c>
      <c r="B1864" s="66">
        <v>40142006</v>
      </c>
      <c r="C1864" s="67" t="s">
        <v>1660</v>
      </c>
      <c r="D1864" s="7" t="s">
        <v>14</v>
      </c>
      <c r="E1864" s="7" t="s">
        <v>14</v>
      </c>
      <c r="F1864" s="29" t="s">
        <v>596</v>
      </c>
      <c r="G1864" s="62" t="s">
        <v>478</v>
      </c>
      <c r="H1864" s="9">
        <v>1</v>
      </c>
      <c r="I1864" s="82">
        <v>347489.49539495795</v>
      </c>
      <c r="J1864" s="82">
        <f t="shared" si="802"/>
        <v>66023.004125042018</v>
      </c>
      <c r="K1864" s="10">
        <f t="shared" si="803"/>
        <v>413512.49951999995</v>
      </c>
      <c r="L1864" s="122">
        <f t="shared" si="804"/>
        <v>413512.49951999995</v>
      </c>
      <c r="M1864" s="95">
        <v>277256.30252100842</v>
      </c>
      <c r="N1864" s="95">
        <v>52678.697478991598</v>
      </c>
      <c r="O1864" s="96">
        <v>329935</v>
      </c>
      <c r="P1864" s="125">
        <v>329935</v>
      </c>
      <c r="Q1864" s="95">
        <v>264053.78151260503</v>
      </c>
      <c r="R1864" s="95">
        <v>50170.218487394959</v>
      </c>
      <c r="S1864" s="96">
        <v>314224</v>
      </c>
      <c r="T1864" s="122">
        <v>314224</v>
      </c>
      <c r="U1864" s="107">
        <v>175000</v>
      </c>
      <c r="V1864" s="101">
        <f t="shared" si="810"/>
        <v>33250</v>
      </c>
      <c r="W1864" s="102">
        <f t="shared" si="811"/>
        <v>208250</v>
      </c>
      <c r="X1864" s="102">
        <f t="shared" si="812"/>
        <v>10620.75</v>
      </c>
      <c r="Y1864" s="102">
        <f t="shared" si="813"/>
        <v>218870.75</v>
      </c>
      <c r="Z1864" s="110">
        <f t="shared" si="792"/>
        <v>218870.75</v>
      </c>
      <c r="AA1864" s="111">
        <f t="shared" si="793"/>
        <v>413512.49951999995</v>
      </c>
      <c r="AB1864" s="110">
        <f t="shared" si="794"/>
        <v>322079.5</v>
      </c>
      <c r="AC1864" s="114">
        <f t="shared" si="795"/>
        <v>319135.56238000002</v>
      </c>
      <c r="AD1864" s="110">
        <f t="shared" si="806"/>
        <v>270475.125</v>
      </c>
      <c r="AE1864" s="110">
        <f t="shared" si="814"/>
        <v>367795.99975999998</v>
      </c>
      <c r="AF1864" s="102">
        <f t="shared" si="796"/>
        <v>303017.53400168964</v>
      </c>
      <c r="AG1864" s="119">
        <f t="shared" si="797"/>
        <v>79793.045151075974</v>
      </c>
      <c r="AH1864" s="137">
        <f t="shared" si="815"/>
        <v>0.24774332160561593</v>
      </c>
      <c r="AI1864" s="102">
        <f t="shared" si="816"/>
        <v>218870.75</v>
      </c>
      <c r="AJ1864" s="112" t="s">
        <v>2117</v>
      </c>
    </row>
    <row r="1865" spans="1:36">
      <c r="A1865" s="156" t="s">
        <v>1667</v>
      </c>
      <c r="B1865" s="157"/>
      <c r="C1865" s="157"/>
      <c r="D1865" s="157"/>
      <c r="E1865" s="157"/>
      <c r="F1865" s="157"/>
      <c r="G1865" s="157"/>
      <c r="H1865" s="157"/>
      <c r="I1865" s="157"/>
      <c r="J1865" s="157"/>
      <c r="K1865" s="157"/>
      <c r="L1865" s="158"/>
      <c r="M1865" s="91"/>
      <c r="N1865" s="91"/>
      <c r="O1865" s="91"/>
      <c r="P1865" s="127"/>
      <c r="Q1865" s="106"/>
      <c r="R1865" s="106"/>
      <c r="S1865" s="106"/>
      <c r="T1865" s="132"/>
      <c r="U1865" s="104"/>
      <c r="V1865" s="101"/>
      <c r="W1865" s="102"/>
      <c r="X1865" s="102"/>
      <c r="Y1865" s="102"/>
      <c r="Z1865" s="110"/>
      <c r="AA1865" s="112"/>
      <c r="AB1865" s="112"/>
      <c r="AC1865" s="112"/>
      <c r="AD1865" s="110"/>
      <c r="AE1865" s="110"/>
      <c r="AF1865" s="102"/>
      <c r="AG1865" s="119"/>
      <c r="AH1865" s="137"/>
      <c r="AI1865" s="102"/>
      <c r="AJ1865" s="112"/>
    </row>
    <row r="1866" spans="1:36">
      <c r="A1866" s="6">
        <v>1815</v>
      </c>
      <c r="B1866" s="68" t="s">
        <v>1668</v>
      </c>
      <c r="C1866" s="43">
        <v>4357007</v>
      </c>
      <c r="D1866" s="7" t="s">
        <v>14</v>
      </c>
      <c r="E1866" s="7" t="s">
        <v>14</v>
      </c>
      <c r="F1866" s="29" t="s">
        <v>1669</v>
      </c>
      <c r="G1866" s="62" t="s">
        <v>478</v>
      </c>
      <c r="H1866" s="9">
        <v>1</v>
      </c>
      <c r="I1866" s="82">
        <v>569275.25415126048</v>
      </c>
      <c r="J1866" s="82">
        <f t="shared" ref="J1866:J1902" si="817">+I1866*0.19</f>
        <v>108162.29828873949</v>
      </c>
      <c r="K1866" s="10">
        <f t="shared" ref="K1866:K1902" si="818">+I1866+J1866</f>
        <v>677437.55244</v>
      </c>
      <c r="L1866" s="122">
        <f t="shared" ref="L1866:L1902" si="819">+H1866*K1866</f>
        <v>677437.55244</v>
      </c>
      <c r="M1866" s="95">
        <v>458542.01680672274</v>
      </c>
      <c r="N1866" s="95">
        <v>87122.983193277323</v>
      </c>
      <c r="O1866" s="96">
        <v>545665</v>
      </c>
      <c r="P1866" s="125">
        <v>545665</v>
      </c>
      <c r="Q1866" s="95">
        <v>432586.55462184874</v>
      </c>
      <c r="R1866" s="95">
        <v>82191.445378151257</v>
      </c>
      <c r="S1866" s="96">
        <v>514778</v>
      </c>
      <c r="T1866" s="122">
        <v>514778</v>
      </c>
      <c r="U1866" s="104"/>
      <c r="V1866" s="101">
        <f t="shared" si="810"/>
        <v>0</v>
      </c>
      <c r="W1866" s="102">
        <f t="shared" si="811"/>
        <v>0</v>
      </c>
      <c r="X1866" s="102">
        <f t="shared" si="812"/>
        <v>0</v>
      </c>
      <c r="Y1866" s="102">
        <f t="shared" si="813"/>
        <v>0</v>
      </c>
      <c r="Z1866" s="110">
        <f t="shared" ref="Z1866:Z1887" si="820">MIN(L1866,P1866,T1866)</f>
        <v>514778</v>
      </c>
      <c r="AA1866" s="111">
        <f t="shared" ref="AA1866:AA1929" si="821">MAX(L1866,P1866,T1866,Y1866)</f>
        <v>677437.55244</v>
      </c>
      <c r="AB1866" s="110">
        <f t="shared" ref="AB1866:AB1929" si="822">MEDIAN(L1866,P1866,T1866,Y1866)</f>
        <v>530221.5</v>
      </c>
      <c r="AC1866" s="114">
        <f t="shared" ref="AC1866:AC1929" si="823">AVERAGE(L1866,P1866,T1866,Y1866)</f>
        <v>434470.13811</v>
      </c>
      <c r="AD1866" s="110">
        <f t="shared" si="806"/>
        <v>522499.75</v>
      </c>
      <c r="AE1866" s="110">
        <f t="shared" si="814"/>
        <v>603829.52622</v>
      </c>
      <c r="AF1866" s="102">
        <f t="shared" ref="AF1866:AF1887" si="824">HARMEAN(L1866,P1866,T1866)</f>
        <v>571280.36213383789</v>
      </c>
      <c r="AG1866" s="119">
        <f t="shared" ref="AG1866:AG1929" si="825">STDEVA(L1866,P1866,T1866,Y1866)</f>
        <v>298111.34123992879</v>
      </c>
      <c r="AH1866" s="137">
        <f t="shared" si="815"/>
        <v>0.56223925517906914</v>
      </c>
      <c r="AI1866" s="102">
        <f t="shared" ref="AI1866:AI1887" si="826">+AF1866</f>
        <v>571280.36213383789</v>
      </c>
      <c r="AJ1866" s="112" t="s">
        <v>2114</v>
      </c>
    </row>
    <row r="1867" spans="1:36">
      <c r="A1867" s="6">
        <v>1816</v>
      </c>
      <c r="B1867" s="68" t="s">
        <v>1670</v>
      </c>
      <c r="C1867" s="43">
        <v>43320</v>
      </c>
      <c r="D1867" s="7" t="s">
        <v>14</v>
      </c>
      <c r="E1867" s="7" t="s">
        <v>14</v>
      </c>
      <c r="F1867" s="29" t="s">
        <v>1671</v>
      </c>
      <c r="G1867" s="62" t="s">
        <v>478</v>
      </c>
      <c r="H1867" s="9">
        <v>1</v>
      </c>
      <c r="I1867" s="82">
        <v>50741.534722689081</v>
      </c>
      <c r="J1867" s="82">
        <f t="shared" si="817"/>
        <v>9640.8915973109251</v>
      </c>
      <c r="K1867" s="10">
        <f t="shared" si="818"/>
        <v>60382.426320000006</v>
      </c>
      <c r="L1867" s="122">
        <f t="shared" si="819"/>
        <v>60382.426320000006</v>
      </c>
      <c r="M1867" s="95">
        <v>42028.571428571428</v>
      </c>
      <c r="N1867" s="95">
        <v>7985.4285714285716</v>
      </c>
      <c r="O1867" s="96">
        <v>50014</v>
      </c>
      <c r="P1867" s="125">
        <v>50014</v>
      </c>
      <c r="Q1867" s="95">
        <v>38557.983193277316</v>
      </c>
      <c r="R1867" s="95">
        <v>7326.0168067226905</v>
      </c>
      <c r="S1867" s="96">
        <v>45884.000000000007</v>
      </c>
      <c r="T1867" s="122">
        <v>45884.000000000007</v>
      </c>
      <c r="U1867" s="104"/>
      <c r="V1867" s="101">
        <f t="shared" si="810"/>
        <v>0</v>
      </c>
      <c r="W1867" s="102">
        <f t="shared" si="811"/>
        <v>0</v>
      </c>
      <c r="X1867" s="102">
        <f t="shared" si="812"/>
        <v>0</v>
      </c>
      <c r="Y1867" s="102">
        <f t="shared" si="813"/>
        <v>0</v>
      </c>
      <c r="Z1867" s="110">
        <f t="shared" si="820"/>
        <v>45884.000000000007</v>
      </c>
      <c r="AA1867" s="111">
        <f t="shared" si="821"/>
        <v>60382.426320000006</v>
      </c>
      <c r="AB1867" s="110">
        <f t="shared" si="822"/>
        <v>47949</v>
      </c>
      <c r="AC1867" s="114">
        <f t="shared" si="823"/>
        <v>39070.10658</v>
      </c>
      <c r="AD1867" s="110">
        <f t="shared" si="806"/>
        <v>46916.5</v>
      </c>
      <c r="AE1867" s="110">
        <f t="shared" si="814"/>
        <v>54165.713159999999</v>
      </c>
      <c r="AF1867" s="102">
        <f t="shared" si="824"/>
        <v>51414.233375236232</v>
      </c>
      <c r="AG1867" s="119">
        <f t="shared" si="825"/>
        <v>26751.237651119332</v>
      </c>
      <c r="AH1867" s="137">
        <f t="shared" si="815"/>
        <v>0.55791023068508905</v>
      </c>
      <c r="AI1867" s="102">
        <f t="shared" si="826"/>
        <v>51414.233375236232</v>
      </c>
      <c r="AJ1867" s="112" t="s">
        <v>2114</v>
      </c>
    </row>
    <row r="1868" spans="1:36">
      <c r="A1868" s="6">
        <v>1817</v>
      </c>
      <c r="B1868" s="68" t="s">
        <v>1672</v>
      </c>
      <c r="C1868" s="43">
        <v>4357005</v>
      </c>
      <c r="D1868" s="7" t="s">
        <v>14</v>
      </c>
      <c r="E1868" s="7" t="s">
        <v>14</v>
      </c>
      <c r="F1868" s="29" t="s">
        <v>1673</v>
      </c>
      <c r="G1868" s="62" t="s">
        <v>478</v>
      </c>
      <c r="H1868" s="9">
        <v>1</v>
      </c>
      <c r="I1868" s="82">
        <v>1338466.6700168068</v>
      </c>
      <c r="J1868" s="82">
        <f t="shared" si="817"/>
        <v>254308.6673031933</v>
      </c>
      <c r="K1868" s="10">
        <f t="shared" si="818"/>
        <v>1592775.3373200002</v>
      </c>
      <c r="L1868" s="122">
        <f t="shared" si="819"/>
        <v>1592775.3373200002</v>
      </c>
      <c r="M1868" s="95">
        <v>1108625.2100840337</v>
      </c>
      <c r="N1868" s="95">
        <v>210638.78991596639</v>
      </c>
      <c r="O1868" s="96">
        <v>1319264</v>
      </c>
      <c r="P1868" s="125">
        <v>1319264</v>
      </c>
      <c r="Q1868" s="95">
        <v>1017087.3949579833</v>
      </c>
      <c r="R1868" s="95">
        <v>193246.60504201683</v>
      </c>
      <c r="S1868" s="96">
        <v>1210334</v>
      </c>
      <c r="T1868" s="122">
        <v>1210334</v>
      </c>
      <c r="U1868" s="104"/>
      <c r="V1868" s="101">
        <f t="shared" si="810"/>
        <v>0</v>
      </c>
      <c r="W1868" s="102">
        <f t="shared" si="811"/>
        <v>0</v>
      </c>
      <c r="X1868" s="102">
        <f t="shared" si="812"/>
        <v>0</v>
      </c>
      <c r="Y1868" s="102">
        <f t="shared" si="813"/>
        <v>0</v>
      </c>
      <c r="Z1868" s="110">
        <f t="shared" si="820"/>
        <v>1210334</v>
      </c>
      <c r="AA1868" s="111">
        <f t="shared" si="821"/>
        <v>1592775.3373200002</v>
      </c>
      <c r="AB1868" s="110">
        <f t="shared" si="822"/>
        <v>1264799</v>
      </c>
      <c r="AC1868" s="114">
        <f t="shared" si="823"/>
        <v>1030593.33433</v>
      </c>
      <c r="AD1868" s="110">
        <f t="shared" si="806"/>
        <v>1237566.5</v>
      </c>
      <c r="AE1868" s="110">
        <f t="shared" si="814"/>
        <v>1428787.16866</v>
      </c>
      <c r="AF1868" s="102">
        <f t="shared" si="824"/>
        <v>1356207.0911986502</v>
      </c>
      <c r="AG1868" s="119">
        <f t="shared" si="825"/>
        <v>705645.96537856269</v>
      </c>
      <c r="AH1868" s="137">
        <f t="shared" si="815"/>
        <v>0.55791154592829584</v>
      </c>
      <c r="AI1868" s="102">
        <f t="shared" si="826"/>
        <v>1356207.0911986502</v>
      </c>
      <c r="AJ1868" s="112" t="s">
        <v>2114</v>
      </c>
    </row>
    <row r="1869" spans="1:36">
      <c r="A1869" s="6">
        <v>1818</v>
      </c>
      <c r="B1869" s="68" t="s">
        <v>1674</v>
      </c>
      <c r="C1869" s="43">
        <v>43156</v>
      </c>
      <c r="D1869" s="7" t="s">
        <v>14</v>
      </c>
      <c r="E1869" s="7" t="s">
        <v>14</v>
      </c>
      <c r="F1869" s="29" t="s">
        <v>1675</v>
      </c>
      <c r="G1869" s="62" t="s">
        <v>478</v>
      </c>
      <c r="H1869" s="9">
        <v>1</v>
      </c>
      <c r="I1869" s="82">
        <v>1091984.7218823531</v>
      </c>
      <c r="J1869" s="82">
        <f t="shared" si="817"/>
        <v>207477.09715764708</v>
      </c>
      <c r="K1869" s="10">
        <f t="shared" si="818"/>
        <v>1299461.8190400002</v>
      </c>
      <c r="L1869" s="122">
        <f t="shared" si="819"/>
        <v>1299461.8190400002</v>
      </c>
      <c r="M1869" s="95">
        <v>887873.10924369749</v>
      </c>
      <c r="N1869" s="95">
        <v>168695.89075630251</v>
      </c>
      <c r="O1869" s="96">
        <v>1056569</v>
      </c>
      <c r="P1869" s="125">
        <v>1056569</v>
      </c>
      <c r="Q1869" s="95">
        <v>829788.23529411771</v>
      </c>
      <c r="R1869" s="95">
        <v>157659.76470588238</v>
      </c>
      <c r="S1869" s="96">
        <v>987448.00000000012</v>
      </c>
      <c r="T1869" s="122">
        <v>987448.00000000012</v>
      </c>
      <c r="U1869" s="104"/>
      <c r="V1869" s="101">
        <f t="shared" si="810"/>
        <v>0</v>
      </c>
      <c r="W1869" s="102">
        <f t="shared" si="811"/>
        <v>0</v>
      </c>
      <c r="X1869" s="102">
        <f t="shared" si="812"/>
        <v>0</v>
      </c>
      <c r="Y1869" s="102">
        <f t="shared" si="813"/>
        <v>0</v>
      </c>
      <c r="Z1869" s="110">
        <f t="shared" si="820"/>
        <v>987448.00000000012</v>
      </c>
      <c r="AA1869" s="111">
        <f t="shared" si="821"/>
        <v>1299461.8190400002</v>
      </c>
      <c r="AB1869" s="110">
        <f t="shared" si="822"/>
        <v>1022008.5</v>
      </c>
      <c r="AC1869" s="114">
        <f t="shared" si="823"/>
        <v>835869.70476000011</v>
      </c>
      <c r="AD1869" s="110">
        <f t="shared" si="806"/>
        <v>1004728.25</v>
      </c>
      <c r="AE1869" s="110">
        <f t="shared" si="814"/>
        <v>1160735.1595200002</v>
      </c>
      <c r="AF1869" s="102">
        <f t="shared" si="824"/>
        <v>1099416.3236769466</v>
      </c>
      <c r="AG1869" s="119">
        <f t="shared" si="825"/>
        <v>573085.20898305846</v>
      </c>
      <c r="AH1869" s="137">
        <f t="shared" si="815"/>
        <v>0.56074407305130869</v>
      </c>
      <c r="AI1869" s="102">
        <f t="shared" si="826"/>
        <v>1099416.3236769466</v>
      </c>
      <c r="AJ1869" s="112" t="s">
        <v>2114</v>
      </c>
    </row>
    <row r="1870" spans="1:36" ht="38.25">
      <c r="A1870" s="6">
        <v>1819</v>
      </c>
      <c r="B1870" s="68" t="s">
        <v>1676</v>
      </c>
      <c r="C1870" s="43">
        <v>43949</v>
      </c>
      <c r="D1870" s="7" t="s">
        <v>14</v>
      </c>
      <c r="E1870" s="7" t="s">
        <v>14</v>
      </c>
      <c r="F1870" s="29" t="s">
        <v>1677</v>
      </c>
      <c r="G1870" s="62" t="s">
        <v>478</v>
      </c>
      <c r="H1870" s="9">
        <v>1</v>
      </c>
      <c r="I1870" s="82">
        <v>606642.45095798315</v>
      </c>
      <c r="J1870" s="82">
        <f t="shared" si="817"/>
        <v>115262.06568201679</v>
      </c>
      <c r="K1870" s="10">
        <f t="shared" si="818"/>
        <v>721904.51663999993</v>
      </c>
      <c r="L1870" s="122">
        <f t="shared" si="819"/>
        <v>721904.51663999993</v>
      </c>
      <c r="M1870" s="95">
        <v>497860.50420168071</v>
      </c>
      <c r="N1870" s="95">
        <v>94593.495798319331</v>
      </c>
      <c r="O1870" s="96">
        <v>592454</v>
      </c>
      <c r="P1870" s="125">
        <v>592454</v>
      </c>
      <c r="Q1870" s="95">
        <v>460981.51260504202</v>
      </c>
      <c r="R1870" s="95">
        <v>87586.487394957992</v>
      </c>
      <c r="S1870" s="96">
        <v>548568</v>
      </c>
      <c r="T1870" s="122">
        <v>548568</v>
      </c>
      <c r="U1870" s="104"/>
      <c r="V1870" s="101">
        <f t="shared" si="810"/>
        <v>0</v>
      </c>
      <c r="W1870" s="102">
        <f t="shared" si="811"/>
        <v>0</v>
      </c>
      <c r="X1870" s="102">
        <f t="shared" si="812"/>
        <v>0</v>
      </c>
      <c r="Y1870" s="102">
        <f t="shared" si="813"/>
        <v>0</v>
      </c>
      <c r="Z1870" s="110">
        <f t="shared" si="820"/>
        <v>548568</v>
      </c>
      <c r="AA1870" s="111">
        <f t="shared" si="821"/>
        <v>721904.51663999993</v>
      </c>
      <c r="AB1870" s="110">
        <f t="shared" si="822"/>
        <v>570511</v>
      </c>
      <c r="AC1870" s="114">
        <f t="shared" si="823"/>
        <v>465731.62916000001</v>
      </c>
      <c r="AD1870" s="110">
        <f t="shared" si="806"/>
        <v>559539.5</v>
      </c>
      <c r="AE1870" s="110">
        <f t="shared" si="814"/>
        <v>646207.75832000002</v>
      </c>
      <c r="AF1870" s="102">
        <f t="shared" si="824"/>
        <v>612739.14568577404</v>
      </c>
      <c r="AG1870" s="119">
        <f t="shared" si="825"/>
        <v>319087.72163002496</v>
      </c>
      <c r="AH1870" s="137">
        <f t="shared" si="815"/>
        <v>0.5593016114150734</v>
      </c>
      <c r="AI1870" s="102">
        <f t="shared" si="826"/>
        <v>612739.14568577404</v>
      </c>
      <c r="AJ1870" s="112" t="s">
        <v>2114</v>
      </c>
    </row>
    <row r="1871" spans="1:36">
      <c r="A1871" s="6">
        <v>1820</v>
      </c>
      <c r="B1871" s="68" t="s">
        <v>1678</v>
      </c>
      <c r="C1871" s="43">
        <v>4311002</v>
      </c>
      <c r="D1871" s="7" t="s">
        <v>14</v>
      </c>
      <c r="E1871" s="7" t="s">
        <v>14</v>
      </c>
      <c r="F1871" s="29" t="s">
        <v>1679</v>
      </c>
      <c r="G1871" s="62" t="s">
        <v>478</v>
      </c>
      <c r="H1871" s="9">
        <v>1</v>
      </c>
      <c r="I1871" s="82">
        <v>834584.5632100841</v>
      </c>
      <c r="J1871" s="82">
        <f t="shared" si="817"/>
        <v>158571.06700991598</v>
      </c>
      <c r="K1871" s="10">
        <f t="shared" si="818"/>
        <v>993155.63022000005</v>
      </c>
      <c r="L1871" s="122">
        <f t="shared" si="819"/>
        <v>993155.63022000005</v>
      </c>
      <c r="M1871" s="95">
        <v>665901.68067226897</v>
      </c>
      <c r="N1871" s="95">
        <v>126521.31932773111</v>
      </c>
      <c r="O1871" s="96">
        <v>792423.00000000012</v>
      </c>
      <c r="P1871" s="125">
        <v>792423.00000000012</v>
      </c>
      <c r="Q1871" s="95">
        <v>634192.43697478995</v>
      </c>
      <c r="R1871" s="95">
        <v>120496.5630252101</v>
      </c>
      <c r="S1871" s="96">
        <v>754689</v>
      </c>
      <c r="T1871" s="122">
        <v>754689</v>
      </c>
      <c r="U1871" s="104"/>
      <c r="V1871" s="101">
        <f t="shared" si="810"/>
        <v>0</v>
      </c>
      <c r="W1871" s="102">
        <f t="shared" si="811"/>
        <v>0</v>
      </c>
      <c r="X1871" s="102">
        <f t="shared" si="812"/>
        <v>0</v>
      </c>
      <c r="Y1871" s="102">
        <f t="shared" si="813"/>
        <v>0</v>
      </c>
      <c r="Z1871" s="110">
        <f t="shared" si="820"/>
        <v>754689</v>
      </c>
      <c r="AA1871" s="111">
        <f t="shared" si="821"/>
        <v>993155.63022000005</v>
      </c>
      <c r="AB1871" s="110">
        <f t="shared" si="822"/>
        <v>773556</v>
      </c>
      <c r="AC1871" s="114">
        <f t="shared" si="823"/>
        <v>635066.90755500004</v>
      </c>
      <c r="AD1871" s="110">
        <f t="shared" si="806"/>
        <v>764122.5</v>
      </c>
      <c r="AE1871" s="110">
        <f t="shared" si="814"/>
        <v>883355.81511000008</v>
      </c>
      <c r="AF1871" s="102">
        <f t="shared" si="824"/>
        <v>834749.40927918907</v>
      </c>
      <c r="AG1871" s="119">
        <f t="shared" si="825"/>
        <v>436122.26695496059</v>
      </c>
      <c r="AH1871" s="137">
        <f t="shared" si="815"/>
        <v>0.56378887495534979</v>
      </c>
      <c r="AI1871" s="102">
        <f t="shared" si="826"/>
        <v>834749.40927918907</v>
      </c>
      <c r="AJ1871" s="112" t="s">
        <v>2114</v>
      </c>
    </row>
    <row r="1872" spans="1:36">
      <c r="A1872" s="6">
        <v>1821</v>
      </c>
      <c r="B1872" s="69" t="s">
        <v>1680</v>
      </c>
      <c r="C1872" s="70">
        <v>4324007</v>
      </c>
      <c r="D1872" s="7" t="s">
        <v>14</v>
      </c>
      <c r="E1872" s="7" t="s">
        <v>14</v>
      </c>
      <c r="F1872" s="29" t="s">
        <v>1681</v>
      </c>
      <c r="G1872" s="62" t="s">
        <v>478</v>
      </c>
      <c r="H1872" s="9">
        <v>1</v>
      </c>
      <c r="I1872" s="82">
        <v>1022680.1281008404</v>
      </c>
      <c r="J1872" s="82">
        <f t="shared" si="817"/>
        <v>194309.22433915967</v>
      </c>
      <c r="K1872" s="10">
        <f t="shared" si="818"/>
        <v>1216989.35244</v>
      </c>
      <c r="L1872" s="122">
        <f t="shared" si="819"/>
        <v>1216989.35244</v>
      </c>
      <c r="M1872" s="95">
        <v>815980.67226890766</v>
      </c>
      <c r="N1872" s="95">
        <v>155036.32773109246</v>
      </c>
      <c r="O1872" s="96">
        <v>971017.00000000012</v>
      </c>
      <c r="P1872" s="125">
        <v>971017.00000000012</v>
      </c>
      <c r="Q1872" s="95">
        <v>777124.36974789924</v>
      </c>
      <c r="R1872" s="95">
        <v>147653.63025210085</v>
      </c>
      <c r="S1872" s="96">
        <v>924778.00000000012</v>
      </c>
      <c r="T1872" s="122">
        <v>924778.00000000012</v>
      </c>
      <c r="U1872" s="104"/>
      <c r="V1872" s="101">
        <f t="shared" si="810"/>
        <v>0</v>
      </c>
      <c r="W1872" s="102">
        <f t="shared" si="811"/>
        <v>0</v>
      </c>
      <c r="X1872" s="102">
        <f t="shared" si="812"/>
        <v>0</v>
      </c>
      <c r="Y1872" s="102">
        <f t="shared" si="813"/>
        <v>0</v>
      </c>
      <c r="Z1872" s="110">
        <f t="shared" si="820"/>
        <v>924778.00000000012</v>
      </c>
      <c r="AA1872" s="111">
        <f t="shared" si="821"/>
        <v>1216989.35244</v>
      </c>
      <c r="AB1872" s="110">
        <f t="shared" si="822"/>
        <v>947897.50000000012</v>
      </c>
      <c r="AC1872" s="114">
        <f t="shared" si="823"/>
        <v>778196.08811000001</v>
      </c>
      <c r="AD1872" s="110">
        <f t="shared" si="806"/>
        <v>936337.75000000012</v>
      </c>
      <c r="AE1872" s="110">
        <f t="shared" si="814"/>
        <v>1082443.42622</v>
      </c>
      <c r="AF1872" s="102">
        <f t="shared" si="824"/>
        <v>1022882.3675196572</v>
      </c>
      <c r="AG1872" s="119">
        <f t="shared" si="825"/>
        <v>534413.95981221134</v>
      </c>
      <c r="AH1872" s="137">
        <f t="shared" si="815"/>
        <v>0.56378876388239374</v>
      </c>
      <c r="AI1872" s="102">
        <f t="shared" si="826"/>
        <v>1022882.3675196572</v>
      </c>
      <c r="AJ1872" s="112" t="s">
        <v>2114</v>
      </c>
    </row>
    <row r="1873" spans="1:36">
      <c r="A1873" s="6">
        <v>1822</v>
      </c>
      <c r="B1873" s="69" t="s">
        <v>1680</v>
      </c>
      <c r="C1873" s="70">
        <v>4324007</v>
      </c>
      <c r="D1873" s="7" t="s">
        <v>14</v>
      </c>
      <c r="E1873" s="7" t="s">
        <v>14</v>
      </c>
      <c r="F1873" s="29" t="s">
        <v>1682</v>
      </c>
      <c r="G1873" s="62" t="s">
        <v>478</v>
      </c>
      <c r="H1873" s="9">
        <v>1</v>
      </c>
      <c r="I1873" s="82">
        <v>827803.39568067226</v>
      </c>
      <c r="J1873" s="82">
        <f t="shared" si="817"/>
        <v>157282.64517932772</v>
      </c>
      <c r="K1873" s="10">
        <f t="shared" si="818"/>
        <v>985086.04085999995</v>
      </c>
      <c r="L1873" s="122">
        <f t="shared" si="819"/>
        <v>985086.04085999995</v>
      </c>
      <c r="M1873" s="95">
        <v>660491.59663865552</v>
      </c>
      <c r="N1873" s="95">
        <v>125493.40336134455</v>
      </c>
      <c r="O1873" s="96">
        <v>785985.00000000012</v>
      </c>
      <c r="P1873" s="125">
        <v>785985.00000000012</v>
      </c>
      <c r="Q1873" s="95">
        <v>629039.49579831935</v>
      </c>
      <c r="R1873" s="95">
        <v>119517.50420168068</v>
      </c>
      <c r="S1873" s="96">
        <v>748557</v>
      </c>
      <c r="T1873" s="122">
        <v>748557</v>
      </c>
      <c r="U1873" s="104"/>
      <c r="V1873" s="101">
        <f t="shared" si="810"/>
        <v>0</v>
      </c>
      <c r="W1873" s="102">
        <f t="shared" si="811"/>
        <v>0</v>
      </c>
      <c r="X1873" s="102">
        <f t="shared" si="812"/>
        <v>0</v>
      </c>
      <c r="Y1873" s="102">
        <f t="shared" si="813"/>
        <v>0</v>
      </c>
      <c r="Z1873" s="110">
        <f t="shared" si="820"/>
        <v>748557</v>
      </c>
      <c r="AA1873" s="111">
        <f t="shared" si="821"/>
        <v>985086.04085999995</v>
      </c>
      <c r="AB1873" s="110">
        <f t="shared" si="822"/>
        <v>767271</v>
      </c>
      <c r="AC1873" s="114">
        <f t="shared" si="823"/>
        <v>629907.01021500002</v>
      </c>
      <c r="AD1873" s="110">
        <f t="shared" si="806"/>
        <v>757914</v>
      </c>
      <c r="AE1873" s="110">
        <f t="shared" si="814"/>
        <v>876178.52043000003</v>
      </c>
      <c r="AF1873" s="102">
        <f t="shared" si="824"/>
        <v>827967.12292589864</v>
      </c>
      <c r="AG1873" s="119">
        <f t="shared" si="825"/>
        <v>432578.75749171543</v>
      </c>
      <c r="AH1873" s="137">
        <f t="shared" si="815"/>
        <v>0.56378874933591316</v>
      </c>
      <c r="AI1873" s="102">
        <f t="shared" si="826"/>
        <v>827967.12292589864</v>
      </c>
      <c r="AJ1873" s="112" t="s">
        <v>2114</v>
      </c>
    </row>
    <row r="1874" spans="1:36">
      <c r="A1874" s="6">
        <v>1823</v>
      </c>
      <c r="B1874" s="69" t="s">
        <v>1680</v>
      </c>
      <c r="C1874" s="70">
        <v>4324007</v>
      </c>
      <c r="D1874" s="7" t="s">
        <v>14</v>
      </c>
      <c r="E1874" s="7" t="s">
        <v>14</v>
      </c>
      <c r="F1874" s="29" t="s">
        <v>1683</v>
      </c>
      <c r="G1874" s="62" t="s">
        <v>478</v>
      </c>
      <c r="H1874" s="9">
        <v>1</v>
      </c>
      <c r="I1874" s="82">
        <v>1933670.047764706</v>
      </c>
      <c r="J1874" s="82">
        <f t="shared" si="817"/>
        <v>367397.30907529412</v>
      </c>
      <c r="K1874" s="10">
        <f t="shared" si="818"/>
        <v>2301067.35684</v>
      </c>
      <c r="L1874" s="122">
        <f t="shared" si="819"/>
        <v>2301067.35684</v>
      </c>
      <c r="M1874" s="95">
        <v>1601620.1680672269</v>
      </c>
      <c r="N1874" s="95">
        <v>304307.83193277312</v>
      </c>
      <c r="O1874" s="96">
        <v>1905928</v>
      </c>
      <c r="P1874" s="125">
        <v>1905928</v>
      </c>
      <c r="Q1874" s="95">
        <v>1469376.4705882354</v>
      </c>
      <c r="R1874" s="95">
        <v>279181.52941176476</v>
      </c>
      <c r="S1874" s="96">
        <v>1748558.0000000002</v>
      </c>
      <c r="T1874" s="122">
        <v>1748558.0000000002</v>
      </c>
      <c r="U1874" s="104"/>
      <c r="V1874" s="101">
        <f t="shared" si="810"/>
        <v>0</v>
      </c>
      <c r="W1874" s="102">
        <f t="shared" si="811"/>
        <v>0</v>
      </c>
      <c r="X1874" s="102">
        <f t="shared" si="812"/>
        <v>0</v>
      </c>
      <c r="Y1874" s="102">
        <f t="shared" si="813"/>
        <v>0</v>
      </c>
      <c r="Z1874" s="110">
        <f t="shared" si="820"/>
        <v>1748558.0000000002</v>
      </c>
      <c r="AA1874" s="111">
        <f t="shared" si="821"/>
        <v>2301067.35684</v>
      </c>
      <c r="AB1874" s="110">
        <f t="shared" si="822"/>
        <v>1827243</v>
      </c>
      <c r="AC1874" s="114">
        <f t="shared" si="823"/>
        <v>1488888.3392099999</v>
      </c>
      <c r="AD1874" s="110">
        <f t="shared" si="806"/>
        <v>1787900.5</v>
      </c>
      <c r="AE1874" s="110">
        <f t="shared" si="814"/>
        <v>2064155.17842</v>
      </c>
      <c r="AF1874" s="102">
        <f t="shared" si="824"/>
        <v>1959299.4182853065</v>
      </c>
      <c r="AG1874" s="119">
        <f t="shared" si="825"/>
        <v>1019439.9859270086</v>
      </c>
      <c r="AH1874" s="137">
        <f t="shared" si="815"/>
        <v>0.55791155633214007</v>
      </c>
      <c r="AI1874" s="102">
        <f t="shared" si="826"/>
        <v>1959299.4182853065</v>
      </c>
      <c r="AJ1874" s="112" t="s">
        <v>2114</v>
      </c>
    </row>
    <row r="1875" spans="1:36">
      <c r="A1875" s="6">
        <v>1824</v>
      </c>
      <c r="B1875" s="69" t="s">
        <v>1680</v>
      </c>
      <c r="C1875" s="70">
        <v>4324007</v>
      </c>
      <c r="D1875" s="7" t="s">
        <v>14</v>
      </c>
      <c r="E1875" s="7" t="s">
        <v>14</v>
      </c>
      <c r="F1875" s="29" t="s">
        <v>1684</v>
      </c>
      <c r="G1875" s="62" t="s">
        <v>478</v>
      </c>
      <c r="H1875" s="9">
        <v>1</v>
      </c>
      <c r="I1875" s="82">
        <v>991473.70825210097</v>
      </c>
      <c r="J1875" s="82">
        <f t="shared" si="817"/>
        <v>188380.00456789919</v>
      </c>
      <c r="K1875" s="10">
        <f t="shared" si="818"/>
        <v>1179853.7128200002</v>
      </c>
      <c r="L1875" s="122">
        <f t="shared" si="819"/>
        <v>1179853.7128200002</v>
      </c>
      <c r="M1875" s="95">
        <v>813684.03361344547</v>
      </c>
      <c r="N1875" s="95">
        <v>154599.96638655465</v>
      </c>
      <c r="O1875" s="96">
        <v>968284.00000000012</v>
      </c>
      <c r="P1875" s="125">
        <v>968284.00000000012</v>
      </c>
      <c r="Q1875" s="95">
        <v>753410.92436974798</v>
      </c>
      <c r="R1875" s="95">
        <v>143148.0756302521</v>
      </c>
      <c r="S1875" s="96">
        <v>896559.00000000012</v>
      </c>
      <c r="T1875" s="122">
        <v>896559.00000000012</v>
      </c>
      <c r="U1875" s="104"/>
      <c r="V1875" s="101">
        <f t="shared" si="810"/>
        <v>0</v>
      </c>
      <c r="W1875" s="102">
        <f t="shared" si="811"/>
        <v>0</v>
      </c>
      <c r="X1875" s="102">
        <f t="shared" si="812"/>
        <v>0</v>
      </c>
      <c r="Y1875" s="102">
        <f t="shared" si="813"/>
        <v>0</v>
      </c>
      <c r="Z1875" s="110">
        <f t="shared" si="820"/>
        <v>896559.00000000012</v>
      </c>
      <c r="AA1875" s="111">
        <f t="shared" si="821"/>
        <v>1179853.7128200002</v>
      </c>
      <c r="AB1875" s="110">
        <f t="shared" si="822"/>
        <v>932421.50000000012</v>
      </c>
      <c r="AC1875" s="114">
        <f t="shared" si="823"/>
        <v>761174.17820500012</v>
      </c>
      <c r="AD1875" s="110">
        <f t="shared" si="806"/>
        <v>914490.25000000012</v>
      </c>
      <c r="AE1875" s="110">
        <f t="shared" si="814"/>
        <v>1056137.6064100002</v>
      </c>
      <c r="AF1875" s="102">
        <f t="shared" si="824"/>
        <v>1001437.6913497542</v>
      </c>
      <c r="AG1875" s="119">
        <f t="shared" si="825"/>
        <v>521504.9410209874</v>
      </c>
      <c r="AH1875" s="137">
        <f t="shared" si="815"/>
        <v>0.55930171174837484</v>
      </c>
      <c r="AI1875" s="102">
        <f t="shared" si="826"/>
        <v>1001437.6913497542</v>
      </c>
      <c r="AJ1875" s="112" t="s">
        <v>2114</v>
      </c>
    </row>
    <row r="1876" spans="1:36">
      <c r="A1876" s="6">
        <v>1825</v>
      </c>
      <c r="B1876" s="69" t="s">
        <v>1680</v>
      </c>
      <c r="C1876" s="70">
        <v>4324007</v>
      </c>
      <c r="D1876" s="7" t="s">
        <v>14</v>
      </c>
      <c r="E1876" s="7" t="s">
        <v>14</v>
      </c>
      <c r="F1876" s="29" t="s">
        <v>1685</v>
      </c>
      <c r="G1876" s="62" t="s">
        <v>478</v>
      </c>
      <c r="H1876" s="9">
        <v>1</v>
      </c>
      <c r="I1876" s="82">
        <v>529220.80406722694</v>
      </c>
      <c r="J1876" s="82">
        <f t="shared" si="817"/>
        <v>100551.95277277312</v>
      </c>
      <c r="K1876" s="10">
        <f t="shared" si="818"/>
        <v>629772.75684000005</v>
      </c>
      <c r="L1876" s="122">
        <f t="shared" si="819"/>
        <v>629772.75684000005</v>
      </c>
      <c r="M1876" s="95">
        <v>422257.1428571429</v>
      </c>
      <c r="N1876" s="95">
        <v>80228.857142857145</v>
      </c>
      <c r="O1876" s="96">
        <v>502486.00000000006</v>
      </c>
      <c r="P1876" s="125">
        <v>502486.00000000006</v>
      </c>
      <c r="Q1876" s="95">
        <v>402149.57983193279</v>
      </c>
      <c r="R1876" s="95">
        <v>76408.420168067227</v>
      </c>
      <c r="S1876" s="96">
        <v>478558</v>
      </c>
      <c r="T1876" s="122">
        <v>478558</v>
      </c>
      <c r="U1876" s="104"/>
      <c r="V1876" s="101">
        <f t="shared" si="810"/>
        <v>0</v>
      </c>
      <c r="W1876" s="102">
        <f t="shared" si="811"/>
        <v>0</v>
      </c>
      <c r="X1876" s="102">
        <f t="shared" si="812"/>
        <v>0</v>
      </c>
      <c r="Y1876" s="102">
        <f t="shared" si="813"/>
        <v>0</v>
      </c>
      <c r="Z1876" s="110">
        <f t="shared" si="820"/>
        <v>478558</v>
      </c>
      <c r="AA1876" s="111">
        <f t="shared" si="821"/>
        <v>629772.75684000005</v>
      </c>
      <c r="AB1876" s="110">
        <f t="shared" si="822"/>
        <v>490522</v>
      </c>
      <c r="AC1876" s="114">
        <f t="shared" si="823"/>
        <v>402704.18921000004</v>
      </c>
      <c r="AD1876" s="110">
        <f t="shared" si="806"/>
        <v>484540</v>
      </c>
      <c r="AE1876" s="110">
        <f t="shared" si="814"/>
        <v>560147.37841999996</v>
      </c>
      <c r="AF1876" s="102">
        <f t="shared" si="824"/>
        <v>529325.47761824983</v>
      </c>
      <c r="AG1876" s="119">
        <f t="shared" si="825"/>
        <v>276550.78423845884</v>
      </c>
      <c r="AH1876" s="137">
        <f t="shared" si="815"/>
        <v>0.5637887479836966</v>
      </c>
      <c r="AI1876" s="102">
        <f t="shared" si="826"/>
        <v>529325.47761824983</v>
      </c>
      <c r="AJ1876" s="112" t="s">
        <v>2114</v>
      </c>
    </row>
    <row r="1877" spans="1:36" ht="25.5">
      <c r="A1877" s="6">
        <v>1826</v>
      </c>
      <c r="B1877" s="69" t="s">
        <v>1680</v>
      </c>
      <c r="C1877" s="70">
        <v>4324007</v>
      </c>
      <c r="D1877" s="7" t="s">
        <v>14</v>
      </c>
      <c r="E1877" s="7" t="s">
        <v>14</v>
      </c>
      <c r="F1877" s="29" t="s">
        <v>1686</v>
      </c>
      <c r="G1877" s="62" t="s">
        <v>478</v>
      </c>
      <c r="H1877" s="9">
        <v>1</v>
      </c>
      <c r="I1877" s="82">
        <v>1090754.9993949579</v>
      </c>
      <c r="J1877" s="82">
        <f t="shared" si="817"/>
        <v>207243.44988504201</v>
      </c>
      <c r="K1877" s="10">
        <f t="shared" si="818"/>
        <v>1297998.4492799998</v>
      </c>
      <c r="L1877" s="122">
        <f t="shared" si="819"/>
        <v>1297998.4492799998</v>
      </c>
      <c r="M1877" s="95">
        <v>903450.42016806721</v>
      </c>
      <c r="N1877" s="95">
        <v>171655.57983193276</v>
      </c>
      <c r="O1877" s="96">
        <v>1075106</v>
      </c>
      <c r="P1877" s="125">
        <v>1075106</v>
      </c>
      <c r="Q1877" s="95">
        <v>828853.78151260503</v>
      </c>
      <c r="R1877" s="95">
        <v>157482.21848739494</v>
      </c>
      <c r="S1877" s="96">
        <v>986336</v>
      </c>
      <c r="T1877" s="122">
        <v>986336</v>
      </c>
      <c r="U1877" s="104"/>
      <c r="V1877" s="101">
        <f t="shared" si="810"/>
        <v>0</v>
      </c>
      <c r="W1877" s="102">
        <f t="shared" si="811"/>
        <v>0</v>
      </c>
      <c r="X1877" s="102">
        <f t="shared" si="812"/>
        <v>0</v>
      </c>
      <c r="Y1877" s="102">
        <f t="shared" si="813"/>
        <v>0</v>
      </c>
      <c r="Z1877" s="110">
        <f t="shared" si="820"/>
        <v>986336</v>
      </c>
      <c r="AA1877" s="111">
        <f t="shared" si="821"/>
        <v>1297998.4492799998</v>
      </c>
      <c r="AB1877" s="110">
        <f t="shared" si="822"/>
        <v>1030721</v>
      </c>
      <c r="AC1877" s="114">
        <f t="shared" si="823"/>
        <v>839860.11231999996</v>
      </c>
      <c r="AD1877" s="110">
        <f t="shared" si="806"/>
        <v>1008528.5</v>
      </c>
      <c r="AE1877" s="110">
        <f t="shared" si="814"/>
        <v>1164359.7246399999</v>
      </c>
      <c r="AF1877" s="102">
        <f t="shared" si="824"/>
        <v>1105212.1117195843</v>
      </c>
      <c r="AG1877" s="119">
        <f t="shared" si="825"/>
        <v>575051.17378097528</v>
      </c>
      <c r="AH1877" s="137">
        <f t="shared" si="815"/>
        <v>0.55791157236630984</v>
      </c>
      <c r="AI1877" s="102">
        <f t="shared" si="826"/>
        <v>1105212.1117195843</v>
      </c>
      <c r="AJ1877" s="112" t="s">
        <v>2114</v>
      </c>
    </row>
    <row r="1878" spans="1:36" ht="25.5">
      <c r="A1878" s="6">
        <v>1827</v>
      </c>
      <c r="B1878" s="69" t="s">
        <v>1687</v>
      </c>
      <c r="C1878" s="70">
        <v>4315199</v>
      </c>
      <c r="D1878" s="7" t="s">
        <v>14</v>
      </c>
      <c r="E1878" s="7" t="s">
        <v>14</v>
      </c>
      <c r="F1878" s="29" t="s">
        <v>1688</v>
      </c>
      <c r="G1878" s="62" t="s">
        <v>478</v>
      </c>
      <c r="H1878" s="9">
        <v>1</v>
      </c>
      <c r="I1878" s="82">
        <v>827805.60741176479</v>
      </c>
      <c r="J1878" s="82">
        <f t="shared" si="817"/>
        <v>157283.0654082353</v>
      </c>
      <c r="K1878" s="10">
        <f t="shared" si="818"/>
        <v>985088.67282000009</v>
      </c>
      <c r="L1878" s="122">
        <f t="shared" si="819"/>
        <v>985088.67282000009</v>
      </c>
      <c r="M1878" s="95">
        <v>673073.94957983191</v>
      </c>
      <c r="N1878" s="95">
        <v>127884.05042016806</v>
      </c>
      <c r="O1878" s="96">
        <v>800958</v>
      </c>
      <c r="P1878" s="125">
        <v>800958</v>
      </c>
      <c r="Q1878" s="95">
        <v>629041.17647058831</v>
      </c>
      <c r="R1878" s="95">
        <v>119517.82352941178</v>
      </c>
      <c r="S1878" s="96">
        <v>748559.00000000012</v>
      </c>
      <c r="T1878" s="122">
        <v>748559.00000000012</v>
      </c>
      <c r="U1878" s="104"/>
      <c r="V1878" s="101">
        <f t="shared" si="810"/>
        <v>0</v>
      </c>
      <c r="W1878" s="102">
        <f t="shared" si="811"/>
        <v>0</v>
      </c>
      <c r="X1878" s="102">
        <f t="shared" si="812"/>
        <v>0</v>
      </c>
      <c r="Y1878" s="102">
        <f t="shared" si="813"/>
        <v>0</v>
      </c>
      <c r="Z1878" s="110">
        <f t="shared" si="820"/>
        <v>748559.00000000012</v>
      </c>
      <c r="AA1878" s="111">
        <f t="shared" si="821"/>
        <v>985088.67282000009</v>
      </c>
      <c r="AB1878" s="110">
        <f t="shared" si="822"/>
        <v>774758.5</v>
      </c>
      <c r="AC1878" s="114">
        <f t="shared" si="823"/>
        <v>633651.41820499999</v>
      </c>
      <c r="AD1878" s="110">
        <f t="shared" si="806"/>
        <v>761658.75</v>
      </c>
      <c r="AE1878" s="110">
        <f t="shared" si="814"/>
        <v>879923.58640999999</v>
      </c>
      <c r="AF1878" s="102">
        <f t="shared" si="824"/>
        <v>833439.36568342918</v>
      </c>
      <c r="AG1878" s="119">
        <f t="shared" si="825"/>
        <v>434441.21519887965</v>
      </c>
      <c r="AH1878" s="137">
        <f t="shared" si="815"/>
        <v>0.56074404501387165</v>
      </c>
      <c r="AI1878" s="102">
        <f t="shared" si="826"/>
        <v>833439.36568342918</v>
      </c>
      <c r="AJ1878" s="112" t="s">
        <v>2114</v>
      </c>
    </row>
    <row r="1879" spans="1:36">
      <c r="A1879" s="6">
        <v>1828</v>
      </c>
      <c r="B1879" s="69" t="s">
        <v>1687</v>
      </c>
      <c r="C1879" s="70">
        <v>4315199</v>
      </c>
      <c r="D1879" s="7" t="s">
        <v>14</v>
      </c>
      <c r="E1879" s="7" t="s">
        <v>14</v>
      </c>
      <c r="F1879" s="29" t="s">
        <v>1689</v>
      </c>
      <c r="G1879" s="62" t="s">
        <v>478</v>
      </c>
      <c r="H1879" s="9">
        <v>1</v>
      </c>
      <c r="I1879" s="82">
        <v>2367815.1673613447</v>
      </c>
      <c r="J1879" s="82">
        <f t="shared" si="817"/>
        <v>449884.88179865549</v>
      </c>
      <c r="K1879" s="10">
        <f t="shared" si="818"/>
        <v>2817700.0491599999</v>
      </c>
      <c r="L1879" s="122">
        <f t="shared" si="819"/>
        <v>2817700.0491599999</v>
      </c>
      <c r="M1879" s="95">
        <v>1961214.2857142859</v>
      </c>
      <c r="N1879" s="95">
        <v>372630.71428571432</v>
      </c>
      <c r="O1879" s="96">
        <v>2333845</v>
      </c>
      <c r="P1879" s="125">
        <v>2333845</v>
      </c>
      <c r="Q1879" s="95">
        <v>1799278.9915966387</v>
      </c>
      <c r="R1879" s="95">
        <v>341863.00840336137</v>
      </c>
      <c r="S1879" s="96">
        <v>2141142</v>
      </c>
      <c r="T1879" s="122">
        <v>2141142</v>
      </c>
      <c r="U1879" s="104"/>
      <c r="V1879" s="101">
        <f t="shared" si="810"/>
        <v>0</v>
      </c>
      <c r="W1879" s="102">
        <f t="shared" si="811"/>
        <v>0</v>
      </c>
      <c r="X1879" s="102">
        <f t="shared" si="812"/>
        <v>0</v>
      </c>
      <c r="Y1879" s="102">
        <f t="shared" si="813"/>
        <v>0</v>
      </c>
      <c r="Z1879" s="110">
        <f t="shared" si="820"/>
        <v>2141142</v>
      </c>
      <c r="AA1879" s="111">
        <f t="shared" si="821"/>
        <v>2817700.0491599999</v>
      </c>
      <c r="AB1879" s="110">
        <f t="shared" si="822"/>
        <v>2237493.5</v>
      </c>
      <c r="AC1879" s="114">
        <f t="shared" si="823"/>
        <v>1823171.76229</v>
      </c>
      <c r="AD1879" s="110">
        <f t="shared" si="806"/>
        <v>2189317.75</v>
      </c>
      <c r="AE1879" s="110">
        <f t="shared" si="814"/>
        <v>2527596.77458</v>
      </c>
      <c r="AF1879" s="102">
        <f t="shared" si="824"/>
        <v>2399198.9836824788</v>
      </c>
      <c r="AG1879" s="119">
        <f t="shared" si="825"/>
        <v>1248323.4110836782</v>
      </c>
      <c r="AH1879" s="137">
        <f t="shared" si="815"/>
        <v>0.55791152514350462</v>
      </c>
      <c r="AI1879" s="102">
        <f t="shared" si="826"/>
        <v>2399198.9836824788</v>
      </c>
      <c r="AJ1879" s="112" t="s">
        <v>2114</v>
      </c>
    </row>
    <row r="1880" spans="1:36">
      <c r="A1880" s="6">
        <v>1829</v>
      </c>
      <c r="B1880" s="69" t="s">
        <v>1687</v>
      </c>
      <c r="C1880" s="70">
        <v>4315199</v>
      </c>
      <c r="D1880" s="7" t="s">
        <v>14</v>
      </c>
      <c r="E1880" s="7" t="s">
        <v>14</v>
      </c>
      <c r="F1880" s="29" t="s">
        <v>1690</v>
      </c>
      <c r="G1880" s="62" t="s">
        <v>478</v>
      </c>
      <c r="H1880" s="9">
        <v>1</v>
      </c>
      <c r="I1880" s="82">
        <v>828923.63747899153</v>
      </c>
      <c r="J1880" s="82">
        <f t="shared" si="817"/>
        <v>157495.49112100838</v>
      </c>
      <c r="K1880" s="10">
        <f t="shared" si="818"/>
        <v>986419.12859999994</v>
      </c>
      <c r="L1880" s="122">
        <f t="shared" si="819"/>
        <v>986419.12859999994</v>
      </c>
      <c r="M1880" s="95">
        <v>680282.3529411765</v>
      </c>
      <c r="N1880" s="95">
        <v>129253.64705882354</v>
      </c>
      <c r="O1880" s="96">
        <v>809536</v>
      </c>
      <c r="P1880" s="125">
        <v>809536</v>
      </c>
      <c r="Q1880" s="95">
        <v>629890.75630252098</v>
      </c>
      <c r="R1880" s="95">
        <v>119679.24369747899</v>
      </c>
      <c r="S1880" s="96">
        <v>749570</v>
      </c>
      <c r="T1880" s="122">
        <v>749570</v>
      </c>
      <c r="U1880" s="104"/>
      <c r="V1880" s="101">
        <f t="shared" si="810"/>
        <v>0</v>
      </c>
      <c r="W1880" s="102">
        <f t="shared" si="811"/>
        <v>0</v>
      </c>
      <c r="X1880" s="102">
        <f t="shared" si="812"/>
        <v>0</v>
      </c>
      <c r="Y1880" s="102">
        <f t="shared" si="813"/>
        <v>0</v>
      </c>
      <c r="Z1880" s="110">
        <f t="shared" si="820"/>
        <v>749570</v>
      </c>
      <c r="AA1880" s="111">
        <f t="shared" si="821"/>
        <v>986419.12859999994</v>
      </c>
      <c r="AB1880" s="110">
        <f t="shared" si="822"/>
        <v>779553</v>
      </c>
      <c r="AC1880" s="114">
        <f t="shared" si="823"/>
        <v>636381.28214999998</v>
      </c>
      <c r="AD1880" s="110">
        <f t="shared" si="806"/>
        <v>764561.5</v>
      </c>
      <c r="AE1880" s="110">
        <f t="shared" si="814"/>
        <v>882986.06429999997</v>
      </c>
      <c r="AF1880" s="102">
        <f t="shared" si="824"/>
        <v>837254.10523990251</v>
      </c>
      <c r="AG1880" s="119">
        <f t="shared" si="825"/>
        <v>436005.30286548578</v>
      </c>
      <c r="AH1880" s="137">
        <f t="shared" si="815"/>
        <v>0.55930168040593231</v>
      </c>
      <c r="AI1880" s="102">
        <f t="shared" si="826"/>
        <v>837254.10523990251</v>
      </c>
      <c r="AJ1880" s="112" t="s">
        <v>2114</v>
      </c>
    </row>
    <row r="1881" spans="1:36" ht="25.5">
      <c r="A1881" s="6">
        <v>1830</v>
      </c>
      <c r="B1881" s="69" t="s">
        <v>1687</v>
      </c>
      <c r="C1881" s="70">
        <v>4315199</v>
      </c>
      <c r="D1881" s="7" t="s">
        <v>14</v>
      </c>
      <c r="E1881" s="7" t="s">
        <v>14</v>
      </c>
      <c r="F1881" s="29" t="s">
        <v>1691</v>
      </c>
      <c r="G1881" s="62" t="s">
        <v>478</v>
      </c>
      <c r="H1881" s="9">
        <v>1</v>
      </c>
      <c r="I1881" s="82">
        <v>1293039.9251092437</v>
      </c>
      <c r="J1881" s="82">
        <f t="shared" si="817"/>
        <v>245677.5857707563</v>
      </c>
      <c r="K1881" s="10">
        <f t="shared" si="818"/>
        <v>1538717.51088</v>
      </c>
      <c r="L1881" s="122">
        <f t="shared" si="819"/>
        <v>1538717.51088</v>
      </c>
      <c r="M1881" s="95">
        <v>1061173.1092436975</v>
      </c>
      <c r="N1881" s="95">
        <v>201622.89075630251</v>
      </c>
      <c r="O1881" s="96">
        <v>1262796</v>
      </c>
      <c r="P1881" s="125">
        <v>1262796</v>
      </c>
      <c r="Q1881" s="95">
        <v>982568.06722689082</v>
      </c>
      <c r="R1881" s="95">
        <v>186687.93277310926</v>
      </c>
      <c r="S1881" s="96">
        <v>1169256</v>
      </c>
      <c r="T1881" s="122">
        <v>1169256</v>
      </c>
      <c r="U1881" s="104"/>
      <c r="V1881" s="101">
        <f t="shared" si="810"/>
        <v>0</v>
      </c>
      <c r="W1881" s="102">
        <f t="shared" si="811"/>
        <v>0</v>
      </c>
      <c r="X1881" s="102">
        <f t="shared" si="812"/>
        <v>0</v>
      </c>
      <c r="Y1881" s="102">
        <f t="shared" si="813"/>
        <v>0</v>
      </c>
      <c r="Z1881" s="110">
        <f t="shared" si="820"/>
        <v>1169256</v>
      </c>
      <c r="AA1881" s="111">
        <f t="shared" si="821"/>
        <v>1538717.51088</v>
      </c>
      <c r="AB1881" s="110">
        <f t="shared" si="822"/>
        <v>1216026</v>
      </c>
      <c r="AC1881" s="114">
        <f t="shared" si="823"/>
        <v>992692.37771999999</v>
      </c>
      <c r="AD1881" s="110">
        <f t="shared" si="806"/>
        <v>1192641</v>
      </c>
      <c r="AE1881" s="110">
        <f t="shared" si="814"/>
        <v>1377371.75544</v>
      </c>
      <c r="AF1881" s="102">
        <f t="shared" si="824"/>
        <v>1306034.2476782035</v>
      </c>
      <c r="AG1881" s="119">
        <f t="shared" si="825"/>
        <v>680125.54779912846</v>
      </c>
      <c r="AH1881" s="137">
        <f t="shared" si="815"/>
        <v>0.55930181410523172</v>
      </c>
      <c r="AI1881" s="102">
        <f t="shared" si="826"/>
        <v>1306034.2476782035</v>
      </c>
      <c r="AJ1881" s="112" t="s">
        <v>2114</v>
      </c>
    </row>
    <row r="1882" spans="1:36">
      <c r="A1882" s="6">
        <v>1831</v>
      </c>
      <c r="B1882" s="69" t="s">
        <v>1687</v>
      </c>
      <c r="C1882" s="70">
        <v>4315199</v>
      </c>
      <c r="D1882" s="7" t="s">
        <v>14</v>
      </c>
      <c r="E1882" s="7" t="s">
        <v>14</v>
      </c>
      <c r="F1882" s="29" t="s">
        <v>1692</v>
      </c>
      <c r="G1882" s="62" t="s">
        <v>478</v>
      </c>
      <c r="H1882" s="9">
        <v>1</v>
      </c>
      <c r="I1882" s="82">
        <v>1021361.9363697479</v>
      </c>
      <c r="J1882" s="82">
        <f t="shared" si="817"/>
        <v>194058.76791025209</v>
      </c>
      <c r="K1882" s="10">
        <f t="shared" si="818"/>
        <v>1215420.7042799999</v>
      </c>
      <c r="L1882" s="122">
        <f t="shared" si="819"/>
        <v>1215420.7042799999</v>
      </c>
      <c r="M1882" s="95">
        <v>838212.60504201683</v>
      </c>
      <c r="N1882" s="95">
        <v>159260.3949579832</v>
      </c>
      <c r="O1882" s="96">
        <v>997473</v>
      </c>
      <c r="P1882" s="125">
        <v>997473</v>
      </c>
      <c r="Q1882" s="95">
        <v>776122.68907563027</v>
      </c>
      <c r="R1882" s="95">
        <v>147463.31092436975</v>
      </c>
      <c r="S1882" s="96">
        <v>923586</v>
      </c>
      <c r="T1882" s="122">
        <v>923586</v>
      </c>
      <c r="U1882" s="104"/>
      <c r="V1882" s="101">
        <f t="shared" si="810"/>
        <v>0</v>
      </c>
      <c r="W1882" s="102">
        <f t="shared" si="811"/>
        <v>0</v>
      </c>
      <c r="X1882" s="102">
        <f t="shared" si="812"/>
        <v>0</v>
      </c>
      <c r="Y1882" s="102">
        <f t="shared" si="813"/>
        <v>0</v>
      </c>
      <c r="Z1882" s="110">
        <f t="shared" si="820"/>
        <v>923586</v>
      </c>
      <c r="AA1882" s="111">
        <f t="shared" si="821"/>
        <v>1215420.7042799999</v>
      </c>
      <c r="AB1882" s="110">
        <f t="shared" si="822"/>
        <v>960529.5</v>
      </c>
      <c r="AC1882" s="114">
        <f t="shared" si="823"/>
        <v>784119.92607000005</v>
      </c>
      <c r="AD1882" s="110">
        <f t="shared" si="806"/>
        <v>942057.75</v>
      </c>
      <c r="AE1882" s="110">
        <f t="shared" si="814"/>
        <v>1087975.1021400001</v>
      </c>
      <c r="AF1882" s="102">
        <f t="shared" si="824"/>
        <v>1031626.2262246598</v>
      </c>
      <c r="AG1882" s="119">
        <f t="shared" si="825"/>
        <v>537225.81834128872</v>
      </c>
      <c r="AH1882" s="137">
        <f t="shared" si="815"/>
        <v>0.55930173757421164</v>
      </c>
      <c r="AI1882" s="102">
        <f t="shared" si="826"/>
        <v>1031626.2262246598</v>
      </c>
      <c r="AJ1882" s="112" t="s">
        <v>2114</v>
      </c>
    </row>
    <row r="1883" spans="1:36" ht="25.5">
      <c r="A1883" s="6">
        <v>1832</v>
      </c>
      <c r="B1883" s="68" t="s">
        <v>1693</v>
      </c>
      <c r="C1883" s="43">
        <v>43320</v>
      </c>
      <c r="D1883" s="7" t="s">
        <v>14</v>
      </c>
      <c r="E1883" s="7" t="s">
        <v>14</v>
      </c>
      <c r="F1883" s="29" t="s">
        <v>1694</v>
      </c>
      <c r="G1883" s="62" t="s">
        <v>478</v>
      </c>
      <c r="H1883" s="9">
        <v>1</v>
      </c>
      <c r="I1883" s="82">
        <v>1199907.2464033614</v>
      </c>
      <c r="J1883" s="82">
        <f t="shared" si="817"/>
        <v>227982.37681663869</v>
      </c>
      <c r="K1883" s="10">
        <f t="shared" si="818"/>
        <v>1427889.6232200002</v>
      </c>
      <c r="L1883" s="122">
        <f t="shared" si="819"/>
        <v>1427889.6232200002</v>
      </c>
      <c r="M1883" s="95">
        <v>993859.66386554623</v>
      </c>
      <c r="N1883" s="95">
        <v>188833.3361344538</v>
      </c>
      <c r="O1883" s="96">
        <v>1182693</v>
      </c>
      <c r="P1883" s="125">
        <v>1182693</v>
      </c>
      <c r="Q1883" s="95">
        <v>911797.47899159673</v>
      </c>
      <c r="R1883" s="95">
        <v>173241.52100840339</v>
      </c>
      <c r="S1883" s="96">
        <v>1085039</v>
      </c>
      <c r="T1883" s="122">
        <v>1085039</v>
      </c>
      <c r="U1883" s="104"/>
      <c r="V1883" s="101">
        <f t="shared" si="810"/>
        <v>0</v>
      </c>
      <c r="W1883" s="102">
        <f t="shared" si="811"/>
        <v>0</v>
      </c>
      <c r="X1883" s="102">
        <f t="shared" si="812"/>
        <v>0</v>
      </c>
      <c r="Y1883" s="102">
        <f t="shared" si="813"/>
        <v>0</v>
      </c>
      <c r="Z1883" s="110">
        <f t="shared" si="820"/>
        <v>1085039</v>
      </c>
      <c r="AA1883" s="111">
        <f t="shared" si="821"/>
        <v>1427889.6232200002</v>
      </c>
      <c r="AB1883" s="110">
        <f t="shared" si="822"/>
        <v>1133866</v>
      </c>
      <c r="AC1883" s="114">
        <f t="shared" si="823"/>
        <v>923905.4058050001</v>
      </c>
      <c r="AD1883" s="110">
        <f t="shared" si="806"/>
        <v>1109452.5</v>
      </c>
      <c r="AE1883" s="110">
        <f t="shared" si="814"/>
        <v>1280877.8116100002</v>
      </c>
      <c r="AF1883" s="102">
        <f t="shared" si="824"/>
        <v>1215811.3527957734</v>
      </c>
      <c r="AG1883" s="119">
        <f t="shared" si="825"/>
        <v>632596.8553948995</v>
      </c>
      <c r="AH1883" s="137">
        <f t="shared" si="815"/>
        <v>0.55791147754223114</v>
      </c>
      <c r="AI1883" s="102">
        <f t="shared" si="826"/>
        <v>1215811.3527957734</v>
      </c>
      <c r="AJ1883" s="112" t="s">
        <v>2114</v>
      </c>
    </row>
    <row r="1884" spans="1:36">
      <c r="A1884" s="6">
        <v>1833</v>
      </c>
      <c r="B1884" s="68" t="s">
        <v>1695</v>
      </c>
      <c r="C1884" s="43">
        <v>4357007</v>
      </c>
      <c r="D1884" s="7" t="s">
        <v>14</v>
      </c>
      <c r="E1884" s="7" t="s">
        <v>14</v>
      </c>
      <c r="F1884" s="29" t="s">
        <v>1696</v>
      </c>
      <c r="G1884" s="62" t="s">
        <v>478</v>
      </c>
      <c r="H1884" s="9">
        <v>1</v>
      </c>
      <c r="I1884" s="82">
        <v>1714447.685344538</v>
      </c>
      <c r="J1884" s="82">
        <f t="shared" si="817"/>
        <v>325745.06021546223</v>
      </c>
      <c r="K1884" s="10">
        <f t="shared" si="818"/>
        <v>2040192.7455600002</v>
      </c>
      <c r="L1884" s="122">
        <f t="shared" si="819"/>
        <v>2040192.7455600002</v>
      </c>
      <c r="M1884" s="95">
        <v>1380958.8235294118</v>
      </c>
      <c r="N1884" s="95">
        <v>262382.17647058825</v>
      </c>
      <c r="O1884" s="96">
        <v>1643341</v>
      </c>
      <c r="P1884" s="125">
        <v>1643341</v>
      </c>
      <c r="Q1884" s="95">
        <v>1302791.5966386555</v>
      </c>
      <c r="R1884" s="95">
        <v>247530.40336134456</v>
      </c>
      <c r="S1884" s="96">
        <v>1550322</v>
      </c>
      <c r="T1884" s="122">
        <v>1550322</v>
      </c>
      <c r="U1884" s="104"/>
      <c r="V1884" s="101">
        <f t="shared" si="810"/>
        <v>0</v>
      </c>
      <c r="W1884" s="102">
        <f t="shared" si="811"/>
        <v>0</v>
      </c>
      <c r="X1884" s="102">
        <f t="shared" si="812"/>
        <v>0</v>
      </c>
      <c r="Y1884" s="102">
        <f t="shared" si="813"/>
        <v>0</v>
      </c>
      <c r="Z1884" s="110">
        <f t="shared" si="820"/>
        <v>1550322</v>
      </c>
      <c r="AA1884" s="111">
        <f t="shared" si="821"/>
        <v>2040192.7455600002</v>
      </c>
      <c r="AB1884" s="110">
        <f t="shared" si="822"/>
        <v>1596831.5</v>
      </c>
      <c r="AC1884" s="114">
        <f t="shared" si="823"/>
        <v>1308463.9363899999</v>
      </c>
      <c r="AD1884" s="110">
        <f t="shared" si="806"/>
        <v>1573576.75</v>
      </c>
      <c r="AE1884" s="110">
        <f t="shared" si="814"/>
        <v>1818512.1227800001</v>
      </c>
      <c r="AF1884" s="102">
        <f t="shared" si="824"/>
        <v>1720485.8640813157</v>
      </c>
      <c r="AG1884" s="119">
        <f t="shared" si="825"/>
        <v>897801.55447771365</v>
      </c>
      <c r="AH1884" s="137">
        <f t="shared" si="815"/>
        <v>0.56223938122319961</v>
      </c>
      <c r="AI1884" s="102">
        <f t="shared" si="826"/>
        <v>1720485.8640813157</v>
      </c>
      <c r="AJ1884" s="112" t="s">
        <v>2114</v>
      </c>
    </row>
    <row r="1885" spans="1:36">
      <c r="A1885" s="6">
        <v>1834</v>
      </c>
      <c r="B1885" s="43">
        <v>31161700</v>
      </c>
      <c r="C1885" s="43">
        <v>43320</v>
      </c>
      <c r="D1885" s="7" t="s">
        <v>14</v>
      </c>
      <c r="E1885" s="7" t="s">
        <v>14</v>
      </c>
      <c r="F1885" s="29" t="s">
        <v>1697</v>
      </c>
      <c r="G1885" s="62" t="s">
        <v>478</v>
      </c>
      <c r="H1885" s="9">
        <v>1</v>
      </c>
      <c r="I1885" s="82">
        <v>162080.07791596639</v>
      </c>
      <c r="J1885" s="82">
        <f t="shared" si="817"/>
        <v>30795.214804033614</v>
      </c>
      <c r="K1885" s="10">
        <f t="shared" si="818"/>
        <v>192875.29272</v>
      </c>
      <c r="L1885" s="122">
        <f t="shared" si="819"/>
        <v>192875.29272</v>
      </c>
      <c r="M1885" s="95">
        <v>131784.87394957984</v>
      </c>
      <c r="N1885" s="95">
        <v>25039.126050420171</v>
      </c>
      <c r="O1885" s="96">
        <v>156824</v>
      </c>
      <c r="P1885" s="125">
        <v>156824</v>
      </c>
      <c r="Q1885" s="95">
        <v>123163.02521008404</v>
      </c>
      <c r="R1885" s="95">
        <v>23400.97478991597</v>
      </c>
      <c r="S1885" s="96">
        <v>146564</v>
      </c>
      <c r="T1885" s="122">
        <v>146564</v>
      </c>
      <c r="U1885" s="104"/>
      <c r="V1885" s="101">
        <f t="shared" si="810"/>
        <v>0</v>
      </c>
      <c r="W1885" s="102">
        <f t="shared" si="811"/>
        <v>0</v>
      </c>
      <c r="X1885" s="102">
        <f t="shared" si="812"/>
        <v>0</v>
      </c>
      <c r="Y1885" s="102">
        <f t="shared" si="813"/>
        <v>0</v>
      </c>
      <c r="Z1885" s="110">
        <f t="shared" si="820"/>
        <v>146564</v>
      </c>
      <c r="AA1885" s="111">
        <f t="shared" si="821"/>
        <v>192875.29272</v>
      </c>
      <c r="AB1885" s="110">
        <f t="shared" si="822"/>
        <v>151694</v>
      </c>
      <c r="AC1885" s="114">
        <f t="shared" si="823"/>
        <v>124065.82318000001</v>
      </c>
      <c r="AD1885" s="110">
        <f t="shared" si="806"/>
        <v>149129</v>
      </c>
      <c r="AE1885" s="110">
        <f t="shared" si="814"/>
        <v>172284.64636000001</v>
      </c>
      <c r="AF1885" s="102">
        <f t="shared" si="824"/>
        <v>163183.33565627466</v>
      </c>
      <c r="AG1885" s="119">
        <f t="shared" si="825"/>
        <v>85061.424254283411</v>
      </c>
      <c r="AH1885" s="137">
        <f t="shared" si="815"/>
        <v>0.560743498452697</v>
      </c>
      <c r="AI1885" s="102">
        <f t="shared" si="826"/>
        <v>163183.33565627466</v>
      </c>
      <c r="AJ1885" s="112" t="s">
        <v>2114</v>
      </c>
    </row>
    <row r="1886" spans="1:36">
      <c r="A1886" s="6">
        <v>1835</v>
      </c>
      <c r="B1886" s="68" t="s">
        <v>1670</v>
      </c>
      <c r="C1886" s="43">
        <v>43320</v>
      </c>
      <c r="D1886" s="7" t="s">
        <v>14</v>
      </c>
      <c r="E1886" s="7" t="s">
        <v>14</v>
      </c>
      <c r="F1886" s="29" t="s">
        <v>1698</v>
      </c>
      <c r="G1886" s="62" t="s">
        <v>478</v>
      </c>
      <c r="H1886" s="9">
        <v>1</v>
      </c>
      <c r="I1886" s="82">
        <v>1006440.492554622</v>
      </c>
      <c r="J1886" s="82">
        <f t="shared" si="817"/>
        <v>191223.69358537818</v>
      </c>
      <c r="K1886" s="10">
        <f t="shared" si="818"/>
        <v>1197664.1861400001</v>
      </c>
      <c r="L1886" s="122">
        <f t="shared" si="819"/>
        <v>1197664.1861400001</v>
      </c>
      <c r="M1886" s="95">
        <v>833614.2857142858</v>
      </c>
      <c r="N1886" s="95">
        <v>158386.71428571429</v>
      </c>
      <c r="O1886" s="96">
        <v>992001.00000000012</v>
      </c>
      <c r="P1886" s="125">
        <v>992001.00000000012</v>
      </c>
      <c r="Q1886" s="95">
        <v>764784.03361344547</v>
      </c>
      <c r="R1886" s="95">
        <v>145308.96638655465</v>
      </c>
      <c r="S1886" s="96">
        <v>910093.00000000012</v>
      </c>
      <c r="T1886" s="122">
        <v>910093.00000000012</v>
      </c>
      <c r="U1886" s="104"/>
      <c r="V1886" s="101">
        <f t="shared" si="810"/>
        <v>0</v>
      </c>
      <c r="W1886" s="102">
        <f t="shared" si="811"/>
        <v>0</v>
      </c>
      <c r="X1886" s="102">
        <f t="shared" si="812"/>
        <v>0</v>
      </c>
      <c r="Y1886" s="102">
        <f t="shared" si="813"/>
        <v>0</v>
      </c>
      <c r="Z1886" s="110">
        <f t="shared" si="820"/>
        <v>910093.00000000012</v>
      </c>
      <c r="AA1886" s="111">
        <f t="shared" si="821"/>
        <v>1197664.1861400001</v>
      </c>
      <c r="AB1886" s="110">
        <f t="shared" si="822"/>
        <v>951047.00000000012</v>
      </c>
      <c r="AC1886" s="114">
        <f t="shared" si="823"/>
        <v>774939.54653500009</v>
      </c>
      <c r="AD1886" s="110">
        <f t="shared" si="806"/>
        <v>930570.00000000012</v>
      </c>
      <c r="AE1886" s="110">
        <f t="shared" si="814"/>
        <v>1074355.5930700002</v>
      </c>
      <c r="AF1886" s="102">
        <f t="shared" si="824"/>
        <v>1019780.0290944243</v>
      </c>
      <c r="AG1886" s="119">
        <f t="shared" si="825"/>
        <v>530600.14834678895</v>
      </c>
      <c r="AH1886" s="137">
        <f t="shared" si="815"/>
        <v>0.55791159463915962</v>
      </c>
      <c r="AI1886" s="102">
        <f t="shared" si="826"/>
        <v>1019780.0290944243</v>
      </c>
      <c r="AJ1886" s="112" t="s">
        <v>2114</v>
      </c>
    </row>
    <row r="1887" spans="1:36" ht="25.5">
      <c r="A1887" s="6">
        <v>1836</v>
      </c>
      <c r="B1887" s="68" t="s">
        <v>1699</v>
      </c>
      <c r="C1887" s="43">
        <v>4392402</v>
      </c>
      <c r="D1887" s="7" t="s">
        <v>14</v>
      </c>
      <c r="E1887" s="7" t="s">
        <v>14</v>
      </c>
      <c r="F1887" s="29" t="s">
        <v>1700</v>
      </c>
      <c r="G1887" s="62" t="s">
        <v>478</v>
      </c>
      <c r="H1887" s="9">
        <v>1</v>
      </c>
      <c r="I1887" s="82">
        <v>475434.8214957983</v>
      </c>
      <c r="J1887" s="82">
        <f t="shared" si="817"/>
        <v>90332.616084201683</v>
      </c>
      <c r="K1887" s="10">
        <f t="shared" si="818"/>
        <v>565767.43758000003</v>
      </c>
      <c r="L1887" s="122">
        <f t="shared" si="819"/>
        <v>565767.43758000003</v>
      </c>
      <c r="M1887" s="95">
        <v>393793.27731092437</v>
      </c>
      <c r="N1887" s="95">
        <v>74820.722689075628</v>
      </c>
      <c r="O1887" s="96">
        <v>468614</v>
      </c>
      <c r="P1887" s="125">
        <v>468614</v>
      </c>
      <c r="Q1887" s="95">
        <v>361278.15126050421</v>
      </c>
      <c r="R1887" s="95">
        <v>68642.848739495807</v>
      </c>
      <c r="S1887" s="96">
        <v>429921</v>
      </c>
      <c r="T1887" s="122">
        <v>429921</v>
      </c>
      <c r="U1887" s="104"/>
      <c r="V1887" s="101">
        <f t="shared" si="810"/>
        <v>0</v>
      </c>
      <c r="W1887" s="102">
        <f t="shared" si="811"/>
        <v>0</v>
      </c>
      <c r="X1887" s="102">
        <f t="shared" si="812"/>
        <v>0</v>
      </c>
      <c r="Y1887" s="102">
        <f t="shared" si="813"/>
        <v>0</v>
      </c>
      <c r="Z1887" s="110">
        <f t="shared" si="820"/>
        <v>429921</v>
      </c>
      <c r="AA1887" s="111">
        <f t="shared" si="821"/>
        <v>565767.43758000003</v>
      </c>
      <c r="AB1887" s="110">
        <f t="shared" si="822"/>
        <v>449267.5</v>
      </c>
      <c r="AC1887" s="114">
        <f t="shared" si="823"/>
        <v>366075.60939500004</v>
      </c>
      <c r="AD1887" s="110">
        <f t="shared" si="806"/>
        <v>439594.25</v>
      </c>
      <c r="AE1887" s="110">
        <f t="shared" si="814"/>
        <v>507517.46879000001</v>
      </c>
      <c r="AF1887" s="102">
        <f t="shared" si="824"/>
        <v>481736.41725433496</v>
      </c>
      <c r="AG1887" s="119">
        <f t="shared" si="825"/>
        <v>250651.50673605021</v>
      </c>
      <c r="AH1887" s="137">
        <f t="shared" si="815"/>
        <v>0.55791150425092007</v>
      </c>
      <c r="AI1887" s="102">
        <f t="shared" si="826"/>
        <v>481736.41725433496</v>
      </c>
      <c r="AJ1887" s="112" t="s">
        <v>2114</v>
      </c>
    </row>
    <row r="1888" spans="1:36">
      <c r="A1888" s="6">
        <v>1837</v>
      </c>
      <c r="B1888" s="68" t="s">
        <v>1701</v>
      </c>
      <c r="C1888" s="43">
        <v>4391506</v>
      </c>
      <c r="D1888" s="7" t="s">
        <v>14</v>
      </c>
      <c r="E1888" s="7" t="s">
        <v>14</v>
      </c>
      <c r="F1888" s="29" t="s">
        <v>659</v>
      </c>
      <c r="G1888" s="62" t="s">
        <v>478</v>
      </c>
      <c r="H1888" s="9">
        <v>1</v>
      </c>
      <c r="I1888" s="82">
        <v>573711.98672268912</v>
      </c>
      <c r="J1888" s="82">
        <f t="shared" si="817"/>
        <v>109005.27747731094</v>
      </c>
      <c r="K1888" s="10">
        <f t="shared" si="818"/>
        <v>682717.26420000009</v>
      </c>
      <c r="L1888" s="122">
        <f t="shared" si="819"/>
        <v>682717.26420000009</v>
      </c>
      <c r="M1888" s="95">
        <v>475194.11764705885</v>
      </c>
      <c r="N1888" s="95">
        <v>90286.882352941189</v>
      </c>
      <c r="O1888" s="96">
        <v>565481</v>
      </c>
      <c r="P1888" s="125">
        <v>565481</v>
      </c>
      <c r="Q1888" s="95">
        <v>435957.98319327732</v>
      </c>
      <c r="R1888" s="95">
        <v>82832.016806722691</v>
      </c>
      <c r="S1888" s="96">
        <v>518790</v>
      </c>
      <c r="T1888" s="122">
        <v>518790</v>
      </c>
      <c r="U1888" s="104">
        <v>437000</v>
      </c>
      <c r="V1888" s="101">
        <f t="shared" si="810"/>
        <v>83030</v>
      </c>
      <c r="W1888" s="102">
        <f t="shared" si="811"/>
        <v>520030</v>
      </c>
      <c r="X1888" s="102">
        <f t="shared" si="812"/>
        <v>26521.53</v>
      </c>
      <c r="Y1888" s="102">
        <f t="shared" si="813"/>
        <v>546551.53</v>
      </c>
      <c r="Z1888" s="110">
        <f>MIN(L1888,P1888,T1888,Y1888)</f>
        <v>518790</v>
      </c>
      <c r="AA1888" s="111">
        <f t="shared" si="821"/>
        <v>682717.26420000009</v>
      </c>
      <c r="AB1888" s="110">
        <f t="shared" si="822"/>
        <v>556016.26500000001</v>
      </c>
      <c r="AC1888" s="114">
        <f t="shared" si="823"/>
        <v>578384.94855000009</v>
      </c>
      <c r="AD1888" s="110">
        <f t="shared" si="806"/>
        <v>537403.13250000007</v>
      </c>
      <c r="AE1888" s="110">
        <f t="shared" si="814"/>
        <v>619366.76460000011</v>
      </c>
      <c r="AF1888" s="102">
        <f>HARMEAN(L1888,P1888,T1888,Y1888)</f>
        <v>572216.83623476885</v>
      </c>
      <c r="AG1888" s="119">
        <f t="shared" si="825"/>
        <v>72149.540091693387</v>
      </c>
      <c r="AH1888" s="137">
        <f t="shared" si="815"/>
        <v>0.12976156388463453</v>
      </c>
      <c r="AI1888" s="102">
        <f t="shared" ref="AI1888:AI1890" si="827">+Z1888</f>
        <v>518790</v>
      </c>
      <c r="AJ1888" s="112" t="s">
        <v>2117</v>
      </c>
    </row>
    <row r="1889" spans="1:36">
      <c r="A1889" s="6">
        <v>1838</v>
      </c>
      <c r="B1889" s="68" t="s">
        <v>1702</v>
      </c>
      <c r="C1889" s="43">
        <v>4391505</v>
      </c>
      <c r="D1889" s="7" t="s">
        <v>14</v>
      </c>
      <c r="E1889" s="7" t="s">
        <v>14</v>
      </c>
      <c r="F1889" s="29" t="s">
        <v>666</v>
      </c>
      <c r="G1889" s="62" t="s">
        <v>478</v>
      </c>
      <c r="H1889" s="9">
        <v>1</v>
      </c>
      <c r="I1889" s="82">
        <v>1021361.9363697479</v>
      </c>
      <c r="J1889" s="82">
        <f t="shared" si="817"/>
        <v>194058.76791025209</v>
      </c>
      <c r="K1889" s="10">
        <f t="shared" si="818"/>
        <v>1215420.7042799999</v>
      </c>
      <c r="L1889" s="122">
        <f t="shared" si="819"/>
        <v>1215420.7042799999</v>
      </c>
      <c r="M1889" s="95">
        <v>838212.60504201683</v>
      </c>
      <c r="N1889" s="95">
        <v>159260.3949579832</v>
      </c>
      <c r="O1889" s="96">
        <v>997473</v>
      </c>
      <c r="P1889" s="125">
        <v>997473</v>
      </c>
      <c r="Q1889" s="95">
        <v>776122.68907563027</v>
      </c>
      <c r="R1889" s="95">
        <v>147463.31092436975</v>
      </c>
      <c r="S1889" s="96">
        <v>923586</v>
      </c>
      <c r="T1889" s="122">
        <v>923586</v>
      </c>
      <c r="U1889" s="104">
        <v>548000</v>
      </c>
      <c r="V1889" s="101">
        <f t="shared" si="810"/>
        <v>104120</v>
      </c>
      <c r="W1889" s="102">
        <f t="shared" si="811"/>
        <v>652120</v>
      </c>
      <c r="X1889" s="102">
        <f t="shared" si="812"/>
        <v>33258.119999999995</v>
      </c>
      <c r="Y1889" s="102">
        <f t="shared" si="813"/>
        <v>685378.12</v>
      </c>
      <c r="Z1889" s="110">
        <f>MIN(L1889,P1889,T1889,Y1889)</f>
        <v>685378.12</v>
      </c>
      <c r="AA1889" s="111">
        <f t="shared" si="821"/>
        <v>1215420.7042799999</v>
      </c>
      <c r="AB1889" s="110">
        <f t="shared" si="822"/>
        <v>960529.5</v>
      </c>
      <c r="AC1889" s="114">
        <f t="shared" si="823"/>
        <v>955464.45607000007</v>
      </c>
      <c r="AD1889" s="110">
        <f t="shared" si="806"/>
        <v>822953.81</v>
      </c>
      <c r="AE1889" s="110">
        <f t="shared" si="814"/>
        <v>1087975.1021400001</v>
      </c>
      <c r="AF1889" s="102">
        <f>HARMEAN(L1889,P1889,T1889,Y1889)</f>
        <v>915944.12679132249</v>
      </c>
      <c r="AG1889" s="119">
        <f t="shared" si="825"/>
        <v>218559.55225038106</v>
      </c>
      <c r="AH1889" s="137">
        <f t="shared" si="815"/>
        <v>0.22754069734493429</v>
      </c>
      <c r="AI1889" s="102">
        <f t="shared" si="827"/>
        <v>685378.12</v>
      </c>
      <c r="AJ1889" s="112" t="s">
        <v>2117</v>
      </c>
    </row>
    <row r="1890" spans="1:36">
      <c r="A1890" s="6">
        <v>1839</v>
      </c>
      <c r="B1890" s="68" t="s">
        <v>1702</v>
      </c>
      <c r="C1890" s="43">
        <v>4391505</v>
      </c>
      <c r="D1890" s="7" t="s">
        <v>14</v>
      </c>
      <c r="E1890" s="7" t="s">
        <v>14</v>
      </c>
      <c r="F1890" s="29" t="s">
        <v>1703</v>
      </c>
      <c r="G1890" s="62" t="s">
        <v>478</v>
      </c>
      <c r="H1890" s="9">
        <v>1</v>
      </c>
      <c r="I1890" s="82">
        <v>820062.33685714286</v>
      </c>
      <c r="J1890" s="82">
        <f t="shared" si="817"/>
        <v>155811.84400285713</v>
      </c>
      <c r="K1890" s="10">
        <f t="shared" si="818"/>
        <v>975874.18085999996</v>
      </c>
      <c r="L1890" s="122">
        <f t="shared" si="819"/>
        <v>975874.18085999996</v>
      </c>
      <c r="M1890" s="95">
        <v>666778.15126050427</v>
      </c>
      <c r="N1890" s="95">
        <v>126687.84873949581</v>
      </c>
      <c r="O1890" s="96">
        <v>793466.00000000012</v>
      </c>
      <c r="P1890" s="125">
        <v>793466.00000000012</v>
      </c>
      <c r="Q1890" s="95">
        <v>623157.14285714284</v>
      </c>
      <c r="R1890" s="95">
        <v>118399.85714285714</v>
      </c>
      <c r="S1890" s="96">
        <v>741557</v>
      </c>
      <c r="T1890" s="122">
        <v>741557</v>
      </c>
      <c r="U1890" s="104">
        <v>443000</v>
      </c>
      <c r="V1890" s="101">
        <f t="shared" si="810"/>
        <v>84170</v>
      </c>
      <c r="W1890" s="102">
        <f t="shared" si="811"/>
        <v>527170</v>
      </c>
      <c r="X1890" s="102">
        <f t="shared" si="812"/>
        <v>26885.67</v>
      </c>
      <c r="Y1890" s="102">
        <f t="shared" si="813"/>
        <v>554055.67000000004</v>
      </c>
      <c r="Z1890" s="110">
        <f>MIN(L1890,P1890,T1890,Y1890)</f>
        <v>554055.67000000004</v>
      </c>
      <c r="AA1890" s="111">
        <f t="shared" si="821"/>
        <v>975874.18085999996</v>
      </c>
      <c r="AB1890" s="110">
        <f t="shared" si="822"/>
        <v>767511.5</v>
      </c>
      <c r="AC1890" s="114">
        <f t="shared" si="823"/>
        <v>766238.21271500003</v>
      </c>
      <c r="AD1890" s="110">
        <f t="shared" si="806"/>
        <v>660783.58499999996</v>
      </c>
      <c r="AE1890" s="110">
        <f t="shared" si="814"/>
        <v>871692.84042999998</v>
      </c>
      <c r="AF1890" s="102">
        <f>HARMEAN(L1890,P1890,T1890,Y1890)</f>
        <v>735510.10607872286</v>
      </c>
      <c r="AG1890" s="119">
        <f t="shared" si="825"/>
        <v>173511.94505913681</v>
      </c>
      <c r="AH1890" s="137">
        <f t="shared" si="815"/>
        <v>0.22607080813660357</v>
      </c>
      <c r="AI1890" s="102">
        <f t="shared" si="827"/>
        <v>554055.67000000004</v>
      </c>
      <c r="AJ1890" s="112" t="s">
        <v>2117</v>
      </c>
    </row>
    <row r="1891" spans="1:36">
      <c r="A1891" s="6">
        <v>1840</v>
      </c>
      <c r="B1891" s="68" t="s">
        <v>1702</v>
      </c>
      <c r="C1891" s="43">
        <v>4391505</v>
      </c>
      <c r="D1891" s="7" t="s">
        <v>14</v>
      </c>
      <c r="E1891" s="7" t="s">
        <v>14</v>
      </c>
      <c r="F1891" s="29" t="s">
        <v>1704</v>
      </c>
      <c r="G1891" s="62" t="s">
        <v>478</v>
      </c>
      <c r="H1891" s="9">
        <v>1</v>
      </c>
      <c r="I1891" s="82">
        <v>1021361.9363697479</v>
      </c>
      <c r="J1891" s="82">
        <f t="shared" si="817"/>
        <v>194058.76791025209</v>
      </c>
      <c r="K1891" s="10">
        <f t="shared" si="818"/>
        <v>1215420.7042799999</v>
      </c>
      <c r="L1891" s="122">
        <f t="shared" si="819"/>
        <v>1215420.7042799999</v>
      </c>
      <c r="M1891" s="95">
        <v>838212.60504201683</v>
      </c>
      <c r="N1891" s="95">
        <v>159260.3949579832</v>
      </c>
      <c r="O1891" s="96">
        <v>997473</v>
      </c>
      <c r="P1891" s="125">
        <v>997473</v>
      </c>
      <c r="Q1891" s="95">
        <v>776122.68907563027</v>
      </c>
      <c r="R1891" s="95">
        <v>147463.31092436975</v>
      </c>
      <c r="S1891" s="96">
        <v>923586</v>
      </c>
      <c r="T1891" s="122">
        <v>923586</v>
      </c>
      <c r="U1891" s="104"/>
      <c r="V1891" s="101">
        <f t="shared" si="810"/>
        <v>0</v>
      </c>
      <c r="W1891" s="102">
        <f t="shared" si="811"/>
        <v>0</v>
      </c>
      <c r="X1891" s="102">
        <f t="shared" si="812"/>
        <v>0</v>
      </c>
      <c r="Y1891" s="102">
        <f t="shared" si="813"/>
        <v>0</v>
      </c>
      <c r="Z1891" s="110">
        <f>MIN(L1891,P1891,T1891)</f>
        <v>923586</v>
      </c>
      <c r="AA1891" s="111">
        <f t="shared" si="821"/>
        <v>1215420.7042799999</v>
      </c>
      <c r="AB1891" s="110">
        <f t="shared" si="822"/>
        <v>960529.5</v>
      </c>
      <c r="AC1891" s="114">
        <f t="shared" si="823"/>
        <v>784119.92607000005</v>
      </c>
      <c r="AD1891" s="110">
        <f t="shared" si="806"/>
        <v>942057.75</v>
      </c>
      <c r="AE1891" s="110">
        <f t="shared" si="814"/>
        <v>1087975.1021400001</v>
      </c>
      <c r="AF1891" s="102">
        <f>HARMEAN(L1891,P1891,T1891)</f>
        <v>1031626.2262246598</v>
      </c>
      <c r="AG1891" s="119">
        <f t="shared" si="825"/>
        <v>537225.81834128872</v>
      </c>
      <c r="AH1891" s="137">
        <f t="shared" si="815"/>
        <v>0.55930173757421164</v>
      </c>
      <c r="AI1891" s="102">
        <f t="shared" ref="AI1891:AI1892" si="828">+AF1891</f>
        <v>1031626.2262246598</v>
      </c>
      <c r="AJ1891" s="112" t="s">
        <v>2114</v>
      </c>
    </row>
    <row r="1892" spans="1:36">
      <c r="A1892" s="6">
        <v>1841</v>
      </c>
      <c r="B1892" s="68" t="s">
        <v>1702</v>
      </c>
      <c r="C1892" s="43">
        <v>4391505</v>
      </c>
      <c r="D1892" s="7" t="s">
        <v>14</v>
      </c>
      <c r="E1892" s="7" t="s">
        <v>14</v>
      </c>
      <c r="F1892" s="29" t="s">
        <v>1705</v>
      </c>
      <c r="G1892" s="62" t="s">
        <v>478</v>
      </c>
      <c r="H1892" s="9">
        <v>1</v>
      </c>
      <c r="I1892" s="82">
        <v>1133022.2864369748</v>
      </c>
      <c r="J1892" s="82">
        <f t="shared" si="817"/>
        <v>215274.23442302522</v>
      </c>
      <c r="K1892" s="10">
        <f t="shared" si="818"/>
        <v>1348296.52086</v>
      </c>
      <c r="L1892" s="122">
        <f t="shared" si="819"/>
        <v>1348296.52086</v>
      </c>
      <c r="M1892" s="95">
        <v>921240.33613445377</v>
      </c>
      <c r="N1892" s="95">
        <v>175035.66386554623</v>
      </c>
      <c r="O1892" s="96">
        <v>1096276</v>
      </c>
      <c r="P1892" s="125">
        <v>1096276</v>
      </c>
      <c r="Q1892" s="95">
        <v>860972.26890756306</v>
      </c>
      <c r="R1892" s="95">
        <v>163584.731092437</v>
      </c>
      <c r="S1892" s="96">
        <v>1024557</v>
      </c>
      <c r="T1892" s="122">
        <v>1024557</v>
      </c>
      <c r="U1892" s="104"/>
      <c r="V1892" s="101">
        <f t="shared" si="810"/>
        <v>0</v>
      </c>
      <c r="W1892" s="102">
        <f t="shared" si="811"/>
        <v>0</v>
      </c>
      <c r="X1892" s="102">
        <f t="shared" si="812"/>
        <v>0</v>
      </c>
      <c r="Y1892" s="102">
        <f t="shared" si="813"/>
        <v>0</v>
      </c>
      <c r="Z1892" s="110">
        <f>MIN(L1892,P1892,T1892)</f>
        <v>1024557</v>
      </c>
      <c r="AA1892" s="111">
        <f t="shared" si="821"/>
        <v>1348296.52086</v>
      </c>
      <c r="AB1892" s="110">
        <f t="shared" si="822"/>
        <v>1060416.5</v>
      </c>
      <c r="AC1892" s="114">
        <f t="shared" si="823"/>
        <v>867282.38021500001</v>
      </c>
      <c r="AD1892" s="110">
        <f t="shared" si="806"/>
        <v>1042486.75</v>
      </c>
      <c r="AE1892" s="110">
        <f t="shared" si="814"/>
        <v>1204356.51043</v>
      </c>
      <c r="AF1892" s="102">
        <f>HARMEAN(L1892,P1892,T1892)</f>
        <v>1140733.3115487038</v>
      </c>
      <c r="AG1892" s="119">
        <f t="shared" si="825"/>
        <v>594622.20904329873</v>
      </c>
      <c r="AH1892" s="137">
        <f t="shared" si="815"/>
        <v>0.56074401807525509</v>
      </c>
      <c r="AI1892" s="102">
        <f t="shared" si="828"/>
        <v>1140733.3115487038</v>
      </c>
      <c r="AJ1892" s="112" t="s">
        <v>2114</v>
      </c>
    </row>
    <row r="1893" spans="1:36">
      <c r="A1893" s="6">
        <v>1842</v>
      </c>
      <c r="B1893" s="68" t="s">
        <v>1706</v>
      </c>
      <c r="C1893" s="43">
        <v>4391504</v>
      </c>
      <c r="D1893" s="7" t="s">
        <v>14</v>
      </c>
      <c r="E1893" s="7" t="s">
        <v>14</v>
      </c>
      <c r="F1893" s="29" t="s">
        <v>1644</v>
      </c>
      <c r="G1893" s="62" t="s">
        <v>478</v>
      </c>
      <c r="H1893" s="9">
        <v>1</v>
      </c>
      <c r="I1893" s="82">
        <v>868717.10329411761</v>
      </c>
      <c r="J1893" s="82">
        <f t="shared" si="817"/>
        <v>165056.24962588234</v>
      </c>
      <c r="K1893" s="10">
        <f t="shared" si="818"/>
        <v>1033773.35292</v>
      </c>
      <c r="L1893" s="122">
        <f t="shared" si="819"/>
        <v>1033773.35292</v>
      </c>
      <c r="M1893" s="95">
        <v>693136.13445378153</v>
      </c>
      <c r="N1893" s="95">
        <v>131695.8655462185</v>
      </c>
      <c r="O1893" s="96">
        <v>824832</v>
      </c>
      <c r="P1893" s="125">
        <v>824832</v>
      </c>
      <c r="Q1893" s="95">
        <v>660129.4117647059</v>
      </c>
      <c r="R1893" s="95">
        <v>125424.58823529413</v>
      </c>
      <c r="S1893" s="96">
        <v>785554</v>
      </c>
      <c r="T1893" s="122">
        <v>785554</v>
      </c>
      <c r="U1893" s="104">
        <v>418000</v>
      </c>
      <c r="V1893" s="101">
        <f t="shared" si="810"/>
        <v>79420</v>
      </c>
      <c r="W1893" s="102">
        <f t="shared" si="811"/>
        <v>497420</v>
      </c>
      <c r="X1893" s="102">
        <f t="shared" si="812"/>
        <v>25368.42</v>
      </c>
      <c r="Y1893" s="102">
        <f t="shared" si="813"/>
        <v>522788.42</v>
      </c>
      <c r="Z1893" s="110">
        <f>MIN(L1893,P1893,T1893,Y1893)</f>
        <v>522788.42</v>
      </c>
      <c r="AA1893" s="111">
        <f t="shared" si="821"/>
        <v>1033773.35292</v>
      </c>
      <c r="AB1893" s="110">
        <f t="shared" si="822"/>
        <v>805193</v>
      </c>
      <c r="AC1893" s="114">
        <f t="shared" si="823"/>
        <v>791736.94322999998</v>
      </c>
      <c r="AD1893" s="110">
        <f t="shared" si="806"/>
        <v>663990.71</v>
      </c>
      <c r="AE1893" s="110">
        <f t="shared" si="814"/>
        <v>919483.17645999999</v>
      </c>
      <c r="AF1893" s="102">
        <f>HARMEAN(L1893,P1893,T1893,Y1893)</f>
        <v>745503.01402152912</v>
      </c>
      <c r="AG1893" s="119">
        <f t="shared" si="825"/>
        <v>209800.25685781729</v>
      </c>
      <c r="AH1893" s="137">
        <f t="shared" si="815"/>
        <v>0.2605589676733619</v>
      </c>
      <c r="AI1893" s="102">
        <f>+Z1893</f>
        <v>522788.42</v>
      </c>
      <c r="AJ1893" s="112" t="s">
        <v>2117</v>
      </c>
    </row>
    <row r="1894" spans="1:36">
      <c r="A1894" s="6">
        <v>1843</v>
      </c>
      <c r="B1894" s="68" t="s">
        <v>1706</v>
      </c>
      <c r="C1894" s="43">
        <v>4391504</v>
      </c>
      <c r="D1894" s="7" t="s">
        <v>14</v>
      </c>
      <c r="E1894" s="7" t="s">
        <v>14</v>
      </c>
      <c r="F1894" s="29" t="s">
        <v>1645</v>
      </c>
      <c r="G1894" s="62" t="s">
        <v>478</v>
      </c>
      <c r="H1894" s="9">
        <v>1</v>
      </c>
      <c r="I1894" s="82">
        <v>856070.42490756302</v>
      </c>
      <c r="J1894" s="82">
        <f t="shared" si="817"/>
        <v>162653.38073243698</v>
      </c>
      <c r="K1894" s="10">
        <f t="shared" si="818"/>
        <v>1018723.80564</v>
      </c>
      <c r="L1894" s="122">
        <f t="shared" si="819"/>
        <v>1018723.80564</v>
      </c>
      <c r="M1894" s="95">
        <v>683045.37815126055</v>
      </c>
      <c r="N1894" s="95">
        <v>129778.62184873951</v>
      </c>
      <c r="O1894" s="96">
        <v>812824</v>
      </c>
      <c r="P1894" s="125">
        <v>812824</v>
      </c>
      <c r="Q1894" s="95">
        <v>650519.32773109246</v>
      </c>
      <c r="R1894" s="95">
        <v>123598.67226890757</v>
      </c>
      <c r="S1894" s="96">
        <v>774118</v>
      </c>
      <c r="T1894" s="122">
        <v>774118</v>
      </c>
      <c r="U1894" s="104"/>
      <c r="V1894" s="101">
        <f t="shared" si="810"/>
        <v>0</v>
      </c>
      <c r="W1894" s="102">
        <f t="shared" si="811"/>
        <v>0</v>
      </c>
      <c r="X1894" s="102">
        <f t="shared" si="812"/>
        <v>0</v>
      </c>
      <c r="Y1894" s="102">
        <f t="shared" si="813"/>
        <v>0</v>
      </c>
      <c r="Z1894" s="110">
        <f>MIN(L1894,P1894,T1894)</f>
        <v>774118</v>
      </c>
      <c r="AA1894" s="111">
        <f t="shared" si="821"/>
        <v>1018723.80564</v>
      </c>
      <c r="AB1894" s="110">
        <f t="shared" si="822"/>
        <v>793471</v>
      </c>
      <c r="AC1894" s="114">
        <f t="shared" si="823"/>
        <v>651416.45140999998</v>
      </c>
      <c r="AD1894" s="110">
        <f t="shared" si="806"/>
        <v>783794.5</v>
      </c>
      <c r="AE1894" s="110">
        <f t="shared" si="814"/>
        <v>906097.40281999996</v>
      </c>
      <c r="AF1894" s="102">
        <f>HARMEAN(L1894,P1894,T1894)</f>
        <v>856239.72256303078</v>
      </c>
      <c r="AG1894" s="119">
        <f t="shared" si="825"/>
        <v>447350.03163341683</v>
      </c>
      <c r="AH1894" s="137">
        <f t="shared" si="815"/>
        <v>0.56378876056392335</v>
      </c>
      <c r="AI1894" s="102">
        <f t="shared" ref="AI1894:AI1896" si="829">+AF1894</f>
        <v>856239.72256303078</v>
      </c>
      <c r="AJ1894" s="112" t="s">
        <v>2114</v>
      </c>
    </row>
    <row r="1895" spans="1:36">
      <c r="A1895" s="6">
        <v>1844</v>
      </c>
      <c r="B1895" s="68" t="s">
        <v>1706</v>
      </c>
      <c r="C1895" s="43">
        <v>4391504</v>
      </c>
      <c r="D1895" s="7" t="s">
        <v>14</v>
      </c>
      <c r="E1895" s="7" t="s">
        <v>14</v>
      </c>
      <c r="F1895" s="29" t="s">
        <v>552</v>
      </c>
      <c r="G1895" s="62" t="s">
        <v>478</v>
      </c>
      <c r="H1895" s="9">
        <v>1</v>
      </c>
      <c r="I1895" s="82">
        <v>810111.75867226894</v>
      </c>
      <c r="J1895" s="82">
        <f t="shared" si="817"/>
        <v>153921.2341477311</v>
      </c>
      <c r="K1895" s="10">
        <f t="shared" si="818"/>
        <v>964032.99282000004</v>
      </c>
      <c r="L1895" s="122">
        <f t="shared" si="819"/>
        <v>964032.99282000004</v>
      </c>
      <c r="M1895" s="95">
        <v>670999.15966386558</v>
      </c>
      <c r="N1895" s="95">
        <v>127489.84033613447</v>
      </c>
      <c r="O1895" s="96">
        <v>798489</v>
      </c>
      <c r="P1895" s="125">
        <v>798489</v>
      </c>
      <c r="Q1895" s="95">
        <v>615595.79831932776</v>
      </c>
      <c r="R1895" s="95">
        <v>116963.20168067228</v>
      </c>
      <c r="S1895" s="96">
        <v>732559</v>
      </c>
      <c r="T1895" s="122">
        <v>732559</v>
      </c>
      <c r="U1895" s="104"/>
      <c r="V1895" s="101">
        <f t="shared" si="810"/>
        <v>0</v>
      </c>
      <c r="W1895" s="102">
        <f t="shared" si="811"/>
        <v>0</v>
      </c>
      <c r="X1895" s="102">
        <f t="shared" si="812"/>
        <v>0</v>
      </c>
      <c r="Y1895" s="102">
        <f t="shared" si="813"/>
        <v>0</v>
      </c>
      <c r="Z1895" s="110">
        <f>MIN(L1895,P1895,T1895)</f>
        <v>732559</v>
      </c>
      <c r="AA1895" s="111">
        <f t="shared" si="821"/>
        <v>964032.99282000004</v>
      </c>
      <c r="AB1895" s="110">
        <f t="shared" si="822"/>
        <v>765524</v>
      </c>
      <c r="AC1895" s="114">
        <f t="shared" si="823"/>
        <v>623770.24820500007</v>
      </c>
      <c r="AD1895" s="110">
        <f t="shared" si="806"/>
        <v>749041.5</v>
      </c>
      <c r="AE1895" s="110">
        <f t="shared" si="814"/>
        <v>864778.49641000002</v>
      </c>
      <c r="AF1895" s="102">
        <f>HARMEAN(L1895,P1895,T1895)</f>
        <v>820849.11589211109</v>
      </c>
      <c r="AG1895" s="119">
        <f t="shared" si="825"/>
        <v>427094.7173108781</v>
      </c>
      <c r="AH1895" s="137">
        <f t="shared" si="815"/>
        <v>0.55791159690731851</v>
      </c>
      <c r="AI1895" s="102">
        <f t="shared" si="829"/>
        <v>820849.11589211109</v>
      </c>
      <c r="AJ1895" s="112" t="s">
        <v>2114</v>
      </c>
    </row>
    <row r="1896" spans="1:36">
      <c r="A1896" s="6">
        <v>1845</v>
      </c>
      <c r="B1896" s="69" t="s">
        <v>1707</v>
      </c>
      <c r="C1896" s="43">
        <v>43915</v>
      </c>
      <c r="D1896" s="7" t="s">
        <v>14</v>
      </c>
      <c r="E1896" s="7" t="s">
        <v>14</v>
      </c>
      <c r="F1896" s="29" t="s">
        <v>1708</v>
      </c>
      <c r="G1896" s="62" t="s">
        <v>478</v>
      </c>
      <c r="H1896" s="9">
        <v>1</v>
      </c>
      <c r="I1896" s="82">
        <v>1023935.2854957983</v>
      </c>
      <c r="J1896" s="82">
        <f t="shared" si="817"/>
        <v>194547.70424420168</v>
      </c>
      <c r="K1896" s="10">
        <f t="shared" si="818"/>
        <v>1218482.9897400001</v>
      </c>
      <c r="L1896" s="122">
        <f t="shared" si="819"/>
        <v>1218482.9897400001</v>
      </c>
      <c r="M1896" s="95">
        <v>824762.18487394962</v>
      </c>
      <c r="N1896" s="95">
        <v>156704.81512605044</v>
      </c>
      <c r="O1896" s="96">
        <v>981467</v>
      </c>
      <c r="P1896" s="125">
        <v>981467</v>
      </c>
      <c r="Q1896" s="95">
        <v>778078.15126050427</v>
      </c>
      <c r="R1896" s="95">
        <v>147834.84873949582</v>
      </c>
      <c r="S1896" s="96">
        <v>925913.00000000012</v>
      </c>
      <c r="T1896" s="122">
        <v>925913.00000000012</v>
      </c>
      <c r="U1896" s="104"/>
      <c r="V1896" s="101">
        <f t="shared" si="810"/>
        <v>0</v>
      </c>
      <c r="W1896" s="102">
        <f t="shared" si="811"/>
        <v>0</v>
      </c>
      <c r="X1896" s="102">
        <f t="shared" si="812"/>
        <v>0</v>
      </c>
      <c r="Y1896" s="102">
        <f t="shared" si="813"/>
        <v>0</v>
      </c>
      <c r="Z1896" s="110">
        <f>MIN(L1896,P1896,T1896)</f>
        <v>925913.00000000012</v>
      </c>
      <c r="AA1896" s="111">
        <f t="shared" si="821"/>
        <v>1218482.9897400001</v>
      </c>
      <c r="AB1896" s="110">
        <f t="shared" si="822"/>
        <v>953690</v>
      </c>
      <c r="AC1896" s="114">
        <f t="shared" si="823"/>
        <v>781465.74743500003</v>
      </c>
      <c r="AD1896" s="110">
        <f t="shared" si="806"/>
        <v>939801.5</v>
      </c>
      <c r="AE1896" s="110">
        <f t="shared" si="814"/>
        <v>1086086.4948700001</v>
      </c>
      <c r="AF1896" s="102">
        <f>HARMEAN(L1896,P1896,T1896)</f>
        <v>1027541.307100572</v>
      </c>
      <c r="AG1896" s="119">
        <f t="shared" si="825"/>
        <v>536202.16780836077</v>
      </c>
      <c r="AH1896" s="137">
        <f t="shared" si="815"/>
        <v>0.56223947803621799</v>
      </c>
      <c r="AI1896" s="102">
        <f t="shared" si="829"/>
        <v>1027541.307100572</v>
      </c>
      <c r="AJ1896" s="112" t="s">
        <v>2114</v>
      </c>
    </row>
    <row r="1897" spans="1:36">
      <c r="A1897" s="6">
        <v>1846</v>
      </c>
      <c r="B1897" s="68" t="s">
        <v>1709</v>
      </c>
      <c r="C1897" s="43">
        <v>4391402</v>
      </c>
      <c r="D1897" s="7" t="s">
        <v>14</v>
      </c>
      <c r="E1897" s="7" t="s">
        <v>14</v>
      </c>
      <c r="F1897" s="29" t="s">
        <v>1710</v>
      </c>
      <c r="G1897" s="62" t="s">
        <v>478</v>
      </c>
      <c r="H1897" s="9">
        <v>1</v>
      </c>
      <c r="I1897" s="82">
        <v>564239.14245378156</v>
      </c>
      <c r="J1897" s="82">
        <f t="shared" si="817"/>
        <v>107205.4370662185</v>
      </c>
      <c r="K1897" s="10">
        <f t="shared" si="818"/>
        <v>671444.57952000003</v>
      </c>
      <c r="L1897" s="122">
        <f t="shared" si="819"/>
        <v>671444.57952000003</v>
      </c>
      <c r="M1897" s="95">
        <v>463060.50420168071</v>
      </c>
      <c r="N1897" s="95">
        <v>87981.495798319331</v>
      </c>
      <c r="O1897" s="96">
        <v>551042</v>
      </c>
      <c r="P1897" s="125">
        <v>551042</v>
      </c>
      <c r="Q1897" s="95">
        <v>428759.66386554623</v>
      </c>
      <c r="R1897" s="95">
        <v>81464.336134453784</v>
      </c>
      <c r="S1897" s="96">
        <v>510224</v>
      </c>
      <c r="T1897" s="122">
        <v>510224</v>
      </c>
      <c r="U1897" s="104">
        <v>449000</v>
      </c>
      <c r="V1897" s="101">
        <f t="shared" si="810"/>
        <v>85310</v>
      </c>
      <c r="W1897" s="102">
        <f t="shared" si="811"/>
        <v>534310</v>
      </c>
      <c r="X1897" s="102">
        <f t="shared" si="812"/>
        <v>27249.809999999998</v>
      </c>
      <c r="Y1897" s="102">
        <f t="shared" si="813"/>
        <v>561559.81000000006</v>
      </c>
      <c r="Z1897" s="110">
        <f>MIN(L1897,P1897,T1897,Y1897)</f>
        <v>510224</v>
      </c>
      <c r="AA1897" s="111">
        <f t="shared" si="821"/>
        <v>671444.57952000003</v>
      </c>
      <c r="AB1897" s="110">
        <f t="shared" si="822"/>
        <v>556300.90500000003</v>
      </c>
      <c r="AC1897" s="114">
        <f t="shared" si="823"/>
        <v>573567.59738000005</v>
      </c>
      <c r="AD1897" s="110">
        <f t="shared" si="806"/>
        <v>533262.45250000001</v>
      </c>
      <c r="AE1897" s="110">
        <f t="shared" si="814"/>
        <v>613872.74225999997</v>
      </c>
      <c r="AF1897" s="102">
        <f>HARMEAN(L1897,P1897,T1897,Y1897)</f>
        <v>567798.90882307489</v>
      </c>
      <c r="AG1897" s="119">
        <f t="shared" si="825"/>
        <v>68905.501611415035</v>
      </c>
      <c r="AH1897" s="137">
        <f t="shared" si="815"/>
        <v>0.12386372373673386</v>
      </c>
      <c r="AI1897" s="102">
        <f>+Z1897</f>
        <v>510224</v>
      </c>
      <c r="AJ1897" s="112" t="s">
        <v>2117</v>
      </c>
    </row>
    <row r="1898" spans="1:36">
      <c r="A1898" s="6">
        <v>1847</v>
      </c>
      <c r="B1898" s="26">
        <v>25174402</v>
      </c>
      <c r="C1898" s="26">
        <v>4611201</v>
      </c>
      <c r="D1898" s="7" t="s">
        <v>14</v>
      </c>
      <c r="E1898" s="7" t="s">
        <v>14</v>
      </c>
      <c r="F1898" s="29" t="s">
        <v>1160</v>
      </c>
      <c r="G1898" s="62" t="s">
        <v>478</v>
      </c>
      <c r="H1898" s="9">
        <v>1</v>
      </c>
      <c r="I1898" s="82">
        <v>4599044.8811092442</v>
      </c>
      <c r="J1898" s="82">
        <f t="shared" si="817"/>
        <v>873818.52741075645</v>
      </c>
      <c r="K1898" s="10">
        <f t="shared" si="818"/>
        <v>5472863.408520001</v>
      </c>
      <c r="L1898" s="122">
        <f t="shared" si="819"/>
        <v>5472863.408520001</v>
      </c>
      <c r="M1898" s="95">
        <v>3739401.6806722688</v>
      </c>
      <c r="N1898" s="95">
        <v>710486.31932773103</v>
      </c>
      <c r="O1898" s="96">
        <v>4449888</v>
      </c>
      <c r="P1898" s="125">
        <v>4449888</v>
      </c>
      <c r="Q1898" s="95">
        <v>3494768.0672268909</v>
      </c>
      <c r="R1898" s="95">
        <v>664005.93277310929</v>
      </c>
      <c r="S1898" s="96">
        <v>4158774</v>
      </c>
      <c r="T1898" s="122">
        <v>4158774</v>
      </c>
      <c r="U1898" s="104"/>
      <c r="V1898" s="101">
        <f t="shared" si="810"/>
        <v>0</v>
      </c>
      <c r="W1898" s="102">
        <f t="shared" si="811"/>
        <v>0</v>
      </c>
      <c r="X1898" s="102">
        <f t="shared" si="812"/>
        <v>0</v>
      </c>
      <c r="Y1898" s="102">
        <f t="shared" si="813"/>
        <v>0</v>
      </c>
      <c r="Z1898" s="110">
        <f>MIN(L1898,P1898,T1898)</f>
        <v>4158774</v>
      </c>
      <c r="AA1898" s="111">
        <f t="shared" si="821"/>
        <v>5472863.408520001</v>
      </c>
      <c r="AB1898" s="110">
        <f t="shared" si="822"/>
        <v>4304331</v>
      </c>
      <c r="AC1898" s="114">
        <f t="shared" si="823"/>
        <v>3520381.3521300005</v>
      </c>
      <c r="AD1898" s="110">
        <f t="shared" si="806"/>
        <v>4231552.5</v>
      </c>
      <c r="AE1898" s="110">
        <f t="shared" si="814"/>
        <v>4888597.204260001</v>
      </c>
      <c r="AF1898" s="102">
        <f>HARMEAN(L1898,P1898,T1898)</f>
        <v>4630344.5834956439</v>
      </c>
      <c r="AG1898" s="119">
        <f t="shared" si="825"/>
        <v>2413627.8935963158</v>
      </c>
      <c r="AH1898" s="137">
        <f t="shared" si="815"/>
        <v>0.56074402586518457</v>
      </c>
      <c r="AI1898" s="102">
        <f>+AF1898</f>
        <v>4630344.5834956439</v>
      </c>
      <c r="AJ1898" s="112" t="s">
        <v>2114</v>
      </c>
    </row>
    <row r="1899" spans="1:36" ht="25.5">
      <c r="A1899" s="6">
        <v>1848</v>
      </c>
      <c r="B1899" s="26">
        <v>40151533</v>
      </c>
      <c r="C1899" s="26">
        <v>4912931</v>
      </c>
      <c r="D1899" s="7" t="s">
        <v>14</v>
      </c>
      <c r="E1899" s="7" t="s">
        <v>14</v>
      </c>
      <c r="F1899" s="29" t="s">
        <v>1711</v>
      </c>
      <c r="G1899" s="62" t="s">
        <v>478</v>
      </c>
      <c r="H1899" s="9">
        <v>1</v>
      </c>
      <c r="I1899" s="82">
        <v>1117171.9155630253</v>
      </c>
      <c r="J1899" s="82">
        <f t="shared" si="817"/>
        <v>212262.66395697481</v>
      </c>
      <c r="K1899" s="10">
        <f t="shared" si="818"/>
        <v>1329434.5795200001</v>
      </c>
      <c r="L1899" s="122">
        <f t="shared" si="819"/>
        <v>1329434.5795200001</v>
      </c>
      <c r="M1899" s="95">
        <v>916842.01680672274</v>
      </c>
      <c r="N1899" s="95">
        <v>174199.98319327732</v>
      </c>
      <c r="O1899" s="96">
        <v>1091042</v>
      </c>
      <c r="P1899" s="125">
        <v>1091042</v>
      </c>
      <c r="Q1899" s="95">
        <v>848927.73109243705</v>
      </c>
      <c r="R1899" s="95">
        <v>161296.26890756303</v>
      </c>
      <c r="S1899" s="96">
        <v>1010224.0000000001</v>
      </c>
      <c r="T1899" s="122">
        <v>1010224.0000000001</v>
      </c>
      <c r="U1899" s="104">
        <v>554000</v>
      </c>
      <c r="V1899" s="101">
        <f t="shared" si="810"/>
        <v>105260</v>
      </c>
      <c r="W1899" s="102">
        <f t="shared" si="811"/>
        <v>659260</v>
      </c>
      <c r="X1899" s="102">
        <f t="shared" si="812"/>
        <v>33622.259999999995</v>
      </c>
      <c r="Y1899" s="102">
        <f t="shared" si="813"/>
        <v>692882.26</v>
      </c>
      <c r="Z1899" s="110">
        <f>MIN(L1899,P1899,T1899,Y1899)</f>
        <v>692882.26</v>
      </c>
      <c r="AA1899" s="111">
        <f t="shared" si="821"/>
        <v>1329434.5795200001</v>
      </c>
      <c r="AB1899" s="110">
        <f t="shared" si="822"/>
        <v>1050633</v>
      </c>
      <c r="AC1899" s="114">
        <f t="shared" si="823"/>
        <v>1030895.70988</v>
      </c>
      <c r="AD1899" s="110">
        <f t="shared" si="806"/>
        <v>871757.63</v>
      </c>
      <c r="AE1899" s="110">
        <f t="shared" si="814"/>
        <v>1190033.7897600001</v>
      </c>
      <c r="AF1899" s="102">
        <f>HARMEAN(L1899,P1899,T1899,Y1899)</f>
        <v>975162.46534678817</v>
      </c>
      <c r="AG1899" s="119">
        <f t="shared" si="825"/>
        <v>262947.04459914292</v>
      </c>
      <c r="AH1899" s="137">
        <f t="shared" si="815"/>
        <v>0.25027487676395366</v>
      </c>
      <c r="AI1899" s="102">
        <f>+Z1899</f>
        <v>692882.26</v>
      </c>
      <c r="AJ1899" s="112" t="s">
        <v>2117</v>
      </c>
    </row>
    <row r="1900" spans="1:36">
      <c r="A1900" s="6">
        <v>1849</v>
      </c>
      <c r="B1900" s="26">
        <v>39122109</v>
      </c>
      <c r="C1900" s="26">
        <v>4912996</v>
      </c>
      <c r="D1900" s="7" t="s">
        <v>14</v>
      </c>
      <c r="E1900" s="7" t="s">
        <v>14</v>
      </c>
      <c r="F1900" s="29" t="s">
        <v>1712</v>
      </c>
      <c r="G1900" s="62" t="s">
        <v>478</v>
      </c>
      <c r="H1900" s="9">
        <v>1</v>
      </c>
      <c r="I1900" s="82">
        <v>1925807.3437310928</v>
      </c>
      <c r="J1900" s="82">
        <f t="shared" si="817"/>
        <v>365903.39530890761</v>
      </c>
      <c r="K1900" s="10">
        <f t="shared" si="818"/>
        <v>2291710.7390400004</v>
      </c>
      <c r="L1900" s="122">
        <f t="shared" si="819"/>
        <v>2291710.7390400004</v>
      </c>
      <c r="M1900" s="95">
        <v>1580473.9495798319</v>
      </c>
      <c r="N1900" s="95">
        <v>300290.05042016809</v>
      </c>
      <c r="O1900" s="96">
        <v>1880764</v>
      </c>
      <c r="P1900" s="125">
        <v>1880764</v>
      </c>
      <c r="Q1900" s="95">
        <v>1463401.6806722691</v>
      </c>
      <c r="R1900" s="95">
        <v>278046.31932773115</v>
      </c>
      <c r="S1900" s="96">
        <v>1741448.0000000002</v>
      </c>
      <c r="T1900" s="122">
        <v>1741448.0000000002</v>
      </c>
      <c r="U1900" s="104"/>
      <c r="V1900" s="101">
        <f t="shared" si="810"/>
        <v>0</v>
      </c>
      <c r="W1900" s="102">
        <f t="shared" si="811"/>
        <v>0</v>
      </c>
      <c r="X1900" s="102">
        <f t="shared" si="812"/>
        <v>0</v>
      </c>
      <c r="Y1900" s="102">
        <f t="shared" si="813"/>
        <v>0</v>
      </c>
      <c r="Z1900" s="110">
        <f t="shared" ref="Z1900:Z1907" si="830">MIN(L1900,P1900,T1900)</f>
        <v>1741448.0000000002</v>
      </c>
      <c r="AA1900" s="111">
        <f t="shared" si="821"/>
        <v>2291710.7390400004</v>
      </c>
      <c r="AB1900" s="110">
        <f t="shared" si="822"/>
        <v>1811106</v>
      </c>
      <c r="AC1900" s="114">
        <f t="shared" si="823"/>
        <v>1478480.6847600001</v>
      </c>
      <c r="AD1900" s="110">
        <f t="shared" si="806"/>
        <v>1776277</v>
      </c>
      <c r="AE1900" s="110">
        <f t="shared" si="814"/>
        <v>2051408.3695200002</v>
      </c>
      <c r="AF1900" s="102">
        <f t="shared" ref="AF1900:AF1907" si="831">HARMEAN(L1900,P1900,T1900)</f>
        <v>1945160.9342124972</v>
      </c>
      <c r="AG1900" s="119">
        <f t="shared" si="825"/>
        <v>1012954.7424897901</v>
      </c>
      <c r="AH1900" s="137">
        <f t="shared" si="815"/>
        <v>0.55930174296247159</v>
      </c>
      <c r="AI1900" s="102">
        <f t="shared" ref="AI1900:AI1902" si="832">+AF1900</f>
        <v>1945160.9342124972</v>
      </c>
      <c r="AJ1900" s="112" t="s">
        <v>2114</v>
      </c>
    </row>
    <row r="1901" spans="1:36">
      <c r="A1901" s="6">
        <v>1850</v>
      </c>
      <c r="B1901" s="26">
        <v>25173902</v>
      </c>
      <c r="C1901" s="26">
        <v>4696104</v>
      </c>
      <c r="D1901" s="7" t="s">
        <v>14</v>
      </c>
      <c r="E1901" s="7" t="s">
        <v>14</v>
      </c>
      <c r="F1901" s="29" t="s">
        <v>569</v>
      </c>
      <c r="G1901" s="62" t="s">
        <v>478</v>
      </c>
      <c r="H1901" s="9">
        <v>1</v>
      </c>
      <c r="I1901" s="82">
        <v>5483124.6685714284</v>
      </c>
      <c r="J1901" s="82">
        <f t="shared" si="817"/>
        <v>1041793.6870285714</v>
      </c>
      <c r="K1901" s="10">
        <f t="shared" si="818"/>
        <v>6524918.3555999994</v>
      </c>
      <c r="L1901" s="122">
        <f t="shared" si="819"/>
        <v>6524918.3555999994</v>
      </c>
      <c r="M1901" s="95">
        <v>4374900</v>
      </c>
      <c r="N1901" s="95">
        <v>831231</v>
      </c>
      <c r="O1901" s="96">
        <v>5206131</v>
      </c>
      <c r="P1901" s="125">
        <v>5206131</v>
      </c>
      <c r="Q1901" s="95">
        <v>4166571.4285714286</v>
      </c>
      <c r="R1901" s="95">
        <v>791648.57142857148</v>
      </c>
      <c r="S1901" s="96">
        <v>4958220</v>
      </c>
      <c r="T1901" s="122">
        <v>4958220</v>
      </c>
      <c r="U1901" s="104"/>
      <c r="V1901" s="101">
        <f t="shared" si="810"/>
        <v>0</v>
      </c>
      <c r="W1901" s="102">
        <f t="shared" si="811"/>
        <v>0</v>
      </c>
      <c r="X1901" s="102">
        <f t="shared" si="812"/>
        <v>0</v>
      </c>
      <c r="Y1901" s="102">
        <f t="shared" si="813"/>
        <v>0</v>
      </c>
      <c r="Z1901" s="110">
        <f t="shared" si="830"/>
        <v>4958220</v>
      </c>
      <c r="AA1901" s="111">
        <f t="shared" si="821"/>
        <v>6524918.3555999994</v>
      </c>
      <c r="AB1901" s="110">
        <f t="shared" si="822"/>
        <v>5082175.5</v>
      </c>
      <c r="AC1901" s="114">
        <f t="shared" si="823"/>
        <v>4172317.3388999999</v>
      </c>
      <c r="AD1901" s="110">
        <f t="shared" si="806"/>
        <v>5020197.75</v>
      </c>
      <c r="AE1901" s="110">
        <f t="shared" si="814"/>
        <v>5803546.9277999997</v>
      </c>
      <c r="AF1901" s="102">
        <f t="shared" si="831"/>
        <v>5484208.7818720462</v>
      </c>
      <c r="AG1901" s="119">
        <f t="shared" si="825"/>
        <v>2865273.529634038</v>
      </c>
      <c r="AH1901" s="137">
        <f t="shared" si="815"/>
        <v>0.56378878093329088</v>
      </c>
      <c r="AI1901" s="102">
        <f t="shared" si="832"/>
        <v>5484208.7818720462</v>
      </c>
      <c r="AJ1901" s="112" t="s">
        <v>2114</v>
      </c>
    </row>
    <row r="1902" spans="1:36">
      <c r="A1902" s="6">
        <v>1851</v>
      </c>
      <c r="B1902" s="26">
        <v>25172012</v>
      </c>
      <c r="C1902" s="26">
        <v>4331001</v>
      </c>
      <c r="D1902" s="7" t="s">
        <v>14</v>
      </c>
      <c r="E1902" s="7" t="s">
        <v>14</v>
      </c>
      <c r="F1902" s="29" t="s">
        <v>1273</v>
      </c>
      <c r="G1902" s="62" t="s">
        <v>478</v>
      </c>
      <c r="H1902" s="9">
        <v>1</v>
      </c>
      <c r="I1902" s="82">
        <v>937284.08475630253</v>
      </c>
      <c r="J1902" s="82">
        <f t="shared" si="817"/>
        <v>178083.9761036975</v>
      </c>
      <c r="K1902" s="10">
        <f t="shared" si="818"/>
        <v>1115368.0608600001</v>
      </c>
      <c r="L1902" s="122">
        <f t="shared" si="819"/>
        <v>1115368.0608600001</v>
      </c>
      <c r="M1902" s="95">
        <v>769211.76470588241</v>
      </c>
      <c r="N1902" s="95">
        <v>146150.23529411765</v>
      </c>
      <c r="O1902" s="96">
        <v>915362</v>
      </c>
      <c r="P1902" s="125">
        <v>915362</v>
      </c>
      <c r="Q1902" s="95">
        <v>712232.77310924372</v>
      </c>
      <c r="R1902" s="95">
        <v>135324.22689075631</v>
      </c>
      <c r="S1902" s="96">
        <v>847557</v>
      </c>
      <c r="T1902" s="122">
        <v>847557</v>
      </c>
      <c r="U1902" s="104"/>
      <c r="V1902" s="101">
        <f t="shared" si="810"/>
        <v>0</v>
      </c>
      <c r="W1902" s="102">
        <f t="shared" si="811"/>
        <v>0</v>
      </c>
      <c r="X1902" s="102">
        <f t="shared" si="812"/>
        <v>0</v>
      </c>
      <c r="Y1902" s="102">
        <f t="shared" si="813"/>
        <v>0</v>
      </c>
      <c r="Z1902" s="110">
        <f t="shared" si="830"/>
        <v>847557</v>
      </c>
      <c r="AA1902" s="111">
        <f t="shared" si="821"/>
        <v>1115368.0608600001</v>
      </c>
      <c r="AB1902" s="110">
        <f t="shared" si="822"/>
        <v>881459.5</v>
      </c>
      <c r="AC1902" s="114">
        <f t="shared" si="823"/>
        <v>719571.76521500002</v>
      </c>
      <c r="AD1902" s="110">
        <f t="shared" si="806"/>
        <v>864508.25</v>
      </c>
      <c r="AE1902" s="110">
        <f t="shared" si="814"/>
        <v>998413.78043000004</v>
      </c>
      <c r="AF1902" s="102">
        <f t="shared" si="831"/>
        <v>946703.54255142726</v>
      </c>
      <c r="AG1902" s="119">
        <f t="shared" si="825"/>
        <v>493001.78136969317</v>
      </c>
      <c r="AH1902" s="137">
        <f t="shared" si="815"/>
        <v>0.55930168245925438</v>
      </c>
      <c r="AI1902" s="102">
        <f t="shared" si="832"/>
        <v>946703.54255142726</v>
      </c>
      <c r="AJ1902" s="112" t="s">
        <v>2114</v>
      </c>
    </row>
    <row r="1903" spans="1:36">
      <c r="A1903" s="156" t="s">
        <v>1713</v>
      </c>
      <c r="B1903" s="157"/>
      <c r="C1903" s="157"/>
      <c r="D1903" s="157"/>
      <c r="E1903" s="157"/>
      <c r="F1903" s="157"/>
      <c r="G1903" s="157"/>
      <c r="H1903" s="157"/>
      <c r="I1903" s="157"/>
      <c r="J1903" s="157"/>
      <c r="K1903" s="157"/>
      <c r="L1903" s="158"/>
      <c r="M1903" s="91"/>
      <c r="N1903" s="91"/>
      <c r="O1903" s="91"/>
      <c r="P1903" s="127"/>
      <c r="Q1903" s="106"/>
      <c r="R1903" s="106"/>
      <c r="S1903" s="106"/>
      <c r="T1903" s="132"/>
      <c r="U1903" s="104"/>
      <c r="V1903" s="101"/>
      <c r="W1903" s="102"/>
      <c r="X1903" s="102"/>
      <c r="Y1903" s="102"/>
      <c r="Z1903" s="110"/>
      <c r="AA1903" s="111"/>
      <c r="AB1903" s="110"/>
      <c r="AC1903" s="114"/>
      <c r="AD1903" s="110"/>
      <c r="AE1903" s="110"/>
      <c r="AF1903" s="102"/>
      <c r="AG1903" s="119"/>
      <c r="AH1903" s="137"/>
      <c r="AI1903" s="102"/>
      <c r="AJ1903" s="112"/>
    </row>
    <row r="1904" spans="1:36" ht="25.5">
      <c r="A1904" s="6">
        <v>1852</v>
      </c>
      <c r="B1904" s="7" t="s">
        <v>1707</v>
      </c>
      <c r="C1904" s="6">
        <v>4391503</v>
      </c>
      <c r="D1904" s="7" t="s">
        <v>14</v>
      </c>
      <c r="E1904" s="7" t="s">
        <v>14</v>
      </c>
      <c r="F1904" s="29" t="s">
        <v>1714</v>
      </c>
      <c r="G1904" s="62" t="s">
        <v>478</v>
      </c>
      <c r="H1904" s="9">
        <v>1</v>
      </c>
      <c r="I1904" s="82">
        <v>437401.89363025216</v>
      </c>
      <c r="J1904" s="82">
        <f t="shared" ref="J1904:J1967" si="833">+I1904*0.19</f>
        <v>83106.359789747905</v>
      </c>
      <c r="K1904" s="10">
        <f t="shared" ref="K1904:K1967" si="834">+I1904+J1904</f>
        <v>520508.25342000008</v>
      </c>
      <c r="L1904" s="122">
        <f t="shared" ref="L1904:L1967" si="835">+H1904*K1904</f>
        <v>520508.25342000008</v>
      </c>
      <c r="M1904" s="95">
        <v>358967.22689075634</v>
      </c>
      <c r="N1904" s="95">
        <v>68203.773109243702</v>
      </c>
      <c r="O1904" s="96">
        <v>427171.00000000006</v>
      </c>
      <c r="P1904" s="125">
        <v>427171.00000000006</v>
      </c>
      <c r="Q1904" s="95">
        <v>332377.31092436978</v>
      </c>
      <c r="R1904" s="95">
        <v>63151.68907563026</v>
      </c>
      <c r="S1904" s="96">
        <v>395529.00000000006</v>
      </c>
      <c r="T1904" s="122">
        <v>395529.00000000006</v>
      </c>
      <c r="U1904" s="104"/>
      <c r="V1904" s="101">
        <f t="shared" si="810"/>
        <v>0</v>
      </c>
      <c r="W1904" s="102">
        <f t="shared" si="811"/>
        <v>0</v>
      </c>
      <c r="X1904" s="102">
        <f t="shared" si="812"/>
        <v>0</v>
      </c>
      <c r="Y1904" s="102">
        <f t="shared" si="813"/>
        <v>0</v>
      </c>
      <c r="Z1904" s="110">
        <f t="shared" si="830"/>
        <v>395529.00000000006</v>
      </c>
      <c r="AA1904" s="111">
        <f t="shared" si="821"/>
        <v>520508.25342000008</v>
      </c>
      <c r="AB1904" s="110">
        <f t="shared" si="822"/>
        <v>411350.00000000006</v>
      </c>
      <c r="AC1904" s="114">
        <f t="shared" si="823"/>
        <v>335802.06335500005</v>
      </c>
      <c r="AD1904" s="110">
        <f t="shared" si="806"/>
        <v>403439.50000000006</v>
      </c>
      <c r="AE1904" s="110">
        <f t="shared" si="814"/>
        <v>465929.1267100001</v>
      </c>
      <c r="AF1904" s="102">
        <f t="shared" si="831"/>
        <v>441797.47996565467</v>
      </c>
      <c r="AG1904" s="119">
        <f t="shared" si="825"/>
        <v>230068.8244463942</v>
      </c>
      <c r="AH1904" s="137">
        <f t="shared" si="815"/>
        <v>0.55930187053942915</v>
      </c>
      <c r="AI1904" s="102">
        <f t="shared" ref="AI1904:AI1907" si="836">+AF1904</f>
        <v>441797.47996565467</v>
      </c>
      <c r="AJ1904" s="112" t="s">
        <v>2114</v>
      </c>
    </row>
    <row r="1905" spans="1:36" ht="25.5">
      <c r="A1905" s="6">
        <v>1853</v>
      </c>
      <c r="B1905" s="7" t="s">
        <v>1715</v>
      </c>
      <c r="C1905" s="6">
        <v>4332098</v>
      </c>
      <c r="D1905" s="7" t="s">
        <v>14</v>
      </c>
      <c r="E1905" s="7" t="s">
        <v>14</v>
      </c>
      <c r="F1905" s="29" t="s">
        <v>1716</v>
      </c>
      <c r="G1905" s="62" t="s">
        <v>478</v>
      </c>
      <c r="H1905" s="9">
        <v>1</v>
      </c>
      <c r="I1905" s="82">
        <v>2492386.4976806724</v>
      </c>
      <c r="J1905" s="82">
        <f t="shared" si="833"/>
        <v>473553.43455932778</v>
      </c>
      <c r="K1905" s="10">
        <f t="shared" si="834"/>
        <v>2965939.93224</v>
      </c>
      <c r="L1905" s="122">
        <f t="shared" si="835"/>
        <v>2965939.93224</v>
      </c>
      <c r="M1905" s="95">
        <v>1988636.1344537816</v>
      </c>
      <c r="N1905" s="95">
        <v>377840.86554621853</v>
      </c>
      <c r="O1905" s="96">
        <v>2366477</v>
      </c>
      <c r="P1905" s="125">
        <v>2366477</v>
      </c>
      <c r="Q1905" s="95">
        <v>1893939.4957983193</v>
      </c>
      <c r="R1905" s="95">
        <v>359848.50420168065</v>
      </c>
      <c r="S1905" s="96">
        <v>2253788</v>
      </c>
      <c r="T1905" s="122">
        <v>2253788</v>
      </c>
      <c r="U1905" s="104"/>
      <c r="V1905" s="101">
        <f t="shared" si="810"/>
        <v>0</v>
      </c>
      <c r="W1905" s="102">
        <f t="shared" si="811"/>
        <v>0</v>
      </c>
      <c r="X1905" s="102">
        <f t="shared" si="812"/>
        <v>0</v>
      </c>
      <c r="Y1905" s="102">
        <f t="shared" si="813"/>
        <v>0</v>
      </c>
      <c r="Z1905" s="110">
        <f t="shared" si="830"/>
        <v>2253788</v>
      </c>
      <c r="AA1905" s="111">
        <f t="shared" si="821"/>
        <v>2965939.93224</v>
      </c>
      <c r="AB1905" s="110">
        <f t="shared" si="822"/>
        <v>2310132.5</v>
      </c>
      <c r="AC1905" s="114">
        <f t="shared" si="823"/>
        <v>1896551.23306</v>
      </c>
      <c r="AD1905" s="110">
        <f t="shared" si="806"/>
        <v>2281960.25</v>
      </c>
      <c r="AE1905" s="110">
        <f t="shared" si="814"/>
        <v>2638036.21612</v>
      </c>
      <c r="AF1905" s="102">
        <f t="shared" si="831"/>
        <v>2492879.1397866006</v>
      </c>
      <c r="AG1905" s="119">
        <f t="shared" si="825"/>
        <v>1302426.8506194109</v>
      </c>
      <c r="AH1905" s="137">
        <f t="shared" si="815"/>
        <v>0.56378880891871386</v>
      </c>
      <c r="AI1905" s="102">
        <f t="shared" si="836"/>
        <v>2492879.1397866006</v>
      </c>
      <c r="AJ1905" s="112" t="s">
        <v>2114</v>
      </c>
    </row>
    <row r="1906" spans="1:36" ht="38.25">
      <c r="A1906" s="6">
        <v>1854</v>
      </c>
      <c r="B1906" s="7" t="s">
        <v>1717</v>
      </c>
      <c r="C1906" s="6">
        <v>4352002</v>
      </c>
      <c r="D1906" s="7" t="s">
        <v>14</v>
      </c>
      <c r="E1906" s="7" t="s">
        <v>14</v>
      </c>
      <c r="F1906" s="29" t="s">
        <v>1718</v>
      </c>
      <c r="G1906" s="62" t="s">
        <v>478</v>
      </c>
      <c r="H1906" s="9">
        <v>1</v>
      </c>
      <c r="I1906" s="82">
        <v>4169271.2480168068</v>
      </c>
      <c r="J1906" s="82">
        <f t="shared" si="833"/>
        <v>792161.53712319327</v>
      </c>
      <c r="K1906" s="10">
        <f t="shared" si="834"/>
        <v>4961432.7851400003</v>
      </c>
      <c r="L1906" s="122">
        <f t="shared" si="835"/>
        <v>4961432.7851400003</v>
      </c>
      <c r="M1906" s="95">
        <v>3453324.3697478995</v>
      </c>
      <c r="N1906" s="95">
        <v>656131.63025210088</v>
      </c>
      <c r="O1906" s="96">
        <v>4109456.0000000005</v>
      </c>
      <c r="P1906" s="125">
        <v>4109456.0000000005</v>
      </c>
      <c r="Q1906" s="95">
        <v>3168187.3949579834</v>
      </c>
      <c r="R1906" s="95">
        <v>601955.60504201683</v>
      </c>
      <c r="S1906" s="96">
        <v>3770143</v>
      </c>
      <c r="T1906" s="122">
        <v>3770143</v>
      </c>
      <c r="U1906" s="104"/>
      <c r="V1906" s="101">
        <f t="shared" si="810"/>
        <v>0</v>
      </c>
      <c r="W1906" s="102">
        <f t="shared" si="811"/>
        <v>0</v>
      </c>
      <c r="X1906" s="102">
        <f t="shared" si="812"/>
        <v>0</v>
      </c>
      <c r="Y1906" s="102">
        <f t="shared" si="813"/>
        <v>0</v>
      </c>
      <c r="Z1906" s="110">
        <f t="shared" si="830"/>
        <v>3770143</v>
      </c>
      <c r="AA1906" s="111">
        <f t="shared" si="821"/>
        <v>4961432.7851400003</v>
      </c>
      <c r="AB1906" s="110">
        <f t="shared" si="822"/>
        <v>3939799.5</v>
      </c>
      <c r="AC1906" s="114">
        <f t="shared" si="823"/>
        <v>3210257.9462850001</v>
      </c>
      <c r="AD1906" s="110">
        <f t="shared" ref="AD1906:AD1969" si="837">AVERAGE(Z1906,AB1906)</f>
        <v>3854971.25</v>
      </c>
      <c r="AE1906" s="110">
        <f t="shared" si="814"/>
        <v>4450616.1425700001</v>
      </c>
      <c r="AF1906" s="102">
        <f t="shared" si="831"/>
        <v>4224532.076719502</v>
      </c>
      <c r="AG1906" s="119">
        <f t="shared" si="825"/>
        <v>2198059.5845050178</v>
      </c>
      <c r="AH1906" s="137">
        <f t="shared" si="815"/>
        <v>0.55791153445880126</v>
      </c>
      <c r="AI1906" s="102">
        <f t="shared" si="836"/>
        <v>4224532.076719502</v>
      </c>
      <c r="AJ1906" s="112" t="s">
        <v>2114</v>
      </c>
    </row>
    <row r="1907" spans="1:36">
      <c r="A1907" s="6">
        <v>1855</v>
      </c>
      <c r="B1907" s="7" t="s">
        <v>1719</v>
      </c>
      <c r="C1907" s="6">
        <v>4352002</v>
      </c>
      <c r="D1907" s="7" t="s">
        <v>14</v>
      </c>
      <c r="E1907" s="7" t="s">
        <v>14</v>
      </c>
      <c r="F1907" s="29" t="s">
        <v>1720</v>
      </c>
      <c r="G1907" s="62" t="s">
        <v>478</v>
      </c>
      <c r="H1907" s="9">
        <v>1</v>
      </c>
      <c r="I1907" s="82">
        <v>937814.90021848737</v>
      </c>
      <c r="J1907" s="82">
        <f t="shared" si="833"/>
        <v>178184.8310415126</v>
      </c>
      <c r="K1907" s="10">
        <f t="shared" si="834"/>
        <v>1115999.73126</v>
      </c>
      <c r="L1907" s="122">
        <f t="shared" si="835"/>
        <v>1115999.73126</v>
      </c>
      <c r="M1907" s="95">
        <v>769647.0588235294</v>
      </c>
      <c r="N1907" s="95">
        <v>146232.94117647057</v>
      </c>
      <c r="O1907" s="96">
        <v>915880</v>
      </c>
      <c r="P1907" s="125">
        <v>915880</v>
      </c>
      <c r="Q1907" s="95">
        <v>712636.13445378153</v>
      </c>
      <c r="R1907" s="95">
        <v>135400.8655462185</v>
      </c>
      <c r="S1907" s="96">
        <v>848037</v>
      </c>
      <c r="T1907" s="122">
        <v>848037</v>
      </c>
      <c r="U1907" s="104"/>
      <c r="V1907" s="101">
        <f t="shared" si="810"/>
        <v>0</v>
      </c>
      <c r="W1907" s="102">
        <f t="shared" si="811"/>
        <v>0</v>
      </c>
      <c r="X1907" s="102">
        <f t="shared" si="812"/>
        <v>0</v>
      </c>
      <c r="Y1907" s="102">
        <f t="shared" si="813"/>
        <v>0</v>
      </c>
      <c r="Z1907" s="110">
        <f t="shared" si="830"/>
        <v>848037</v>
      </c>
      <c r="AA1907" s="111">
        <f t="shared" si="821"/>
        <v>1115999.73126</v>
      </c>
      <c r="AB1907" s="110">
        <f t="shared" si="822"/>
        <v>881958.5</v>
      </c>
      <c r="AC1907" s="114">
        <f t="shared" si="823"/>
        <v>719979.18281499995</v>
      </c>
      <c r="AD1907" s="110">
        <f t="shared" si="837"/>
        <v>864997.75</v>
      </c>
      <c r="AE1907" s="110">
        <f t="shared" si="814"/>
        <v>998979.11563000001</v>
      </c>
      <c r="AF1907" s="102">
        <f t="shared" si="831"/>
        <v>947239.54985990818</v>
      </c>
      <c r="AG1907" s="119">
        <f t="shared" si="825"/>
        <v>493280.93185444607</v>
      </c>
      <c r="AH1907" s="137">
        <f t="shared" si="815"/>
        <v>0.55930174929369814</v>
      </c>
      <c r="AI1907" s="102">
        <f t="shared" si="836"/>
        <v>947239.54985990818</v>
      </c>
      <c r="AJ1907" s="112" t="s">
        <v>2114</v>
      </c>
    </row>
    <row r="1908" spans="1:36" ht="38.25">
      <c r="A1908" s="6">
        <v>1856</v>
      </c>
      <c r="B1908" s="7" t="s">
        <v>1674</v>
      </c>
      <c r="C1908" s="6">
        <v>4352002</v>
      </c>
      <c r="D1908" s="7" t="s">
        <v>14</v>
      </c>
      <c r="E1908" s="7" t="s">
        <v>14</v>
      </c>
      <c r="F1908" s="29" t="s">
        <v>1721</v>
      </c>
      <c r="G1908" s="62" t="s">
        <v>478</v>
      </c>
      <c r="H1908" s="9">
        <v>1</v>
      </c>
      <c r="I1908" s="82">
        <v>2427576.1414789916</v>
      </c>
      <c r="J1908" s="82">
        <f t="shared" si="833"/>
        <v>461239.46688100841</v>
      </c>
      <c r="K1908" s="10">
        <f t="shared" si="834"/>
        <v>2888815.60836</v>
      </c>
      <c r="L1908" s="122">
        <f t="shared" si="835"/>
        <v>2888815.60836</v>
      </c>
      <c r="M1908" s="95">
        <v>1955372.2689075631</v>
      </c>
      <c r="N1908" s="95">
        <v>371520.731092437</v>
      </c>
      <c r="O1908" s="96">
        <v>2326893</v>
      </c>
      <c r="P1908" s="125">
        <v>2326893</v>
      </c>
      <c r="Q1908" s="95">
        <v>1844690.7563025211</v>
      </c>
      <c r="R1908" s="95">
        <v>350491.24369747902</v>
      </c>
      <c r="S1908" s="96">
        <v>2195182</v>
      </c>
      <c r="T1908" s="122">
        <v>2195182</v>
      </c>
      <c r="U1908" s="104">
        <v>2250000</v>
      </c>
      <c r="V1908" s="101">
        <f t="shared" si="810"/>
        <v>427500</v>
      </c>
      <c r="W1908" s="102">
        <f t="shared" si="811"/>
        <v>2677500</v>
      </c>
      <c r="X1908" s="102">
        <f t="shared" si="812"/>
        <v>136552.5</v>
      </c>
      <c r="Y1908" s="102">
        <f t="shared" si="813"/>
        <v>2814052.5</v>
      </c>
      <c r="Z1908" s="110">
        <f>MIN(L1908,P1908,T1908,Y1908)</f>
        <v>2195182</v>
      </c>
      <c r="AA1908" s="111">
        <f t="shared" si="821"/>
        <v>2888815.60836</v>
      </c>
      <c r="AB1908" s="110">
        <f t="shared" si="822"/>
        <v>2570472.75</v>
      </c>
      <c r="AC1908" s="114">
        <f t="shared" si="823"/>
        <v>2556235.77709</v>
      </c>
      <c r="AD1908" s="110">
        <f t="shared" si="837"/>
        <v>2382827.375</v>
      </c>
      <c r="AE1908" s="110">
        <f t="shared" si="814"/>
        <v>2729644.17918</v>
      </c>
      <c r="AF1908" s="102">
        <f>HARMEAN(L1908,P1908,T1908,Y1908)</f>
        <v>2520760.4487802419</v>
      </c>
      <c r="AG1908" s="119">
        <f t="shared" si="825"/>
        <v>346427.8405545862</v>
      </c>
      <c r="AH1908" s="137">
        <f t="shared" si="815"/>
        <v>0.13477203388154424</v>
      </c>
      <c r="AI1908" s="102">
        <f>+Z1908</f>
        <v>2195182</v>
      </c>
      <c r="AJ1908" s="112" t="s">
        <v>2117</v>
      </c>
    </row>
    <row r="1909" spans="1:36" ht="38.25">
      <c r="A1909" s="6">
        <v>1857</v>
      </c>
      <c r="B1909" s="7" t="s">
        <v>1722</v>
      </c>
      <c r="C1909" s="6">
        <v>4352002</v>
      </c>
      <c r="D1909" s="7" t="s">
        <v>14</v>
      </c>
      <c r="E1909" s="7" t="s">
        <v>14</v>
      </c>
      <c r="F1909" s="29" t="s">
        <v>1723</v>
      </c>
      <c r="G1909" s="62" t="s">
        <v>478</v>
      </c>
      <c r="H1909" s="9">
        <v>1</v>
      </c>
      <c r="I1909" s="82">
        <v>630273.69181512611</v>
      </c>
      <c r="J1909" s="82">
        <f t="shared" si="833"/>
        <v>119752.00144487397</v>
      </c>
      <c r="K1909" s="10">
        <f t="shared" si="834"/>
        <v>750025.69326000009</v>
      </c>
      <c r="L1909" s="122">
        <f t="shared" si="835"/>
        <v>750025.69326000009</v>
      </c>
      <c r="M1909" s="95">
        <v>522043.69747899164</v>
      </c>
      <c r="N1909" s="95">
        <v>99188.302521008416</v>
      </c>
      <c r="O1909" s="96">
        <v>621232</v>
      </c>
      <c r="P1909" s="125">
        <v>621232</v>
      </c>
      <c r="Q1909" s="95">
        <v>478938.65546218492</v>
      </c>
      <c r="R1909" s="95">
        <v>90998.344537815137</v>
      </c>
      <c r="S1909" s="96">
        <v>569937</v>
      </c>
      <c r="T1909" s="122">
        <v>569937</v>
      </c>
      <c r="U1909" s="104"/>
      <c r="V1909" s="101">
        <f t="shared" si="810"/>
        <v>0</v>
      </c>
      <c r="W1909" s="102">
        <f t="shared" si="811"/>
        <v>0</v>
      </c>
      <c r="X1909" s="102">
        <f t="shared" si="812"/>
        <v>0</v>
      </c>
      <c r="Y1909" s="102">
        <f t="shared" si="813"/>
        <v>0</v>
      </c>
      <c r="Z1909" s="110">
        <f t="shared" ref="Z1909:Z1916" si="838">MIN(L1909,P1909,T1909)</f>
        <v>569937</v>
      </c>
      <c r="AA1909" s="111">
        <f t="shared" si="821"/>
        <v>750025.69326000009</v>
      </c>
      <c r="AB1909" s="110">
        <f t="shared" si="822"/>
        <v>595584.5</v>
      </c>
      <c r="AC1909" s="114">
        <f t="shared" si="823"/>
        <v>485298.67331500002</v>
      </c>
      <c r="AD1909" s="110">
        <f t="shared" si="837"/>
        <v>582760.75</v>
      </c>
      <c r="AE1909" s="110">
        <f t="shared" si="814"/>
        <v>672805.09663000004</v>
      </c>
      <c r="AF1909" s="102">
        <f t="shared" ref="AF1909:AF1916" si="839">HARMEAN(L1909,P1909,T1909)</f>
        <v>638627.76608852367</v>
      </c>
      <c r="AG1909" s="119">
        <f t="shared" si="825"/>
        <v>332283.36955975159</v>
      </c>
      <c r="AH1909" s="137">
        <f t="shared" si="815"/>
        <v>0.55791137875440278</v>
      </c>
      <c r="AI1909" s="102">
        <f t="shared" ref="AI1909:AI1916" si="840">+AF1909</f>
        <v>638627.76608852367</v>
      </c>
      <c r="AJ1909" s="112" t="s">
        <v>2114</v>
      </c>
    </row>
    <row r="1910" spans="1:36" ht="25.5">
      <c r="A1910" s="6">
        <v>1858</v>
      </c>
      <c r="B1910" s="7" t="s">
        <v>1722</v>
      </c>
      <c r="C1910" s="6">
        <v>4352002</v>
      </c>
      <c r="D1910" s="7" t="s">
        <v>14</v>
      </c>
      <c r="E1910" s="7" t="s">
        <v>14</v>
      </c>
      <c r="F1910" s="29" t="s">
        <v>1724</v>
      </c>
      <c r="G1910" s="62" t="s">
        <v>478</v>
      </c>
      <c r="H1910" s="9">
        <v>1</v>
      </c>
      <c r="I1910" s="82">
        <v>848134.73374789918</v>
      </c>
      <c r="J1910" s="82">
        <f t="shared" si="833"/>
        <v>161145.59941210086</v>
      </c>
      <c r="K1910" s="10">
        <f t="shared" si="834"/>
        <v>1009280.33316</v>
      </c>
      <c r="L1910" s="122">
        <f t="shared" si="835"/>
        <v>1009280.33316</v>
      </c>
      <c r="M1910" s="95">
        <v>689603.36134453781</v>
      </c>
      <c r="N1910" s="95">
        <v>131024.63865546219</v>
      </c>
      <c r="O1910" s="96">
        <v>820628</v>
      </c>
      <c r="P1910" s="125">
        <v>820628</v>
      </c>
      <c r="Q1910" s="95">
        <v>644489.07563025213</v>
      </c>
      <c r="R1910" s="95">
        <v>122452.92436974791</v>
      </c>
      <c r="S1910" s="96">
        <v>766942</v>
      </c>
      <c r="T1910" s="122">
        <v>766942</v>
      </c>
      <c r="U1910" s="104"/>
      <c r="V1910" s="101">
        <f t="shared" si="810"/>
        <v>0</v>
      </c>
      <c r="W1910" s="102">
        <f t="shared" si="811"/>
        <v>0</v>
      </c>
      <c r="X1910" s="102">
        <f t="shared" si="812"/>
        <v>0</v>
      </c>
      <c r="Y1910" s="102">
        <f t="shared" si="813"/>
        <v>0</v>
      </c>
      <c r="Z1910" s="110">
        <f t="shared" si="838"/>
        <v>766942</v>
      </c>
      <c r="AA1910" s="111">
        <f t="shared" si="821"/>
        <v>1009280.33316</v>
      </c>
      <c r="AB1910" s="110">
        <f t="shared" si="822"/>
        <v>793785</v>
      </c>
      <c r="AC1910" s="114">
        <f t="shared" si="823"/>
        <v>649212.58328999998</v>
      </c>
      <c r="AD1910" s="110">
        <f t="shared" si="837"/>
        <v>780363.5</v>
      </c>
      <c r="AE1910" s="110">
        <f t="shared" si="814"/>
        <v>901532.66657999996</v>
      </c>
      <c r="AF1910" s="102">
        <f t="shared" si="839"/>
        <v>853906.91473930329</v>
      </c>
      <c r="AG1910" s="119">
        <f t="shared" si="825"/>
        <v>445110.1824055328</v>
      </c>
      <c r="AH1910" s="137">
        <f t="shared" si="815"/>
        <v>0.56074400801921531</v>
      </c>
      <c r="AI1910" s="102">
        <f t="shared" si="840"/>
        <v>853906.91473930329</v>
      </c>
      <c r="AJ1910" s="112" t="s">
        <v>2114</v>
      </c>
    </row>
    <row r="1911" spans="1:36">
      <c r="A1911" s="6">
        <v>1859</v>
      </c>
      <c r="B1911" s="7">
        <v>27121604</v>
      </c>
      <c r="C1911" s="6">
        <v>4315199</v>
      </c>
      <c r="D1911" s="7" t="s">
        <v>14</v>
      </c>
      <c r="E1911" s="7" t="s">
        <v>14</v>
      </c>
      <c r="F1911" s="29" t="s">
        <v>1725</v>
      </c>
      <c r="G1911" s="62" t="s">
        <v>478</v>
      </c>
      <c r="H1911" s="9">
        <v>1</v>
      </c>
      <c r="I1911" s="82">
        <v>2395261.6443529413</v>
      </c>
      <c r="J1911" s="82">
        <f t="shared" si="833"/>
        <v>455099.71242705884</v>
      </c>
      <c r="K1911" s="10">
        <f t="shared" si="834"/>
        <v>2850361.35678</v>
      </c>
      <c r="L1911" s="122">
        <f t="shared" si="835"/>
        <v>2850361.35678</v>
      </c>
      <c r="M1911" s="95">
        <v>1929343.6974789917</v>
      </c>
      <c r="N1911" s="95">
        <v>366575.30252100842</v>
      </c>
      <c r="O1911" s="96">
        <v>2295919</v>
      </c>
      <c r="P1911" s="125">
        <v>2295919</v>
      </c>
      <c r="Q1911" s="95">
        <v>1820135.2941176472</v>
      </c>
      <c r="R1911" s="95">
        <v>345825.70588235295</v>
      </c>
      <c r="S1911" s="96">
        <v>2165961</v>
      </c>
      <c r="T1911" s="122">
        <v>2165961</v>
      </c>
      <c r="U1911" s="104"/>
      <c r="V1911" s="101">
        <f t="shared" si="810"/>
        <v>0</v>
      </c>
      <c r="W1911" s="102">
        <f t="shared" si="811"/>
        <v>0</v>
      </c>
      <c r="X1911" s="102">
        <f t="shared" si="812"/>
        <v>0</v>
      </c>
      <c r="Y1911" s="102">
        <f t="shared" si="813"/>
        <v>0</v>
      </c>
      <c r="Z1911" s="110">
        <f t="shared" si="838"/>
        <v>2165961</v>
      </c>
      <c r="AA1911" s="111">
        <f t="shared" si="821"/>
        <v>2850361.35678</v>
      </c>
      <c r="AB1911" s="110">
        <f t="shared" si="822"/>
        <v>2230940</v>
      </c>
      <c r="AC1911" s="114">
        <f t="shared" si="823"/>
        <v>1828060.339195</v>
      </c>
      <c r="AD1911" s="110">
        <f t="shared" si="837"/>
        <v>2198450.5</v>
      </c>
      <c r="AE1911" s="110">
        <f t="shared" si="814"/>
        <v>2540650.67839</v>
      </c>
      <c r="AF1911" s="102">
        <f t="shared" si="839"/>
        <v>2403697.8953240155</v>
      </c>
      <c r="AG1911" s="119">
        <f t="shared" si="825"/>
        <v>1254322.2017429399</v>
      </c>
      <c r="AH1911" s="137">
        <f t="shared" si="815"/>
        <v>0.56223932590878278</v>
      </c>
      <c r="AI1911" s="102">
        <f t="shared" si="840"/>
        <v>2403697.8953240155</v>
      </c>
      <c r="AJ1911" s="112" t="s">
        <v>2114</v>
      </c>
    </row>
    <row r="1912" spans="1:36" ht="25.5">
      <c r="A1912" s="6">
        <v>1860</v>
      </c>
      <c r="B1912" s="7" t="s">
        <v>1678</v>
      </c>
      <c r="C1912" s="6">
        <v>4332098</v>
      </c>
      <c r="D1912" s="7" t="s">
        <v>14</v>
      </c>
      <c r="E1912" s="7" t="s">
        <v>14</v>
      </c>
      <c r="F1912" s="29" t="s">
        <v>1726</v>
      </c>
      <c r="G1912" s="62" t="s">
        <v>478</v>
      </c>
      <c r="H1912" s="9">
        <v>1</v>
      </c>
      <c r="I1912" s="82">
        <v>1203036.8458991596</v>
      </c>
      <c r="J1912" s="82">
        <f t="shared" si="833"/>
        <v>228577.00072084033</v>
      </c>
      <c r="K1912" s="10">
        <f t="shared" si="834"/>
        <v>1431613.84662</v>
      </c>
      <c r="L1912" s="122">
        <f t="shared" si="835"/>
        <v>1431613.84662</v>
      </c>
      <c r="M1912" s="95">
        <v>959884.87394957989</v>
      </c>
      <c r="N1912" s="95">
        <v>182378.12605042019</v>
      </c>
      <c r="O1912" s="96">
        <v>1142263</v>
      </c>
      <c r="P1912" s="125">
        <v>1142263</v>
      </c>
      <c r="Q1912" s="95">
        <v>914175.63025210088</v>
      </c>
      <c r="R1912" s="95">
        <v>173693.36974789918</v>
      </c>
      <c r="S1912" s="96">
        <v>1087869</v>
      </c>
      <c r="T1912" s="122">
        <v>1087869</v>
      </c>
      <c r="U1912" s="104"/>
      <c r="V1912" s="101">
        <f t="shared" si="810"/>
        <v>0</v>
      </c>
      <c r="W1912" s="102">
        <f t="shared" si="811"/>
        <v>0</v>
      </c>
      <c r="X1912" s="102">
        <f t="shared" si="812"/>
        <v>0</v>
      </c>
      <c r="Y1912" s="102">
        <f t="shared" si="813"/>
        <v>0</v>
      </c>
      <c r="Z1912" s="110">
        <f t="shared" si="838"/>
        <v>1087869</v>
      </c>
      <c r="AA1912" s="111">
        <f t="shared" si="821"/>
        <v>1431613.84662</v>
      </c>
      <c r="AB1912" s="110">
        <f t="shared" si="822"/>
        <v>1115066</v>
      </c>
      <c r="AC1912" s="114">
        <f t="shared" si="823"/>
        <v>915436.46165499999</v>
      </c>
      <c r="AD1912" s="110">
        <f t="shared" si="837"/>
        <v>1101467.5</v>
      </c>
      <c r="AE1912" s="110">
        <f t="shared" si="814"/>
        <v>1273339.92331</v>
      </c>
      <c r="AF1912" s="102">
        <f t="shared" si="839"/>
        <v>1203274.911567654</v>
      </c>
      <c r="AG1912" s="119">
        <f t="shared" si="825"/>
        <v>628661.61190643953</v>
      </c>
      <c r="AH1912" s="137">
        <f t="shared" si="815"/>
        <v>0.56378870121269908</v>
      </c>
      <c r="AI1912" s="102">
        <f t="shared" si="840"/>
        <v>1203274.911567654</v>
      </c>
      <c r="AJ1912" s="112" t="s">
        <v>2114</v>
      </c>
    </row>
    <row r="1913" spans="1:36" ht="25.5">
      <c r="A1913" s="6">
        <v>1861</v>
      </c>
      <c r="B1913" s="7" t="s">
        <v>1727</v>
      </c>
      <c r="C1913" s="6">
        <v>4352002</v>
      </c>
      <c r="D1913" s="7" t="s">
        <v>14</v>
      </c>
      <c r="E1913" s="7" t="s">
        <v>14</v>
      </c>
      <c r="F1913" s="29" t="s">
        <v>1728</v>
      </c>
      <c r="G1913" s="62" t="s">
        <v>478</v>
      </c>
      <c r="H1913" s="9">
        <v>1</v>
      </c>
      <c r="I1913" s="82">
        <v>1644449.713865546</v>
      </c>
      <c r="J1913" s="82">
        <f t="shared" si="833"/>
        <v>312445.44563445373</v>
      </c>
      <c r="K1913" s="10">
        <f t="shared" si="834"/>
        <v>1956895.1594999998</v>
      </c>
      <c r="L1913" s="122">
        <f t="shared" si="835"/>
        <v>1956895.1594999998</v>
      </c>
      <c r="M1913" s="95">
        <v>1312080.6722689075</v>
      </c>
      <c r="N1913" s="95">
        <v>249295.32773109243</v>
      </c>
      <c r="O1913" s="96">
        <v>1561376</v>
      </c>
      <c r="P1913" s="125">
        <v>1561376</v>
      </c>
      <c r="Q1913" s="95">
        <v>1249600.8403361344</v>
      </c>
      <c r="R1913" s="95">
        <v>237424.15966386555</v>
      </c>
      <c r="S1913" s="96">
        <v>1487025</v>
      </c>
      <c r="T1913" s="122">
        <v>1487025</v>
      </c>
      <c r="U1913" s="104"/>
      <c r="V1913" s="101">
        <f t="shared" si="810"/>
        <v>0</v>
      </c>
      <c r="W1913" s="102">
        <f t="shared" si="811"/>
        <v>0</v>
      </c>
      <c r="X1913" s="102">
        <f t="shared" si="812"/>
        <v>0</v>
      </c>
      <c r="Y1913" s="102">
        <f t="shared" si="813"/>
        <v>0</v>
      </c>
      <c r="Z1913" s="110">
        <f t="shared" si="838"/>
        <v>1487025</v>
      </c>
      <c r="AA1913" s="111">
        <f t="shared" si="821"/>
        <v>1956895.1594999998</v>
      </c>
      <c r="AB1913" s="110">
        <f t="shared" si="822"/>
        <v>1524200.5</v>
      </c>
      <c r="AC1913" s="114">
        <f t="shared" si="823"/>
        <v>1251324.039875</v>
      </c>
      <c r="AD1913" s="110">
        <f t="shared" si="837"/>
        <v>1505612.75</v>
      </c>
      <c r="AE1913" s="110">
        <f t="shared" si="814"/>
        <v>1740547.82975</v>
      </c>
      <c r="AF1913" s="102">
        <f t="shared" si="839"/>
        <v>1644774.7589578684</v>
      </c>
      <c r="AG1913" s="119">
        <f t="shared" si="825"/>
        <v>859327.18219918374</v>
      </c>
      <c r="AH1913" s="137">
        <f t="shared" si="815"/>
        <v>0.56378880744310456</v>
      </c>
      <c r="AI1913" s="102">
        <f t="shared" si="840"/>
        <v>1644774.7589578684</v>
      </c>
      <c r="AJ1913" s="112" t="s">
        <v>2114</v>
      </c>
    </row>
    <row r="1914" spans="1:36">
      <c r="A1914" s="6">
        <v>1862</v>
      </c>
      <c r="B1914" s="7">
        <v>27121604</v>
      </c>
      <c r="C1914" s="6">
        <v>4315199</v>
      </c>
      <c r="D1914" s="7" t="s">
        <v>14</v>
      </c>
      <c r="E1914" s="7" t="s">
        <v>14</v>
      </c>
      <c r="F1914" s="29" t="s">
        <v>1729</v>
      </c>
      <c r="G1914" s="62" t="s">
        <v>478</v>
      </c>
      <c r="H1914" s="9">
        <v>1</v>
      </c>
      <c r="I1914" s="82">
        <v>3222926.8068403364</v>
      </c>
      <c r="J1914" s="82">
        <f t="shared" si="833"/>
        <v>612356.09329966397</v>
      </c>
      <c r="K1914" s="10">
        <f t="shared" si="834"/>
        <v>3835282.9001400005</v>
      </c>
      <c r="L1914" s="122">
        <f t="shared" si="835"/>
        <v>3835282.9001400005</v>
      </c>
      <c r="M1914" s="95">
        <v>2620504.2016806724</v>
      </c>
      <c r="N1914" s="95">
        <v>497895.79831932776</v>
      </c>
      <c r="O1914" s="96">
        <v>3118400</v>
      </c>
      <c r="P1914" s="125">
        <v>3118400</v>
      </c>
      <c r="Q1914" s="95">
        <v>2449069.7478991598</v>
      </c>
      <c r="R1914" s="95">
        <v>465323.25210084039</v>
      </c>
      <c r="S1914" s="96">
        <v>2914393</v>
      </c>
      <c r="T1914" s="122">
        <v>2914393</v>
      </c>
      <c r="U1914" s="104"/>
      <c r="V1914" s="101">
        <f t="shared" si="810"/>
        <v>0</v>
      </c>
      <c r="W1914" s="102">
        <f t="shared" si="811"/>
        <v>0</v>
      </c>
      <c r="X1914" s="102">
        <f t="shared" si="812"/>
        <v>0</v>
      </c>
      <c r="Y1914" s="102">
        <f t="shared" si="813"/>
        <v>0</v>
      </c>
      <c r="Z1914" s="110">
        <f t="shared" si="838"/>
        <v>2914393</v>
      </c>
      <c r="AA1914" s="111">
        <f t="shared" si="821"/>
        <v>3835282.9001400005</v>
      </c>
      <c r="AB1914" s="110">
        <f t="shared" si="822"/>
        <v>3016396.5</v>
      </c>
      <c r="AC1914" s="114">
        <f t="shared" si="823"/>
        <v>2467018.9750350001</v>
      </c>
      <c r="AD1914" s="110">
        <f t="shared" si="837"/>
        <v>2965394.75</v>
      </c>
      <c r="AE1914" s="110">
        <f t="shared" si="814"/>
        <v>3425839.7000700003</v>
      </c>
      <c r="AF1914" s="102">
        <f t="shared" si="839"/>
        <v>3244860.9291020925</v>
      </c>
      <c r="AG1914" s="119">
        <f t="shared" si="825"/>
        <v>1691426.3753633425</v>
      </c>
      <c r="AH1914" s="137">
        <f t="shared" si="815"/>
        <v>0.5607440452086927</v>
      </c>
      <c r="AI1914" s="102">
        <f t="shared" si="840"/>
        <v>3244860.9291020925</v>
      </c>
      <c r="AJ1914" s="112" t="s">
        <v>2114</v>
      </c>
    </row>
    <row r="1915" spans="1:36">
      <c r="A1915" s="6">
        <v>1863</v>
      </c>
      <c r="B1915" s="7" t="s">
        <v>1702</v>
      </c>
      <c r="C1915" s="6">
        <v>4391503</v>
      </c>
      <c r="D1915" s="7" t="s">
        <v>14</v>
      </c>
      <c r="E1915" s="7" t="s">
        <v>14</v>
      </c>
      <c r="F1915" s="29" t="s">
        <v>1730</v>
      </c>
      <c r="G1915" s="62" t="s">
        <v>478</v>
      </c>
      <c r="H1915" s="9">
        <v>1</v>
      </c>
      <c r="I1915" s="82">
        <v>417736.2866218487</v>
      </c>
      <c r="J1915" s="82">
        <f t="shared" si="833"/>
        <v>79369.894458151248</v>
      </c>
      <c r="K1915" s="10">
        <f t="shared" si="834"/>
        <v>497106.18107999995</v>
      </c>
      <c r="L1915" s="122">
        <f t="shared" si="835"/>
        <v>497106.18107999995</v>
      </c>
      <c r="M1915" s="95">
        <v>336478.99159663869</v>
      </c>
      <c r="N1915" s="95">
        <v>63931.008403361353</v>
      </c>
      <c r="O1915" s="96">
        <v>400410.00000000006</v>
      </c>
      <c r="P1915" s="125">
        <v>400410.00000000006</v>
      </c>
      <c r="Q1915" s="95">
        <v>317433.61344537814</v>
      </c>
      <c r="R1915" s="95">
        <v>60312.386554621844</v>
      </c>
      <c r="S1915" s="96">
        <v>377746</v>
      </c>
      <c r="T1915" s="122">
        <v>377746</v>
      </c>
      <c r="U1915" s="104"/>
      <c r="V1915" s="101">
        <f t="shared" si="810"/>
        <v>0</v>
      </c>
      <c r="W1915" s="102">
        <f t="shared" si="811"/>
        <v>0</v>
      </c>
      <c r="X1915" s="102">
        <f t="shared" si="812"/>
        <v>0</v>
      </c>
      <c r="Y1915" s="102">
        <f t="shared" si="813"/>
        <v>0</v>
      </c>
      <c r="Z1915" s="110">
        <f t="shared" si="838"/>
        <v>377746</v>
      </c>
      <c r="AA1915" s="111">
        <f t="shared" si="821"/>
        <v>497106.18107999995</v>
      </c>
      <c r="AB1915" s="110">
        <f t="shared" si="822"/>
        <v>389078</v>
      </c>
      <c r="AC1915" s="114">
        <f t="shared" si="823"/>
        <v>318815.54527</v>
      </c>
      <c r="AD1915" s="110">
        <f t="shared" si="837"/>
        <v>383412</v>
      </c>
      <c r="AE1915" s="110">
        <f t="shared" si="814"/>
        <v>443092.09054</v>
      </c>
      <c r="AF1915" s="102">
        <f t="shared" si="839"/>
        <v>419207.27880370273</v>
      </c>
      <c r="AG1915" s="119">
        <f t="shared" si="825"/>
        <v>218755.08090153555</v>
      </c>
      <c r="AH1915" s="137">
        <f t="shared" si="815"/>
        <v>0.56223965606262893</v>
      </c>
      <c r="AI1915" s="102">
        <f t="shared" si="840"/>
        <v>419207.27880370273</v>
      </c>
      <c r="AJ1915" s="112" t="s">
        <v>2114</v>
      </c>
    </row>
    <row r="1916" spans="1:36">
      <c r="A1916" s="6">
        <v>1864</v>
      </c>
      <c r="B1916" s="7" t="s">
        <v>1701</v>
      </c>
      <c r="C1916" s="6">
        <v>4391506</v>
      </c>
      <c r="D1916" s="7" t="s">
        <v>14</v>
      </c>
      <c r="E1916" s="7" t="s">
        <v>14</v>
      </c>
      <c r="F1916" s="29" t="s">
        <v>1731</v>
      </c>
      <c r="G1916" s="62" t="s">
        <v>478</v>
      </c>
      <c r="H1916" s="9">
        <v>1</v>
      </c>
      <c r="I1916" s="82">
        <v>576403.66346218484</v>
      </c>
      <c r="J1916" s="82">
        <f t="shared" si="833"/>
        <v>109516.69605781512</v>
      </c>
      <c r="K1916" s="10">
        <f t="shared" si="834"/>
        <v>685920.35951999994</v>
      </c>
      <c r="L1916" s="122">
        <f t="shared" si="835"/>
        <v>685920.35951999994</v>
      </c>
      <c r="M1916" s="95">
        <v>477423.5294117647</v>
      </c>
      <c r="N1916" s="95">
        <v>90710.470588235301</v>
      </c>
      <c r="O1916" s="96">
        <v>568134</v>
      </c>
      <c r="P1916" s="125">
        <v>568134</v>
      </c>
      <c r="Q1916" s="95">
        <v>438003.36134453781</v>
      </c>
      <c r="R1916" s="95">
        <v>83220.638655462186</v>
      </c>
      <c r="S1916" s="96">
        <v>521224</v>
      </c>
      <c r="T1916" s="122">
        <v>521224</v>
      </c>
      <c r="U1916" s="104"/>
      <c r="V1916" s="101">
        <f t="shared" si="810"/>
        <v>0</v>
      </c>
      <c r="W1916" s="102">
        <f t="shared" si="811"/>
        <v>0</v>
      </c>
      <c r="X1916" s="102">
        <f t="shared" si="812"/>
        <v>0</v>
      </c>
      <c r="Y1916" s="102">
        <f t="shared" si="813"/>
        <v>0</v>
      </c>
      <c r="Z1916" s="110">
        <f t="shared" si="838"/>
        <v>521224</v>
      </c>
      <c r="AA1916" s="111">
        <f t="shared" si="821"/>
        <v>685920.35951999994</v>
      </c>
      <c r="AB1916" s="110">
        <f t="shared" si="822"/>
        <v>544679</v>
      </c>
      <c r="AC1916" s="114">
        <f t="shared" si="823"/>
        <v>443819.58987999998</v>
      </c>
      <c r="AD1916" s="110">
        <f t="shared" si="837"/>
        <v>532951.5</v>
      </c>
      <c r="AE1916" s="110">
        <f t="shared" si="814"/>
        <v>615299.67975999997</v>
      </c>
      <c r="AF1916" s="102">
        <f t="shared" si="839"/>
        <v>584043.43569825275</v>
      </c>
      <c r="AG1916" s="119">
        <f t="shared" si="825"/>
        <v>303882.72205520363</v>
      </c>
      <c r="AH1916" s="137">
        <f t="shared" si="815"/>
        <v>0.55791158105086414</v>
      </c>
      <c r="AI1916" s="102">
        <f t="shared" si="840"/>
        <v>584043.43569825275</v>
      </c>
      <c r="AJ1916" s="112" t="s">
        <v>2114</v>
      </c>
    </row>
    <row r="1917" spans="1:36">
      <c r="A1917" s="6">
        <v>1865</v>
      </c>
      <c r="B1917" s="7" t="s">
        <v>1706</v>
      </c>
      <c r="C1917" s="6">
        <v>4391504</v>
      </c>
      <c r="D1917" s="7" t="s">
        <v>14</v>
      </c>
      <c r="E1917" s="7" t="s">
        <v>14</v>
      </c>
      <c r="F1917" s="29" t="s">
        <v>1732</v>
      </c>
      <c r="G1917" s="62" t="s">
        <v>478</v>
      </c>
      <c r="H1917" s="9">
        <v>1</v>
      </c>
      <c r="I1917" s="82">
        <v>605034.52245378145</v>
      </c>
      <c r="J1917" s="82">
        <f t="shared" si="833"/>
        <v>114956.55926621848</v>
      </c>
      <c r="K1917" s="10">
        <f t="shared" si="834"/>
        <v>719991.0817199999</v>
      </c>
      <c r="L1917" s="122">
        <f t="shared" si="835"/>
        <v>719991.0817199999</v>
      </c>
      <c r="M1917" s="95">
        <v>487345.37815126055</v>
      </c>
      <c r="N1917" s="95">
        <v>92595.621848739509</v>
      </c>
      <c r="O1917" s="96">
        <v>579941</v>
      </c>
      <c r="P1917" s="125">
        <v>579941</v>
      </c>
      <c r="Q1917" s="95">
        <v>459759.66386554623</v>
      </c>
      <c r="R1917" s="95">
        <v>87354.336134453784</v>
      </c>
      <c r="S1917" s="96">
        <v>547114</v>
      </c>
      <c r="T1917" s="122">
        <v>547114</v>
      </c>
      <c r="U1917" s="104">
        <v>362000</v>
      </c>
      <c r="V1917" s="101">
        <f t="shared" si="810"/>
        <v>68780</v>
      </c>
      <c r="W1917" s="102">
        <f t="shared" si="811"/>
        <v>430780</v>
      </c>
      <c r="X1917" s="102">
        <f t="shared" si="812"/>
        <v>21969.78</v>
      </c>
      <c r="Y1917" s="102">
        <f t="shared" si="813"/>
        <v>452749.78</v>
      </c>
      <c r="Z1917" s="110">
        <f>MIN(L1917,P1917,T1917,Y1917)</f>
        <v>452749.78</v>
      </c>
      <c r="AA1917" s="111">
        <f t="shared" si="821"/>
        <v>719991.0817199999</v>
      </c>
      <c r="AB1917" s="110">
        <f t="shared" si="822"/>
        <v>563527.5</v>
      </c>
      <c r="AC1917" s="114">
        <f t="shared" si="823"/>
        <v>574948.96542999998</v>
      </c>
      <c r="AD1917" s="110">
        <f t="shared" si="837"/>
        <v>508138.64</v>
      </c>
      <c r="AE1917" s="110">
        <f t="shared" si="814"/>
        <v>641759.29085999995</v>
      </c>
      <c r="AF1917" s="102">
        <f>HARMEAN(L1917,P1917,T1917,Y1917)</f>
        <v>559462.65606463316</v>
      </c>
      <c r="AG1917" s="119">
        <f t="shared" si="825"/>
        <v>110709.17174783429</v>
      </c>
      <c r="AH1917" s="137">
        <f t="shared" si="815"/>
        <v>0.19645744306681448</v>
      </c>
      <c r="AI1917" s="102">
        <f t="shared" ref="AI1917:AI1919" si="841">+Z1917</f>
        <v>452749.78</v>
      </c>
      <c r="AJ1917" s="112" t="s">
        <v>2117</v>
      </c>
    </row>
    <row r="1918" spans="1:36">
      <c r="A1918" s="6">
        <v>1866</v>
      </c>
      <c r="B1918" s="7" t="s">
        <v>1706</v>
      </c>
      <c r="C1918" s="6">
        <v>4391504</v>
      </c>
      <c r="D1918" s="7" t="s">
        <v>14</v>
      </c>
      <c r="E1918" s="7" t="s">
        <v>14</v>
      </c>
      <c r="F1918" s="29" t="s">
        <v>1733</v>
      </c>
      <c r="G1918" s="62" t="s">
        <v>478</v>
      </c>
      <c r="H1918" s="9">
        <v>1</v>
      </c>
      <c r="I1918" s="82">
        <v>563274.82769747893</v>
      </c>
      <c r="J1918" s="82">
        <f t="shared" si="833"/>
        <v>107022.21726252099</v>
      </c>
      <c r="K1918" s="10">
        <f t="shared" si="834"/>
        <v>670297.04495999997</v>
      </c>
      <c r="L1918" s="122">
        <f t="shared" si="835"/>
        <v>670297.04495999997</v>
      </c>
      <c r="M1918" s="95">
        <v>449427.731092437</v>
      </c>
      <c r="N1918" s="95">
        <v>85391.268907563033</v>
      </c>
      <c r="O1918" s="96">
        <v>534819</v>
      </c>
      <c r="P1918" s="125">
        <v>534819</v>
      </c>
      <c r="Q1918" s="95">
        <v>428026.89075630251</v>
      </c>
      <c r="R1918" s="95">
        <v>81325.109243697472</v>
      </c>
      <c r="S1918" s="96">
        <v>509352</v>
      </c>
      <c r="T1918" s="122">
        <v>509352</v>
      </c>
      <c r="U1918" s="104">
        <v>374000</v>
      </c>
      <c r="V1918" s="101">
        <f t="shared" si="810"/>
        <v>71060</v>
      </c>
      <c r="W1918" s="102">
        <f t="shared" si="811"/>
        <v>445060</v>
      </c>
      <c r="X1918" s="102">
        <f t="shared" si="812"/>
        <v>22698.059999999998</v>
      </c>
      <c r="Y1918" s="102">
        <f t="shared" si="813"/>
        <v>467758.06</v>
      </c>
      <c r="Z1918" s="110">
        <f>MIN(L1918,P1918,T1918,Y1918)</f>
        <v>467758.06</v>
      </c>
      <c r="AA1918" s="111">
        <f t="shared" si="821"/>
        <v>670297.04495999997</v>
      </c>
      <c r="AB1918" s="110">
        <f t="shared" si="822"/>
        <v>522085.5</v>
      </c>
      <c r="AC1918" s="114">
        <f t="shared" si="823"/>
        <v>545556.52624000004</v>
      </c>
      <c r="AD1918" s="110">
        <f t="shared" si="837"/>
        <v>494921.78</v>
      </c>
      <c r="AE1918" s="110">
        <f t="shared" si="814"/>
        <v>596191.27248000004</v>
      </c>
      <c r="AF1918" s="102">
        <f>HARMEAN(L1918,P1918,T1918,Y1918)</f>
        <v>535991.60011044971</v>
      </c>
      <c r="AG1918" s="119">
        <f t="shared" si="825"/>
        <v>87633.442151286028</v>
      </c>
      <c r="AH1918" s="137">
        <f t="shared" si="815"/>
        <v>0.16785266426913989</v>
      </c>
      <c r="AI1918" s="102">
        <f t="shared" si="841"/>
        <v>467758.06</v>
      </c>
      <c r="AJ1918" s="112" t="s">
        <v>2117</v>
      </c>
    </row>
    <row r="1919" spans="1:36">
      <c r="A1919" s="6">
        <v>1867</v>
      </c>
      <c r="B1919" s="7" t="s">
        <v>1706</v>
      </c>
      <c r="C1919" s="6">
        <v>4391504</v>
      </c>
      <c r="D1919" s="7" t="s">
        <v>14</v>
      </c>
      <c r="E1919" s="7" t="s">
        <v>14</v>
      </c>
      <c r="F1919" s="29" t="s">
        <v>1734</v>
      </c>
      <c r="G1919" s="62" t="s">
        <v>478</v>
      </c>
      <c r="H1919" s="9">
        <v>1</v>
      </c>
      <c r="I1919" s="82">
        <v>459794.56507563026</v>
      </c>
      <c r="J1919" s="82">
        <f t="shared" si="833"/>
        <v>87360.967364369746</v>
      </c>
      <c r="K1919" s="10">
        <f t="shared" si="834"/>
        <v>547155.53243999998</v>
      </c>
      <c r="L1919" s="122">
        <f t="shared" si="835"/>
        <v>547155.53243999998</v>
      </c>
      <c r="M1919" s="95">
        <v>370357.1428571429</v>
      </c>
      <c r="N1919" s="95">
        <v>70367.857142857145</v>
      </c>
      <c r="O1919" s="96">
        <v>440725.00000000006</v>
      </c>
      <c r="P1919" s="125">
        <v>440725.00000000006</v>
      </c>
      <c r="Q1919" s="95">
        <v>349393.27731092437</v>
      </c>
      <c r="R1919" s="95">
        <v>66384.722689075628</v>
      </c>
      <c r="S1919" s="96">
        <v>415778</v>
      </c>
      <c r="T1919" s="122">
        <v>415778</v>
      </c>
      <c r="U1919" s="104">
        <v>430000</v>
      </c>
      <c r="V1919" s="101">
        <f t="shared" si="810"/>
        <v>81700</v>
      </c>
      <c r="W1919" s="102">
        <f t="shared" si="811"/>
        <v>511700</v>
      </c>
      <c r="X1919" s="102">
        <f t="shared" si="812"/>
        <v>26096.699999999997</v>
      </c>
      <c r="Y1919" s="102">
        <f t="shared" si="813"/>
        <v>537796.69999999995</v>
      </c>
      <c r="Z1919" s="110">
        <f>MIN(L1919,P1919,T1919,Y1919)</f>
        <v>415778</v>
      </c>
      <c r="AA1919" s="111">
        <f t="shared" si="821"/>
        <v>547155.53243999998</v>
      </c>
      <c r="AB1919" s="110">
        <f t="shared" si="822"/>
        <v>489260.85</v>
      </c>
      <c r="AC1919" s="114">
        <f t="shared" si="823"/>
        <v>485363.80810999998</v>
      </c>
      <c r="AD1919" s="110">
        <f t="shared" si="837"/>
        <v>452519.42499999999</v>
      </c>
      <c r="AE1919" s="110">
        <f t="shared" si="814"/>
        <v>518208.19121999998</v>
      </c>
      <c r="AF1919" s="102">
        <f>HARMEAN(L1919,P1919,T1919,Y1919)</f>
        <v>478400.75227244862</v>
      </c>
      <c r="AG1919" s="119">
        <f t="shared" si="825"/>
        <v>66838.694450211668</v>
      </c>
      <c r="AH1919" s="137">
        <f t="shared" si="815"/>
        <v>0.13661157325425011</v>
      </c>
      <c r="AI1919" s="102">
        <f t="shared" si="841"/>
        <v>415778</v>
      </c>
      <c r="AJ1919" s="112" t="s">
        <v>2117</v>
      </c>
    </row>
    <row r="1920" spans="1:36">
      <c r="A1920" s="6">
        <v>1868</v>
      </c>
      <c r="B1920" s="7" t="s">
        <v>1735</v>
      </c>
      <c r="C1920" s="6">
        <v>4392403</v>
      </c>
      <c r="D1920" s="7" t="s">
        <v>14</v>
      </c>
      <c r="E1920" s="7" t="s">
        <v>14</v>
      </c>
      <c r="F1920" s="29" t="s">
        <v>1736</v>
      </c>
      <c r="G1920" s="62" t="s">
        <v>478</v>
      </c>
      <c r="H1920" s="9">
        <v>1</v>
      </c>
      <c r="I1920" s="82">
        <v>5269356.4350252096</v>
      </c>
      <c r="J1920" s="82">
        <f t="shared" si="833"/>
        <v>1001177.7226547898</v>
      </c>
      <c r="K1920" s="10">
        <f t="shared" si="834"/>
        <v>6270534.1576799992</v>
      </c>
      <c r="L1920" s="122">
        <f t="shared" si="835"/>
        <v>6270534.1576799992</v>
      </c>
      <c r="M1920" s="95">
        <v>4204337.8151260503</v>
      </c>
      <c r="N1920" s="95">
        <v>798824.1848739495</v>
      </c>
      <c r="O1920" s="96">
        <v>5003162</v>
      </c>
      <c r="P1920" s="125">
        <v>5003162</v>
      </c>
      <c r="Q1920" s="95">
        <v>4004131.0924369749</v>
      </c>
      <c r="R1920" s="95">
        <v>760784.90756302525</v>
      </c>
      <c r="S1920" s="96">
        <v>4764916</v>
      </c>
      <c r="T1920" s="122">
        <v>4764916</v>
      </c>
      <c r="U1920" s="104"/>
      <c r="V1920" s="101">
        <f t="shared" si="810"/>
        <v>0</v>
      </c>
      <c r="W1920" s="102">
        <f t="shared" si="811"/>
        <v>0</v>
      </c>
      <c r="X1920" s="102">
        <f t="shared" si="812"/>
        <v>0</v>
      </c>
      <c r="Y1920" s="102">
        <f t="shared" si="813"/>
        <v>0</v>
      </c>
      <c r="Z1920" s="110">
        <f t="shared" ref="Z1920:Z1942" si="842">MIN(L1920,P1920,T1920)</f>
        <v>4764916</v>
      </c>
      <c r="AA1920" s="111">
        <f t="shared" si="821"/>
        <v>6270534.1576799992</v>
      </c>
      <c r="AB1920" s="110">
        <f t="shared" si="822"/>
        <v>4884039</v>
      </c>
      <c r="AC1920" s="114">
        <f t="shared" si="823"/>
        <v>4009653.0394199998</v>
      </c>
      <c r="AD1920" s="110">
        <f t="shared" si="837"/>
        <v>4824477.5</v>
      </c>
      <c r="AE1920" s="110">
        <f t="shared" si="814"/>
        <v>5577286.5788399996</v>
      </c>
      <c r="AF1920" s="102">
        <f t="shared" ref="AF1920:AF1942" si="843">HARMEAN(L1920,P1920,T1920)</f>
        <v>5270398.3564434685</v>
      </c>
      <c r="AG1920" s="119">
        <f t="shared" si="825"/>
        <v>2753566.3615156407</v>
      </c>
      <c r="AH1920" s="137">
        <f t="shared" si="815"/>
        <v>0.56378877431479169</v>
      </c>
      <c r="AI1920" s="102">
        <f t="shared" ref="AI1920:AI1942" si="844">+AF1920</f>
        <v>5270398.3564434685</v>
      </c>
      <c r="AJ1920" s="112" t="s">
        <v>2114</v>
      </c>
    </row>
    <row r="1921" spans="1:36">
      <c r="A1921" s="6">
        <v>1869</v>
      </c>
      <c r="B1921" s="7">
        <v>26111707</v>
      </c>
      <c r="C1921" s="6">
        <v>4315199</v>
      </c>
      <c r="D1921" s="7" t="s">
        <v>14</v>
      </c>
      <c r="E1921" s="7" t="s">
        <v>14</v>
      </c>
      <c r="F1921" s="29" t="s">
        <v>1737</v>
      </c>
      <c r="G1921" s="62" t="s">
        <v>478</v>
      </c>
      <c r="H1921" s="9">
        <v>1</v>
      </c>
      <c r="I1921" s="82">
        <v>1041883.4833109244</v>
      </c>
      <c r="J1921" s="82">
        <f t="shared" si="833"/>
        <v>197957.86182907564</v>
      </c>
      <c r="K1921" s="10">
        <f t="shared" si="834"/>
        <v>1239841.3451400001</v>
      </c>
      <c r="L1921" s="122">
        <f t="shared" si="835"/>
        <v>1239841.3451400001</v>
      </c>
      <c r="M1921" s="95">
        <v>862971.42857142864</v>
      </c>
      <c r="N1921" s="95">
        <v>163964.57142857145</v>
      </c>
      <c r="O1921" s="96">
        <v>1026936.0000000001</v>
      </c>
      <c r="P1921" s="125">
        <v>1026936.0000000001</v>
      </c>
      <c r="Q1921" s="95">
        <v>791716.80672268907</v>
      </c>
      <c r="R1921" s="95">
        <v>150426.19327731093</v>
      </c>
      <c r="S1921" s="96">
        <v>942143</v>
      </c>
      <c r="T1921" s="122">
        <v>942143</v>
      </c>
      <c r="U1921" s="104"/>
      <c r="V1921" s="101">
        <f t="shared" si="810"/>
        <v>0</v>
      </c>
      <c r="W1921" s="102">
        <f t="shared" si="811"/>
        <v>0</v>
      </c>
      <c r="X1921" s="102">
        <f t="shared" si="812"/>
        <v>0</v>
      </c>
      <c r="Y1921" s="102">
        <f t="shared" si="813"/>
        <v>0</v>
      </c>
      <c r="Z1921" s="110">
        <f t="shared" si="842"/>
        <v>942143</v>
      </c>
      <c r="AA1921" s="111">
        <f t="shared" si="821"/>
        <v>1239841.3451400001</v>
      </c>
      <c r="AB1921" s="110">
        <f t="shared" si="822"/>
        <v>984539.5</v>
      </c>
      <c r="AC1921" s="114">
        <f t="shared" si="823"/>
        <v>802230.08628500008</v>
      </c>
      <c r="AD1921" s="110">
        <f t="shared" si="837"/>
        <v>963341.25</v>
      </c>
      <c r="AE1921" s="110">
        <f t="shared" si="814"/>
        <v>1112190.4225699999</v>
      </c>
      <c r="AF1921" s="102">
        <f t="shared" si="843"/>
        <v>1055692.9681083141</v>
      </c>
      <c r="AG1921" s="119">
        <f t="shared" si="825"/>
        <v>549285.92927551887</v>
      </c>
      <c r="AH1921" s="137">
        <f t="shared" si="815"/>
        <v>0.55791152033566849</v>
      </c>
      <c r="AI1921" s="102">
        <f t="shared" si="844"/>
        <v>1055692.9681083141</v>
      </c>
      <c r="AJ1921" s="112" t="s">
        <v>2114</v>
      </c>
    </row>
    <row r="1922" spans="1:36">
      <c r="A1922" s="6">
        <v>1870</v>
      </c>
      <c r="B1922" s="7">
        <v>26101409</v>
      </c>
      <c r="C1922" s="6">
        <v>4315199</v>
      </c>
      <c r="D1922" s="7" t="s">
        <v>14</v>
      </c>
      <c r="E1922" s="7" t="s">
        <v>14</v>
      </c>
      <c r="F1922" s="29" t="s">
        <v>1738</v>
      </c>
      <c r="G1922" s="62" t="s">
        <v>478</v>
      </c>
      <c r="H1922" s="9">
        <v>1</v>
      </c>
      <c r="I1922" s="82">
        <v>2506359.1088571427</v>
      </c>
      <c r="J1922" s="82">
        <f t="shared" si="833"/>
        <v>476208.2306828571</v>
      </c>
      <c r="K1922" s="10">
        <f t="shared" si="834"/>
        <v>2982567.3395400001</v>
      </c>
      <c r="L1922" s="122">
        <f t="shared" si="835"/>
        <v>2982567.3395400001</v>
      </c>
      <c r="M1922" s="95">
        <v>2056921.848739496</v>
      </c>
      <c r="N1922" s="95">
        <v>390815.15126050427</v>
      </c>
      <c r="O1922" s="96">
        <v>2447737</v>
      </c>
      <c r="P1922" s="125">
        <v>2447737</v>
      </c>
      <c r="Q1922" s="95">
        <v>1904557.142857143</v>
      </c>
      <c r="R1922" s="95">
        <v>361865.85714285716</v>
      </c>
      <c r="S1922" s="96">
        <v>2266423</v>
      </c>
      <c r="T1922" s="122">
        <v>2266423</v>
      </c>
      <c r="U1922" s="104"/>
      <c r="V1922" s="101">
        <f t="shared" si="810"/>
        <v>0</v>
      </c>
      <c r="W1922" s="102">
        <f t="shared" si="811"/>
        <v>0</v>
      </c>
      <c r="X1922" s="102">
        <f t="shared" si="812"/>
        <v>0</v>
      </c>
      <c r="Y1922" s="102">
        <f t="shared" si="813"/>
        <v>0</v>
      </c>
      <c r="Z1922" s="110">
        <f t="shared" si="842"/>
        <v>2266423</v>
      </c>
      <c r="AA1922" s="111">
        <f t="shared" si="821"/>
        <v>2982567.3395400001</v>
      </c>
      <c r="AB1922" s="110">
        <f t="shared" si="822"/>
        <v>2357080</v>
      </c>
      <c r="AC1922" s="114">
        <f t="shared" si="823"/>
        <v>1924181.834885</v>
      </c>
      <c r="AD1922" s="110">
        <f t="shared" si="837"/>
        <v>2311751.5</v>
      </c>
      <c r="AE1922" s="110">
        <f t="shared" si="814"/>
        <v>2669823.66977</v>
      </c>
      <c r="AF1922" s="102">
        <f t="shared" si="843"/>
        <v>2531546.9942552759</v>
      </c>
      <c r="AG1922" s="119">
        <f t="shared" si="825"/>
        <v>1318318.9594053854</v>
      </c>
      <c r="AH1922" s="137">
        <f t="shared" si="815"/>
        <v>0.55930174597611682</v>
      </c>
      <c r="AI1922" s="102">
        <f t="shared" si="844"/>
        <v>2531546.9942552759</v>
      </c>
      <c r="AJ1922" s="112" t="s">
        <v>2114</v>
      </c>
    </row>
    <row r="1923" spans="1:36">
      <c r="A1923" s="6">
        <v>1871</v>
      </c>
      <c r="B1923" s="7">
        <v>26101749</v>
      </c>
      <c r="C1923" s="6" t="s">
        <v>1739</v>
      </c>
      <c r="D1923" s="7" t="s">
        <v>14</v>
      </c>
      <c r="E1923" s="7" t="s">
        <v>14</v>
      </c>
      <c r="F1923" s="29" t="s">
        <v>1326</v>
      </c>
      <c r="G1923" s="62" t="s">
        <v>478</v>
      </c>
      <c r="H1923" s="9">
        <v>1</v>
      </c>
      <c r="I1923" s="82">
        <v>9951687.3680168074</v>
      </c>
      <c r="J1923" s="82">
        <f t="shared" si="833"/>
        <v>1890820.5999231935</v>
      </c>
      <c r="K1923" s="10">
        <f t="shared" si="834"/>
        <v>11842507.967940001</v>
      </c>
      <c r="L1923" s="122">
        <f t="shared" si="835"/>
        <v>11842507.967940001</v>
      </c>
      <c r="M1923" s="95">
        <v>7940296.6386554623</v>
      </c>
      <c r="N1923" s="95">
        <v>1508656.3613445379</v>
      </c>
      <c r="O1923" s="96">
        <v>9448953</v>
      </c>
      <c r="P1923" s="125">
        <v>9448953</v>
      </c>
      <c r="Q1923" s="95">
        <v>7562187.3949579839</v>
      </c>
      <c r="R1923" s="95">
        <v>1436815.6050420171</v>
      </c>
      <c r="S1923" s="96">
        <v>8999003</v>
      </c>
      <c r="T1923" s="122">
        <v>8999003</v>
      </c>
      <c r="U1923" s="104"/>
      <c r="V1923" s="101">
        <f t="shared" si="810"/>
        <v>0</v>
      </c>
      <c r="W1923" s="102">
        <f t="shared" si="811"/>
        <v>0</v>
      </c>
      <c r="X1923" s="102">
        <f t="shared" si="812"/>
        <v>0</v>
      </c>
      <c r="Y1923" s="102">
        <f t="shared" si="813"/>
        <v>0</v>
      </c>
      <c r="Z1923" s="110">
        <f t="shared" si="842"/>
        <v>8999003</v>
      </c>
      <c r="AA1923" s="111">
        <f t="shared" si="821"/>
        <v>11842507.967940001</v>
      </c>
      <c r="AB1923" s="110">
        <f t="shared" si="822"/>
        <v>9223978</v>
      </c>
      <c r="AC1923" s="114">
        <f t="shared" si="823"/>
        <v>7572615.9919850007</v>
      </c>
      <c r="AD1923" s="110">
        <f t="shared" si="837"/>
        <v>9111490.5</v>
      </c>
      <c r="AE1923" s="110">
        <f t="shared" si="814"/>
        <v>10533242.983970001</v>
      </c>
      <c r="AF1923" s="102">
        <f t="shared" si="843"/>
        <v>9953654.9418119825</v>
      </c>
      <c r="AG1923" s="119">
        <f t="shared" si="825"/>
        <v>5200375.3362192512</v>
      </c>
      <c r="AH1923" s="137">
        <f t="shared" si="815"/>
        <v>0.56378878356163153</v>
      </c>
      <c r="AI1923" s="102">
        <f t="shared" si="844"/>
        <v>9953654.9418119825</v>
      </c>
      <c r="AJ1923" s="112" t="s">
        <v>2114</v>
      </c>
    </row>
    <row r="1924" spans="1:36" ht="25.5">
      <c r="A1924" s="6">
        <v>1872</v>
      </c>
      <c r="B1924" s="7">
        <v>39121409</v>
      </c>
      <c r="C1924" s="6">
        <v>4332098</v>
      </c>
      <c r="D1924" s="7" t="s">
        <v>14</v>
      </c>
      <c r="E1924" s="7" t="s">
        <v>14</v>
      </c>
      <c r="F1924" s="29" t="s">
        <v>1740</v>
      </c>
      <c r="G1924" s="62" t="s">
        <v>478</v>
      </c>
      <c r="H1924" s="9">
        <v>1</v>
      </c>
      <c r="I1924" s="82">
        <v>1396900.6054789918</v>
      </c>
      <c r="J1924" s="82">
        <f t="shared" si="833"/>
        <v>265411.11504100845</v>
      </c>
      <c r="K1924" s="10">
        <f t="shared" si="834"/>
        <v>1662311.7205200002</v>
      </c>
      <c r="L1924" s="122">
        <f t="shared" si="835"/>
        <v>1662311.7205200002</v>
      </c>
      <c r="M1924" s="95">
        <v>1146410.0840336136</v>
      </c>
      <c r="N1924" s="95">
        <v>217817.91596638659</v>
      </c>
      <c r="O1924" s="96">
        <v>1364228.0000000002</v>
      </c>
      <c r="P1924" s="125">
        <v>1364228.0000000002</v>
      </c>
      <c r="Q1924" s="95">
        <v>1061490.7563025211</v>
      </c>
      <c r="R1924" s="95">
        <v>201683.24369747902</v>
      </c>
      <c r="S1924" s="96">
        <v>1263174</v>
      </c>
      <c r="T1924" s="122">
        <v>1263174</v>
      </c>
      <c r="U1924" s="104"/>
      <c r="V1924" s="101">
        <f t="shared" si="810"/>
        <v>0</v>
      </c>
      <c r="W1924" s="102">
        <f t="shared" si="811"/>
        <v>0</v>
      </c>
      <c r="X1924" s="102">
        <f t="shared" si="812"/>
        <v>0</v>
      </c>
      <c r="Y1924" s="102">
        <f t="shared" si="813"/>
        <v>0</v>
      </c>
      <c r="Z1924" s="110">
        <f t="shared" si="842"/>
        <v>1263174</v>
      </c>
      <c r="AA1924" s="111">
        <f t="shared" si="821"/>
        <v>1662311.7205200002</v>
      </c>
      <c r="AB1924" s="110">
        <f t="shared" si="822"/>
        <v>1313701</v>
      </c>
      <c r="AC1924" s="114">
        <f t="shared" si="823"/>
        <v>1072428.4301300002</v>
      </c>
      <c r="AD1924" s="110">
        <f t="shared" si="837"/>
        <v>1288437.5</v>
      </c>
      <c r="AE1924" s="110">
        <f t="shared" si="814"/>
        <v>1488006.36026</v>
      </c>
      <c r="AF1924" s="102">
        <f t="shared" si="843"/>
        <v>1410938.8827713539</v>
      </c>
      <c r="AG1924" s="119">
        <f t="shared" si="825"/>
        <v>734755.2643417574</v>
      </c>
      <c r="AH1924" s="137">
        <f t="shared" si="815"/>
        <v>0.5593017470046513</v>
      </c>
      <c r="AI1924" s="102">
        <f t="shared" si="844"/>
        <v>1410938.8827713539</v>
      </c>
      <c r="AJ1924" s="112" t="s">
        <v>2114</v>
      </c>
    </row>
    <row r="1925" spans="1:36">
      <c r="A1925" s="6">
        <v>1873</v>
      </c>
      <c r="B1925" s="7">
        <v>46182503</v>
      </c>
      <c r="C1925" s="6">
        <v>4332098</v>
      </c>
      <c r="D1925" s="7" t="s">
        <v>14</v>
      </c>
      <c r="E1925" s="7" t="s">
        <v>14</v>
      </c>
      <c r="F1925" s="29" t="s">
        <v>1741</v>
      </c>
      <c r="G1925" s="62" t="s">
        <v>478</v>
      </c>
      <c r="H1925" s="9">
        <v>1</v>
      </c>
      <c r="I1925" s="82">
        <v>300495.73900840338</v>
      </c>
      <c r="J1925" s="82">
        <f t="shared" si="833"/>
        <v>57094.190411596646</v>
      </c>
      <c r="K1925" s="10">
        <f t="shared" si="834"/>
        <v>357589.92942000006</v>
      </c>
      <c r="L1925" s="122">
        <f t="shared" si="835"/>
        <v>357589.92942000006</v>
      </c>
      <c r="M1925" s="95">
        <v>246610.9243697479</v>
      </c>
      <c r="N1925" s="95">
        <v>46856.075630252104</v>
      </c>
      <c r="O1925" s="96">
        <v>293467</v>
      </c>
      <c r="P1925" s="125">
        <v>293467</v>
      </c>
      <c r="Q1925" s="95">
        <v>228343.69747899161</v>
      </c>
      <c r="R1925" s="95">
        <v>43385.302521008409</v>
      </c>
      <c r="S1925" s="96">
        <v>271729</v>
      </c>
      <c r="T1925" s="122">
        <v>271729</v>
      </c>
      <c r="U1925" s="104"/>
      <c r="V1925" s="101">
        <f t="shared" ref="V1925:V1988" si="845">+U1925*19%</f>
        <v>0</v>
      </c>
      <c r="W1925" s="102">
        <f t="shared" ref="W1925:W1988" si="846">+U1925+V1925</f>
        <v>0</v>
      </c>
      <c r="X1925" s="102">
        <f t="shared" ref="X1925:X1988" si="847">+W1925*5.1%</f>
        <v>0</v>
      </c>
      <c r="Y1925" s="102">
        <f t="shared" ref="Y1925:Y1988" si="848">+W1925+X1925</f>
        <v>0</v>
      </c>
      <c r="Z1925" s="110">
        <f t="shared" si="842"/>
        <v>271729</v>
      </c>
      <c r="AA1925" s="111">
        <f t="shared" si="821"/>
        <v>357589.92942000006</v>
      </c>
      <c r="AB1925" s="110">
        <f t="shared" si="822"/>
        <v>282598</v>
      </c>
      <c r="AC1925" s="114">
        <f t="shared" si="823"/>
        <v>230696.48235500001</v>
      </c>
      <c r="AD1925" s="110">
        <f t="shared" si="837"/>
        <v>277163.5</v>
      </c>
      <c r="AE1925" s="110">
        <f t="shared" ref="AE1925:AE1988" si="849">AVERAGE(AA1925,AB1925)</f>
        <v>320093.96471000003</v>
      </c>
      <c r="AF1925" s="102">
        <f t="shared" si="843"/>
        <v>303515.47752113937</v>
      </c>
      <c r="AG1925" s="119">
        <f t="shared" si="825"/>
        <v>158057.60476138358</v>
      </c>
      <c r="AH1925" s="137">
        <f t="shared" ref="AH1925:AH1988" si="850">+AG1925/AB1925</f>
        <v>0.55930192273612545</v>
      </c>
      <c r="AI1925" s="102">
        <f t="shared" si="844"/>
        <v>303515.47752113937</v>
      </c>
      <c r="AJ1925" s="112" t="s">
        <v>2114</v>
      </c>
    </row>
    <row r="1926" spans="1:36">
      <c r="A1926" s="6">
        <v>1874</v>
      </c>
      <c r="B1926" s="7">
        <v>39122217</v>
      </c>
      <c r="C1926" s="6">
        <v>4332098</v>
      </c>
      <c r="D1926" s="7" t="s">
        <v>14</v>
      </c>
      <c r="E1926" s="7" t="s">
        <v>14</v>
      </c>
      <c r="F1926" s="29" t="s">
        <v>1742</v>
      </c>
      <c r="G1926" s="62" t="s">
        <v>478</v>
      </c>
      <c r="H1926" s="9">
        <v>1</v>
      </c>
      <c r="I1926" s="82">
        <v>266884.06159663864</v>
      </c>
      <c r="J1926" s="82">
        <f t="shared" si="833"/>
        <v>50707.971703361341</v>
      </c>
      <c r="K1926" s="10">
        <f t="shared" si="834"/>
        <v>317592.03330000001</v>
      </c>
      <c r="L1926" s="122">
        <f t="shared" si="835"/>
        <v>317592.03330000001</v>
      </c>
      <c r="M1926" s="95">
        <v>221054.62184873951</v>
      </c>
      <c r="N1926" s="95">
        <v>42000.378151260506</v>
      </c>
      <c r="O1926" s="96">
        <v>263055</v>
      </c>
      <c r="P1926" s="125">
        <v>263055</v>
      </c>
      <c r="Q1926" s="95">
        <v>202802.52100840336</v>
      </c>
      <c r="R1926" s="95">
        <v>38532.478991596639</v>
      </c>
      <c r="S1926" s="96">
        <v>241335</v>
      </c>
      <c r="T1926" s="122">
        <v>241335</v>
      </c>
      <c r="U1926" s="104"/>
      <c r="V1926" s="101">
        <f t="shared" si="845"/>
        <v>0</v>
      </c>
      <c r="W1926" s="102">
        <f t="shared" si="846"/>
        <v>0</v>
      </c>
      <c r="X1926" s="102">
        <f t="shared" si="847"/>
        <v>0</v>
      </c>
      <c r="Y1926" s="102">
        <f t="shared" si="848"/>
        <v>0</v>
      </c>
      <c r="Z1926" s="110">
        <f t="shared" si="842"/>
        <v>241335</v>
      </c>
      <c r="AA1926" s="111">
        <f t="shared" si="821"/>
        <v>317592.03330000001</v>
      </c>
      <c r="AB1926" s="110">
        <f t="shared" si="822"/>
        <v>252195</v>
      </c>
      <c r="AC1926" s="114">
        <f t="shared" si="823"/>
        <v>205495.508325</v>
      </c>
      <c r="AD1926" s="110">
        <f t="shared" si="837"/>
        <v>246765</v>
      </c>
      <c r="AE1926" s="110">
        <f t="shared" si="849"/>
        <v>284893.51665000001</v>
      </c>
      <c r="AF1926" s="102">
        <f t="shared" si="843"/>
        <v>270421.37087926466</v>
      </c>
      <c r="AG1926" s="119">
        <f t="shared" si="825"/>
        <v>140702.52200846499</v>
      </c>
      <c r="AH1926" s="137">
        <f t="shared" si="850"/>
        <v>0.55791162397535632</v>
      </c>
      <c r="AI1926" s="102">
        <f t="shared" si="844"/>
        <v>270421.37087926466</v>
      </c>
      <c r="AJ1926" s="112" t="s">
        <v>2114</v>
      </c>
    </row>
    <row r="1927" spans="1:36">
      <c r="A1927" s="6">
        <v>1875</v>
      </c>
      <c r="B1927" s="7">
        <v>24101604</v>
      </c>
      <c r="C1927" s="6" t="s">
        <v>1743</v>
      </c>
      <c r="D1927" s="7" t="s">
        <v>14</v>
      </c>
      <c r="E1927" s="7" t="s">
        <v>14</v>
      </c>
      <c r="F1927" s="29" t="s">
        <v>1744</v>
      </c>
      <c r="G1927" s="62" t="s">
        <v>478</v>
      </c>
      <c r="H1927" s="9">
        <v>1</v>
      </c>
      <c r="I1927" s="82">
        <v>1011892.409697479</v>
      </c>
      <c r="J1927" s="82">
        <f t="shared" si="833"/>
        <v>192259.557842521</v>
      </c>
      <c r="K1927" s="10">
        <f t="shared" si="834"/>
        <v>1204151.9675400001</v>
      </c>
      <c r="L1927" s="122">
        <f t="shared" si="835"/>
        <v>1204151.9675400001</v>
      </c>
      <c r="M1927" s="95">
        <v>830441.17647058831</v>
      </c>
      <c r="N1927" s="95">
        <v>157783.82352941178</v>
      </c>
      <c r="O1927" s="96">
        <v>988225.00000000012</v>
      </c>
      <c r="P1927" s="125">
        <v>988225.00000000012</v>
      </c>
      <c r="Q1927" s="95">
        <v>768926.89075630251</v>
      </c>
      <c r="R1927" s="95">
        <v>146096.10924369749</v>
      </c>
      <c r="S1927" s="96">
        <v>915023</v>
      </c>
      <c r="T1927" s="122">
        <v>915023</v>
      </c>
      <c r="U1927" s="104"/>
      <c r="V1927" s="101">
        <f t="shared" si="845"/>
        <v>0</v>
      </c>
      <c r="W1927" s="102">
        <f t="shared" si="846"/>
        <v>0</v>
      </c>
      <c r="X1927" s="102">
        <f t="shared" si="847"/>
        <v>0</v>
      </c>
      <c r="Y1927" s="102">
        <f t="shared" si="848"/>
        <v>0</v>
      </c>
      <c r="Z1927" s="110">
        <f t="shared" si="842"/>
        <v>915023</v>
      </c>
      <c r="AA1927" s="111">
        <f t="shared" si="821"/>
        <v>1204151.9675400001</v>
      </c>
      <c r="AB1927" s="110">
        <f t="shared" si="822"/>
        <v>951624</v>
      </c>
      <c r="AC1927" s="114">
        <f t="shared" si="823"/>
        <v>776849.99188500002</v>
      </c>
      <c r="AD1927" s="110">
        <f t="shared" si="837"/>
        <v>933323.5</v>
      </c>
      <c r="AE1927" s="110">
        <f t="shared" si="849"/>
        <v>1077887.98377</v>
      </c>
      <c r="AF1927" s="102">
        <f t="shared" si="843"/>
        <v>1022061.5491544374</v>
      </c>
      <c r="AG1927" s="119">
        <f t="shared" si="825"/>
        <v>532244.95066261711</v>
      </c>
      <c r="AH1927" s="137">
        <f t="shared" si="850"/>
        <v>0.559301731211715</v>
      </c>
      <c r="AI1927" s="102">
        <f t="shared" si="844"/>
        <v>1022061.5491544374</v>
      </c>
      <c r="AJ1927" s="112" t="s">
        <v>2114</v>
      </c>
    </row>
    <row r="1928" spans="1:36">
      <c r="A1928" s="6">
        <v>1876</v>
      </c>
      <c r="B1928" s="7">
        <v>26121542</v>
      </c>
      <c r="C1928" s="6" t="s">
        <v>1743</v>
      </c>
      <c r="D1928" s="7" t="s">
        <v>14</v>
      </c>
      <c r="E1928" s="7" t="s">
        <v>14</v>
      </c>
      <c r="F1928" s="29" t="s">
        <v>1745</v>
      </c>
      <c r="G1928" s="62" t="s">
        <v>478</v>
      </c>
      <c r="H1928" s="9">
        <v>1</v>
      </c>
      <c r="I1928" s="82">
        <v>1110702.6021176472</v>
      </c>
      <c r="J1928" s="82">
        <f t="shared" si="833"/>
        <v>211033.49440235295</v>
      </c>
      <c r="K1928" s="10">
        <f t="shared" si="834"/>
        <v>1321736.0965200001</v>
      </c>
      <c r="L1928" s="122">
        <f t="shared" si="835"/>
        <v>1321736.0965200001</v>
      </c>
      <c r="M1928" s="95">
        <v>919972.26890756306</v>
      </c>
      <c r="N1928" s="95">
        <v>174794.731092437</v>
      </c>
      <c r="O1928" s="96">
        <v>1094767</v>
      </c>
      <c r="P1928" s="125">
        <v>1094767</v>
      </c>
      <c r="Q1928" s="95">
        <v>844011.76470588241</v>
      </c>
      <c r="R1928" s="95">
        <v>160362.23529411765</v>
      </c>
      <c r="S1928" s="96">
        <v>1004374</v>
      </c>
      <c r="T1928" s="122">
        <v>1004374</v>
      </c>
      <c r="U1928" s="104"/>
      <c r="V1928" s="101">
        <f t="shared" si="845"/>
        <v>0</v>
      </c>
      <c r="W1928" s="102">
        <f t="shared" si="846"/>
        <v>0</v>
      </c>
      <c r="X1928" s="102">
        <f t="shared" si="847"/>
        <v>0</v>
      </c>
      <c r="Y1928" s="102">
        <f t="shared" si="848"/>
        <v>0</v>
      </c>
      <c r="Z1928" s="110">
        <f t="shared" si="842"/>
        <v>1004374</v>
      </c>
      <c r="AA1928" s="111">
        <f t="shared" si="821"/>
        <v>1321736.0965200001</v>
      </c>
      <c r="AB1928" s="110">
        <f t="shared" si="822"/>
        <v>1049570.5</v>
      </c>
      <c r="AC1928" s="114">
        <f t="shared" si="823"/>
        <v>855219.27413000003</v>
      </c>
      <c r="AD1928" s="110">
        <f t="shared" si="837"/>
        <v>1026972.25</v>
      </c>
      <c r="AE1928" s="110">
        <f t="shared" si="849"/>
        <v>1185653.2982600001</v>
      </c>
      <c r="AF1928" s="102">
        <f t="shared" si="843"/>
        <v>1125423.9580550599</v>
      </c>
      <c r="AG1928" s="119">
        <f t="shared" si="825"/>
        <v>585567.58722773986</v>
      </c>
      <c r="AH1928" s="137">
        <f t="shared" si="850"/>
        <v>0.55791162883078349</v>
      </c>
      <c r="AI1928" s="102">
        <f t="shared" si="844"/>
        <v>1125423.9580550599</v>
      </c>
      <c r="AJ1928" s="112" t="s">
        <v>2114</v>
      </c>
    </row>
    <row r="1929" spans="1:36" ht="25.5">
      <c r="A1929" s="6">
        <v>1877</v>
      </c>
      <c r="B1929" s="7">
        <v>26121542</v>
      </c>
      <c r="C1929" s="6" t="s">
        <v>1746</v>
      </c>
      <c r="D1929" s="7" t="s">
        <v>14</v>
      </c>
      <c r="E1929" s="7" t="s">
        <v>14</v>
      </c>
      <c r="F1929" s="29" t="s">
        <v>1747</v>
      </c>
      <c r="G1929" s="62" t="s">
        <v>478</v>
      </c>
      <c r="H1929" s="9">
        <v>1</v>
      </c>
      <c r="I1929" s="82">
        <v>106199.586</v>
      </c>
      <c r="J1929" s="82">
        <f t="shared" si="833"/>
        <v>20177.921340000001</v>
      </c>
      <c r="K1929" s="10">
        <f t="shared" si="834"/>
        <v>126377.50734</v>
      </c>
      <c r="L1929" s="122">
        <f t="shared" si="835"/>
        <v>126377.50734</v>
      </c>
      <c r="M1929" s="95">
        <v>85542.016806722691</v>
      </c>
      <c r="N1929" s="95">
        <v>16252.983193277312</v>
      </c>
      <c r="O1929" s="96">
        <v>101795</v>
      </c>
      <c r="P1929" s="125">
        <v>101795</v>
      </c>
      <c r="Q1929" s="95">
        <v>80700</v>
      </c>
      <c r="R1929" s="95">
        <v>15333</v>
      </c>
      <c r="S1929" s="96">
        <v>96033</v>
      </c>
      <c r="T1929" s="122">
        <v>96033</v>
      </c>
      <c r="U1929" s="104"/>
      <c r="V1929" s="101">
        <f t="shared" si="845"/>
        <v>0</v>
      </c>
      <c r="W1929" s="102">
        <f t="shared" si="846"/>
        <v>0</v>
      </c>
      <c r="X1929" s="102">
        <f t="shared" si="847"/>
        <v>0</v>
      </c>
      <c r="Y1929" s="102">
        <f t="shared" si="848"/>
        <v>0</v>
      </c>
      <c r="Z1929" s="110">
        <f t="shared" si="842"/>
        <v>96033</v>
      </c>
      <c r="AA1929" s="111">
        <f t="shared" si="821"/>
        <v>126377.50734</v>
      </c>
      <c r="AB1929" s="110">
        <f t="shared" si="822"/>
        <v>98914</v>
      </c>
      <c r="AC1929" s="114">
        <f t="shared" si="823"/>
        <v>81051.376835000003</v>
      </c>
      <c r="AD1929" s="110">
        <f t="shared" si="837"/>
        <v>97473.5</v>
      </c>
      <c r="AE1929" s="110">
        <f t="shared" si="849"/>
        <v>112645.75367000001</v>
      </c>
      <c r="AF1929" s="102">
        <f t="shared" si="843"/>
        <v>106573.6289246902</v>
      </c>
      <c r="AG1929" s="119">
        <f t="shared" si="825"/>
        <v>55613.33991071763</v>
      </c>
      <c r="AH1929" s="137">
        <f t="shared" si="850"/>
        <v>0.56223931810176142</v>
      </c>
      <c r="AI1929" s="102">
        <f t="shared" si="844"/>
        <v>106573.6289246902</v>
      </c>
      <c r="AJ1929" s="112" t="s">
        <v>2114</v>
      </c>
    </row>
    <row r="1930" spans="1:36">
      <c r="A1930" s="6">
        <v>1878</v>
      </c>
      <c r="B1930" s="7">
        <v>11101716</v>
      </c>
      <c r="C1930" s="6" t="s">
        <v>1743</v>
      </c>
      <c r="D1930" s="7" t="s">
        <v>14</v>
      </c>
      <c r="E1930" s="7" t="s">
        <v>14</v>
      </c>
      <c r="F1930" s="29" t="s">
        <v>1748</v>
      </c>
      <c r="G1930" s="62" t="s">
        <v>478</v>
      </c>
      <c r="H1930" s="9">
        <v>1</v>
      </c>
      <c r="I1930" s="82">
        <v>759425.51722689078</v>
      </c>
      <c r="J1930" s="82">
        <f t="shared" si="833"/>
        <v>144290.84827310924</v>
      </c>
      <c r="K1930" s="10">
        <f t="shared" si="834"/>
        <v>903716.36550000007</v>
      </c>
      <c r="L1930" s="122">
        <f t="shared" si="835"/>
        <v>903716.36550000007</v>
      </c>
      <c r="M1930" s="95">
        <v>623247.0588235294</v>
      </c>
      <c r="N1930" s="95">
        <v>118416.94117647059</v>
      </c>
      <c r="O1930" s="96">
        <v>741664</v>
      </c>
      <c r="P1930" s="125">
        <v>741664</v>
      </c>
      <c r="Q1930" s="95">
        <v>577079.83193277312</v>
      </c>
      <c r="R1930" s="95">
        <v>109645.1680672269</v>
      </c>
      <c r="S1930" s="96">
        <v>686725</v>
      </c>
      <c r="T1930" s="122">
        <v>686725</v>
      </c>
      <c r="U1930" s="104"/>
      <c r="V1930" s="101">
        <f t="shared" si="845"/>
        <v>0</v>
      </c>
      <c r="W1930" s="102">
        <f t="shared" si="846"/>
        <v>0</v>
      </c>
      <c r="X1930" s="102">
        <f t="shared" si="847"/>
        <v>0</v>
      </c>
      <c r="Y1930" s="102">
        <f t="shared" si="848"/>
        <v>0</v>
      </c>
      <c r="Z1930" s="110">
        <f t="shared" si="842"/>
        <v>686725</v>
      </c>
      <c r="AA1930" s="111">
        <f t="shared" ref="AA1930:AA1993" si="851">MAX(L1930,P1930,T1930,Y1930)</f>
        <v>903716.36550000007</v>
      </c>
      <c r="AB1930" s="110">
        <f t="shared" ref="AB1930:AB1993" si="852">MEDIAN(L1930,P1930,T1930,Y1930)</f>
        <v>714194.5</v>
      </c>
      <c r="AC1930" s="114">
        <f t="shared" ref="AC1930:AC1993" si="853">AVERAGE(L1930,P1930,T1930,Y1930)</f>
        <v>583026.34137500008</v>
      </c>
      <c r="AD1930" s="110">
        <f t="shared" si="837"/>
        <v>700459.75</v>
      </c>
      <c r="AE1930" s="110">
        <f t="shared" si="849"/>
        <v>808955.43275000004</v>
      </c>
      <c r="AF1930" s="102">
        <f t="shared" si="843"/>
        <v>767057.77277566178</v>
      </c>
      <c r="AG1930" s="119">
        <f t="shared" ref="AG1930:AG1993" si="854">STDEVA(L1930,P1930,T1930,Y1930)</f>
        <v>399450.0906851223</v>
      </c>
      <c r="AH1930" s="137">
        <f t="shared" si="850"/>
        <v>0.55930154976707647</v>
      </c>
      <c r="AI1930" s="102">
        <f t="shared" si="844"/>
        <v>767057.77277566178</v>
      </c>
      <c r="AJ1930" s="112" t="s">
        <v>2114</v>
      </c>
    </row>
    <row r="1931" spans="1:36">
      <c r="A1931" s="6">
        <v>1879</v>
      </c>
      <c r="B1931" s="7">
        <v>39121409</v>
      </c>
      <c r="C1931" s="6" t="s">
        <v>1743</v>
      </c>
      <c r="D1931" s="7" t="s">
        <v>14</v>
      </c>
      <c r="E1931" s="7" t="s">
        <v>14</v>
      </c>
      <c r="F1931" s="29" t="s">
        <v>1749</v>
      </c>
      <c r="G1931" s="62" t="s">
        <v>478</v>
      </c>
      <c r="H1931" s="9">
        <v>1</v>
      </c>
      <c r="I1931" s="82">
        <v>696501.76764705894</v>
      </c>
      <c r="J1931" s="82">
        <f t="shared" si="833"/>
        <v>132335.33585294121</v>
      </c>
      <c r="K1931" s="10">
        <f t="shared" si="834"/>
        <v>828837.1035000002</v>
      </c>
      <c r="L1931" s="122">
        <f t="shared" si="835"/>
        <v>828837.1035000002</v>
      </c>
      <c r="M1931" s="95">
        <v>561021.00840336143</v>
      </c>
      <c r="N1931" s="95">
        <v>106593.99159663868</v>
      </c>
      <c r="O1931" s="96">
        <v>667615.00000000012</v>
      </c>
      <c r="P1931" s="125">
        <v>667615.00000000012</v>
      </c>
      <c r="Q1931" s="95">
        <v>529264.70588235301</v>
      </c>
      <c r="R1931" s="95">
        <v>100560.29411764708</v>
      </c>
      <c r="S1931" s="96">
        <v>629825.00000000012</v>
      </c>
      <c r="T1931" s="122">
        <v>629825.00000000012</v>
      </c>
      <c r="U1931" s="104"/>
      <c r="V1931" s="101">
        <f t="shared" si="845"/>
        <v>0</v>
      </c>
      <c r="W1931" s="102">
        <f t="shared" si="846"/>
        <v>0</v>
      </c>
      <c r="X1931" s="102">
        <f t="shared" si="847"/>
        <v>0</v>
      </c>
      <c r="Y1931" s="102">
        <f t="shared" si="848"/>
        <v>0</v>
      </c>
      <c r="Z1931" s="110">
        <f t="shared" si="842"/>
        <v>629825.00000000012</v>
      </c>
      <c r="AA1931" s="111">
        <f t="shared" si="851"/>
        <v>828837.1035000002</v>
      </c>
      <c r="AB1931" s="110">
        <f t="shared" si="852"/>
        <v>648720.00000000012</v>
      </c>
      <c r="AC1931" s="114">
        <f t="shared" si="853"/>
        <v>531569.27587500005</v>
      </c>
      <c r="AD1931" s="110">
        <f t="shared" si="837"/>
        <v>639272.50000000012</v>
      </c>
      <c r="AE1931" s="110">
        <f t="shared" si="849"/>
        <v>738778.5517500001</v>
      </c>
      <c r="AF1931" s="102">
        <f t="shared" si="843"/>
        <v>698955.03398487531</v>
      </c>
      <c r="AG1931" s="119">
        <f t="shared" si="854"/>
        <v>364735.83261093812</v>
      </c>
      <c r="AH1931" s="137">
        <f t="shared" si="850"/>
        <v>0.56223922896001055</v>
      </c>
      <c r="AI1931" s="102">
        <f t="shared" si="844"/>
        <v>698955.03398487531</v>
      </c>
      <c r="AJ1931" s="112" t="s">
        <v>2114</v>
      </c>
    </row>
    <row r="1932" spans="1:36">
      <c r="A1932" s="6">
        <v>1880</v>
      </c>
      <c r="B1932" s="7">
        <v>39121409</v>
      </c>
      <c r="C1932" s="6" t="s">
        <v>1743</v>
      </c>
      <c r="D1932" s="7" t="s">
        <v>14</v>
      </c>
      <c r="E1932" s="7" t="s">
        <v>14</v>
      </c>
      <c r="F1932" s="29" t="s">
        <v>1750</v>
      </c>
      <c r="G1932" s="62" t="s">
        <v>478</v>
      </c>
      <c r="H1932" s="9">
        <v>1</v>
      </c>
      <c r="I1932" s="82">
        <v>672634.97742857155</v>
      </c>
      <c r="J1932" s="82">
        <f t="shared" si="833"/>
        <v>127800.6457114286</v>
      </c>
      <c r="K1932" s="10">
        <f t="shared" si="834"/>
        <v>800435.62314000016</v>
      </c>
      <c r="L1932" s="122">
        <f t="shared" si="835"/>
        <v>800435.62314000016</v>
      </c>
      <c r="M1932" s="95">
        <v>557129.4117647059</v>
      </c>
      <c r="N1932" s="95">
        <v>105854.58823529413</v>
      </c>
      <c r="O1932" s="96">
        <v>662984</v>
      </c>
      <c r="P1932" s="125">
        <v>662984</v>
      </c>
      <c r="Q1932" s="95">
        <v>511128.57142857148</v>
      </c>
      <c r="R1932" s="95">
        <v>97114.42857142858</v>
      </c>
      <c r="S1932" s="96">
        <v>608243</v>
      </c>
      <c r="T1932" s="122">
        <v>608243</v>
      </c>
      <c r="U1932" s="104"/>
      <c r="V1932" s="101">
        <f t="shared" si="845"/>
        <v>0</v>
      </c>
      <c r="W1932" s="102">
        <f t="shared" si="846"/>
        <v>0</v>
      </c>
      <c r="X1932" s="102">
        <f t="shared" si="847"/>
        <v>0</v>
      </c>
      <c r="Y1932" s="102">
        <f t="shared" si="848"/>
        <v>0</v>
      </c>
      <c r="Z1932" s="110">
        <f t="shared" si="842"/>
        <v>608243</v>
      </c>
      <c r="AA1932" s="111">
        <f t="shared" si="851"/>
        <v>800435.62314000016</v>
      </c>
      <c r="AB1932" s="110">
        <f t="shared" si="852"/>
        <v>635613.5</v>
      </c>
      <c r="AC1932" s="114">
        <f t="shared" si="853"/>
        <v>517915.65578500007</v>
      </c>
      <c r="AD1932" s="110">
        <f t="shared" si="837"/>
        <v>621928.25</v>
      </c>
      <c r="AE1932" s="110">
        <f t="shared" si="849"/>
        <v>718024.56157000014</v>
      </c>
      <c r="AF1932" s="102">
        <f t="shared" si="843"/>
        <v>681549.97851622174</v>
      </c>
      <c r="AG1932" s="119">
        <f t="shared" si="854"/>
        <v>354616.23015484115</v>
      </c>
      <c r="AH1932" s="137">
        <f t="shared" si="850"/>
        <v>0.55791173433987973</v>
      </c>
      <c r="AI1932" s="102">
        <f t="shared" si="844"/>
        <v>681549.97851622174</v>
      </c>
      <c r="AJ1932" s="112" t="s">
        <v>2114</v>
      </c>
    </row>
    <row r="1933" spans="1:36" ht="25.5">
      <c r="A1933" s="6">
        <v>1881</v>
      </c>
      <c r="B1933" s="7">
        <v>39121409</v>
      </c>
      <c r="C1933" s="6" t="s">
        <v>1743</v>
      </c>
      <c r="D1933" s="7" t="s">
        <v>14</v>
      </c>
      <c r="E1933" s="7" t="s">
        <v>14</v>
      </c>
      <c r="F1933" s="29" t="s">
        <v>1751</v>
      </c>
      <c r="G1933" s="62" t="s">
        <v>478</v>
      </c>
      <c r="H1933" s="9">
        <v>1</v>
      </c>
      <c r="I1933" s="82">
        <v>778074.83379831945</v>
      </c>
      <c r="J1933" s="82">
        <f t="shared" si="833"/>
        <v>147834.21842168071</v>
      </c>
      <c r="K1933" s="10">
        <f t="shared" si="834"/>
        <v>925909.05222000019</v>
      </c>
      <c r="L1933" s="122">
        <f t="shared" si="835"/>
        <v>925909.05222000019</v>
      </c>
      <c r="M1933" s="95">
        <v>620814.2857142858</v>
      </c>
      <c r="N1933" s="95">
        <v>117954.7142857143</v>
      </c>
      <c r="O1933" s="96">
        <v>738769.00000000012</v>
      </c>
      <c r="P1933" s="125">
        <v>738769.00000000012</v>
      </c>
      <c r="Q1933" s="95">
        <v>591251.26050420175</v>
      </c>
      <c r="R1933" s="95">
        <v>112337.73949579833</v>
      </c>
      <c r="S1933" s="96">
        <v>703589.00000000012</v>
      </c>
      <c r="T1933" s="122">
        <v>703589.00000000012</v>
      </c>
      <c r="U1933" s="104"/>
      <c r="V1933" s="101">
        <f t="shared" si="845"/>
        <v>0</v>
      </c>
      <c r="W1933" s="102">
        <f t="shared" si="846"/>
        <v>0</v>
      </c>
      <c r="X1933" s="102">
        <f t="shared" si="847"/>
        <v>0</v>
      </c>
      <c r="Y1933" s="102">
        <f t="shared" si="848"/>
        <v>0</v>
      </c>
      <c r="Z1933" s="110">
        <f t="shared" si="842"/>
        <v>703589.00000000012</v>
      </c>
      <c r="AA1933" s="111">
        <f t="shared" si="851"/>
        <v>925909.05222000019</v>
      </c>
      <c r="AB1933" s="110">
        <f t="shared" si="852"/>
        <v>721179.00000000012</v>
      </c>
      <c r="AC1933" s="114">
        <f t="shared" si="853"/>
        <v>592066.7630550001</v>
      </c>
      <c r="AD1933" s="110">
        <f t="shared" si="837"/>
        <v>712384.00000000012</v>
      </c>
      <c r="AE1933" s="110">
        <f t="shared" si="849"/>
        <v>823544.02611000021</v>
      </c>
      <c r="AF1933" s="102">
        <f t="shared" si="843"/>
        <v>778228.87676121935</v>
      </c>
      <c r="AG1933" s="119">
        <f t="shared" si="854"/>
        <v>406592.54035099922</v>
      </c>
      <c r="AH1933" s="137">
        <f t="shared" si="850"/>
        <v>0.56378865767167252</v>
      </c>
      <c r="AI1933" s="102">
        <f t="shared" si="844"/>
        <v>778228.87676121935</v>
      </c>
      <c r="AJ1933" s="112" t="s">
        <v>2114</v>
      </c>
    </row>
    <row r="1934" spans="1:36">
      <c r="A1934" s="6">
        <v>1882</v>
      </c>
      <c r="B1934" s="7">
        <v>39121721</v>
      </c>
      <c r="C1934" s="6" t="s">
        <v>1743</v>
      </c>
      <c r="D1934" s="7" t="s">
        <v>14</v>
      </c>
      <c r="E1934" s="7" t="s">
        <v>14</v>
      </c>
      <c r="F1934" s="29" t="s">
        <v>1752</v>
      </c>
      <c r="G1934" s="62" t="s">
        <v>478</v>
      </c>
      <c r="H1934" s="9">
        <v>1</v>
      </c>
      <c r="I1934" s="82">
        <v>911311.72653781506</v>
      </c>
      <c r="J1934" s="82">
        <f t="shared" si="833"/>
        <v>173149.22804218487</v>
      </c>
      <c r="K1934" s="10">
        <f t="shared" si="834"/>
        <v>1084460.9545799999</v>
      </c>
      <c r="L1934" s="122">
        <f t="shared" si="835"/>
        <v>1084460.9545799999</v>
      </c>
      <c r="M1934" s="95">
        <v>740971.42857142864</v>
      </c>
      <c r="N1934" s="95">
        <v>140784.57142857145</v>
      </c>
      <c r="O1934" s="96">
        <v>881756.00000000012</v>
      </c>
      <c r="P1934" s="125">
        <v>881756.00000000012</v>
      </c>
      <c r="Q1934" s="95">
        <v>692496.63865546219</v>
      </c>
      <c r="R1934" s="95">
        <v>131574.36134453781</v>
      </c>
      <c r="S1934" s="96">
        <v>824071</v>
      </c>
      <c r="T1934" s="122">
        <v>824071</v>
      </c>
      <c r="U1934" s="104"/>
      <c r="V1934" s="101">
        <f t="shared" si="845"/>
        <v>0</v>
      </c>
      <c r="W1934" s="102">
        <f t="shared" si="846"/>
        <v>0</v>
      </c>
      <c r="X1934" s="102">
        <f t="shared" si="847"/>
        <v>0</v>
      </c>
      <c r="Y1934" s="102">
        <f t="shared" si="848"/>
        <v>0</v>
      </c>
      <c r="Z1934" s="110">
        <f t="shared" si="842"/>
        <v>824071</v>
      </c>
      <c r="AA1934" s="111">
        <f t="shared" si="851"/>
        <v>1084460.9545799999</v>
      </c>
      <c r="AB1934" s="110">
        <f t="shared" si="852"/>
        <v>852913.5</v>
      </c>
      <c r="AC1934" s="114">
        <f t="shared" si="853"/>
        <v>697571.98864500003</v>
      </c>
      <c r="AD1934" s="110">
        <f t="shared" si="837"/>
        <v>838492.25</v>
      </c>
      <c r="AE1934" s="110">
        <f t="shared" si="849"/>
        <v>968687.22728999995</v>
      </c>
      <c r="AF1934" s="102">
        <f t="shared" si="843"/>
        <v>917513.86101548048</v>
      </c>
      <c r="AG1934" s="119">
        <f t="shared" si="854"/>
        <v>478266.13972313388</v>
      </c>
      <c r="AH1934" s="137">
        <f t="shared" si="850"/>
        <v>0.56074401416220265</v>
      </c>
      <c r="AI1934" s="102">
        <f t="shared" si="844"/>
        <v>917513.86101548048</v>
      </c>
      <c r="AJ1934" s="112" t="s">
        <v>2114</v>
      </c>
    </row>
    <row r="1935" spans="1:36">
      <c r="A1935" s="6">
        <v>1883</v>
      </c>
      <c r="B1935" s="7">
        <v>31191507</v>
      </c>
      <c r="C1935" s="6" t="s">
        <v>1646</v>
      </c>
      <c r="D1935" s="7" t="s">
        <v>14</v>
      </c>
      <c r="E1935" s="7" t="s">
        <v>14</v>
      </c>
      <c r="F1935" s="29" t="s">
        <v>1753</v>
      </c>
      <c r="G1935" s="62" t="s">
        <v>478</v>
      </c>
      <c r="H1935" s="9">
        <v>1</v>
      </c>
      <c r="I1935" s="82">
        <v>5218710.0047394959</v>
      </c>
      <c r="J1935" s="82">
        <f t="shared" si="833"/>
        <v>991554.9009005042</v>
      </c>
      <c r="K1935" s="10">
        <f t="shared" si="834"/>
        <v>6210264.9056400005</v>
      </c>
      <c r="L1935" s="122">
        <f t="shared" si="835"/>
        <v>6210264.9056400005</v>
      </c>
      <c r="M1935" s="95">
        <v>4243241.176470588</v>
      </c>
      <c r="N1935" s="95">
        <v>806215.82352941169</v>
      </c>
      <c r="O1935" s="96">
        <v>5049457</v>
      </c>
      <c r="P1935" s="125">
        <v>5049457</v>
      </c>
      <c r="Q1935" s="95">
        <v>3965645.3781512608</v>
      </c>
      <c r="R1935" s="95">
        <v>753472.62184873957</v>
      </c>
      <c r="S1935" s="96">
        <v>4719118</v>
      </c>
      <c r="T1935" s="122">
        <v>4719118</v>
      </c>
      <c r="U1935" s="104"/>
      <c r="V1935" s="101">
        <f t="shared" si="845"/>
        <v>0</v>
      </c>
      <c r="W1935" s="102">
        <f t="shared" si="846"/>
        <v>0</v>
      </c>
      <c r="X1935" s="102">
        <f t="shared" si="847"/>
        <v>0</v>
      </c>
      <c r="Y1935" s="102">
        <f t="shared" si="848"/>
        <v>0</v>
      </c>
      <c r="Z1935" s="110">
        <f t="shared" si="842"/>
        <v>4719118</v>
      </c>
      <c r="AA1935" s="111">
        <f t="shared" si="851"/>
        <v>6210264.9056400005</v>
      </c>
      <c r="AB1935" s="110">
        <f t="shared" si="852"/>
        <v>4884287.5</v>
      </c>
      <c r="AC1935" s="114">
        <f t="shared" si="853"/>
        <v>3994709.9764100001</v>
      </c>
      <c r="AD1935" s="110">
        <f t="shared" si="837"/>
        <v>4801702.75</v>
      </c>
      <c r="AE1935" s="110">
        <f t="shared" si="849"/>
        <v>5547276.2028200002</v>
      </c>
      <c r="AF1935" s="102">
        <f t="shared" si="843"/>
        <v>5254227.3005153537</v>
      </c>
      <c r="AG1935" s="119">
        <f t="shared" si="854"/>
        <v>2738834.8927039807</v>
      </c>
      <c r="AH1935" s="137">
        <f t="shared" si="850"/>
        <v>0.56074399647931872</v>
      </c>
      <c r="AI1935" s="102">
        <f t="shared" si="844"/>
        <v>5254227.3005153537</v>
      </c>
      <c r="AJ1935" s="112" t="s">
        <v>2114</v>
      </c>
    </row>
    <row r="1936" spans="1:36">
      <c r="A1936" s="6">
        <v>1884</v>
      </c>
      <c r="B1936" s="7">
        <v>31191507</v>
      </c>
      <c r="C1936" s="6" t="s">
        <v>1646</v>
      </c>
      <c r="D1936" s="7" t="s">
        <v>14</v>
      </c>
      <c r="E1936" s="7" t="s">
        <v>14</v>
      </c>
      <c r="F1936" s="29" t="s">
        <v>1754</v>
      </c>
      <c r="G1936" s="62" t="s">
        <v>478</v>
      </c>
      <c r="H1936" s="9">
        <v>1</v>
      </c>
      <c r="I1936" s="82">
        <v>4660229.1041848734</v>
      </c>
      <c r="J1936" s="82">
        <f t="shared" si="833"/>
        <v>885443.52979512594</v>
      </c>
      <c r="K1936" s="10">
        <f t="shared" si="834"/>
        <v>5545672.6339799995</v>
      </c>
      <c r="L1936" s="122">
        <f t="shared" si="835"/>
        <v>5545672.6339799995</v>
      </c>
      <c r="M1936" s="95">
        <v>3789149.5798319331</v>
      </c>
      <c r="N1936" s="95">
        <v>719938.42016806733</v>
      </c>
      <c r="O1936" s="96">
        <v>4509088</v>
      </c>
      <c r="P1936" s="125">
        <v>4509088</v>
      </c>
      <c r="Q1936" s="95">
        <v>3541261.3445378151</v>
      </c>
      <c r="R1936" s="95">
        <v>672839.65546218492</v>
      </c>
      <c r="S1936" s="96">
        <v>4214101</v>
      </c>
      <c r="T1936" s="122">
        <v>4214101</v>
      </c>
      <c r="U1936" s="104"/>
      <c r="V1936" s="101">
        <f t="shared" si="845"/>
        <v>0</v>
      </c>
      <c r="W1936" s="102">
        <f t="shared" si="846"/>
        <v>0</v>
      </c>
      <c r="X1936" s="102">
        <f t="shared" si="847"/>
        <v>0</v>
      </c>
      <c r="Y1936" s="102">
        <f t="shared" si="848"/>
        <v>0</v>
      </c>
      <c r="Z1936" s="110">
        <f t="shared" si="842"/>
        <v>4214101</v>
      </c>
      <c r="AA1936" s="111">
        <f t="shared" si="851"/>
        <v>5545672.6339799995</v>
      </c>
      <c r="AB1936" s="110">
        <f t="shared" si="852"/>
        <v>4361594.5</v>
      </c>
      <c r="AC1936" s="114">
        <f t="shared" si="853"/>
        <v>3567215.4084949996</v>
      </c>
      <c r="AD1936" s="110">
        <f t="shared" si="837"/>
        <v>4287847.75</v>
      </c>
      <c r="AE1936" s="110">
        <f t="shared" si="849"/>
        <v>4953633.5669899993</v>
      </c>
      <c r="AF1936" s="102">
        <f t="shared" si="843"/>
        <v>4691945.2483724263</v>
      </c>
      <c r="AG1936" s="119">
        <f t="shared" si="854"/>
        <v>2445738.0420371462</v>
      </c>
      <c r="AH1936" s="137">
        <f t="shared" si="850"/>
        <v>0.5607440219481995</v>
      </c>
      <c r="AI1936" s="102">
        <f t="shared" si="844"/>
        <v>4691945.2483724263</v>
      </c>
      <c r="AJ1936" s="112" t="s">
        <v>2114</v>
      </c>
    </row>
    <row r="1937" spans="1:36">
      <c r="A1937" s="6">
        <v>1885</v>
      </c>
      <c r="B1937" s="7">
        <v>31191507</v>
      </c>
      <c r="C1937" s="6" t="s">
        <v>1646</v>
      </c>
      <c r="D1937" s="7" t="s">
        <v>14</v>
      </c>
      <c r="E1937" s="7" t="s">
        <v>14</v>
      </c>
      <c r="F1937" s="29" t="s">
        <v>1755</v>
      </c>
      <c r="G1937" s="62" t="s">
        <v>478</v>
      </c>
      <c r="H1937" s="9">
        <v>1</v>
      </c>
      <c r="I1937" s="82">
        <v>554716.53423529409</v>
      </c>
      <c r="J1937" s="82">
        <f t="shared" si="833"/>
        <v>105396.14150470588</v>
      </c>
      <c r="K1937" s="10">
        <f t="shared" si="834"/>
        <v>660112.67573999998</v>
      </c>
      <c r="L1937" s="122">
        <f t="shared" si="835"/>
        <v>660112.67573999998</v>
      </c>
      <c r="M1937" s="95">
        <v>451030.25210084033</v>
      </c>
      <c r="N1937" s="95">
        <v>85695.747899159658</v>
      </c>
      <c r="O1937" s="96">
        <v>536726</v>
      </c>
      <c r="P1937" s="125">
        <v>536726</v>
      </c>
      <c r="Q1937" s="95">
        <v>421523.5294117647</v>
      </c>
      <c r="R1937" s="95">
        <v>80089.470588235301</v>
      </c>
      <c r="S1937" s="96">
        <v>501613</v>
      </c>
      <c r="T1937" s="122">
        <v>501613</v>
      </c>
      <c r="U1937" s="104"/>
      <c r="V1937" s="101">
        <f t="shared" si="845"/>
        <v>0</v>
      </c>
      <c r="W1937" s="102">
        <f t="shared" si="846"/>
        <v>0</v>
      </c>
      <c r="X1937" s="102">
        <f t="shared" si="847"/>
        <v>0</v>
      </c>
      <c r="Y1937" s="102">
        <f t="shared" si="848"/>
        <v>0</v>
      </c>
      <c r="Z1937" s="110">
        <f t="shared" si="842"/>
        <v>501613</v>
      </c>
      <c r="AA1937" s="111">
        <f t="shared" si="851"/>
        <v>660112.67573999998</v>
      </c>
      <c r="AB1937" s="110">
        <f t="shared" si="852"/>
        <v>519169.5</v>
      </c>
      <c r="AC1937" s="114">
        <f t="shared" si="853"/>
        <v>424612.91893499997</v>
      </c>
      <c r="AD1937" s="110">
        <f t="shared" si="837"/>
        <v>510391.25</v>
      </c>
      <c r="AE1937" s="110">
        <f t="shared" si="849"/>
        <v>589641.08786999993</v>
      </c>
      <c r="AF1937" s="102">
        <f t="shared" si="843"/>
        <v>558491.80677664792</v>
      </c>
      <c r="AG1937" s="119">
        <f t="shared" si="854"/>
        <v>291121.17855606618</v>
      </c>
      <c r="AH1937" s="137">
        <f t="shared" si="850"/>
        <v>0.56074399315843126</v>
      </c>
      <c r="AI1937" s="102">
        <f t="shared" si="844"/>
        <v>558491.80677664792</v>
      </c>
      <c r="AJ1937" s="112" t="s">
        <v>2114</v>
      </c>
    </row>
    <row r="1938" spans="1:36">
      <c r="A1938" s="6">
        <v>1886</v>
      </c>
      <c r="B1938" s="7">
        <v>31191507</v>
      </c>
      <c r="C1938" s="6" t="s">
        <v>1646</v>
      </c>
      <c r="D1938" s="7" t="s">
        <v>14</v>
      </c>
      <c r="E1938" s="7" t="s">
        <v>14</v>
      </c>
      <c r="F1938" s="29" t="s">
        <v>1756</v>
      </c>
      <c r="G1938" s="62" t="s">
        <v>478</v>
      </c>
      <c r="H1938" s="9">
        <v>1</v>
      </c>
      <c r="I1938" s="82">
        <v>916250.52206722694</v>
      </c>
      <c r="J1938" s="82">
        <f t="shared" si="833"/>
        <v>174087.59919277311</v>
      </c>
      <c r="K1938" s="10">
        <f t="shared" si="834"/>
        <v>1090338.1212599999</v>
      </c>
      <c r="L1938" s="122">
        <f t="shared" si="835"/>
        <v>1090338.1212599999</v>
      </c>
      <c r="M1938" s="95">
        <v>751949.57983193279</v>
      </c>
      <c r="N1938" s="95">
        <v>142870.42016806724</v>
      </c>
      <c r="O1938" s="96">
        <v>894820</v>
      </c>
      <c r="P1938" s="125">
        <v>894820</v>
      </c>
      <c r="Q1938" s="95">
        <v>696249.57983193279</v>
      </c>
      <c r="R1938" s="95">
        <v>132287.42016806724</v>
      </c>
      <c r="S1938" s="96">
        <v>828537</v>
      </c>
      <c r="T1938" s="122">
        <v>828537</v>
      </c>
      <c r="U1938" s="104"/>
      <c r="V1938" s="101">
        <f t="shared" si="845"/>
        <v>0</v>
      </c>
      <c r="W1938" s="102">
        <f t="shared" si="846"/>
        <v>0</v>
      </c>
      <c r="X1938" s="102">
        <f t="shared" si="847"/>
        <v>0</v>
      </c>
      <c r="Y1938" s="102">
        <f t="shared" si="848"/>
        <v>0</v>
      </c>
      <c r="Z1938" s="110">
        <f t="shared" si="842"/>
        <v>828537</v>
      </c>
      <c r="AA1938" s="111">
        <f t="shared" si="851"/>
        <v>1090338.1212599999</v>
      </c>
      <c r="AB1938" s="110">
        <f t="shared" si="852"/>
        <v>861678.5</v>
      </c>
      <c r="AC1938" s="114">
        <f t="shared" si="853"/>
        <v>703423.78031499998</v>
      </c>
      <c r="AD1938" s="110">
        <f t="shared" si="837"/>
        <v>845107.75</v>
      </c>
      <c r="AE1938" s="110">
        <f t="shared" si="849"/>
        <v>976008.31062999996</v>
      </c>
      <c r="AF1938" s="102">
        <f t="shared" si="843"/>
        <v>925458.45900637365</v>
      </c>
      <c r="AG1938" s="119">
        <f t="shared" si="854"/>
        <v>481938.29224331357</v>
      </c>
      <c r="AH1938" s="137">
        <f t="shared" si="850"/>
        <v>0.55930174913649766</v>
      </c>
      <c r="AI1938" s="102">
        <f t="shared" si="844"/>
        <v>925458.45900637365</v>
      </c>
      <c r="AJ1938" s="112" t="s">
        <v>2114</v>
      </c>
    </row>
    <row r="1939" spans="1:36">
      <c r="A1939" s="6">
        <v>1887</v>
      </c>
      <c r="B1939" s="7">
        <v>39121405</v>
      </c>
      <c r="C1939" s="6" t="s">
        <v>1743</v>
      </c>
      <c r="D1939" s="7" t="s">
        <v>14</v>
      </c>
      <c r="E1939" s="7" t="s">
        <v>14</v>
      </c>
      <c r="F1939" s="29" t="s">
        <v>1757</v>
      </c>
      <c r="G1939" s="62" t="s">
        <v>478</v>
      </c>
      <c r="H1939" s="9">
        <v>1</v>
      </c>
      <c r="I1939" s="82">
        <v>683483.51843697485</v>
      </c>
      <c r="J1939" s="82">
        <f t="shared" si="833"/>
        <v>129861.86850302522</v>
      </c>
      <c r="K1939" s="10">
        <f t="shared" si="834"/>
        <v>813345.38694000011</v>
      </c>
      <c r="L1939" s="122">
        <f t="shared" si="835"/>
        <v>813345.38694000011</v>
      </c>
      <c r="M1939" s="95">
        <v>555728.57142857148</v>
      </c>
      <c r="N1939" s="95">
        <v>105588.42857142858</v>
      </c>
      <c r="O1939" s="96">
        <v>661317</v>
      </c>
      <c r="P1939" s="125">
        <v>661317</v>
      </c>
      <c r="Q1939" s="95">
        <v>519372.26890756306</v>
      </c>
      <c r="R1939" s="95">
        <v>98680.731092436981</v>
      </c>
      <c r="S1939" s="96">
        <v>618053</v>
      </c>
      <c r="T1939" s="122">
        <v>618053</v>
      </c>
      <c r="U1939" s="104"/>
      <c r="V1939" s="101">
        <f t="shared" si="845"/>
        <v>0</v>
      </c>
      <c r="W1939" s="102">
        <f t="shared" si="846"/>
        <v>0</v>
      </c>
      <c r="X1939" s="102">
        <f t="shared" si="847"/>
        <v>0</v>
      </c>
      <c r="Y1939" s="102">
        <f t="shared" si="848"/>
        <v>0</v>
      </c>
      <c r="Z1939" s="110">
        <f t="shared" si="842"/>
        <v>618053</v>
      </c>
      <c r="AA1939" s="111">
        <f t="shared" si="851"/>
        <v>813345.38694000011</v>
      </c>
      <c r="AB1939" s="110">
        <f t="shared" si="852"/>
        <v>639685</v>
      </c>
      <c r="AC1939" s="114">
        <f t="shared" si="853"/>
        <v>523178.84673500003</v>
      </c>
      <c r="AD1939" s="110">
        <f t="shared" si="837"/>
        <v>628869</v>
      </c>
      <c r="AE1939" s="110">
        <f t="shared" si="849"/>
        <v>726515.19347000006</v>
      </c>
      <c r="AF1939" s="102">
        <f t="shared" si="843"/>
        <v>688135.21395890717</v>
      </c>
      <c r="AG1939" s="119">
        <f t="shared" si="854"/>
        <v>358699.49403863581</v>
      </c>
      <c r="AH1939" s="137">
        <f t="shared" si="850"/>
        <v>0.56074395059855364</v>
      </c>
      <c r="AI1939" s="102">
        <f t="shared" si="844"/>
        <v>688135.21395890717</v>
      </c>
      <c r="AJ1939" s="112" t="s">
        <v>2114</v>
      </c>
    </row>
    <row r="1940" spans="1:36">
      <c r="A1940" s="6">
        <v>1888</v>
      </c>
      <c r="B1940" s="7">
        <v>39101605</v>
      </c>
      <c r="C1940" s="6" t="s">
        <v>1655</v>
      </c>
      <c r="D1940" s="7" t="s">
        <v>14</v>
      </c>
      <c r="E1940" s="7" t="s">
        <v>14</v>
      </c>
      <c r="F1940" s="29" t="s">
        <v>464</v>
      </c>
      <c r="G1940" s="62" t="s">
        <v>478</v>
      </c>
      <c r="H1940" s="9">
        <v>1</v>
      </c>
      <c r="I1940" s="82">
        <v>302158.96078991599</v>
      </c>
      <c r="J1940" s="82">
        <f t="shared" si="833"/>
        <v>57410.202550084039</v>
      </c>
      <c r="K1940" s="10">
        <f t="shared" si="834"/>
        <v>359569.16334000003</v>
      </c>
      <c r="L1940" s="122">
        <f t="shared" si="835"/>
        <v>359569.16334000003</v>
      </c>
      <c r="M1940" s="95">
        <v>245679.83193277312</v>
      </c>
      <c r="N1940" s="95">
        <v>46679.168067226892</v>
      </c>
      <c r="O1940" s="96">
        <v>292359</v>
      </c>
      <c r="P1940" s="125">
        <v>292359</v>
      </c>
      <c r="Q1940" s="95">
        <v>229607.56302521008</v>
      </c>
      <c r="R1940" s="95">
        <v>43625.436974789918</v>
      </c>
      <c r="S1940" s="96">
        <v>273233</v>
      </c>
      <c r="T1940" s="122">
        <v>273233</v>
      </c>
      <c r="U1940" s="104"/>
      <c r="V1940" s="101">
        <f t="shared" si="845"/>
        <v>0</v>
      </c>
      <c r="W1940" s="102">
        <f t="shared" si="846"/>
        <v>0</v>
      </c>
      <c r="X1940" s="102">
        <f t="shared" si="847"/>
        <v>0</v>
      </c>
      <c r="Y1940" s="102">
        <f t="shared" si="848"/>
        <v>0</v>
      </c>
      <c r="Z1940" s="110">
        <f t="shared" si="842"/>
        <v>273233</v>
      </c>
      <c r="AA1940" s="111">
        <f t="shared" si="851"/>
        <v>359569.16334000003</v>
      </c>
      <c r="AB1940" s="110">
        <f t="shared" si="852"/>
        <v>282796</v>
      </c>
      <c r="AC1940" s="114">
        <f t="shared" si="853"/>
        <v>231290.29083499999</v>
      </c>
      <c r="AD1940" s="110">
        <f t="shared" si="837"/>
        <v>278014.5</v>
      </c>
      <c r="AE1940" s="110">
        <f t="shared" si="849"/>
        <v>321182.58166999999</v>
      </c>
      <c r="AF1940" s="102">
        <f t="shared" si="843"/>
        <v>304215.25527266134</v>
      </c>
      <c r="AG1940" s="119">
        <f t="shared" si="854"/>
        <v>158576.21286190444</v>
      </c>
      <c r="AH1940" s="137">
        <f t="shared" si="850"/>
        <v>0.56074418613383659</v>
      </c>
      <c r="AI1940" s="102">
        <f t="shared" si="844"/>
        <v>304215.25527266134</v>
      </c>
      <c r="AJ1940" s="112" t="s">
        <v>2114</v>
      </c>
    </row>
    <row r="1941" spans="1:36" ht="25.5">
      <c r="A1941" s="6">
        <v>1889</v>
      </c>
      <c r="B1941" s="7">
        <v>39121612</v>
      </c>
      <c r="C1941" s="6" t="s">
        <v>1655</v>
      </c>
      <c r="D1941" s="7" t="s">
        <v>14</v>
      </c>
      <c r="E1941" s="7" t="s">
        <v>14</v>
      </c>
      <c r="F1941" s="29" t="s">
        <v>1758</v>
      </c>
      <c r="G1941" s="62" t="s">
        <v>478</v>
      </c>
      <c r="H1941" s="9">
        <v>1</v>
      </c>
      <c r="I1941" s="82">
        <v>68300.467865546219</v>
      </c>
      <c r="J1941" s="82">
        <f t="shared" si="833"/>
        <v>12977.088894453782</v>
      </c>
      <c r="K1941" s="10">
        <f t="shared" si="834"/>
        <v>81277.556760000007</v>
      </c>
      <c r="L1941" s="122">
        <f t="shared" si="835"/>
        <v>81277.556760000007</v>
      </c>
      <c r="M1941" s="95">
        <v>54496.638655462186</v>
      </c>
      <c r="N1941" s="95">
        <v>10354.361344537816</v>
      </c>
      <c r="O1941" s="96">
        <v>64851</v>
      </c>
      <c r="P1941" s="125">
        <v>64851</v>
      </c>
      <c r="Q1941" s="95">
        <v>51900.840336134454</v>
      </c>
      <c r="R1941" s="95">
        <v>9861.1596638655465</v>
      </c>
      <c r="S1941" s="96">
        <v>61762</v>
      </c>
      <c r="T1941" s="122">
        <v>61762</v>
      </c>
      <c r="U1941" s="104"/>
      <c r="V1941" s="101">
        <f t="shared" si="845"/>
        <v>0</v>
      </c>
      <c r="W1941" s="102">
        <f t="shared" si="846"/>
        <v>0</v>
      </c>
      <c r="X1941" s="102">
        <f t="shared" si="847"/>
        <v>0</v>
      </c>
      <c r="Y1941" s="102">
        <f t="shared" si="848"/>
        <v>0</v>
      </c>
      <c r="Z1941" s="110">
        <f t="shared" si="842"/>
        <v>61762</v>
      </c>
      <c r="AA1941" s="111">
        <f t="shared" si="851"/>
        <v>81277.556760000007</v>
      </c>
      <c r="AB1941" s="110">
        <f t="shared" si="852"/>
        <v>63306.5</v>
      </c>
      <c r="AC1941" s="114">
        <f t="shared" si="853"/>
        <v>51972.639190000002</v>
      </c>
      <c r="AD1941" s="110">
        <f t="shared" si="837"/>
        <v>62534.25</v>
      </c>
      <c r="AE1941" s="110">
        <f t="shared" si="849"/>
        <v>72292.028380000003</v>
      </c>
      <c r="AF1941" s="102">
        <f t="shared" si="843"/>
        <v>68314.305009147225</v>
      </c>
      <c r="AG1941" s="119">
        <f t="shared" si="854"/>
        <v>35691.349000279821</v>
      </c>
      <c r="AH1941" s="137">
        <f t="shared" si="850"/>
        <v>0.56378648322494251</v>
      </c>
      <c r="AI1941" s="102">
        <f t="shared" si="844"/>
        <v>68314.305009147225</v>
      </c>
      <c r="AJ1941" s="112" t="s">
        <v>2114</v>
      </c>
    </row>
    <row r="1942" spans="1:36" ht="25.5">
      <c r="A1942" s="6">
        <v>1890</v>
      </c>
      <c r="B1942" s="7">
        <v>39121612</v>
      </c>
      <c r="C1942" s="6" t="s">
        <v>1655</v>
      </c>
      <c r="D1942" s="7" t="s">
        <v>14</v>
      </c>
      <c r="E1942" s="7" t="s">
        <v>14</v>
      </c>
      <c r="F1942" s="29" t="s">
        <v>1759</v>
      </c>
      <c r="G1942" s="62" t="s">
        <v>478</v>
      </c>
      <c r="H1942" s="9">
        <v>1</v>
      </c>
      <c r="I1942" s="82">
        <v>69103.326252100844</v>
      </c>
      <c r="J1942" s="82">
        <f t="shared" si="833"/>
        <v>13129.63198789916</v>
      </c>
      <c r="K1942" s="10">
        <f t="shared" si="834"/>
        <v>82232.958240000007</v>
      </c>
      <c r="L1942" s="122">
        <f t="shared" si="835"/>
        <v>82232.958240000007</v>
      </c>
      <c r="M1942" s="95">
        <v>55661.34453781513</v>
      </c>
      <c r="N1942" s="95">
        <v>10575.655462184875</v>
      </c>
      <c r="O1942" s="96">
        <v>66237</v>
      </c>
      <c r="P1942" s="125">
        <v>66237</v>
      </c>
      <c r="Q1942" s="95">
        <v>52510.924369747903</v>
      </c>
      <c r="R1942" s="95">
        <v>9977.0756302521022</v>
      </c>
      <c r="S1942" s="96">
        <v>62488.000000000007</v>
      </c>
      <c r="T1942" s="122">
        <v>62488.000000000007</v>
      </c>
      <c r="U1942" s="104"/>
      <c r="V1942" s="101">
        <f t="shared" si="845"/>
        <v>0</v>
      </c>
      <c r="W1942" s="102">
        <f t="shared" si="846"/>
        <v>0</v>
      </c>
      <c r="X1942" s="102">
        <f t="shared" si="847"/>
        <v>0</v>
      </c>
      <c r="Y1942" s="102">
        <f t="shared" si="848"/>
        <v>0</v>
      </c>
      <c r="Z1942" s="110">
        <f t="shared" si="842"/>
        <v>62488.000000000007</v>
      </c>
      <c r="AA1942" s="111">
        <f t="shared" si="851"/>
        <v>82232.958240000007</v>
      </c>
      <c r="AB1942" s="110">
        <f t="shared" si="852"/>
        <v>64362.5</v>
      </c>
      <c r="AC1942" s="114">
        <f t="shared" si="853"/>
        <v>52739.489560000002</v>
      </c>
      <c r="AD1942" s="110">
        <f t="shared" si="837"/>
        <v>63425.25</v>
      </c>
      <c r="AE1942" s="110">
        <f t="shared" si="849"/>
        <v>73297.729120000004</v>
      </c>
      <c r="AF1942" s="102">
        <f t="shared" si="843"/>
        <v>69346.606304584318</v>
      </c>
      <c r="AG1942" s="119">
        <f t="shared" si="854"/>
        <v>36187.17405243736</v>
      </c>
      <c r="AH1942" s="137">
        <f t="shared" si="850"/>
        <v>0.56224003188871408</v>
      </c>
      <c r="AI1942" s="102">
        <f t="shared" si="844"/>
        <v>69346.606304584318</v>
      </c>
      <c r="AJ1942" s="112" t="s">
        <v>2114</v>
      </c>
    </row>
    <row r="1943" spans="1:36">
      <c r="A1943" s="6">
        <v>1891</v>
      </c>
      <c r="B1943" s="7">
        <v>26121542</v>
      </c>
      <c r="C1943" s="6" t="s">
        <v>1655</v>
      </c>
      <c r="D1943" s="7" t="s">
        <v>14</v>
      </c>
      <c r="E1943" s="7" t="s">
        <v>14</v>
      </c>
      <c r="F1943" s="29" t="s">
        <v>1760</v>
      </c>
      <c r="G1943" s="62" t="s">
        <v>478</v>
      </c>
      <c r="H1943" s="9">
        <v>1</v>
      </c>
      <c r="I1943" s="82">
        <v>5749940.1665042024</v>
      </c>
      <c r="J1943" s="82">
        <f t="shared" si="833"/>
        <v>1092488.6316357984</v>
      </c>
      <c r="K1943" s="10">
        <f t="shared" si="834"/>
        <v>6842428.7981400006</v>
      </c>
      <c r="L1943" s="122">
        <f t="shared" si="835"/>
        <v>6842428.7981400006</v>
      </c>
      <c r="M1943" s="95">
        <v>4718868.0672268914</v>
      </c>
      <c r="N1943" s="95">
        <v>896584.93277310941</v>
      </c>
      <c r="O1943" s="96">
        <v>5615453.0000000009</v>
      </c>
      <c r="P1943" s="125">
        <v>5615453.0000000009</v>
      </c>
      <c r="Q1943" s="95">
        <v>4369321.8487394964</v>
      </c>
      <c r="R1943" s="95">
        <v>830171.15126050438</v>
      </c>
      <c r="S1943" s="96">
        <v>5199493.0000000009</v>
      </c>
      <c r="T1943" s="122">
        <v>5199493.0000000009</v>
      </c>
      <c r="U1943" s="104">
        <v>1511000</v>
      </c>
      <c r="V1943" s="101">
        <f t="shared" si="845"/>
        <v>287090</v>
      </c>
      <c r="W1943" s="102">
        <f t="shared" si="846"/>
        <v>1798090</v>
      </c>
      <c r="X1943" s="102">
        <f t="shared" si="847"/>
        <v>91702.59</v>
      </c>
      <c r="Y1943" s="102">
        <f t="shared" si="848"/>
        <v>1889792.59</v>
      </c>
      <c r="Z1943" s="110">
        <f>MIN(L1943,P1943,T1943,Y1943)</f>
        <v>1889792.59</v>
      </c>
      <c r="AA1943" s="111">
        <f t="shared" si="851"/>
        <v>6842428.7981400006</v>
      </c>
      <c r="AB1943" s="110">
        <f t="shared" si="852"/>
        <v>5407473.0000000009</v>
      </c>
      <c r="AC1943" s="114">
        <f t="shared" si="853"/>
        <v>4886791.8470350001</v>
      </c>
      <c r="AD1943" s="110">
        <f t="shared" si="837"/>
        <v>3648632.7950000004</v>
      </c>
      <c r="AE1943" s="110">
        <f t="shared" si="849"/>
        <v>6124950.8990700003</v>
      </c>
      <c r="AF1943" s="102">
        <f>HARMEAN(L1943,P1943,T1943,Y1943)</f>
        <v>3825144.9654300455</v>
      </c>
      <c r="AG1943" s="119">
        <f t="shared" si="854"/>
        <v>2116226.9505026746</v>
      </c>
      <c r="AH1943" s="137">
        <f t="shared" si="850"/>
        <v>0.39135229163468299</v>
      </c>
      <c r="AI1943" s="102">
        <f t="shared" ref="AI1943:AI1944" si="855">+Z1943</f>
        <v>1889792.59</v>
      </c>
      <c r="AJ1943" s="112" t="s">
        <v>2117</v>
      </c>
    </row>
    <row r="1944" spans="1:36">
      <c r="A1944" s="6">
        <v>1892</v>
      </c>
      <c r="B1944" s="7">
        <v>26121542</v>
      </c>
      <c r="C1944" s="6" t="s">
        <v>1655</v>
      </c>
      <c r="D1944" s="7" t="s">
        <v>14</v>
      </c>
      <c r="E1944" s="7" t="s">
        <v>14</v>
      </c>
      <c r="F1944" s="29" t="s">
        <v>1761</v>
      </c>
      <c r="G1944" s="62" t="s">
        <v>478</v>
      </c>
      <c r="H1944" s="9">
        <v>1</v>
      </c>
      <c r="I1944" s="82">
        <v>5749940.1665042024</v>
      </c>
      <c r="J1944" s="82">
        <f t="shared" si="833"/>
        <v>1092488.6316357984</v>
      </c>
      <c r="K1944" s="10">
        <f t="shared" si="834"/>
        <v>6842428.7981400006</v>
      </c>
      <c r="L1944" s="122">
        <f t="shared" si="835"/>
        <v>6842428.7981400006</v>
      </c>
      <c r="M1944" s="95">
        <v>4675174.7899159668</v>
      </c>
      <c r="N1944" s="95">
        <v>888283.21008403366</v>
      </c>
      <c r="O1944" s="96">
        <v>5563458</v>
      </c>
      <c r="P1944" s="125">
        <v>5563458</v>
      </c>
      <c r="Q1944" s="95">
        <v>4369321.8487394964</v>
      </c>
      <c r="R1944" s="95">
        <v>830171.15126050438</v>
      </c>
      <c r="S1944" s="96">
        <v>5199493.0000000009</v>
      </c>
      <c r="T1944" s="122">
        <v>5199493.0000000009</v>
      </c>
      <c r="U1944" s="104">
        <v>1511000</v>
      </c>
      <c r="V1944" s="101">
        <f t="shared" si="845"/>
        <v>287090</v>
      </c>
      <c r="W1944" s="102">
        <f t="shared" si="846"/>
        <v>1798090</v>
      </c>
      <c r="X1944" s="102">
        <f t="shared" si="847"/>
        <v>91702.59</v>
      </c>
      <c r="Y1944" s="102">
        <f t="shared" si="848"/>
        <v>1889792.59</v>
      </c>
      <c r="Z1944" s="110">
        <f>MIN(L1944,P1944,T1944,Y1944)</f>
        <v>1889792.59</v>
      </c>
      <c r="AA1944" s="111">
        <f t="shared" si="851"/>
        <v>6842428.7981400006</v>
      </c>
      <c r="AB1944" s="110">
        <f t="shared" si="852"/>
        <v>5381475.5</v>
      </c>
      <c r="AC1944" s="114">
        <f t="shared" si="853"/>
        <v>4873793.0970350001</v>
      </c>
      <c r="AD1944" s="110">
        <f t="shared" si="837"/>
        <v>3635634.0449999999</v>
      </c>
      <c r="AE1944" s="110">
        <f t="shared" si="849"/>
        <v>6111952.1490700003</v>
      </c>
      <c r="AF1944" s="102">
        <f>HARMEAN(L1944,P1944,T1944,Y1944)</f>
        <v>3819066.7354698959</v>
      </c>
      <c r="AG1944" s="119">
        <f t="shared" si="854"/>
        <v>2110410.9911597357</v>
      </c>
      <c r="AH1944" s="137">
        <f t="shared" si="850"/>
        <v>0.39216214793874576</v>
      </c>
      <c r="AI1944" s="102">
        <f t="shared" si="855"/>
        <v>1889792.59</v>
      </c>
      <c r="AJ1944" s="112" t="s">
        <v>2117</v>
      </c>
    </row>
    <row r="1945" spans="1:36">
      <c r="A1945" s="6">
        <v>1893</v>
      </c>
      <c r="B1945" s="7">
        <v>26121542</v>
      </c>
      <c r="C1945" s="6" t="s">
        <v>1655</v>
      </c>
      <c r="D1945" s="7" t="s">
        <v>14</v>
      </c>
      <c r="E1945" s="7" t="s">
        <v>14</v>
      </c>
      <c r="F1945" s="29" t="s">
        <v>1762</v>
      </c>
      <c r="G1945" s="62" t="s">
        <v>478</v>
      </c>
      <c r="H1945" s="9">
        <v>1</v>
      </c>
      <c r="I1945" s="82">
        <v>19149.167798319329</v>
      </c>
      <c r="J1945" s="82">
        <f t="shared" si="833"/>
        <v>3638.3418816806725</v>
      </c>
      <c r="K1945" s="10">
        <f t="shared" si="834"/>
        <v>22787.509680000003</v>
      </c>
      <c r="L1945" s="122">
        <f t="shared" si="835"/>
        <v>22787.509680000003</v>
      </c>
      <c r="M1945" s="95">
        <v>15715.126050420169</v>
      </c>
      <c r="N1945" s="95">
        <v>2985.8739495798322</v>
      </c>
      <c r="O1945" s="96">
        <v>18701</v>
      </c>
      <c r="P1945" s="125">
        <v>18701</v>
      </c>
      <c r="Q1945" s="95">
        <v>14551.260504201682</v>
      </c>
      <c r="R1945" s="95">
        <v>2764.7394957983197</v>
      </c>
      <c r="S1945" s="96">
        <v>17316</v>
      </c>
      <c r="T1945" s="122">
        <v>17316</v>
      </c>
      <c r="U1945" s="104"/>
      <c r="V1945" s="101">
        <f t="shared" si="845"/>
        <v>0</v>
      </c>
      <c r="W1945" s="102">
        <f t="shared" si="846"/>
        <v>0</v>
      </c>
      <c r="X1945" s="102">
        <f t="shared" si="847"/>
        <v>0</v>
      </c>
      <c r="Y1945" s="102">
        <f t="shared" si="848"/>
        <v>0</v>
      </c>
      <c r="Z1945" s="110">
        <f t="shared" ref="Z1945:Z1958" si="856">MIN(L1945,P1945,T1945)</f>
        <v>17316</v>
      </c>
      <c r="AA1945" s="111">
        <f t="shared" si="851"/>
        <v>22787.509680000003</v>
      </c>
      <c r="AB1945" s="110">
        <f t="shared" si="852"/>
        <v>18008.5</v>
      </c>
      <c r="AC1945" s="114">
        <f t="shared" si="853"/>
        <v>14701.127420000001</v>
      </c>
      <c r="AD1945" s="110">
        <f t="shared" si="837"/>
        <v>17662.25</v>
      </c>
      <c r="AE1945" s="110">
        <f t="shared" si="849"/>
        <v>20398.004840000001</v>
      </c>
      <c r="AF1945" s="102">
        <f t="shared" ref="AF1945:AF1958" si="857">HARMEAN(L1945,P1945,T1945)</f>
        <v>19341.508842769639</v>
      </c>
      <c r="AG1945" s="119">
        <f t="shared" si="854"/>
        <v>10072.22690934152</v>
      </c>
      <c r="AH1945" s="137">
        <f t="shared" si="850"/>
        <v>0.5593040458306644</v>
      </c>
      <c r="AI1945" s="102">
        <f t="shared" ref="AI1945:AI1958" si="858">+AF1945</f>
        <v>19341.508842769639</v>
      </c>
      <c r="AJ1945" s="112" t="s">
        <v>2114</v>
      </c>
    </row>
    <row r="1946" spans="1:36">
      <c r="A1946" s="6">
        <v>1894</v>
      </c>
      <c r="B1946" s="7">
        <v>39121405</v>
      </c>
      <c r="C1946" s="6" t="s">
        <v>1655</v>
      </c>
      <c r="D1946" s="7" t="s">
        <v>14</v>
      </c>
      <c r="E1946" s="7" t="s">
        <v>14</v>
      </c>
      <c r="F1946" s="29" t="s">
        <v>1763</v>
      </c>
      <c r="G1946" s="62" t="s">
        <v>478</v>
      </c>
      <c r="H1946" s="9">
        <v>1</v>
      </c>
      <c r="I1946" s="82">
        <v>54244.916773109246</v>
      </c>
      <c r="J1946" s="82">
        <f t="shared" si="833"/>
        <v>10306.534186890756</v>
      </c>
      <c r="K1946" s="10">
        <f t="shared" si="834"/>
        <v>64551.450960000002</v>
      </c>
      <c r="L1946" s="122">
        <f t="shared" si="835"/>
        <v>64551.450960000002</v>
      </c>
      <c r="M1946" s="95">
        <v>43280.672268907561</v>
      </c>
      <c r="N1946" s="95">
        <v>8223.3277310924368</v>
      </c>
      <c r="O1946" s="96">
        <v>51504</v>
      </c>
      <c r="P1946" s="125">
        <v>51504</v>
      </c>
      <c r="Q1946" s="95">
        <v>41220.168067226892</v>
      </c>
      <c r="R1946" s="95">
        <v>7831.8319327731097</v>
      </c>
      <c r="S1946" s="96">
        <v>49052</v>
      </c>
      <c r="T1946" s="122">
        <v>49052</v>
      </c>
      <c r="U1946" s="104"/>
      <c r="V1946" s="101">
        <f t="shared" si="845"/>
        <v>0</v>
      </c>
      <c r="W1946" s="102">
        <f t="shared" si="846"/>
        <v>0</v>
      </c>
      <c r="X1946" s="102">
        <f t="shared" si="847"/>
        <v>0</v>
      </c>
      <c r="Y1946" s="102">
        <f t="shared" si="848"/>
        <v>0</v>
      </c>
      <c r="Z1946" s="110">
        <f t="shared" si="856"/>
        <v>49052</v>
      </c>
      <c r="AA1946" s="111">
        <f t="shared" si="851"/>
        <v>64551.450960000002</v>
      </c>
      <c r="AB1946" s="110">
        <f t="shared" si="852"/>
        <v>50278</v>
      </c>
      <c r="AC1946" s="114">
        <f t="shared" si="853"/>
        <v>41276.862739999997</v>
      </c>
      <c r="AD1946" s="110">
        <f t="shared" si="837"/>
        <v>49665</v>
      </c>
      <c r="AE1946" s="110">
        <f t="shared" si="849"/>
        <v>57414.725480000001</v>
      </c>
      <c r="AF1946" s="102">
        <f t="shared" si="857"/>
        <v>54255.420040359691</v>
      </c>
      <c r="AG1946" s="119">
        <f t="shared" si="854"/>
        <v>28346.269304290494</v>
      </c>
      <c r="AH1946" s="137">
        <f t="shared" si="850"/>
        <v>0.56379070973965739</v>
      </c>
      <c r="AI1946" s="102">
        <f t="shared" si="858"/>
        <v>54255.420040359691</v>
      </c>
      <c r="AJ1946" s="112" t="s">
        <v>2114</v>
      </c>
    </row>
    <row r="1947" spans="1:36" ht="25.5">
      <c r="A1947" s="6">
        <v>1895</v>
      </c>
      <c r="B1947" s="7">
        <v>39121409</v>
      </c>
      <c r="C1947" s="6" t="s">
        <v>1655</v>
      </c>
      <c r="D1947" s="7" t="s">
        <v>14</v>
      </c>
      <c r="E1947" s="7" t="s">
        <v>14</v>
      </c>
      <c r="F1947" s="29" t="s">
        <v>1764</v>
      </c>
      <c r="G1947" s="62" t="s">
        <v>478</v>
      </c>
      <c r="H1947" s="9">
        <v>1</v>
      </c>
      <c r="I1947" s="82">
        <v>70284.390655462194</v>
      </c>
      <c r="J1947" s="82">
        <f t="shared" si="833"/>
        <v>13354.034224537816</v>
      </c>
      <c r="K1947" s="10">
        <f t="shared" si="834"/>
        <v>83638.424880000006</v>
      </c>
      <c r="L1947" s="122">
        <f t="shared" si="835"/>
        <v>83638.424880000006</v>
      </c>
      <c r="M1947" s="95">
        <v>58215.126050420171</v>
      </c>
      <c r="N1947" s="95">
        <v>11060.873949579833</v>
      </c>
      <c r="O1947" s="96">
        <v>69276</v>
      </c>
      <c r="P1947" s="125">
        <v>69276</v>
      </c>
      <c r="Q1947" s="95">
        <v>53408.403361344543</v>
      </c>
      <c r="R1947" s="95">
        <v>10147.596638655463</v>
      </c>
      <c r="S1947" s="96">
        <v>63556.000000000007</v>
      </c>
      <c r="T1947" s="122">
        <v>63556.000000000007</v>
      </c>
      <c r="U1947" s="104"/>
      <c r="V1947" s="101">
        <f t="shared" si="845"/>
        <v>0</v>
      </c>
      <c r="W1947" s="102">
        <f t="shared" si="846"/>
        <v>0</v>
      </c>
      <c r="X1947" s="102">
        <f t="shared" si="847"/>
        <v>0</v>
      </c>
      <c r="Y1947" s="102">
        <f t="shared" si="848"/>
        <v>0</v>
      </c>
      <c r="Z1947" s="110">
        <f t="shared" si="856"/>
        <v>63556.000000000007</v>
      </c>
      <c r="AA1947" s="111">
        <f t="shared" si="851"/>
        <v>83638.424880000006</v>
      </c>
      <c r="AB1947" s="110">
        <f t="shared" si="852"/>
        <v>66416</v>
      </c>
      <c r="AC1947" s="114">
        <f t="shared" si="853"/>
        <v>54117.606220000001</v>
      </c>
      <c r="AD1947" s="110">
        <f t="shared" si="837"/>
        <v>64986</v>
      </c>
      <c r="AE1947" s="110">
        <f t="shared" si="849"/>
        <v>75027.212440000003</v>
      </c>
      <c r="AF1947" s="102">
        <f t="shared" si="857"/>
        <v>71215.947149526299</v>
      </c>
      <c r="AG1947" s="119">
        <f t="shared" si="854"/>
        <v>37054.258488849722</v>
      </c>
      <c r="AH1947" s="137">
        <f t="shared" si="850"/>
        <v>0.55791162504290714</v>
      </c>
      <c r="AI1947" s="102">
        <f t="shared" si="858"/>
        <v>71215.947149526299</v>
      </c>
      <c r="AJ1947" s="112" t="s">
        <v>2114</v>
      </c>
    </row>
    <row r="1948" spans="1:36">
      <c r="A1948" s="6">
        <v>1896</v>
      </c>
      <c r="B1948" s="7">
        <v>39121721</v>
      </c>
      <c r="C1948" s="6" t="s">
        <v>1655</v>
      </c>
      <c r="D1948" s="7" t="s">
        <v>14</v>
      </c>
      <c r="E1948" s="7" t="s">
        <v>14</v>
      </c>
      <c r="F1948" s="29" t="s">
        <v>1765</v>
      </c>
      <c r="G1948" s="62" t="s">
        <v>478</v>
      </c>
      <c r="H1948" s="9">
        <v>1</v>
      </c>
      <c r="I1948" s="82">
        <v>4140901.3732941179</v>
      </c>
      <c r="J1948" s="82">
        <f t="shared" si="833"/>
        <v>786771.26092588238</v>
      </c>
      <c r="K1948" s="10">
        <f t="shared" si="834"/>
        <v>4927672.6342200004</v>
      </c>
      <c r="L1948" s="122">
        <f t="shared" si="835"/>
        <v>4927672.6342200004</v>
      </c>
      <c r="M1948" s="95">
        <v>3366893.2773109246</v>
      </c>
      <c r="N1948" s="95">
        <v>639709.72268907563</v>
      </c>
      <c r="O1948" s="96">
        <v>4006603</v>
      </c>
      <c r="P1948" s="125">
        <v>4006603</v>
      </c>
      <c r="Q1948" s="95">
        <v>3146629.411764706</v>
      </c>
      <c r="R1948" s="95">
        <v>597859.5882352941</v>
      </c>
      <c r="S1948" s="96">
        <v>3744489</v>
      </c>
      <c r="T1948" s="122">
        <v>3744489</v>
      </c>
      <c r="U1948" s="104"/>
      <c r="V1948" s="101">
        <f t="shared" si="845"/>
        <v>0</v>
      </c>
      <c r="W1948" s="102">
        <f t="shared" si="846"/>
        <v>0</v>
      </c>
      <c r="X1948" s="102">
        <f t="shared" si="847"/>
        <v>0</v>
      </c>
      <c r="Y1948" s="102">
        <f t="shared" si="848"/>
        <v>0</v>
      </c>
      <c r="Z1948" s="110">
        <f t="shared" si="856"/>
        <v>3744489</v>
      </c>
      <c r="AA1948" s="111">
        <f t="shared" si="851"/>
        <v>4927672.6342200004</v>
      </c>
      <c r="AB1948" s="110">
        <f t="shared" si="852"/>
        <v>3875546</v>
      </c>
      <c r="AC1948" s="114">
        <f t="shared" si="853"/>
        <v>3169691.1585550001</v>
      </c>
      <c r="AD1948" s="110">
        <f t="shared" si="837"/>
        <v>3810017.5</v>
      </c>
      <c r="AE1948" s="110">
        <f t="shared" si="849"/>
        <v>4401609.3171100002</v>
      </c>
      <c r="AF1948" s="102">
        <f t="shared" si="857"/>
        <v>4169083.0656213555</v>
      </c>
      <c r="AG1948" s="119">
        <f t="shared" si="854"/>
        <v>2173189.2767914254</v>
      </c>
      <c r="AH1948" s="137">
        <f t="shared" si="850"/>
        <v>0.56074402852950922</v>
      </c>
      <c r="AI1948" s="102">
        <f t="shared" si="858"/>
        <v>4169083.0656213555</v>
      </c>
      <c r="AJ1948" s="112" t="s">
        <v>2114</v>
      </c>
    </row>
    <row r="1949" spans="1:36">
      <c r="A1949" s="6">
        <v>1897</v>
      </c>
      <c r="B1949" s="7">
        <v>31191507</v>
      </c>
      <c r="C1949" s="6" t="s">
        <v>1655</v>
      </c>
      <c r="D1949" s="7" t="s">
        <v>14</v>
      </c>
      <c r="E1949" s="7" t="s">
        <v>14</v>
      </c>
      <c r="F1949" s="29" t="s">
        <v>1766</v>
      </c>
      <c r="G1949" s="62" t="s">
        <v>478</v>
      </c>
      <c r="H1949" s="9">
        <v>1</v>
      </c>
      <c r="I1949" s="82">
        <v>2636293.88707563</v>
      </c>
      <c r="J1949" s="82">
        <f t="shared" si="833"/>
        <v>500895.83854436973</v>
      </c>
      <c r="K1949" s="10">
        <f t="shared" si="834"/>
        <v>3137189.7256199997</v>
      </c>
      <c r="L1949" s="122">
        <f t="shared" si="835"/>
        <v>3137189.7256199997</v>
      </c>
      <c r="M1949" s="95">
        <v>2123490.7563025211</v>
      </c>
      <c r="N1949" s="95">
        <v>403463.24369747902</v>
      </c>
      <c r="O1949" s="96">
        <v>2526954</v>
      </c>
      <c r="P1949" s="125">
        <v>2526954</v>
      </c>
      <c r="Q1949" s="95">
        <v>2003293.2773109244</v>
      </c>
      <c r="R1949" s="95">
        <v>380625.72268907563</v>
      </c>
      <c r="S1949" s="96">
        <v>2383919</v>
      </c>
      <c r="T1949" s="122">
        <v>2383919</v>
      </c>
      <c r="U1949" s="104"/>
      <c r="V1949" s="101">
        <f t="shared" si="845"/>
        <v>0</v>
      </c>
      <c r="W1949" s="102">
        <f t="shared" si="846"/>
        <v>0</v>
      </c>
      <c r="X1949" s="102">
        <f t="shared" si="847"/>
        <v>0</v>
      </c>
      <c r="Y1949" s="102">
        <f t="shared" si="848"/>
        <v>0</v>
      </c>
      <c r="Z1949" s="110">
        <f t="shared" si="856"/>
        <v>2383919</v>
      </c>
      <c r="AA1949" s="111">
        <f t="shared" si="851"/>
        <v>3137189.7256199997</v>
      </c>
      <c r="AB1949" s="110">
        <f t="shared" si="852"/>
        <v>2455436.5</v>
      </c>
      <c r="AC1949" s="114">
        <f t="shared" si="853"/>
        <v>2012015.6814049999</v>
      </c>
      <c r="AD1949" s="110">
        <f t="shared" si="837"/>
        <v>2419677.75</v>
      </c>
      <c r="AE1949" s="110">
        <f t="shared" si="849"/>
        <v>2796313.1128099998</v>
      </c>
      <c r="AF1949" s="102">
        <f t="shared" si="857"/>
        <v>2645578.8797641578</v>
      </c>
      <c r="AG1949" s="119">
        <f t="shared" si="854"/>
        <v>1380543.043194016</v>
      </c>
      <c r="AH1949" s="137">
        <f t="shared" si="850"/>
        <v>0.56223935874294284</v>
      </c>
      <c r="AI1949" s="102">
        <f t="shared" si="858"/>
        <v>2645578.8797641578</v>
      </c>
      <c r="AJ1949" s="112" t="s">
        <v>2114</v>
      </c>
    </row>
    <row r="1950" spans="1:36">
      <c r="A1950" s="6">
        <v>1898</v>
      </c>
      <c r="B1950" s="7">
        <v>31191507</v>
      </c>
      <c r="C1950" s="6" t="s">
        <v>1655</v>
      </c>
      <c r="D1950" s="7" t="s">
        <v>14</v>
      </c>
      <c r="E1950" s="7" t="s">
        <v>14</v>
      </c>
      <c r="F1950" s="29" t="s">
        <v>1767</v>
      </c>
      <c r="G1950" s="62" t="s">
        <v>478</v>
      </c>
      <c r="H1950" s="9">
        <v>1</v>
      </c>
      <c r="I1950" s="82">
        <v>64626.782521008412</v>
      </c>
      <c r="J1950" s="82">
        <f t="shared" si="833"/>
        <v>12279.088678991598</v>
      </c>
      <c r="K1950" s="10">
        <f t="shared" si="834"/>
        <v>76905.871200000009</v>
      </c>
      <c r="L1950" s="122">
        <f t="shared" si="835"/>
        <v>76905.871200000009</v>
      </c>
      <c r="M1950" s="95">
        <v>51564.705882352944</v>
      </c>
      <c r="N1950" s="95">
        <v>9797.2941176470595</v>
      </c>
      <c r="O1950" s="96">
        <v>61362</v>
      </c>
      <c r="P1950" s="125">
        <v>61362</v>
      </c>
      <c r="Q1950" s="95">
        <v>49109.243697478996</v>
      </c>
      <c r="R1950" s="95">
        <v>9330.7563025210093</v>
      </c>
      <c r="S1950" s="96">
        <v>58440.000000000007</v>
      </c>
      <c r="T1950" s="122">
        <v>58440.000000000007</v>
      </c>
      <c r="U1950" s="104"/>
      <c r="V1950" s="101">
        <f t="shared" si="845"/>
        <v>0</v>
      </c>
      <c r="W1950" s="102">
        <f t="shared" si="846"/>
        <v>0</v>
      </c>
      <c r="X1950" s="102">
        <f t="shared" si="847"/>
        <v>0</v>
      </c>
      <c r="Y1950" s="102">
        <f t="shared" si="848"/>
        <v>0</v>
      </c>
      <c r="Z1950" s="110">
        <f t="shared" si="856"/>
        <v>58440.000000000007</v>
      </c>
      <c r="AA1950" s="111">
        <f t="shared" si="851"/>
        <v>76905.871200000009</v>
      </c>
      <c r="AB1950" s="110">
        <f t="shared" si="852"/>
        <v>59901</v>
      </c>
      <c r="AC1950" s="114">
        <f t="shared" si="853"/>
        <v>49176.967799999999</v>
      </c>
      <c r="AD1950" s="110">
        <f t="shared" si="837"/>
        <v>59170.5</v>
      </c>
      <c r="AE1950" s="110">
        <f t="shared" si="849"/>
        <v>68403.435599999997</v>
      </c>
      <c r="AF1950" s="102">
        <f t="shared" si="857"/>
        <v>64639.560409300611</v>
      </c>
      <c r="AG1950" s="119">
        <f t="shared" si="854"/>
        <v>33771.511766685064</v>
      </c>
      <c r="AH1950" s="137">
        <f t="shared" si="850"/>
        <v>0.56378878093329099</v>
      </c>
      <c r="AI1950" s="102">
        <f t="shared" si="858"/>
        <v>64639.560409300611</v>
      </c>
      <c r="AJ1950" s="112" t="s">
        <v>2114</v>
      </c>
    </row>
    <row r="1951" spans="1:36">
      <c r="A1951" s="6">
        <v>1899</v>
      </c>
      <c r="B1951" s="7">
        <v>31191507</v>
      </c>
      <c r="C1951" s="6" t="s">
        <v>1655</v>
      </c>
      <c r="D1951" s="7" t="s">
        <v>14</v>
      </c>
      <c r="E1951" s="7" t="s">
        <v>14</v>
      </c>
      <c r="F1951" s="29" t="s">
        <v>1768</v>
      </c>
      <c r="G1951" s="62" t="s">
        <v>478</v>
      </c>
      <c r="H1951" s="9">
        <v>1</v>
      </c>
      <c r="I1951" s="82">
        <v>16397.774319327731</v>
      </c>
      <c r="J1951" s="82">
        <f t="shared" si="833"/>
        <v>3115.5771206722688</v>
      </c>
      <c r="K1951" s="10">
        <f t="shared" si="834"/>
        <v>19513.351439999999</v>
      </c>
      <c r="L1951" s="122">
        <f t="shared" si="835"/>
        <v>19513.351439999999</v>
      </c>
      <c r="M1951" s="95">
        <v>13581.512605042017</v>
      </c>
      <c r="N1951" s="95">
        <v>2580.4873949579833</v>
      </c>
      <c r="O1951" s="96">
        <v>16162</v>
      </c>
      <c r="P1951" s="125">
        <v>16162</v>
      </c>
      <c r="Q1951" s="95">
        <v>12460.504201680673</v>
      </c>
      <c r="R1951" s="95">
        <v>2367.4957983193281</v>
      </c>
      <c r="S1951" s="96">
        <v>14828</v>
      </c>
      <c r="T1951" s="122">
        <v>14828</v>
      </c>
      <c r="U1951" s="104"/>
      <c r="V1951" s="101">
        <f t="shared" si="845"/>
        <v>0</v>
      </c>
      <c r="W1951" s="102">
        <f t="shared" si="846"/>
        <v>0</v>
      </c>
      <c r="X1951" s="102">
        <f t="shared" si="847"/>
        <v>0</v>
      </c>
      <c r="Y1951" s="102">
        <f t="shared" si="848"/>
        <v>0</v>
      </c>
      <c r="Z1951" s="110">
        <f t="shared" si="856"/>
        <v>14828</v>
      </c>
      <c r="AA1951" s="111">
        <f t="shared" si="851"/>
        <v>19513.351439999999</v>
      </c>
      <c r="AB1951" s="110">
        <f t="shared" si="852"/>
        <v>15495</v>
      </c>
      <c r="AC1951" s="114">
        <f t="shared" si="853"/>
        <v>12625.83786</v>
      </c>
      <c r="AD1951" s="110">
        <f t="shared" si="837"/>
        <v>15161.5</v>
      </c>
      <c r="AE1951" s="110">
        <f t="shared" si="849"/>
        <v>17504.175719999999</v>
      </c>
      <c r="AF1951" s="102">
        <f t="shared" si="857"/>
        <v>16614.932202018987</v>
      </c>
      <c r="AG1951" s="119">
        <f t="shared" si="854"/>
        <v>8644.9134515218921</v>
      </c>
      <c r="AH1951" s="137">
        <f t="shared" si="850"/>
        <v>0.55791632471906372</v>
      </c>
      <c r="AI1951" s="102">
        <f t="shared" si="858"/>
        <v>16614.932202018987</v>
      </c>
      <c r="AJ1951" s="112" t="s">
        <v>2114</v>
      </c>
    </row>
    <row r="1952" spans="1:36">
      <c r="A1952" s="6">
        <v>1900</v>
      </c>
      <c r="B1952" s="7">
        <v>31191507</v>
      </c>
      <c r="C1952" s="6" t="s">
        <v>1655</v>
      </c>
      <c r="D1952" s="7" t="s">
        <v>14</v>
      </c>
      <c r="E1952" s="7" t="s">
        <v>14</v>
      </c>
      <c r="F1952" s="29" t="s">
        <v>1769</v>
      </c>
      <c r="G1952" s="62" t="s">
        <v>478</v>
      </c>
      <c r="H1952" s="9">
        <v>1</v>
      </c>
      <c r="I1952" s="82">
        <v>67454.480722689084</v>
      </c>
      <c r="J1952" s="82">
        <f t="shared" si="833"/>
        <v>12816.351337310925</v>
      </c>
      <c r="K1952" s="10">
        <f t="shared" si="834"/>
        <v>80270.832060000015</v>
      </c>
      <c r="L1952" s="122">
        <f t="shared" si="835"/>
        <v>80270.832060000015</v>
      </c>
      <c r="M1952" s="95">
        <v>54333.613445378156</v>
      </c>
      <c r="N1952" s="95">
        <v>10323.386554621849</v>
      </c>
      <c r="O1952" s="96">
        <v>64657.000000000007</v>
      </c>
      <c r="P1952" s="125">
        <v>64657.000000000007</v>
      </c>
      <c r="Q1952" s="95">
        <v>51257.983193277316</v>
      </c>
      <c r="R1952" s="95">
        <v>9739.0168067226896</v>
      </c>
      <c r="S1952" s="96">
        <v>60997.000000000007</v>
      </c>
      <c r="T1952" s="122">
        <v>60997.000000000007</v>
      </c>
      <c r="U1952" s="104"/>
      <c r="V1952" s="101">
        <f t="shared" si="845"/>
        <v>0</v>
      </c>
      <c r="W1952" s="102">
        <f t="shared" si="846"/>
        <v>0</v>
      </c>
      <c r="X1952" s="102">
        <f t="shared" si="847"/>
        <v>0</v>
      </c>
      <c r="Y1952" s="102">
        <f t="shared" si="848"/>
        <v>0</v>
      </c>
      <c r="Z1952" s="110">
        <f t="shared" si="856"/>
        <v>60997.000000000007</v>
      </c>
      <c r="AA1952" s="111">
        <f t="shared" si="851"/>
        <v>80270.832060000015</v>
      </c>
      <c r="AB1952" s="110">
        <f t="shared" si="852"/>
        <v>62827.000000000007</v>
      </c>
      <c r="AC1952" s="114">
        <f t="shared" si="853"/>
        <v>51481.208015000004</v>
      </c>
      <c r="AD1952" s="110">
        <f t="shared" si="837"/>
        <v>61912.000000000007</v>
      </c>
      <c r="AE1952" s="110">
        <f t="shared" si="849"/>
        <v>71548.916030000008</v>
      </c>
      <c r="AF1952" s="102">
        <f t="shared" si="857"/>
        <v>67692.121598223035</v>
      </c>
      <c r="AG1952" s="119">
        <f t="shared" si="854"/>
        <v>35323.783408490875</v>
      </c>
      <c r="AH1952" s="137">
        <f t="shared" si="850"/>
        <v>0.56223890060787352</v>
      </c>
      <c r="AI1952" s="102">
        <f t="shared" si="858"/>
        <v>67692.121598223035</v>
      </c>
      <c r="AJ1952" s="112" t="s">
        <v>2114</v>
      </c>
    </row>
    <row r="1953" spans="1:36">
      <c r="A1953" s="6">
        <v>1901</v>
      </c>
      <c r="B1953" s="7">
        <v>31401503</v>
      </c>
      <c r="C1953" s="6">
        <v>4392401</v>
      </c>
      <c r="D1953" s="7" t="s">
        <v>14</v>
      </c>
      <c r="E1953" s="7" t="s">
        <v>14</v>
      </c>
      <c r="F1953" s="29" t="s">
        <v>1142</v>
      </c>
      <c r="G1953" s="62" t="s">
        <v>478</v>
      </c>
      <c r="H1953" s="9">
        <v>1</v>
      </c>
      <c r="I1953" s="82">
        <v>2388346.6670924369</v>
      </c>
      <c r="J1953" s="82">
        <f t="shared" si="833"/>
        <v>453785.86674756301</v>
      </c>
      <c r="K1953" s="10">
        <f t="shared" si="834"/>
        <v>2842132.5338399997</v>
      </c>
      <c r="L1953" s="122">
        <f t="shared" si="835"/>
        <v>2842132.5338399997</v>
      </c>
      <c r="M1953" s="95">
        <v>1978220.1680672269</v>
      </c>
      <c r="N1953" s="95">
        <v>375861.83193277312</v>
      </c>
      <c r="O1953" s="96">
        <v>2354082</v>
      </c>
      <c r="P1953" s="125">
        <v>2354082</v>
      </c>
      <c r="Q1953" s="95">
        <v>1814880.6722689075</v>
      </c>
      <c r="R1953" s="95">
        <v>344827.32773109246</v>
      </c>
      <c r="S1953" s="96">
        <v>2159708</v>
      </c>
      <c r="T1953" s="122">
        <v>2159708</v>
      </c>
      <c r="U1953" s="104"/>
      <c r="V1953" s="101">
        <f t="shared" si="845"/>
        <v>0</v>
      </c>
      <c r="W1953" s="102">
        <f t="shared" si="846"/>
        <v>0</v>
      </c>
      <c r="X1953" s="102">
        <f t="shared" si="847"/>
        <v>0</v>
      </c>
      <c r="Y1953" s="102">
        <f t="shared" si="848"/>
        <v>0</v>
      </c>
      <c r="Z1953" s="110">
        <f t="shared" si="856"/>
        <v>2159708</v>
      </c>
      <c r="AA1953" s="111">
        <f t="shared" si="851"/>
        <v>2842132.5338399997</v>
      </c>
      <c r="AB1953" s="110">
        <f t="shared" si="852"/>
        <v>2256895</v>
      </c>
      <c r="AC1953" s="114">
        <f t="shared" si="853"/>
        <v>1838980.6334599999</v>
      </c>
      <c r="AD1953" s="110">
        <f t="shared" si="837"/>
        <v>2208301.5</v>
      </c>
      <c r="AE1953" s="110">
        <f t="shared" si="849"/>
        <v>2549513.7669199998</v>
      </c>
      <c r="AF1953" s="102">
        <f t="shared" si="857"/>
        <v>2420002.6352604465</v>
      </c>
      <c r="AG1953" s="119">
        <f t="shared" si="854"/>
        <v>1259147.7232551663</v>
      </c>
      <c r="AH1953" s="137">
        <f t="shared" si="850"/>
        <v>0.55791152147315948</v>
      </c>
      <c r="AI1953" s="102">
        <f t="shared" si="858"/>
        <v>2420002.6352604465</v>
      </c>
      <c r="AJ1953" s="112" t="s">
        <v>2114</v>
      </c>
    </row>
    <row r="1954" spans="1:36">
      <c r="A1954" s="6">
        <v>1902</v>
      </c>
      <c r="B1954" s="7">
        <v>26101749</v>
      </c>
      <c r="C1954" s="6">
        <v>4392404</v>
      </c>
      <c r="D1954" s="7" t="s">
        <v>14</v>
      </c>
      <c r="E1954" s="7" t="s">
        <v>14</v>
      </c>
      <c r="F1954" s="29" t="s">
        <v>1143</v>
      </c>
      <c r="G1954" s="62" t="s">
        <v>478</v>
      </c>
      <c r="H1954" s="9">
        <v>1</v>
      </c>
      <c r="I1954" s="82">
        <v>694332.05944537814</v>
      </c>
      <c r="J1954" s="82">
        <f t="shared" si="833"/>
        <v>131923.09129462185</v>
      </c>
      <c r="K1954" s="10">
        <f t="shared" si="834"/>
        <v>826255.15073999995</v>
      </c>
      <c r="L1954" s="122">
        <f t="shared" si="835"/>
        <v>826255.15073999995</v>
      </c>
      <c r="M1954" s="95">
        <v>559273.10924369749</v>
      </c>
      <c r="N1954" s="95">
        <v>106261.89075630253</v>
      </c>
      <c r="O1954" s="96">
        <v>665535</v>
      </c>
      <c r="P1954" s="125">
        <v>665535</v>
      </c>
      <c r="Q1954" s="95">
        <v>527615.96638655465</v>
      </c>
      <c r="R1954" s="95">
        <v>100247.03361344538</v>
      </c>
      <c r="S1954" s="96">
        <v>627863</v>
      </c>
      <c r="T1954" s="122">
        <v>627863</v>
      </c>
      <c r="U1954" s="104"/>
      <c r="V1954" s="101">
        <f t="shared" si="845"/>
        <v>0</v>
      </c>
      <c r="W1954" s="102">
        <f t="shared" si="846"/>
        <v>0</v>
      </c>
      <c r="X1954" s="102">
        <f t="shared" si="847"/>
        <v>0</v>
      </c>
      <c r="Y1954" s="102">
        <f t="shared" si="848"/>
        <v>0</v>
      </c>
      <c r="Z1954" s="110">
        <f t="shared" si="856"/>
        <v>627863</v>
      </c>
      <c r="AA1954" s="111">
        <f t="shared" si="851"/>
        <v>826255.15073999995</v>
      </c>
      <c r="AB1954" s="110">
        <f t="shared" si="852"/>
        <v>646699</v>
      </c>
      <c r="AC1954" s="114">
        <f t="shared" si="853"/>
        <v>529913.28768499999</v>
      </c>
      <c r="AD1954" s="110">
        <f t="shared" si="837"/>
        <v>637281</v>
      </c>
      <c r="AE1954" s="110">
        <f t="shared" si="849"/>
        <v>736477.07536999998</v>
      </c>
      <c r="AF1954" s="102">
        <f t="shared" si="857"/>
        <v>696777.58175532508</v>
      </c>
      <c r="AG1954" s="119">
        <f t="shared" si="854"/>
        <v>363599.59078537556</v>
      </c>
      <c r="AH1954" s="137">
        <f t="shared" si="850"/>
        <v>0.56223929646616988</v>
      </c>
      <c r="AI1954" s="102">
        <f t="shared" si="858"/>
        <v>696777.58175532508</v>
      </c>
      <c r="AJ1954" s="112" t="s">
        <v>2114</v>
      </c>
    </row>
    <row r="1955" spans="1:36">
      <c r="A1955" s="6">
        <v>1903</v>
      </c>
      <c r="B1955" s="7">
        <v>26101749</v>
      </c>
      <c r="C1955" s="6">
        <v>4392404</v>
      </c>
      <c r="D1955" s="7" t="s">
        <v>14</v>
      </c>
      <c r="E1955" s="7" t="s">
        <v>14</v>
      </c>
      <c r="F1955" s="29" t="s">
        <v>1144</v>
      </c>
      <c r="G1955" s="62" t="s">
        <v>478</v>
      </c>
      <c r="H1955" s="9">
        <v>1</v>
      </c>
      <c r="I1955" s="82">
        <v>694332.05944537814</v>
      </c>
      <c r="J1955" s="82">
        <f t="shared" si="833"/>
        <v>131923.09129462185</v>
      </c>
      <c r="K1955" s="10">
        <f t="shared" si="834"/>
        <v>826255.15073999995</v>
      </c>
      <c r="L1955" s="122">
        <f t="shared" si="835"/>
        <v>826255.15073999995</v>
      </c>
      <c r="M1955" s="95">
        <v>575101.68067226897</v>
      </c>
      <c r="N1955" s="95">
        <v>109269.31932773111</v>
      </c>
      <c r="O1955" s="96">
        <v>684371.00000000012</v>
      </c>
      <c r="P1955" s="125">
        <v>684371.00000000012</v>
      </c>
      <c r="Q1955" s="95">
        <v>527615.96638655465</v>
      </c>
      <c r="R1955" s="95">
        <v>100247.03361344538</v>
      </c>
      <c r="S1955" s="96">
        <v>627863</v>
      </c>
      <c r="T1955" s="122">
        <v>627863</v>
      </c>
      <c r="U1955" s="104"/>
      <c r="V1955" s="101">
        <f t="shared" si="845"/>
        <v>0</v>
      </c>
      <c r="W1955" s="102">
        <f t="shared" si="846"/>
        <v>0</v>
      </c>
      <c r="X1955" s="102">
        <f t="shared" si="847"/>
        <v>0</v>
      </c>
      <c r="Y1955" s="102">
        <f t="shared" si="848"/>
        <v>0</v>
      </c>
      <c r="Z1955" s="110">
        <f t="shared" si="856"/>
        <v>627863</v>
      </c>
      <c r="AA1955" s="111">
        <f t="shared" si="851"/>
        <v>826255.15073999995</v>
      </c>
      <c r="AB1955" s="110">
        <f t="shared" si="852"/>
        <v>656117</v>
      </c>
      <c r="AC1955" s="114">
        <f t="shared" si="853"/>
        <v>534622.28768499999</v>
      </c>
      <c r="AD1955" s="110">
        <f t="shared" si="837"/>
        <v>641990</v>
      </c>
      <c r="AE1955" s="110">
        <f t="shared" si="849"/>
        <v>741186.07536999998</v>
      </c>
      <c r="AF1955" s="102">
        <f t="shared" si="857"/>
        <v>703535.06294058729</v>
      </c>
      <c r="AG1955" s="119">
        <f t="shared" si="854"/>
        <v>366055.19828581798</v>
      </c>
      <c r="AH1955" s="137">
        <f t="shared" si="850"/>
        <v>0.55791146744531539</v>
      </c>
      <c r="AI1955" s="102">
        <f t="shared" si="858"/>
        <v>703535.06294058729</v>
      </c>
      <c r="AJ1955" s="112" t="s">
        <v>2114</v>
      </c>
    </row>
    <row r="1956" spans="1:36">
      <c r="A1956" s="6">
        <v>1904</v>
      </c>
      <c r="B1956" s="7">
        <v>26101743</v>
      </c>
      <c r="C1956" s="6">
        <v>4392401</v>
      </c>
      <c r="D1956" s="7" t="s">
        <v>14</v>
      </c>
      <c r="E1956" s="7" t="s">
        <v>14</v>
      </c>
      <c r="F1956" s="29" t="s">
        <v>1145</v>
      </c>
      <c r="G1956" s="62" t="s">
        <v>478</v>
      </c>
      <c r="H1956" s="9">
        <v>1</v>
      </c>
      <c r="I1956" s="82">
        <v>770547.20702521014</v>
      </c>
      <c r="J1956" s="82">
        <f t="shared" si="833"/>
        <v>146403.96933478993</v>
      </c>
      <c r="K1956" s="10">
        <f t="shared" si="834"/>
        <v>916951.17636000004</v>
      </c>
      <c r="L1956" s="122">
        <f t="shared" si="835"/>
        <v>916951.17636000004</v>
      </c>
      <c r="M1956" s="95">
        <v>614807.56302521017</v>
      </c>
      <c r="N1956" s="95">
        <v>116813.43697478993</v>
      </c>
      <c r="O1956" s="96">
        <v>731621.00000000012</v>
      </c>
      <c r="P1956" s="125">
        <v>731621.00000000012</v>
      </c>
      <c r="Q1956" s="95">
        <v>585531.09243697487</v>
      </c>
      <c r="R1956" s="95">
        <v>111250.90756302522</v>
      </c>
      <c r="S1956" s="96">
        <v>696782.00000000012</v>
      </c>
      <c r="T1956" s="122">
        <v>696782.00000000012</v>
      </c>
      <c r="U1956" s="104"/>
      <c r="V1956" s="101">
        <f t="shared" si="845"/>
        <v>0</v>
      </c>
      <c r="W1956" s="102">
        <f t="shared" si="846"/>
        <v>0</v>
      </c>
      <c r="X1956" s="102">
        <f t="shared" si="847"/>
        <v>0</v>
      </c>
      <c r="Y1956" s="102">
        <f t="shared" si="848"/>
        <v>0</v>
      </c>
      <c r="Z1956" s="110">
        <f t="shared" si="856"/>
        <v>696782.00000000012</v>
      </c>
      <c r="AA1956" s="111">
        <f t="shared" si="851"/>
        <v>916951.17636000004</v>
      </c>
      <c r="AB1956" s="110">
        <f t="shared" si="852"/>
        <v>714201.50000000012</v>
      </c>
      <c r="AC1956" s="114">
        <f t="shared" si="853"/>
        <v>586338.5440900001</v>
      </c>
      <c r="AD1956" s="110">
        <f t="shared" si="837"/>
        <v>705491.75000000012</v>
      </c>
      <c r="AE1956" s="110">
        <f t="shared" si="849"/>
        <v>815576.33818000008</v>
      </c>
      <c r="AF1956" s="102">
        <f t="shared" si="857"/>
        <v>770699.52120904124</v>
      </c>
      <c r="AG1956" s="119">
        <f t="shared" si="854"/>
        <v>402658.80918823578</v>
      </c>
      <c r="AH1956" s="137">
        <f t="shared" si="850"/>
        <v>0.56378880356347016</v>
      </c>
      <c r="AI1956" s="102">
        <f t="shared" si="858"/>
        <v>770699.52120904124</v>
      </c>
      <c r="AJ1956" s="112" t="s">
        <v>2114</v>
      </c>
    </row>
    <row r="1957" spans="1:36">
      <c r="A1957" s="6">
        <v>1905</v>
      </c>
      <c r="B1957" s="7">
        <v>26101713</v>
      </c>
      <c r="C1957" s="6">
        <v>4392401</v>
      </c>
      <c r="D1957" s="7" t="s">
        <v>14</v>
      </c>
      <c r="E1957" s="7" t="s">
        <v>14</v>
      </c>
      <c r="F1957" s="29" t="s">
        <v>916</v>
      </c>
      <c r="G1957" s="62" t="s">
        <v>478</v>
      </c>
      <c r="H1957" s="9">
        <v>1</v>
      </c>
      <c r="I1957" s="82">
        <v>1173534.5648571427</v>
      </c>
      <c r="J1957" s="82">
        <f t="shared" si="833"/>
        <v>222971.56732285712</v>
      </c>
      <c r="K1957" s="10">
        <f t="shared" si="834"/>
        <v>1396506.13218</v>
      </c>
      <c r="L1957" s="122">
        <f t="shared" si="835"/>
        <v>1396506.13218</v>
      </c>
      <c r="M1957" s="95">
        <v>945263.02521008404</v>
      </c>
      <c r="N1957" s="95">
        <v>179599.97478991598</v>
      </c>
      <c r="O1957" s="96">
        <v>1124863</v>
      </c>
      <c r="P1957" s="125">
        <v>1124863</v>
      </c>
      <c r="Q1957" s="95">
        <v>891757.14285714284</v>
      </c>
      <c r="R1957" s="95">
        <v>169433.85714285713</v>
      </c>
      <c r="S1957" s="96">
        <v>1061191</v>
      </c>
      <c r="T1957" s="122">
        <v>1061191</v>
      </c>
      <c r="U1957" s="104"/>
      <c r="V1957" s="101">
        <f t="shared" si="845"/>
        <v>0</v>
      </c>
      <c r="W1957" s="102">
        <f t="shared" si="846"/>
        <v>0</v>
      </c>
      <c r="X1957" s="102">
        <f t="shared" si="847"/>
        <v>0</v>
      </c>
      <c r="Y1957" s="102">
        <f t="shared" si="848"/>
        <v>0</v>
      </c>
      <c r="Z1957" s="110">
        <f t="shared" si="856"/>
        <v>1061191</v>
      </c>
      <c r="AA1957" s="111">
        <f t="shared" si="851"/>
        <v>1396506.13218</v>
      </c>
      <c r="AB1957" s="110">
        <f t="shared" si="852"/>
        <v>1093027</v>
      </c>
      <c r="AC1957" s="114">
        <f t="shared" si="853"/>
        <v>895640.03304499993</v>
      </c>
      <c r="AD1957" s="110">
        <f t="shared" si="837"/>
        <v>1077109</v>
      </c>
      <c r="AE1957" s="110">
        <f t="shared" si="849"/>
        <v>1244766.5660899999</v>
      </c>
      <c r="AF1957" s="102">
        <f t="shared" si="857"/>
        <v>1177667.9583556643</v>
      </c>
      <c r="AG1957" s="119">
        <f t="shared" si="854"/>
        <v>614542.7051325643</v>
      </c>
      <c r="AH1957" s="137">
        <f t="shared" si="850"/>
        <v>0.56223927234420035</v>
      </c>
      <c r="AI1957" s="102">
        <f t="shared" si="858"/>
        <v>1177667.9583556643</v>
      </c>
      <c r="AJ1957" s="112" t="s">
        <v>2114</v>
      </c>
    </row>
    <row r="1958" spans="1:36">
      <c r="A1958" s="6">
        <v>1906</v>
      </c>
      <c r="B1958" s="7">
        <v>26101712</v>
      </c>
      <c r="C1958" s="6">
        <v>4392401</v>
      </c>
      <c r="D1958" s="7" t="s">
        <v>14</v>
      </c>
      <c r="E1958" s="7" t="s">
        <v>14</v>
      </c>
      <c r="F1958" s="29" t="s">
        <v>917</v>
      </c>
      <c r="G1958" s="62" t="s">
        <v>478</v>
      </c>
      <c r="H1958" s="9">
        <v>1</v>
      </c>
      <c r="I1958" s="82">
        <v>394901.26895798318</v>
      </c>
      <c r="J1958" s="82">
        <f t="shared" si="833"/>
        <v>75031.241102016807</v>
      </c>
      <c r="K1958" s="10">
        <f t="shared" si="834"/>
        <v>469932.51006</v>
      </c>
      <c r="L1958" s="122">
        <f t="shared" si="835"/>
        <v>469932.51006</v>
      </c>
      <c r="M1958" s="95">
        <v>321087.39495798323</v>
      </c>
      <c r="N1958" s="95">
        <v>61006.60504201681</v>
      </c>
      <c r="O1958" s="96">
        <v>382094.00000000006</v>
      </c>
      <c r="P1958" s="125">
        <v>382094.00000000006</v>
      </c>
      <c r="Q1958" s="95">
        <v>300081.51260504202</v>
      </c>
      <c r="R1958" s="95">
        <v>57015.487394957985</v>
      </c>
      <c r="S1958" s="96">
        <v>357097</v>
      </c>
      <c r="T1958" s="122">
        <v>357097</v>
      </c>
      <c r="U1958" s="104"/>
      <c r="V1958" s="101">
        <f t="shared" si="845"/>
        <v>0</v>
      </c>
      <c r="W1958" s="102">
        <f t="shared" si="846"/>
        <v>0</v>
      </c>
      <c r="X1958" s="102">
        <f t="shared" si="847"/>
        <v>0</v>
      </c>
      <c r="Y1958" s="102">
        <f t="shared" si="848"/>
        <v>0</v>
      </c>
      <c r="Z1958" s="110">
        <f t="shared" si="856"/>
        <v>357097</v>
      </c>
      <c r="AA1958" s="111">
        <f t="shared" si="851"/>
        <v>469932.51006</v>
      </c>
      <c r="AB1958" s="110">
        <f t="shared" si="852"/>
        <v>369595.5</v>
      </c>
      <c r="AC1958" s="114">
        <f t="shared" si="853"/>
        <v>302280.877515</v>
      </c>
      <c r="AD1958" s="110">
        <f t="shared" si="837"/>
        <v>363346.25</v>
      </c>
      <c r="AE1958" s="110">
        <f t="shared" si="849"/>
        <v>419764.00503</v>
      </c>
      <c r="AF1958" s="102">
        <f t="shared" si="857"/>
        <v>397588.92840421468</v>
      </c>
      <c r="AG1958" s="119">
        <f t="shared" si="854"/>
        <v>207248.43434176469</v>
      </c>
      <c r="AH1958" s="137">
        <f t="shared" si="850"/>
        <v>0.56074393314248872</v>
      </c>
      <c r="AI1958" s="102">
        <f t="shared" si="858"/>
        <v>397588.92840421468</v>
      </c>
      <c r="AJ1958" s="112" t="s">
        <v>2114</v>
      </c>
    </row>
    <row r="1959" spans="1:36">
      <c r="A1959" s="6">
        <v>1907</v>
      </c>
      <c r="B1959" s="7">
        <v>40161505</v>
      </c>
      <c r="C1959" s="6" t="s">
        <v>1643</v>
      </c>
      <c r="D1959" s="7" t="s">
        <v>14</v>
      </c>
      <c r="E1959" s="7" t="s">
        <v>14</v>
      </c>
      <c r="F1959" s="29" t="s">
        <v>918</v>
      </c>
      <c r="G1959" s="62" t="s">
        <v>478</v>
      </c>
      <c r="H1959" s="9">
        <v>1</v>
      </c>
      <c r="I1959" s="82">
        <v>639454.58757983195</v>
      </c>
      <c r="J1959" s="82">
        <f t="shared" si="833"/>
        <v>121496.37164016807</v>
      </c>
      <c r="K1959" s="10">
        <f t="shared" si="834"/>
        <v>760950.95922000008</v>
      </c>
      <c r="L1959" s="122">
        <f t="shared" si="835"/>
        <v>760950.95922000008</v>
      </c>
      <c r="M1959" s="95">
        <v>510210.92436974793</v>
      </c>
      <c r="N1959" s="95">
        <v>96940.075630252104</v>
      </c>
      <c r="O1959" s="96">
        <v>607151</v>
      </c>
      <c r="P1959" s="125">
        <v>607151</v>
      </c>
      <c r="Q1959" s="95">
        <v>485915.12605042016</v>
      </c>
      <c r="R1959" s="95">
        <v>92323.873949579836</v>
      </c>
      <c r="S1959" s="96">
        <v>578239</v>
      </c>
      <c r="T1959" s="122">
        <v>578239</v>
      </c>
      <c r="U1959" s="104">
        <v>362000</v>
      </c>
      <c r="V1959" s="101">
        <f t="shared" si="845"/>
        <v>68780</v>
      </c>
      <c r="W1959" s="102">
        <f t="shared" si="846"/>
        <v>430780</v>
      </c>
      <c r="X1959" s="102">
        <f t="shared" si="847"/>
        <v>21969.78</v>
      </c>
      <c r="Y1959" s="102">
        <f t="shared" si="848"/>
        <v>452749.78</v>
      </c>
      <c r="Z1959" s="110">
        <f>MIN(L1959,P1959,T1959,Y1959)</f>
        <v>452749.78</v>
      </c>
      <c r="AA1959" s="111">
        <f t="shared" si="851"/>
        <v>760950.95922000008</v>
      </c>
      <c r="AB1959" s="110">
        <f t="shared" si="852"/>
        <v>592695</v>
      </c>
      <c r="AC1959" s="114">
        <f t="shared" si="853"/>
        <v>599772.68480499997</v>
      </c>
      <c r="AD1959" s="110">
        <f t="shared" si="837"/>
        <v>522722.39</v>
      </c>
      <c r="AE1959" s="110">
        <f t="shared" si="849"/>
        <v>676822.97961000004</v>
      </c>
      <c r="AF1959" s="102">
        <f>HARMEAN(L1959,P1959,T1959,Y1959)</f>
        <v>579769.28850672126</v>
      </c>
      <c r="AG1959" s="119">
        <f t="shared" si="854"/>
        <v>126639.0010977338</v>
      </c>
      <c r="AH1959" s="137">
        <f t="shared" si="850"/>
        <v>0.21366639012938154</v>
      </c>
      <c r="AI1959" s="102">
        <f t="shared" ref="AI1959:AI1963" si="859">+Z1959</f>
        <v>452749.78</v>
      </c>
      <c r="AJ1959" s="112" t="s">
        <v>2117</v>
      </c>
    </row>
    <row r="1960" spans="1:36">
      <c r="A1960" s="6">
        <v>1908</v>
      </c>
      <c r="B1960" s="7">
        <v>40161505</v>
      </c>
      <c r="C1960" s="6" t="s">
        <v>1643</v>
      </c>
      <c r="D1960" s="7" t="s">
        <v>14</v>
      </c>
      <c r="E1960" s="7" t="s">
        <v>14</v>
      </c>
      <c r="F1960" s="29" t="s">
        <v>658</v>
      </c>
      <c r="G1960" s="62" t="s">
        <v>478</v>
      </c>
      <c r="H1960" s="9">
        <v>1</v>
      </c>
      <c r="I1960" s="82">
        <v>536452.05887394957</v>
      </c>
      <c r="J1960" s="82">
        <f t="shared" si="833"/>
        <v>101925.89118605042</v>
      </c>
      <c r="K1960" s="10">
        <f t="shared" si="834"/>
        <v>638377.95005999994</v>
      </c>
      <c r="L1960" s="122">
        <f t="shared" si="835"/>
        <v>638377.95005999994</v>
      </c>
      <c r="M1960" s="95">
        <v>432103.36134453781</v>
      </c>
      <c r="N1960" s="95">
        <v>82099.638655462186</v>
      </c>
      <c r="O1960" s="96">
        <v>514203</v>
      </c>
      <c r="P1960" s="125">
        <v>514203</v>
      </c>
      <c r="Q1960" s="95">
        <v>407644.53781512607</v>
      </c>
      <c r="R1960" s="95">
        <v>77452.462184873948</v>
      </c>
      <c r="S1960" s="96">
        <v>485097</v>
      </c>
      <c r="T1960" s="122">
        <v>485097</v>
      </c>
      <c r="U1960" s="104">
        <v>374000</v>
      </c>
      <c r="V1960" s="101">
        <f t="shared" si="845"/>
        <v>71060</v>
      </c>
      <c r="W1960" s="102">
        <f t="shared" si="846"/>
        <v>445060</v>
      </c>
      <c r="X1960" s="102">
        <f t="shared" si="847"/>
        <v>22698.059999999998</v>
      </c>
      <c r="Y1960" s="102">
        <f t="shared" si="848"/>
        <v>467758.06</v>
      </c>
      <c r="Z1960" s="110">
        <f>MIN(L1960,P1960,T1960,Y1960)</f>
        <v>467758.06</v>
      </c>
      <c r="AA1960" s="111">
        <f t="shared" si="851"/>
        <v>638377.95005999994</v>
      </c>
      <c r="AB1960" s="110">
        <f t="shared" si="852"/>
        <v>499650</v>
      </c>
      <c r="AC1960" s="114">
        <f t="shared" si="853"/>
        <v>526359.00251499994</v>
      </c>
      <c r="AD1960" s="110">
        <f t="shared" si="837"/>
        <v>483704.03</v>
      </c>
      <c r="AE1960" s="110">
        <f t="shared" si="849"/>
        <v>569013.97502999997</v>
      </c>
      <c r="AF1960" s="102">
        <f>HARMEAN(L1960,P1960,T1960,Y1960)</f>
        <v>518771.21178363549</v>
      </c>
      <c r="AG1960" s="119">
        <f t="shared" si="854"/>
        <v>77098.716637457095</v>
      </c>
      <c r="AH1960" s="137">
        <f t="shared" si="850"/>
        <v>0.15430544708787569</v>
      </c>
      <c r="AI1960" s="102">
        <f t="shared" si="859"/>
        <v>467758.06</v>
      </c>
      <c r="AJ1960" s="112" t="s">
        <v>2117</v>
      </c>
    </row>
    <row r="1961" spans="1:36">
      <c r="A1961" s="6">
        <v>1909</v>
      </c>
      <c r="B1961" s="7">
        <v>25173817</v>
      </c>
      <c r="C1961" s="6" t="s">
        <v>1770</v>
      </c>
      <c r="D1961" s="7" t="s">
        <v>14</v>
      </c>
      <c r="E1961" s="7" t="s">
        <v>14</v>
      </c>
      <c r="F1961" s="29" t="s">
        <v>659</v>
      </c>
      <c r="G1961" s="62" t="s">
        <v>478</v>
      </c>
      <c r="H1961" s="9">
        <v>1</v>
      </c>
      <c r="I1961" s="82">
        <v>677105.9918319328</v>
      </c>
      <c r="J1961" s="82">
        <f t="shared" si="833"/>
        <v>128650.13844806723</v>
      </c>
      <c r="K1961" s="10">
        <f t="shared" si="834"/>
        <v>805756.13028000004</v>
      </c>
      <c r="L1961" s="122">
        <f t="shared" si="835"/>
        <v>805756.13028000004</v>
      </c>
      <c r="M1961" s="95">
        <v>555688.23529411771</v>
      </c>
      <c r="N1961" s="95">
        <v>105580.76470588236</v>
      </c>
      <c r="O1961" s="96">
        <v>661269.00000000012</v>
      </c>
      <c r="P1961" s="125">
        <v>661269.00000000012</v>
      </c>
      <c r="Q1961" s="95">
        <v>514526.05042016809</v>
      </c>
      <c r="R1961" s="95">
        <v>97759.94957983194</v>
      </c>
      <c r="S1961" s="96">
        <v>612286</v>
      </c>
      <c r="T1961" s="122">
        <v>612286</v>
      </c>
      <c r="U1961" s="104">
        <v>465000</v>
      </c>
      <c r="V1961" s="101">
        <f t="shared" si="845"/>
        <v>88350</v>
      </c>
      <c r="W1961" s="102">
        <f t="shared" si="846"/>
        <v>553350</v>
      </c>
      <c r="X1961" s="102">
        <f t="shared" si="847"/>
        <v>28220.85</v>
      </c>
      <c r="Y1961" s="102">
        <f t="shared" si="848"/>
        <v>581570.85</v>
      </c>
      <c r="Z1961" s="110">
        <f>MIN(L1961,P1961,T1961,Y1961)</f>
        <v>581570.85</v>
      </c>
      <c r="AA1961" s="111">
        <f t="shared" si="851"/>
        <v>805756.13028000004</v>
      </c>
      <c r="AB1961" s="110">
        <f t="shared" si="852"/>
        <v>636777.5</v>
      </c>
      <c r="AC1961" s="114">
        <f t="shared" si="853"/>
        <v>665220.49507000006</v>
      </c>
      <c r="AD1961" s="110">
        <f t="shared" si="837"/>
        <v>609174.17500000005</v>
      </c>
      <c r="AE1961" s="110">
        <f t="shared" si="849"/>
        <v>721266.81514000008</v>
      </c>
      <c r="AF1961" s="102">
        <f>HARMEAN(L1961,P1961,T1961,Y1961)</f>
        <v>655091.33131419506</v>
      </c>
      <c r="AG1961" s="119">
        <f t="shared" si="854"/>
        <v>99272.693401927158</v>
      </c>
      <c r="AH1961" s="137">
        <f t="shared" si="850"/>
        <v>0.15589855703432856</v>
      </c>
      <c r="AI1961" s="102">
        <f t="shared" si="859"/>
        <v>581570.85</v>
      </c>
      <c r="AJ1961" s="112" t="s">
        <v>2117</v>
      </c>
    </row>
    <row r="1962" spans="1:36">
      <c r="A1962" s="6">
        <v>1910</v>
      </c>
      <c r="B1962" s="7">
        <v>26101401</v>
      </c>
      <c r="C1962" s="6" t="s">
        <v>1641</v>
      </c>
      <c r="D1962" s="7" t="s">
        <v>14</v>
      </c>
      <c r="E1962" s="7" t="s">
        <v>14</v>
      </c>
      <c r="F1962" s="29" t="s">
        <v>660</v>
      </c>
      <c r="G1962" s="62" t="s">
        <v>478</v>
      </c>
      <c r="H1962" s="9">
        <v>1</v>
      </c>
      <c r="I1962" s="82">
        <v>397843.97717647062</v>
      </c>
      <c r="J1962" s="82">
        <f t="shared" si="833"/>
        <v>75590.355663529423</v>
      </c>
      <c r="K1962" s="10">
        <f t="shared" si="834"/>
        <v>473434.33284000005</v>
      </c>
      <c r="L1962" s="122">
        <f t="shared" si="835"/>
        <v>473434.33284000005</v>
      </c>
      <c r="M1962" s="95">
        <v>323479.83193277312</v>
      </c>
      <c r="N1962" s="95">
        <v>61461.168067226892</v>
      </c>
      <c r="O1962" s="96">
        <v>384941</v>
      </c>
      <c r="P1962" s="125">
        <v>384941</v>
      </c>
      <c r="Q1962" s="95">
        <v>302317.64705882355</v>
      </c>
      <c r="R1962" s="95">
        <v>57440.352941176476</v>
      </c>
      <c r="S1962" s="96">
        <v>359758</v>
      </c>
      <c r="T1962" s="122">
        <v>359758</v>
      </c>
      <c r="U1962" s="104">
        <v>440000</v>
      </c>
      <c r="V1962" s="101">
        <f t="shared" si="845"/>
        <v>83600</v>
      </c>
      <c r="W1962" s="102">
        <f t="shared" si="846"/>
        <v>523600</v>
      </c>
      <c r="X1962" s="102">
        <f t="shared" si="847"/>
        <v>26703.599999999999</v>
      </c>
      <c r="Y1962" s="102">
        <f t="shared" si="848"/>
        <v>550303.6</v>
      </c>
      <c r="Z1962" s="110">
        <f>MIN(L1962,P1962,T1962,Y1962)</f>
        <v>359758</v>
      </c>
      <c r="AA1962" s="111">
        <f t="shared" si="851"/>
        <v>550303.6</v>
      </c>
      <c r="AB1962" s="110">
        <f t="shared" si="852"/>
        <v>429187.66642000002</v>
      </c>
      <c r="AC1962" s="114">
        <f t="shared" si="853"/>
        <v>442109.23320999998</v>
      </c>
      <c r="AD1962" s="110">
        <f t="shared" si="837"/>
        <v>394472.83321000001</v>
      </c>
      <c r="AE1962" s="110">
        <f t="shared" si="849"/>
        <v>489745.63321</v>
      </c>
      <c r="AF1962" s="102">
        <f>HARMEAN(L1962,P1962,T1962,Y1962)</f>
        <v>429790.90932120982</v>
      </c>
      <c r="AG1962" s="119">
        <f t="shared" si="854"/>
        <v>87057.864610229924</v>
      </c>
      <c r="AH1962" s="137">
        <f t="shared" si="850"/>
        <v>0.20284335133954132</v>
      </c>
      <c r="AI1962" s="102">
        <f t="shared" si="859"/>
        <v>359758</v>
      </c>
      <c r="AJ1962" s="112" t="s">
        <v>2117</v>
      </c>
    </row>
    <row r="1963" spans="1:36">
      <c r="A1963" s="6">
        <v>1911</v>
      </c>
      <c r="B1963" s="7">
        <v>25174209</v>
      </c>
      <c r="C1963" s="6" t="s">
        <v>1771</v>
      </c>
      <c r="D1963" s="7" t="s">
        <v>14</v>
      </c>
      <c r="E1963" s="7" t="s">
        <v>14</v>
      </c>
      <c r="F1963" s="29" t="s">
        <v>1772</v>
      </c>
      <c r="G1963" s="62" t="s">
        <v>478</v>
      </c>
      <c r="H1963" s="9">
        <v>1</v>
      </c>
      <c r="I1963" s="82">
        <v>415902.76154621848</v>
      </c>
      <c r="J1963" s="82">
        <f t="shared" si="833"/>
        <v>79021.52469378151</v>
      </c>
      <c r="K1963" s="10">
        <f t="shared" si="834"/>
        <v>494924.28623999999</v>
      </c>
      <c r="L1963" s="122">
        <f t="shared" si="835"/>
        <v>494924.28623999999</v>
      </c>
      <c r="M1963" s="95">
        <v>331842.85714285716</v>
      </c>
      <c r="N1963" s="95">
        <v>63050.142857142862</v>
      </c>
      <c r="O1963" s="96">
        <v>394893</v>
      </c>
      <c r="P1963" s="125">
        <v>394893</v>
      </c>
      <c r="Q1963" s="95">
        <v>316040.33613445377</v>
      </c>
      <c r="R1963" s="95">
        <v>60047.663865546216</v>
      </c>
      <c r="S1963" s="96">
        <v>376088</v>
      </c>
      <c r="T1963" s="122">
        <v>376088</v>
      </c>
      <c r="U1963" s="104">
        <v>444000</v>
      </c>
      <c r="V1963" s="101">
        <f t="shared" si="845"/>
        <v>84360</v>
      </c>
      <c r="W1963" s="102">
        <f t="shared" si="846"/>
        <v>528360</v>
      </c>
      <c r="X1963" s="102">
        <f t="shared" si="847"/>
        <v>26946.359999999997</v>
      </c>
      <c r="Y1963" s="102">
        <f t="shared" si="848"/>
        <v>555306.36</v>
      </c>
      <c r="Z1963" s="110">
        <f>MIN(L1963,P1963,T1963,Y1963)</f>
        <v>376088</v>
      </c>
      <c r="AA1963" s="111">
        <f t="shared" si="851"/>
        <v>555306.36</v>
      </c>
      <c r="AB1963" s="110">
        <f t="shared" si="852"/>
        <v>444908.64312000002</v>
      </c>
      <c r="AC1963" s="114">
        <f t="shared" si="853"/>
        <v>455302.91156000004</v>
      </c>
      <c r="AD1963" s="110">
        <f t="shared" si="837"/>
        <v>410498.32156000001</v>
      </c>
      <c r="AE1963" s="110">
        <f t="shared" si="849"/>
        <v>500107.50156</v>
      </c>
      <c r="AF1963" s="102">
        <f>HARMEAN(L1963,P1963,T1963,Y1963)</f>
        <v>443822.96749059344</v>
      </c>
      <c r="AG1963" s="119">
        <f t="shared" si="854"/>
        <v>84646.131353949444</v>
      </c>
      <c r="AH1963" s="137">
        <f t="shared" si="850"/>
        <v>0.19025508419066345</v>
      </c>
      <c r="AI1963" s="102">
        <f t="shared" si="859"/>
        <v>376088</v>
      </c>
      <c r="AJ1963" s="112" t="s">
        <v>2117</v>
      </c>
    </row>
    <row r="1964" spans="1:36">
      <c r="A1964" s="6">
        <v>1912</v>
      </c>
      <c r="B1964" s="7">
        <v>25174209</v>
      </c>
      <c r="C1964" s="6" t="s">
        <v>1641</v>
      </c>
      <c r="D1964" s="7" t="s">
        <v>14</v>
      </c>
      <c r="E1964" s="7" t="s">
        <v>14</v>
      </c>
      <c r="F1964" s="29" t="s">
        <v>1773</v>
      </c>
      <c r="G1964" s="62" t="s">
        <v>478</v>
      </c>
      <c r="H1964" s="9">
        <v>1</v>
      </c>
      <c r="I1964" s="82">
        <v>528551.75541176472</v>
      </c>
      <c r="J1964" s="82">
        <f t="shared" si="833"/>
        <v>100424.83352823529</v>
      </c>
      <c r="K1964" s="10">
        <f t="shared" si="834"/>
        <v>628976.58894000005</v>
      </c>
      <c r="L1964" s="122">
        <f t="shared" si="835"/>
        <v>628976.58894000005</v>
      </c>
      <c r="M1964" s="95">
        <v>433772.26890756306</v>
      </c>
      <c r="N1964" s="95">
        <v>82416.731092436981</v>
      </c>
      <c r="O1964" s="96">
        <v>516189.00000000006</v>
      </c>
      <c r="P1964" s="125">
        <v>516189.00000000006</v>
      </c>
      <c r="Q1964" s="95">
        <v>401641.17647058825</v>
      </c>
      <c r="R1964" s="95">
        <v>76311.823529411762</v>
      </c>
      <c r="S1964" s="96">
        <v>477953</v>
      </c>
      <c r="T1964" s="122">
        <v>477953</v>
      </c>
      <c r="U1964" s="104"/>
      <c r="V1964" s="101">
        <f t="shared" si="845"/>
        <v>0</v>
      </c>
      <c r="W1964" s="102">
        <f t="shared" si="846"/>
        <v>0</v>
      </c>
      <c r="X1964" s="102">
        <f t="shared" si="847"/>
        <v>0</v>
      </c>
      <c r="Y1964" s="102">
        <f t="shared" si="848"/>
        <v>0</v>
      </c>
      <c r="Z1964" s="110">
        <f>MIN(L1964,P1964,T1964)</f>
        <v>477953</v>
      </c>
      <c r="AA1964" s="111">
        <f t="shared" si="851"/>
        <v>628976.58894000005</v>
      </c>
      <c r="AB1964" s="110">
        <f t="shared" si="852"/>
        <v>497071</v>
      </c>
      <c r="AC1964" s="114">
        <f t="shared" si="853"/>
        <v>405779.64723500004</v>
      </c>
      <c r="AD1964" s="110">
        <f t="shared" si="837"/>
        <v>487512</v>
      </c>
      <c r="AE1964" s="110">
        <f t="shared" si="849"/>
        <v>563023.79447000008</v>
      </c>
      <c r="AF1964" s="102">
        <f>HARMEAN(L1964,P1964,T1964)</f>
        <v>533863.38708008302</v>
      </c>
      <c r="AG1964" s="119">
        <f t="shared" si="854"/>
        <v>278012.71848841355</v>
      </c>
      <c r="AH1964" s="137">
        <f t="shared" si="850"/>
        <v>0.55930182707986087</v>
      </c>
      <c r="AI1964" s="102">
        <f t="shared" ref="AI1964:AI1967" si="860">+AF1964</f>
        <v>533863.38708008302</v>
      </c>
      <c r="AJ1964" s="112" t="s">
        <v>2114</v>
      </c>
    </row>
    <row r="1965" spans="1:36">
      <c r="A1965" s="6">
        <v>1913</v>
      </c>
      <c r="B1965" s="7">
        <v>25174209</v>
      </c>
      <c r="C1965" s="6" t="s">
        <v>1641</v>
      </c>
      <c r="D1965" s="7" t="s">
        <v>14</v>
      </c>
      <c r="E1965" s="7" t="s">
        <v>14</v>
      </c>
      <c r="F1965" s="29" t="s">
        <v>1704</v>
      </c>
      <c r="G1965" s="62" t="s">
        <v>478</v>
      </c>
      <c r="H1965" s="9">
        <v>1</v>
      </c>
      <c r="I1965" s="82">
        <v>562408.93497478997</v>
      </c>
      <c r="J1965" s="82">
        <f t="shared" si="833"/>
        <v>106857.69764521009</v>
      </c>
      <c r="K1965" s="10">
        <f t="shared" si="834"/>
        <v>669266.63262000005</v>
      </c>
      <c r="L1965" s="122">
        <f t="shared" si="835"/>
        <v>669266.63262000005</v>
      </c>
      <c r="M1965" s="95">
        <v>461558.82352941181</v>
      </c>
      <c r="N1965" s="95">
        <v>87696.176470588238</v>
      </c>
      <c r="O1965" s="96">
        <v>549255</v>
      </c>
      <c r="P1965" s="125">
        <v>549255</v>
      </c>
      <c r="Q1965" s="95">
        <v>427368.90756302525</v>
      </c>
      <c r="R1965" s="95">
        <v>81200.092436974795</v>
      </c>
      <c r="S1965" s="96">
        <v>508569.00000000006</v>
      </c>
      <c r="T1965" s="122">
        <v>508569.00000000006</v>
      </c>
      <c r="U1965" s="104"/>
      <c r="V1965" s="101">
        <f t="shared" si="845"/>
        <v>0</v>
      </c>
      <c r="W1965" s="102">
        <f t="shared" si="846"/>
        <v>0</v>
      </c>
      <c r="X1965" s="102">
        <f t="shared" si="847"/>
        <v>0</v>
      </c>
      <c r="Y1965" s="102">
        <f t="shared" si="848"/>
        <v>0</v>
      </c>
      <c r="Z1965" s="110">
        <f>MIN(L1965,P1965,T1965)</f>
        <v>508569.00000000006</v>
      </c>
      <c r="AA1965" s="111">
        <f t="shared" si="851"/>
        <v>669266.63262000005</v>
      </c>
      <c r="AB1965" s="110">
        <f t="shared" si="852"/>
        <v>528912</v>
      </c>
      <c r="AC1965" s="114">
        <f t="shared" si="853"/>
        <v>431772.65815500001</v>
      </c>
      <c r="AD1965" s="110">
        <f t="shared" si="837"/>
        <v>518740.5</v>
      </c>
      <c r="AE1965" s="110">
        <f t="shared" si="849"/>
        <v>599089.31631000002</v>
      </c>
      <c r="AF1965" s="102">
        <f>HARMEAN(L1965,P1965,T1965)</f>
        <v>568061.07341556507</v>
      </c>
      <c r="AG1965" s="119">
        <f t="shared" si="854"/>
        <v>295821.33966499451</v>
      </c>
      <c r="AH1965" s="137">
        <f t="shared" si="850"/>
        <v>0.55930162232090497</v>
      </c>
      <c r="AI1965" s="102">
        <f t="shared" si="860"/>
        <v>568061.07341556507</v>
      </c>
      <c r="AJ1965" s="112" t="s">
        <v>2114</v>
      </c>
    </row>
    <row r="1966" spans="1:36">
      <c r="A1966" s="6">
        <v>1914</v>
      </c>
      <c r="B1966" s="7">
        <v>31161810</v>
      </c>
      <c r="C1966" s="6" t="s">
        <v>1641</v>
      </c>
      <c r="D1966" s="7" t="s">
        <v>14</v>
      </c>
      <c r="E1966" s="7" t="s">
        <v>14</v>
      </c>
      <c r="F1966" s="29" t="s">
        <v>1774</v>
      </c>
      <c r="G1966" s="62" t="s">
        <v>478</v>
      </c>
      <c r="H1966" s="9">
        <v>1</v>
      </c>
      <c r="I1966" s="82">
        <v>389841.93408403359</v>
      </c>
      <c r="J1966" s="82">
        <f t="shared" si="833"/>
        <v>74069.96747596639</v>
      </c>
      <c r="K1966" s="10">
        <f t="shared" si="834"/>
        <v>463911.90155999997</v>
      </c>
      <c r="L1966" s="122">
        <f t="shared" si="835"/>
        <v>463911.90155999997</v>
      </c>
      <c r="M1966" s="95">
        <v>322898.31932773109</v>
      </c>
      <c r="N1966" s="95">
        <v>61350.680672268907</v>
      </c>
      <c r="O1966" s="96">
        <v>384249</v>
      </c>
      <c r="P1966" s="125">
        <v>384249</v>
      </c>
      <c r="Q1966" s="95">
        <v>296236.97478991596</v>
      </c>
      <c r="R1966" s="95">
        <v>56285.02521008403</v>
      </c>
      <c r="S1966" s="96">
        <v>352522</v>
      </c>
      <c r="T1966" s="122">
        <v>352522</v>
      </c>
      <c r="U1966" s="104"/>
      <c r="V1966" s="101">
        <f t="shared" si="845"/>
        <v>0</v>
      </c>
      <c r="W1966" s="102">
        <f t="shared" si="846"/>
        <v>0</v>
      </c>
      <c r="X1966" s="102">
        <f t="shared" si="847"/>
        <v>0</v>
      </c>
      <c r="Y1966" s="102">
        <f t="shared" si="848"/>
        <v>0</v>
      </c>
      <c r="Z1966" s="110">
        <f>MIN(L1966,P1966,T1966)</f>
        <v>352522</v>
      </c>
      <c r="AA1966" s="111">
        <f t="shared" si="851"/>
        <v>463911.90155999997</v>
      </c>
      <c r="AB1966" s="110">
        <f t="shared" si="852"/>
        <v>368385.5</v>
      </c>
      <c r="AC1966" s="114">
        <f t="shared" si="853"/>
        <v>300170.72538999998</v>
      </c>
      <c r="AD1966" s="110">
        <f t="shared" si="837"/>
        <v>360453.75</v>
      </c>
      <c r="AE1966" s="110">
        <f t="shared" si="849"/>
        <v>416148.70077999996</v>
      </c>
      <c r="AF1966" s="102">
        <f>HARMEAN(L1966,P1966,T1966)</f>
        <v>395009.02410531824</v>
      </c>
      <c r="AG1966" s="119">
        <f t="shared" si="854"/>
        <v>205526.51845879483</v>
      </c>
      <c r="AH1966" s="137">
        <f t="shared" si="850"/>
        <v>0.55791153142236827</v>
      </c>
      <c r="AI1966" s="102">
        <f t="shared" si="860"/>
        <v>395009.02410531824</v>
      </c>
      <c r="AJ1966" s="112" t="s">
        <v>2114</v>
      </c>
    </row>
    <row r="1967" spans="1:36">
      <c r="A1967" s="6">
        <v>1915</v>
      </c>
      <c r="B1967" s="7">
        <v>31171502</v>
      </c>
      <c r="C1967" s="6" t="s">
        <v>1771</v>
      </c>
      <c r="D1967" s="7" t="s">
        <v>14</v>
      </c>
      <c r="E1967" s="7" t="s">
        <v>14</v>
      </c>
      <c r="F1967" s="29" t="s">
        <v>1775</v>
      </c>
      <c r="G1967" s="62" t="s">
        <v>478</v>
      </c>
      <c r="H1967" s="9">
        <v>1</v>
      </c>
      <c r="I1967" s="82">
        <v>302654.38855462184</v>
      </c>
      <c r="J1967" s="82">
        <f t="shared" si="833"/>
        <v>57504.333825378148</v>
      </c>
      <c r="K1967" s="10">
        <f t="shared" si="834"/>
        <v>360158.72237999999</v>
      </c>
      <c r="L1967" s="122">
        <f t="shared" si="835"/>
        <v>360158.72237999999</v>
      </c>
      <c r="M1967" s="95">
        <v>243783.19327731093</v>
      </c>
      <c r="N1967" s="95">
        <v>46318.806722689078</v>
      </c>
      <c r="O1967" s="96">
        <v>290102</v>
      </c>
      <c r="P1967" s="125">
        <v>290102</v>
      </c>
      <c r="Q1967" s="95">
        <v>229984.03361344538</v>
      </c>
      <c r="R1967" s="95">
        <v>43696.966386554624</v>
      </c>
      <c r="S1967" s="96">
        <v>273681</v>
      </c>
      <c r="T1967" s="122">
        <v>273681</v>
      </c>
      <c r="U1967" s="104"/>
      <c r="V1967" s="101">
        <f t="shared" si="845"/>
        <v>0</v>
      </c>
      <c r="W1967" s="102">
        <f t="shared" si="846"/>
        <v>0</v>
      </c>
      <c r="X1967" s="102">
        <f t="shared" si="847"/>
        <v>0</v>
      </c>
      <c r="Y1967" s="102">
        <f t="shared" si="848"/>
        <v>0</v>
      </c>
      <c r="Z1967" s="110">
        <f>MIN(L1967,P1967,T1967)</f>
        <v>273681</v>
      </c>
      <c r="AA1967" s="111">
        <f t="shared" si="851"/>
        <v>360158.72237999999</v>
      </c>
      <c r="AB1967" s="110">
        <f t="shared" si="852"/>
        <v>281891.5</v>
      </c>
      <c r="AC1967" s="114">
        <f t="shared" si="853"/>
        <v>230985.43059499998</v>
      </c>
      <c r="AD1967" s="110">
        <f t="shared" si="837"/>
        <v>277786.25</v>
      </c>
      <c r="AE1967" s="110">
        <f t="shared" si="849"/>
        <v>321025.11118999997</v>
      </c>
      <c r="AF1967" s="102">
        <f>HARMEAN(L1967,P1967,T1967)</f>
        <v>303720.39038717328</v>
      </c>
      <c r="AG1967" s="119">
        <f t="shared" si="854"/>
        <v>158490.47172492073</v>
      </c>
      <c r="AH1967" s="137">
        <f t="shared" si="850"/>
        <v>0.56223927193590706</v>
      </c>
      <c r="AI1967" s="102">
        <f t="shared" si="860"/>
        <v>303720.39038717328</v>
      </c>
      <c r="AJ1967" s="112" t="s">
        <v>2114</v>
      </c>
    </row>
    <row r="1968" spans="1:36">
      <c r="A1968" s="6">
        <v>1916</v>
      </c>
      <c r="B1968" s="7">
        <v>31171502</v>
      </c>
      <c r="C1968" s="6" t="s">
        <v>1643</v>
      </c>
      <c r="D1968" s="7" t="s">
        <v>14</v>
      </c>
      <c r="E1968" s="7" t="s">
        <v>14</v>
      </c>
      <c r="F1968" s="29" t="s">
        <v>665</v>
      </c>
      <c r="G1968" s="62" t="s">
        <v>478</v>
      </c>
      <c r="H1968" s="9">
        <v>1</v>
      </c>
      <c r="I1968" s="82">
        <v>384924.15</v>
      </c>
      <c r="J1968" s="82">
        <f t="shared" ref="J1968:J2031" si="861">+I1968*0.19</f>
        <v>73135.588499999998</v>
      </c>
      <c r="K1968" s="10">
        <f t="shared" ref="K1968:K2031" si="862">+I1968+J1968</f>
        <v>458059.73850000004</v>
      </c>
      <c r="L1968" s="122">
        <f t="shared" ref="L1968:L2031" si="863">+H1968*K1968</f>
        <v>458059.73850000004</v>
      </c>
      <c r="M1968" s="95">
        <v>315900</v>
      </c>
      <c r="N1968" s="95">
        <v>60021</v>
      </c>
      <c r="O1968" s="96">
        <v>375921</v>
      </c>
      <c r="P1968" s="125">
        <v>375921</v>
      </c>
      <c r="Q1968" s="95">
        <v>292500</v>
      </c>
      <c r="R1968" s="95">
        <v>55575</v>
      </c>
      <c r="S1968" s="96">
        <v>348075</v>
      </c>
      <c r="T1968" s="122">
        <v>348075</v>
      </c>
      <c r="U1968" s="104">
        <v>430000</v>
      </c>
      <c r="V1968" s="101">
        <f t="shared" si="845"/>
        <v>81700</v>
      </c>
      <c r="W1968" s="102">
        <f t="shared" si="846"/>
        <v>511700</v>
      </c>
      <c r="X1968" s="102">
        <f t="shared" si="847"/>
        <v>26096.699999999997</v>
      </c>
      <c r="Y1968" s="102">
        <f t="shared" si="848"/>
        <v>537796.69999999995</v>
      </c>
      <c r="Z1968" s="110">
        <f>MIN(L1968,P1968,T1968,Y1968)</f>
        <v>348075</v>
      </c>
      <c r="AA1968" s="111">
        <f t="shared" si="851"/>
        <v>537796.69999999995</v>
      </c>
      <c r="AB1968" s="110">
        <f t="shared" si="852"/>
        <v>416990.36924999999</v>
      </c>
      <c r="AC1968" s="114">
        <f t="shared" si="853"/>
        <v>429963.10962499998</v>
      </c>
      <c r="AD1968" s="110">
        <f t="shared" si="837"/>
        <v>382532.68462499999</v>
      </c>
      <c r="AE1968" s="110">
        <f t="shared" si="849"/>
        <v>477393.53462499997</v>
      </c>
      <c r="AF1968" s="102">
        <f>HARMEAN(L1968,P1968,T1968,Y1968)</f>
        <v>417726.75726168562</v>
      </c>
      <c r="AG1968" s="119">
        <f t="shared" si="854"/>
        <v>85719.923545578305</v>
      </c>
      <c r="AH1968" s="137">
        <f t="shared" si="850"/>
        <v>0.20556811347886617</v>
      </c>
      <c r="AI1968" s="102">
        <f>+Z1968</f>
        <v>348075</v>
      </c>
      <c r="AJ1968" s="112" t="s">
        <v>2117</v>
      </c>
    </row>
    <row r="1969" spans="1:36" ht="25.5">
      <c r="A1969" s="6">
        <v>1917</v>
      </c>
      <c r="B1969" s="7">
        <v>39122217</v>
      </c>
      <c r="C1969" s="6" t="s">
        <v>1776</v>
      </c>
      <c r="D1969" s="7" t="s">
        <v>14</v>
      </c>
      <c r="E1969" s="7" t="s">
        <v>14</v>
      </c>
      <c r="F1969" s="29" t="s">
        <v>1777</v>
      </c>
      <c r="G1969" s="62" t="s">
        <v>478</v>
      </c>
      <c r="H1969" s="9">
        <v>1</v>
      </c>
      <c r="I1969" s="82">
        <v>1240653.9683193278</v>
      </c>
      <c r="J1969" s="82">
        <f t="shared" si="861"/>
        <v>235724.25398067228</v>
      </c>
      <c r="K1969" s="10">
        <f t="shared" si="862"/>
        <v>1476378.2223</v>
      </c>
      <c r="L1969" s="122">
        <f t="shared" si="863"/>
        <v>1476378.2223</v>
      </c>
      <c r="M1969" s="95">
        <v>999326.05042016809</v>
      </c>
      <c r="N1969" s="95">
        <v>189871.94957983194</v>
      </c>
      <c r="O1969" s="96">
        <v>1189198</v>
      </c>
      <c r="P1969" s="125">
        <v>1189198</v>
      </c>
      <c r="Q1969" s="95">
        <v>942760.50420168077</v>
      </c>
      <c r="R1969" s="95">
        <v>179124.49579831935</v>
      </c>
      <c r="S1969" s="96">
        <v>1121885</v>
      </c>
      <c r="T1969" s="122">
        <v>1121885</v>
      </c>
      <c r="U1969" s="104"/>
      <c r="V1969" s="101">
        <f t="shared" si="845"/>
        <v>0</v>
      </c>
      <c r="W1969" s="102">
        <f t="shared" si="846"/>
        <v>0</v>
      </c>
      <c r="X1969" s="102">
        <f t="shared" si="847"/>
        <v>0</v>
      </c>
      <c r="Y1969" s="102">
        <f t="shared" si="848"/>
        <v>0</v>
      </c>
      <c r="Z1969" s="110">
        <f t="shared" ref="Z1969:Z1977" si="864">MIN(L1969,P1969,T1969)</f>
        <v>1121885</v>
      </c>
      <c r="AA1969" s="111">
        <f t="shared" si="851"/>
        <v>1476378.2223</v>
      </c>
      <c r="AB1969" s="110">
        <f t="shared" si="852"/>
        <v>1155541.5</v>
      </c>
      <c r="AC1969" s="114">
        <f t="shared" si="853"/>
        <v>946865.30557500001</v>
      </c>
      <c r="AD1969" s="110">
        <f t="shared" si="837"/>
        <v>1138713.25</v>
      </c>
      <c r="AE1969" s="110">
        <f t="shared" si="849"/>
        <v>1315959.86115</v>
      </c>
      <c r="AF1969" s="102">
        <f t="shared" ref="AF1969:AF1977" si="865">HARMEAN(L1969,P1969,T1969)</f>
        <v>1245023.5229510337</v>
      </c>
      <c r="AG1969" s="119">
        <f t="shared" si="854"/>
        <v>649690.91730969923</v>
      </c>
      <c r="AH1969" s="137">
        <f t="shared" si="850"/>
        <v>0.5622393633718038</v>
      </c>
      <c r="AI1969" s="102">
        <f t="shared" ref="AI1969:AI1983" si="866">+AF1969</f>
        <v>1245023.5229510337</v>
      </c>
      <c r="AJ1969" s="112" t="s">
        <v>2114</v>
      </c>
    </row>
    <row r="1970" spans="1:36" ht="25.5">
      <c r="A1970" s="6">
        <v>1918</v>
      </c>
      <c r="B1970" s="7">
        <v>42182603</v>
      </c>
      <c r="C1970" s="6">
        <v>4392404</v>
      </c>
      <c r="D1970" s="7" t="s">
        <v>14</v>
      </c>
      <c r="E1970" s="7" t="s">
        <v>14</v>
      </c>
      <c r="F1970" s="29" t="s">
        <v>1778</v>
      </c>
      <c r="G1970" s="62" t="s">
        <v>478</v>
      </c>
      <c r="H1970" s="9">
        <v>1</v>
      </c>
      <c r="I1970" s="82">
        <v>281205.02042016806</v>
      </c>
      <c r="J1970" s="82">
        <f t="shared" si="861"/>
        <v>53428.953879831934</v>
      </c>
      <c r="K1970" s="10">
        <f t="shared" si="862"/>
        <v>334633.9743</v>
      </c>
      <c r="L1970" s="122">
        <f t="shared" si="863"/>
        <v>334633.9743</v>
      </c>
      <c r="M1970" s="95">
        <v>232915.96638655465</v>
      </c>
      <c r="N1970" s="95">
        <v>44254.033613445383</v>
      </c>
      <c r="O1970" s="96">
        <v>277170</v>
      </c>
      <c r="P1970" s="125">
        <v>277170</v>
      </c>
      <c r="Q1970" s="95">
        <v>213684.87394957984</v>
      </c>
      <c r="R1970" s="95">
        <v>40600.126050420171</v>
      </c>
      <c r="S1970" s="96">
        <v>254285</v>
      </c>
      <c r="T1970" s="122">
        <v>254285</v>
      </c>
      <c r="U1970" s="104"/>
      <c r="V1970" s="101">
        <f t="shared" si="845"/>
        <v>0</v>
      </c>
      <c r="W1970" s="102">
        <f t="shared" si="846"/>
        <v>0</v>
      </c>
      <c r="X1970" s="102">
        <f t="shared" si="847"/>
        <v>0</v>
      </c>
      <c r="Y1970" s="102">
        <f t="shared" si="848"/>
        <v>0</v>
      </c>
      <c r="Z1970" s="110">
        <f t="shared" si="864"/>
        <v>254285</v>
      </c>
      <c r="AA1970" s="111">
        <f t="shared" si="851"/>
        <v>334633.9743</v>
      </c>
      <c r="AB1970" s="110">
        <f t="shared" si="852"/>
        <v>265727.5</v>
      </c>
      <c r="AC1970" s="114">
        <f t="shared" si="853"/>
        <v>216522.243575</v>
      </c>
      <c r="AD1970" s="110">
        <f t="shared" ref="AD1970:AD2033" si="867">AVERAGE(Z1970,AB1970)</f>
        <v>260006.25</v>
      </c>
      <c r="AE1970" s="110">
        <f t="shared" si="849"/>
        <v>300180.73715</v>
      </c>
      <c r="AF1970" s="102">
        <f t="shared" si="865"/>
        <v>284931.96789318259</v>
      </c>
      <c r="AG1970" s="119">
        <f t="shared" si="854"/>
        <v>148252.53120920231</v>
      </c>
      <c r="AH1970" s="137">
        <f t="shared" si="850"/>
        <v>0.55791188796493518</v>
      </c>
      <c r="AI1970" s="102">
        <f t="shared" si="866"/>
        <v>284931.96789318259</v>
      </c>
      <c r="AJ1970" s="112" t="s">
        <v>2114</v>
      </c>
    </row>
    <row r="1971" spans="1:36" ht="25.5">
      <c r="A1971" s="6">
        <v>1919</v>
      </c>
      <c r="B1971" s="7">
        <v>39122217</v>
      </c>
      <c r="C1971" s="6">
        <v>4392404</v>
      </c>
      <c r="D1971" s="7" t="s">
        <v>14</v>
      </c>
      <c r="E1971" s="7" t="s">
        <v>14</v>
      </c>
      <c r="F1971" s="29" t="s">
        <v>1779</v>
      </c>
      <c r="G1971" s="62" t="s">
        <v>478</v>
      </c>
      <c r="H1971" s="9">
        <v>1</v>
      </c>
      <c r="I1971" s="82">
        <v>279252.06186554622</v>
      </c>
      <c r="J1971" s="82">
        <f t="shared" si="861"/>
        <v>53057.891754453784</v>
      </c>
      <c r="K1971" s="10">
        <f t="shared" si="862"/>
        <v>332309.95361999999</v>
      </c>
      <c r="L1971" s="122">
        <f t="shared" si="863"/>
        <v>332309.95361999999</v>
      </c>
      <c r="M1971" s="95">
        <v>224932.77310924372</v>
      </c>
      <c r="N1971" s="95">
        <v>42737.226890756305</v>
      </c>
      <c r="O1971" s="96">
        <v>267670</v>
      </c>
      <c r="P1971" s="125">
        <v>267670</v>
      </c>
      <c r="Q1971" s="95">
        <v>212200.84033613445</v>
      </c>
      <c r="R1971" s="95">
        <v>40318.159663865546</v>
      </c>
      <c r="S1971" s="96">
        <v>252519</v>
      </c>
      <c r="T1971" s="122">
        <v>252519</v>
      </c>
      <c r="U1971" s="104"/>
      <c r="V1971" s="101">
        <f t="shared" si="845"/>
        <v>0</v>
      </c>
      <c r="W1971" s="102">
        <f t="shared" si="846"/>
        <v>0</v>
      </c>
      <c r="X1971" s="102">
        <f t="shared" si="847"/>
        <v>0</v>
      </c>
      <c r="Y1971" s="102">
        <f t="shared" si="848"/>
        <v>0</v>
      </c>
      <c r="Z1971" s="110">
        <f t="shared" si="864"/>
        <v>252519</v>
      </c>
      <c r="AA1971" s="111">
        <f t="shared" si="851"/>
        <v>332309.95361999999</v>
      </c>
      <c r="AB1971" s="110">
        <f t="shared" si="852"/>
        <v>260094.5</v>
      </c>
      <c r="AC1971" s="114">
        <f t="shared" si="853"/>
        <v>213124.73840500001</v>
      </c>
      <c r="AD1971" s="110">
        <f t="shared" si="867"/>
        <v>256306.75</v>
      </c>
      <c r="AE1971" s="110">
        <f t="shared" si="849"/>
        <v>296202.22681000002</v>
      </c>
      <c r="AF1971" s="102">
        <f t="shared" si="865"/>
        <v>280235.53825278411</v>
      </c>
      <c r="AG1971" s="119">
        <f t="shared" si="854"/>
        <v>146235.38451771036</v>
      </c>
      <c r="AH1971" s="137">
        <f t="shared" si="850"/>
        <v>0.56223943419684141</v>
      </c>
      <c r="AI1971" s="102">
        <f t="shared" si="866"/>
        <v>280235.53825278411</v>
      </c>
      <c r="AJ1971" s="112" t="s">
        <v>2114</v>
      </c>
    </row>
    <row r="1972" spans="1:36">
      <c r="A1972" s="6">
        <v>1920</v>
      </c>
      <c r="B1972" s="7">
        <v>26121542</v>
      </c>
      <c r="C1972" s="6">
        <v>4392404</v>
      </c>
      <c r="D1972" s="7" t="s">
        <v>14</v>
      </c>
      <c r="E1972" s="7" t="s">
        <v>14</v>
      </c>
      <c r="F1972" s="29" t="s">
        <v>661</v>
      </c>
      <c r="G1972" s="62" t="s">
        <v>478</v>
      </c>
      <c r="H1972" s="9">
        <v>1</v>
      </c>
      <c r="I1972" s="82">
        <v>246250.82223529415</v>
      </c>
      <c r="J1972" s="82">
        <f t="shared" si="861"/>
        <v>46787.65622470589</v>
      </c>
      <c r="K1972" s="10">
        <f t="shared" si="862"/>
        <v>293038.47846000001</v>
      </c>
      <c r="L1972" s="122">
        <f t="shared" si="863"/>
        <v>293038.47846000001</v>
      </c>
      <c r="M1972" s="95">
        <v>200222.68907563027</v>
      </c>
      <c r="N1972" s="95">
        <v>38042.310924369755</v>
      </c>
      <c r="O1972" s="96">
        <v>238265.00000000003</v>
      </c>
      <c r="P1972" s="125">
        <v>238265.00000000003</v>
      </c>
      <c r="Q1972" s="95">
        <v>187123.52941176473</v>
      </c>
      <c r="R1972" s="95">
        <v>35553.470588235301</v>
      </c>
      <c r="S1972" s="96">
        <v>222677.00000000003</v>
      </c>
      <c r="T1972" s="122">
        <v>222677.00000000003</v>
      </c>
      <c r="U1972" s="104"/>
      <c r="V1972" s="101">
        <f t="shared" si="845"/>
        <v>0</v>
      </c>
      <c r="W1972" s="102">
        <f t="shared" si="846"/>
        <v>0</v>
      </c>
      <c r="X1972" s="102">
        <f t="shared" si="847"/>
        <v>0</v>
      </c>
      <c r="Y1972" s="102">
        <f t="shared" si="848"/>
        <v>0</v>
      </c>
      <c r="Z1972" s="110">
        <f t="shared" si="864"/>
        <v>222677.00000000003</v>
      </c>
      <c r="AA1972" s="111">
        <f t="shared" si="851"/>
        <v>293038.47846000001</v>
      </c>
      <c r="AB1972" s="110">
        <f t="shared" si="852"/>
        <v>230471.00000000003</v>
      </c>
      <c r="AC1972" s="114">
        <f t="shared" si="853"/>
        <v>188495.119615</v>
      </c>
      <c r="AD1972" s="110">
        <f t="shared" si="867"/>
        <v>226574.00000000003</v>
      </c>
      <c r="AE1972" s="110">
        <f t="shared" si="849"/>
        <v>261754.73923000001</v>
      </c>
      <c r="AF1972" s="102">
        <f t="shared" si="865"/>
        <v>247926.95416401298</v>
      </c>
      <c r="AG1972" s="119">
        <f t="shared" si="854"/>
        <v>129235.14219883498</v>
      </c>
      <c r="AH1972" s="137">
        <f t="shared" si="850"/>
        <v>0.56074361719624144</v>
      </c>
      <c r="AI1972" s="102">
        <f t="shared" si="866"/>
        <v>247926.95416401298</v>
      </c>
      <c r="AJ1972" s="112" t="s">
        <v>2114</v>
      </c>
    </row>
    <row r="1973" spans="1:36">
      <c r="A1973" s="6">
        <v>1921</v>
      </c>
      <c r="B1973" s="7">
        <v>26121542</v>
      </c>
      <c r="C1973" s="6">
        <v>4392404</v>
      </c>
      <c r="D1973" s="7" t="s">
        <v>14</v>
      </c>
      <c r="E1973" s="7" t="s">
        <v>14</v>
      </c>
      <c r="F1973" s="29" t="s">
        <v>664</v>
      </c>
      <c r="G1973" s="62" t="s">
        <v>478</v>
      </c>
      <c r="H1973" s="9">
        <v>1</v>
      </c>
      <c r="I1973" s="82">
        <v>267830.68250420172</v>
      </c>
      <c r="J1973" s="82">
        <f t="shared" si="861"/>
        <v>50887.829675798326</v>
      </c>
      <c r="K1973" s="10">
        <f t="shared" si="862"/>
        <v>318718.51218000002</v>
      </c>
      <c r="L1973" s="122">
        <f t="shared" si="863"/>
        <v>318718.51218000002</v>
      </c>
      <c r="M1973" s="95">
        <v>221838.65546218489</v>
      </c>
      <c r="N1973" s="95">
        <v>42149.34453781513</v>
      </c>
      <c r="O1973" s="96">
        <v>263988</v>
      </c>
      <c r="P1973" s="125">
        <v>263988</v>
      </c>
      <c r="Q1973" s="95">
        <v>203521.84873949582</v>
      </c>
      <c r="R1973" s="95">
        <v>38669.151260504208</v>
      </c>
      <c r="S1973" s="96">
        <v>242191.00000000003</v>
      </c>
      <c r="T1973" s="122">
        <v>242191.00000000003</v>
      </c>
      <c r="U1973" s="104"/>
      <c r="V1973" s="101">
        <f t="shared" si="845"/>
        <v>0</v>
      </c>
      <c r="W1973" s="102">
        <f t="shared" si="846"/>
        <v>0</v>
      </c>
      <c r="X1973" s="102">
        <f t="shared" si="847"/>
        <v>0</v>
      </c>
      <c r="Y1973" s="102">
        <f t="shared" si="848"/>
        <v>0</v>
      </c>
      <c r="Z1973" s="110">
        <f t="shared" si="864"/>
        <v>242191.00000000003</v>
      </c>
      <c r="AA1973" s="111">
        <f t="shared" si="851"/>
        <v>318718.51218000002</v>
      </c>
      <c r="AB1973" s="110">
        <f t="shared" si="852"/>
        <v>253089.5</v>
      </c>
      <c r="AC1973" s="114">
        <f t="shared" si="853"/>
        <v>206224.37804500002</v>
      </c>
      <c r="AD1973" s="110">
        <f t="shared" si="867"/>
        <v>247640.25</v>
      </c>
      <c r="AE1973" s="110">
        <f t="shared" si="849"/>
        <v>285904.00609000004</v>
      </c>
      <c r="AF1973" s="102">
        <f t="shared" si="865"/>
        <v>271380.52449628047</v>
      </c>
      <c r="AG1973" s="119">
        <f t="shared" si="854"/>
        <v>141201.57958399344</v>
      </c>
      <c r="AH1973" s="137">
        <f t="shared" si="850"/>
        <v>0.55791164621208478</v>
      </c>
      <c r="AI1973" s="102">
        <f t="shared" si="866"/>
        <v>271380.52449628047</v>
      </c>
      <c r="AJ1973" s="112" t="s">
        <v>2114</v>
      </c>
    </row>
    <row r="1974" spans="1:36" ht="25.5">
      <c r="A1974" s="6">
        <v>1922</v>
      </c>
      <c r="B1974" s="7">
        <v>39121409</v>
      </c>
      <c r="C1974" s="6" t="s">
        <v>1776</v>
      </c>
      <c r="D1974" s="7" t="s">
        <v>14</v>
      </c>
      <c r="E1974" s="7" t="s">
        <v>14</v>
      </c>
      <c r="F1974" s="29" t="s">
        <v>1780</v>
      </c>
      <c r="G1974" s="62" t="s">
        <v>478</v>
      </c>
      <c r="H1974" s="9">
        <v>1</v>
      </c>
      <c r="I1974" s="82">
        <v>1906799.7267226891</v>
      </c>
      <c r="J1974" s="82">
        <f t="shared" si="861"/>
        <v>362291.94807731092</v>
      </c>
      <c r="K1974" s="10">
        <f t="shared" si="862"/>
        <v>2269091.6748000002</v>
      </c>
      <c r="L1974" s="122">
        <f t="shared" si="863"/>
        <v>2269091.6748000002</v>
      </c>
      <c r="M1974" s="95">
        <v>1521405.8823529412</v>
      </c>
      <c r="N1974" s="95">
        <v>289067.11764705885</v>
      </c>
      <c r="O1974" s="96">
        <v>1810473</v>
      </c>
      <c r="P1974" s="125">
        <v>1810473</v>
      </c>
      <c r="Q1974" s="95">
        <v>1448957.9831932774</v>
      </c>
      <c r="R1974" s="95">
        <v>275302.01680672268</v>
      </c>
      <c r="S1974" s="96">
        <v>1724260</v>
      </c>
      <c r="T1974" s="122">
        <v>1724260</v>
      </c>
      <c r="U1974" s="104"/>
      <c r="V1974" s="101">
        <f t="shared" si="845"/>
        <v>0</v>
      </c>
      <c r="W1974" s="102">
        <f t="shared" si="846"/>
        <v>0</v>
      </c>
      <c r="X1974" s="102">
        <f t="shared" si="847"/>
        <v>0</v>
      </c>
      <c r="Y1974" s="102">
        <f t="shared" si="848"/>
        <v>0</v>
      </c>
      <c r="Z1974" s="110">
        <f t="shared" si="864"/>
        <v>1724260</v>
      </c>
      <c r="AA1974" s="111">
        <f t="shared" si="851"/>
        <v>2269091.6748000002</v>
      </c>
      <c r="AB1974" s="110">
        <f t="shared" si="852"/>
        <v>1767366.5</v>
      </c>
      <c r="AC1974" s="114">
        <f t="shared" si="853"/>
        <v>1450956.1687</v>
      </c>
      <c r="AD1974" s="110">
        <f t="shared" si="867"/>
        <v>1745813.25</v>
      </c>
      <c r="AE1974" s="110">
        <f t="shared" si="849"/>
        <v>2018229.0874000001</v>
      </c>
      <c r="AF1974" s="102">
        <f t="shared" si="865"/>
        <v>1907176.7356492241</v>
      </c>
      <c r="AG1974" s="119">
        <f t="shared" si="854"/>
        <v>996421.40449733718</v>
      </c>
      <c r="AH1974" s="137">
        <f t="shared" si="850"/>
        <v>0.56378878093329099</v>
      </c>
      <c r="AI1974" s="102">
        <f t="shared" si="866"/>
        <v>1907176.7356492241</v>
      </c>
      <c r="AJ1974" s="112" t="s">
        <v>2114</v>
      </c>
    </row>
    <row r="1975" spans="1:36">
      <c r="A1975" s="6">
        <v>1923</v>
      </c>
      <c r="B1975" s="7">
        <v>31171501</v>
      </c>
      <c r="C1975" s="6" t="s">
        <v>1655</v>
      </c>
      <c r="D1975" s="7" t="s">
        <v>14</v>
      </c>
      <c r="E1975" s="7" t="s">
        <v>14</v>
      </c>
      <c r="F1975" s="29" t="s">
        <v>568</v>
      </c>
      <c r="G1975" s="62" t="s">
        <v>478</v>
      </c>
      <c r="H1975" s="9">
        <v>1</v>
      </c>
      <c r="I1975" s="82">
        <v>5424471.7717310926</v>
      </c>
      <c r="J1975" s="82">
        <f t="shared" si="861"/>
        <v>1030649.6366289076</v>
      </c>
      <c r="K1975" s="10">
        <f t="shared" si="862"/>
        <v>6455121.4083600007</v>
      </c>
      <c r="L1975" s="122">
        <f t="shared" si="863"/>
        <v>6455121.4083600007</v>
      </c>
      <c r="M1975" s="95">
        <v>4328101.6806722693</v>
      </c>
      <c r="N1975" s="95">
        <v>822339.31932773115</v>
      </c>
      <c r="O1975" s="96">
        <v>5150441</v>
      </c>
      <c r="P1975" s="125">
        <v>5150441</v>
      </c>
      <c r="Q1975" s="95">
        <v>4122001.6806722693</v>
      </c>
      <c r="R1975" s="95">
        <v>783180.31932773115</v>
      </c>
      <c r="S1975" s="96">
        <v>4905182</v>
      </c>
      <c r="T1975" s="122">
        <v>4905182</v>
      </c>
      <c r="U1975" s="104"/>
      <c r="V1975" s="101">
        <f t="shared" si="845"/>
        <v>0</v>
      </c>
      <c r="W1975" s="102">
        <f t="shared" si="846"/>
        <v>0</v>
      </c>
      <c r="X1975" s="102">
        <f t="shared" si="847"/>
        <v>0</v>
      </c>
      <c r="Y1975" s="102">
        <f t="shared" si="848"/>
        <v>0</v>
      </c>
      <c r="Z1975" s="110">
        <f t="shared" si="864"/>
        <v>4905182</v>
      </c>
      <c r="AA1975" s="111">
        <f t="shared" si="851"/>
        <v>6455121.4083600007</v>
      </c>
      <c r="AB1975" s="110">
        <f t="shared" si="852"/>
        <v>5027811.5</v>
      </c>
      <c r="AC1975" s="114">
        <f t="shared" si="853"/>
        <v>4127686.1020900002</v>
      </c>
      <c r="AD1975" s="110">
        <f t="shared" si="867"/>
        <v>4966496.75</v>
      </c>
      <c r="AE1975" s="110">
        <f t="shared" si="849"/>
        <v>5741466.4541800003</v>
      </c>
      <c r="AF1975" s="102">
        <f t="shared" si="865"/>
        <v>5425544.2512997473</v>
      </c>
      <c r="AG1975" s="119">
        <f t="shared" si="854"/>
        <v>2834623.7325098859</v>
      </c>
      <c r="AH1975" s="137">
        <f t="shared" si="850"/>
        <v>0.56378878414791123</v>
      </c>
      <c r="AI1975" s="102">
        <f t="shared" si="866"/>
        <v>5425544.2512997473</v>
      </c>
      <c r="AJ1975" s="112" t="s">
        <v>2114</v>
      </c>
    </row>
    <row r="1976" spans="1:36">
      <c r="A1976" s="6">
        <v>1924</v>
      </c>
      <c r="B1976" s="7">
        <v>26101409</v>
      </c>
      <c r="C1976" s="6" t="s">
        <v>1655</v>
      </c>
      <c r="D1976" s="7" t="s">
        <v>14</v>
      </c>
      <c r="E1976" s="7" t="s">
        <v>14</v>
      </c>
      <c r="F1976" s="29" t="s">
        <v>1241</v>
      </c>
      <c r="G1976" s="62" t="s">
        <v>478</v>
      </c>
      <c r="H1976" s="9">
        <v>1</v>
      </c>
      <c r="I1976" s="82">
        <v>1973607.2761008404</v>
      </c>
      <c r="J1976" s="82">
        <f t="shared" si="861"/>
        <v>374985.38245915971</v>
      </c>
      <c r="K1976" s="10">
        <f t="shared" si="862"/>
        <v>2348592.6585600004</v>
      </c>
      <c r="L1976" s="122">
        <f t="shared" si="863"/>
        <v>2348592.6585600004</v>
      </c>
      <c r="M1976" s="95">
        <v>1589707.5630252101</v>
      </c>
      <c r="N1976" s="95">
        <v>302044.43697478989</v>
      </c>
      <c r="O1976" s="96">
        <v>1891752</v>
      </c>
      <c r="P1976" s="125">
        <v>1891752</v>
      </c>
      <c r="Q1976" s="95">
        <v>1499724.3697478992</v>
      </c>
      <c r="R1976" s="95">
        <v>284947.63025210088</v>
      </c>
      <c r="S1976" s="96">
        <v>1784672</v>
      </c>
      <c r="T1976" s="122">
        <v>1784672</v>
      </c>
      <c r="U1976" s="104"/>
      <c r="V1976" s="101">
        <f t="shared" si="845"/>
        <v>0</v>
      </c>
      <c r="W1976" s="102">
        <f t="shared" si="846"/>
        <v>0</v>
      </c>
      <c r="X1976" s="102">
        <f t="shared" si="847"/>
        <v>0</v>
      </c>
      <c r="Y1976" s="102">
        <f t="shared" si="848"/>
        <v>0</v>
      </c>
      <c r="Z1976" s="110">
        <f t="shared" si="864"/>
        <v>1784672</v>
      </c>
      <c r="AA1976" s="111">
        <f t="shared" si="851"/>
        <v>2348592.6585600004</v>
      </c>
      <c r="AB1976" s="110">
        <f t="shared" si="852"/>
        <v>1838212</v>
      </c>
      <c r="AC1976" s="114">
        <f t="shared" si="853"/>
        <v>1506254.1646400001</v>
      </c>
      <c r="AD1976" s="110">
        <f t="shared" si="867"/>
        <v>1811442</v>
      </c>
      <c r="AE1976" s="110">
        <f t="shared" si="849"/>
        <v>2093402.3292800002</v>
      </c>
      <c r="AF1976" s="102">
        <f t="shared" si="865"/>
        <v>1980558.2165647498</v>
      </c>
      <c r="AG1976" s="119">
        <f t="shared" si="854"/>
        <v>1033515.1698529556</v>
      </c>
      <c r="AH1976" s="137">
        <f t="shared" si="850"/>
        <v>0.56223937709739447</v>
      </c>
      <c r="AI1976" s="102">
        <f t="shared" si="866"/>
        <v>1980558.2165647498</v>
      </c>
      <c r="AJ1976" s="112" t="s">
        <v>2114</v>
      </c>
    </row>
    <row r="1977" spans="1:36">
      <c r="A1977" s="6">
        <v>1925</v>
      </c>
      <c r="B1977" s="7">
        <v>31171512</v>
      </c>
      <c r="C1977" s="6" t="s">
        <v>1655</v>
      </c>
      <c r="D1977" s="7" t="s">
        <v>14</v>
      </c>
      <c r="E1977" s="7" t="s">
        <v>14</v>
      </c>
      <c r="F1977" s="29" t="s">
        <v>1242</v>
      </c>
      <c r="G1977" s="62" t="s">
        <v>478</v>
      </c>
      <c r="H1977" s="9">
        <v>1</v>
      </c>
      <c r="I1977" s="82">
        <v>4935775.4106050422</v>
      </c>
      <c r="J1977" s="82">
        <f t="shared" si="861"/>
        <v>937797.32801495807</v>
      </c>
      <c r="K1977" s="10">
        <f t="shared" si="862"/>
        <v>5873572.73862</v>
      </c>
      <c r="L1977" s="122">
        <f t="shared" si="863"/>
        <v>5873572.73862</v>
      </c>
      <c r="M1977" s="95">
        <v>3975684.8739495799</v>
      </c>
      <c r="N1977" s="95">
        <v>755380.12605042022</v>
      </c>
      <c r="O1977" s="96">
        <v>4731065</v>
      </c>
      <c r="P1977" s="125">
        <v>4731065</v>
      </c>
      <c r="Q1977" s="95">
        <v>3750646.218487395</v>
      </c>
      <c r="R1977" s="95">
        <v>712622.78151260503</v>
      </c>
      <c r="S1977" s="96">
        <v>4463269</v>
      </c>
      <c r="T1977" s="122">
        <v>4463269</v>
      </c>
      <c r="U1977" s="104"/>
      <c r="V1977" s="101">
        <f t="shared" si="845"/>
        <v>0</v>
      </c>
      <c r="W1977" s="102">
        <f t="shared" si="846"/>
        <v>0</v>
      </c>
      <c r="X1977" s="102">
        <f t="shared" si="847"/>
        <v>0</v>
      </c>
      <c r="Y1977" s="102">
        <f t="shared" si="848"/>
        <v>0</v>
      </c>
      <c r="Z1977" s="110">
        <f t="shared" si="864"/>
        <v>4463269</v>
      </c>
      <c r="AA1977" s="111">
        <f t="shared" si="851"/>
        <v>5873572.73862</v>
      </c>
      <c r="AB1977" s="110">
        <f t="shared" si="852"/>
        <v>4597167</v>
      </c>
      <c r="AC1977" s="114">
        <f t="shared" si="853"/>
        <v>3766976.684655</v>
      </c>
      <c r="AD1977" s="110">
        <f t="shared" si="867"/>
        <v>4530218</v>
      </c>
      <c r="AE1977" s="110">
        <f t="shared" si="849"/>
        <v>5235369.86931</v>
      </c>
      <c r="AF1977" s="102">
        <f t="shared" si="865"/>
        <v>4953159.19184619</v>
      </c>
      <c r="AG1977" s="119">
        <f t="shared" si="854"/>
        <v>2584708.2069683447</v>
      </c>
      <c r="AH1977" s="137">
        <f t="shared" si="850"/>
        <v>0.56223935457823149</v>
      </c>
      <c r="AI1977" s="102">
        <f t="shared" si="866"/>
        <v>4953159.19184619</v>
      </c>
      <c r="AJ1977" s="112" t="s">
        <v>2114</v>
      </c>
    </row>
    <row r="1978" spans="1:36">
      <c r="A1978" s="6">
        <v>1926</v>
      </c>
      <c r="B1978" s="7">
        <v>39121612</v>
      </c>
      <c r="C1978" s="6" t="s">
        <v>1655</v>
      </c>
      <c r="D1978" s="7" t="s">
        <v>14</v>
      </c>
      <c r="E1978" s="7" t="s">
        <v>14</v>
      </c>
      <c r="F1978" s="29" t="s">
        <v>1781</v>
      </c>
      <c r="G1978" s="62" t="s">
        <v>478</v>
      </c>
      <c r="H1978" s="9">
        <v>1</v>
      </c>
      <c r="I1978" s="82">
        <v>542446.95600000001</v>
      </c>
      <c r="J1978" s="82">
        <f t="shared" si="861"/>
        <v>103064.92164</v>
      </c>
      <c r="K1978" s="10">
        <f t="shared" si="862"/>
        <v>645511.87763999996</v>
      </c>
      <c r="L1978" s="122">
        <f t="shared" si="863"/>
        <v>645511.87763999996</v>
      </c>
      <c r="M1978" s="95">
        <v>441053.78151260508</v>
      </c>
      <c r="N1978" s="95">
        <v>83800.218487394974</v>
      </c>
      <c r="O1978" s="96">
        <v>524854</v>
      </c>
      <c r="P1978" s="125">
        <v>524854</v>
      </c>
      <c r="Q1978" s="95">
        <v>412200</v>
      </c>
      <c r="R1978" s="95">
        <v>78318</v>
      </c>
      <c r="S1978" s="96">
        <v>490518</v>
      </c>
      <c r="T1978" s="122">
        <v>490518</v>
      </c>
      <c r="U1978" s="104">
        <v>1228000</v>
      </c>
      <c r="V1978" s="101">
        <f t="shared" si="845"/>
        <v>233320</v>
      </c>
      <c r="W1978" s="102">
        <f t="shared" si="846"/>
        <v>1461320</v>
      </c>
      <c r="X1978" s="102">
        <f t="shared" si="847"/>
        <v>74527.319999999992</v>
      </c>
      <c r="Y1978" s="102">
        <f t="shared" si="848"/>
        <v>1535847.32</v>
      </c>
      <c r="Z1978" s="110">
        <f>MIN(L1978,P1978,T1978,Y1978)</f>
        <v>490518</v>
      </c>
      <c r="AA1978" s="111">
        <f t="shared" si="851"/>
        <v>1535847.32</v>
      </c>
      <c r="AB1978" s="110">
        <f t="shared" si="852"/>
        <v>585182.93882000004</v>
      </c>
      <c r="AC1978" s="114">
        <f t="shared" si="853"/>
        <v>799182.79940999998</v>
      </c>
      <c r="AD1978" s="110">
        <f t="shared" si="867"/>
        <v>537850.46941000002</v>
      </c>
      <c r="AE1978" s="110">
        <f t="shared" si="849"/>
        <v>1060515.1294100001</v>
      </c>
      <c r="AF1978" s="102">
        <f>HARMEAN(L1978,P1978,T1978,Y1978)</f>
        <v>651018.62178244616</v>
      </c>
      <c r="AG1978" s="119">
        <f t="shared" si="854"/>
        <v>495587.06489518861</v>
      </c>
      <c r="AH1978" s="137">
        <f t="shared" si="850"/>
        <v>0.84689253909986129</v>
      </c>
      <c r="AI1978" s="102">
        <f t="shared" si="866"/>
        <v>651018.62178244616</v>
      </c>
      <c r="AJ1978" s="112" t="s">
        <v>2114</v>
      </c>
    </row>
    <row r="1979" spans="1:36">
      <c r="A1979" s="6">
        <v>1927</v>
      </c>
      <c r="B1979" s="7">
        <v>32121708</v>
      </c>
      <c r="C1979" s="6" t="s">
        <v>1655</v>
      </c>
      <c r="D1979" s="7" t="s">
        <v>14</v>
      </c>
      <c r="E1979" s="7" t="s">
        <v>14</v>
      </c>
      <c r="F1979" s="29" t="s">
        <v>1782</v>
      </c>
      <c r="G1979" s="62" t="s">
        <v>478</v>
      </c>
      <c r="H1979" s="9">
        <v>1</v>
      </c>
      <c r="I1979" s="82">
        <v>1704755.8796974788</v>
      </c>
      <c r="J1979" s="82">
        <f t="shared" si="861"/>
        <v>323903.61714252096</v>
      </c>
      <c r="K1979" s="10">
        <f t="shared" si="862"/>
        <v>2028659.4968399997</v>
      </c>
      <c r="L1979" s="122">
        <f t="shared" si="863"/>
        <v>2028659.4968399997</v>
      </c>
      <c r="M1979" s="95">
        <v>1360198.3193277312</v>
      </c>
      <c r="N1979" s="95">
        <v>258437.68067226894</v>
      </c>
      <c r="O1979" s="96">
        <v>1618636</v>
      </c>
      <c r="P1979" s="125">
        <v>1618636</v>
      </c>
      <c r="Q1979" s="95">
        <v>1295426.8907563025</v>
      </c>
      <c r="R1979" s="95">
        <v>246131.10924369749</v>
      </c>
      <c r="S1979" s="96">
        <v>1541558</v>
      </c>
      <c r="T1979" s="122">
        <v>1541558</v>
      </c>
      <c r="U1979" s="104">
        <v>2525000</v>
      </c>
      <c r="V1979" s="101">
        <f t="shared" si="845"/>
        <v>479750</v>
      </c>
      <c r="W1979" s="102">
        <f t="shared" si="846"/>
        <v>3004750</v>
      </c>
      <c r="X1979" s="102">
        <f t="shared" si="847"/>
        <v>153242.25</v>
      </c>
      <c r="Y1979" s="102">
        <f t="shared" si="848"/>
        <v>3157992.25</v>
      </c>
      <c r="Z1979" s="110">
        <f>MIN(L1979,P1979,T1979,Y1979)</f>
        <v>1541558</v>
      </c>
      <c r="AA1979" s="111">
        <f t="shared" si="851"/>
        <v>3157992.25</v>
      </c>
      <c r="AB1979" s="110">
        <f t="shared" si="852"/>
        <v>1823647.7484199998</v>
      </c>
      <c r="AC1979" s="114">
        <f t="shared" si="853"/>
        <v>2086711.43671</v>
      </c>
      <c r="AD1979" s="110">
        <f t="shared" si="867"/>
        <v>1682602.87421</v>
      </c>
      <c r="AE1979" s="110">
        <f t="shared" si="849"/>
        <v>2490819.99921</v>
      </c>
      <c r="AF1979" s="102">
        <f>HARMEAN(L1979,P1979,T1979,Y1979)</f>
        <v>1926697.1369668685</v>
      </c>
      <c r="AG1979" s="119">
        <f t="shared" si="854"/>
        <v>745497.48326289549</v>
      </c>
      <c r="AH1979" s="137">
        <f t="shared" si="850"/>
        <v>0.40879467205703029</v>
      </c>
      <c r="AI1979" s="102">
        <f t="shared" si="866"/>
        <v>1926697.1369668685</v>
      </c>
      <c r="AJ1979" s="112" t="s">
        <v>2114</v>
      </c>
    </row>
    <row r="1980" spans="1:36">
      <c r="A1980" s="6">
        <v>1928</v>
      </c>
      <c r="B1980" s="7">
        <v>31261502</v>
      </c>
      <c r="C1980" s="6" t="s">
        <v>1655</v>
      </c>
      <c r="D1980" s="7" t="s">
        <v>14</v>
      </c>
      <c r="E1980" s="7" t="s">
        <v>14</v>
      </c>
      <c r="F1980" s="29" t="s">
        <v>1783</v>
      </c>
      <c r="G1980" s="62" t="s">
        <v>478</v>
      </c>
      <c r="H1980" s="9">
        <v>1</v>
      </c>
      <c r="I1980" s="82">
        <v>976405.1843193277</v>
      </c>
      <c r="J1980" s="82">
        <f t="shared" si="861"/>
        <v>185516.98502067226</v>
      </c>
      <c r="K1980" s="10">
        <f t="shared" si="862"/>
        <v>1161922.16934</v>
      </c>
      <c r="L1980" s="122">
        <f t="shared" si="863"/>
        <v>1161922.16934</v>
      </c>
      <c r="M1980" s="95">
        <v>793897.47899159673</v>
      </c>
      <c r="N1980" s="95">
        <v>150840.52100840339</v>
      </c>
      <c r="O1980" s="96">
        <v>944738.00000000012</v>
      </c>
      <c r="P1980" s="125">
        <v>944738.00000000012</v>
      </c>
      <c r="Q1980" s="95">
        <v>741960.50420168065</v>
      </c>
      <c r="R1980" s="95">
        <v>140972.49579831932</v>
      </c>
      <c r="S1980" s="96">
        <v>882933</v>
      </c>
      <c r="T1980" s="122">
        <v>882933</v>
      </c>
      <c r="U1980" s="104"/>
      <c r="V1980" s="101">
        <f t="shared" si="845"/>
        <v>0</v>
      </c>
      <c r="W1980" s="102">
        <f t="shared" si="846"/>
        <v>0</v>
      </c>
      <c r="X1980" s="102">
        <f t="shared" si="847"/>
        <v>0</v>
      </c>
      <c r="Y1980" s="102">
        <f t="shared" si="848"/>
        <v>0</v>
      </c>
      <c r="Z1980" s="110">
        <f>MIN(L1980,P1980,T1980)</f>
        <v>882933</v>
      </c>
      <c r="AA1980" s="111">
        <f t="shared" si="851"/>
        <v>1161922.16934</v>
      </c>
      <c r="AB1980" s="110">
        <f t="shared" si="852"/>
        <v>913835.5</v>
      </c>
      <c r="AC1980" s="114">
        <f t="shared" si="853"/>
        <v>747398.29233500001</v>
      </c>
      <c r="AD1980" s="110">
        <f t="shared" si="867"/>
        <v>898384.25</v>
      </c>
      <c r="AE1980" s="110">
        <f t="shared" si="849"/>
        <v>1037878.83467</v>
      </c>
      <c r="AF1980" s="102">
        <f>HARMEAN(L1980,P1980,T1980)</f>
        <v>983050.20330462954</v>
      </c>
      <c r="AG1980" s="119">
        <f t="shared" si="854"/>
        <v>512427.83856060333</v>
      </c>
      <c r="AH1980" s="137">
        <f t="shared" si="850"/>
        <v>0.56074407107253255</v>
      </c>
      <c r="AI1980" s="102">
        <f t="shared" si="866"/>
        <v>983050.20330462954</v>
      </c>
      <c r="AJ1980" s="112" t="s">
        <v>2114</v>
      </c>
    </row>
    <row r="1981" spans="1:36">
      <c r="A1981" s="6">
        <v>1929</v>
      </c>
      <c r="B1981" s="7">
        <v>31261502</v>
      </c>
      <c r="C1981" s="6" t="s">
        <v>1655</v>
      </c>
      <c r="D1981" s="7" t="s">
        <v>14</v>
      </c>
      <c r="E1981" s="7" t="s">
        <v>14</v>
      </c>
      <c r="F1981" s="29" t="s">
        <v>1784</v>
      </c>
      <c r="G1981" s="62" t="s">
        <v>478</v>
      </c>
      <c r="H1981" s="9">
        <v>1</v>
      </c>
      <c r="I1981" s="82">
        <v>5779318.5906050419</v>
      </c>
      <c r="J1981" s="82">
        <f t="shared" si="861"/>
        <v>1098070.532214958</v>
      </c>
      <c r="K1981" s="10">
        <f t="shared" si="862"/>
        <v>6877389.1228200002</v>
      </c>
      <c r="L1981" s="122">
        <f t="shared" si="863"/>
        <v>6877389.1228200002</v>
      </c>
      <c r="M1981" s="95">
        <v>4611227.7310924372</v>
      </c>
      <c r="N1981" s="95">
        <v>876133.26890756306</v>
      </c>
      <c r="O1981" s="96">
        <v>5487361</v>
      </c>
      <c r="P1981" s="125">
        <v>5487361</v>
      </c>
      <c r="Q1981" s="95">
        <v>4391646.218487395</v>
      </c>
      <c r="R1981" s="95">
        <v>834412.78151260503</v>
      </c>
      <c r="S1981" s="96">
        <v>5226059</v>
      </c>
      <c r="T1981" s="122">
        <v>5226059</v>
      </c>
      <c r="U1981" s="104"/>
      <c r="V1981" s="101">
        <f t="shared" si="845"/>
        <v>0</v>
      </c>
      <c r="W1981" s="102">
        <f t="shared" si="846"/>
        <v>0</v>
      </c>
      <c r="X1981" s="102">
        <f t="shared" si="847"/>
        <v>0</v>
      </c>
      <c r="Y1981" s="102">
        <f t="shared" si="848"/>
        <v>0</v>
      </c>
      <c r="Z1981" s="110">
        <f>MIN(L1981,P1981,T1981)</f>
        <v>5226059</v>
      </c>
      <c r="AA1981" s="111">
        <f t="shared" si="851"/>
        <v>6877389.1228200002</v>
      </c>
      <c r="AB1981" s="110">
        <f t="shared" si="852"/>
        <v>5356710</v>
      </c>
      <c r="AC1981" s="114">
        <f t="shared" si="853"/>
        <v>4397702.2807050003</v>
      </c>
      <c r="AD1981" s="110">
        <f t="shared" si="867"/>
        <v>5291384.5</v>
      </c>
      <c r="AE1981" s="110">
        <f t="shared" si="849"/>
        <v>6117049.5614100005</v>
      </c>
      <c r="AF1981" s="102">
        <f>HARMEAN(L1981,P1981,T1981)</f>
        <v>5780460.9154231325</v>
      </c>
      <c r="AG1981" s="119">
        <f t="shared" si="854"/>
        <v>3020053.1542570018</v>
      </c>
      <c r="AH1981" s="137">
        <f t="shared" si="850"/>
        <v>0.56378880959712241</v>
      </c>
      <c r="AI1981" s="102">
        <f t="shared" si="866"/>
        <v>5780460.9154231325</v>
      </c>
      <c r="AJ1981" s="112" t="s">
        <v>2114</v>
      </c>
    </row>
    <row r="1982" spans="1:36">
      <c r="A1982" s="6">
        <v>1930</v>
      </c>
      <c r="B1982" s="7">
        <v>39121312</v>
      </c>
      <c r="C1982" s="6" t="s">
        <v>1655</v>
      </c>
      <c r="D1982" s="7" t="s">
        <v>14</v>
      </c>
      <c r="E1982" s="7" t="s">
        <v>14</v>
      </c>
      <c r="F1982" s="29" t="s">
        <v>1785</v>
      </c>
      <c r="G1982" s="62" t="s">
        <v>478</v>
      </c>
      <c r="H1982" s="9">
        <v>1</v>
      </c>
      <c r="I1982" s="82">
        <v>998835.45519327733</v>
      </c>
      <c r="J1982" s="82">
        <f t="shared" si="861"/>
        <v>189778.73648672269</v>
      </c>
      <c r="K1982" s="10">
        <f t="shared" si="862"/>
        <v>1188614.1916799999</v>
      </c>
      <c r="L1982" s="122">
        <f t="shared" si="863"/>
        <v>1188614.1916799999</v>
      </c>
      <c r="M1982" s="95">
        <v>812135.29411764711</v>
      </c>
      <c r="N1982" s="95">
        <v>154305.70588235295</v>
      </c>
      <c r="O1982" s="96">
        <v>966441</v>
      </c>
      <c r="P1982" s="125">
        <v>966441</v>
      </c>
      <c r="Q1982" s="95">
        <v>759005.04201680678</v>
      </c>
      <c r="R1982" s="95">
        <v>144210.95798319328</v>
      </c>
      <c r="S1982" s="96">
        <v>903216</v>
      </c>
      <c r="T1982" s="122">
        <v>903216</v>
      </c>
      <c r="U1982" s="104"/>
      <c r="V1982" s="101">
        <f t="shared" si="845"/>
        <v>0</v>
      </c>
      <c r="W1982" s="102">
        <f t="shared" si="846"/>
        <v>0</v>
      </c>
      <c r="X1982" s="102">
        <f t="shared" si="847"/>
        <v>0</v>
      </c>
      <c r="Y1982" s="102">
        <f t="shared" si="848"/>
        <v>0</v>
      </c>
      <c r="Z1982" s="110">
        <f>MIN(L1982,P1982,T1982)</f>
        <v>903216</v>
      </c>
      <c r="AA1982" s="111">
        <f t="shared" si="851"/>
        <v>1188614.1916799999</v>
      </c>
      <c r="AB1982" s="110">
        <f t="shared" si="852"/>
        <v>934828.5</v>
      </c>
      <c r="AC1982" s="114">
        <f t="shared" si="853"/>
        <v>764567.79792000004</v>
      </c>
      <c r="AD1982" s="110">
        <f t="shared" si="867"/>
        <v>919022.25</v>
      </c>
      <c r="AE1982" s="110">
        <f t="shared" si="849"/>
        <v>1061721.3458400001</v>
      </c>
      <c r="AF1982" s="102">
        <f>HARMEAN(L1982,P1982,T1982)</f>
        <v>1005633.196679465</v>
      </c>
      <c r="AG1982" s="119">
        <f t="shared" si="854"/>
        <v>524199.50888160494</v>
      </c>
      <c r="AH1982" s="137">
        <f t="shared" si="850"/>
        <v>0.56074403902063852</v>
      </c>
      <c r="AI1982" s="102">
        <f t="shared" si="866"/>
        <v>1005633.196679465</v>
      </c>
      <c r="AJ1982" s="112" t="s">
        <v>2114</v>
      </c>
    </row>
    <row r="1983" spans="1:36">
      <c r="A1983" s="6">
        <v>1931</v>
      </c>
      <c r="B1983" s="7">
        <v>26111707</v>
      </c>
      <c r="C1983" s="6" t="s">
        <v>1655</v>
      </c>
      <c r="D1983" s="7" t="s">
        <v>14</v>
      </c>
      <c r="E1983" s="7" t="s">
        <v>14</v>
      </c>
      <c r="F1983" s="29" t="s">
        <v>1786</v>
      </c>
      <c r="G1983" s="62" t="s">
        <v>478</v>
      </c>
      <c r="H1983" s="9">
        <v>1</v>
      </c>
      <c r="I1983" s="82">
        <v>271360.60532773111</v>
      </c>
      <c r="J1983" s="82">
        <f t="shared" si="861"/>
        <v>51558.515012268916</v>
      </c>
      <c r="K1983" s="10">
        <f t="shared" si="862"/>
        <v>322919.12034000002</v>
      </c>
      <c r="L1983" s="122">
        <f t="shared" si="863"/>
        <v>322919.12034000002</v>
      </c>
      <c r="M1983" s="95">
        <v>224762.18487394959</v>
      </c>
      <c r="N1983" s="95">
        <v>42704.815126050424</v>
      </c>
      <c r="O1983" s="96">
        <v>267467</v>
      </c>
      <c r="P1983" s="125">
        <v>267467</v>
      </c>
      <c r="Q1983" s="95">
        <v>206204.20168067227</v>
      </c>
      <c r="R1983" s="95">
        <v>39178.798319327732</v>
      </c>
      <c r="S1983" s="96">
        <v>245383</v>
      </c>
      <c r="T1983" s="122">
        <v>245383</v>
      </c>
      <c r="U1983" s="104"/>
      <c r="V1983" s="101">
        <f t="shared" si="845"/>
        <v>0</v>
      </c>
      <c r="W1983" s="102">
        <f t="shared" si="846"/>
        <v>0</v>
      </c>
      <c r="X1983" s="102">
        <f t="shared" si="847"/>
        <v>0</v>
      </c>
      <c r="Y1983" s="102">
        <f t="shared" si="848"/>
        <v>0</v>
      </c>
      <c r="Z1983" s="110">
        <f>MIN(L1983,P1983,T1983)</f>
        <v>245383</v>
      </c>
      <c r="AA1983" s="111">
        <f t="shared" si="851"/>
        <v>322919.12034000002</v>
      </c>
      <c r="AB1983" s="110">
        <f t="shared" si="852"/>
        <v>256425</v>
      </c>
      <c r="AC1983" s="114">
        <f t="shared" si="853"/>
        <v>208942.28008500001</v>
      </c>
      <c r="AD1983" s="110">
        <f t="shared" si="867"/>
        <v>250904</v>
      </c>
      <c r="AE1983" s="110">
        <f t="shared" si="849"/>
        <v>289672.06017000001</v>
      </c>
      <c r="AF1983" s="102">
        <f>HARMEAN(L1983,P1983,T1983)</f>
        <v>274957.13535134291</v>
      </c>
      <c r="AG1983" s="119">
        <f t="shared" si="854"/>
        <v>143062.53344917047</v>
      </c>
      <c r="AH1983" s="137">
        <f t="shared" si="850"/>
        <v>0.55791180052323475</v>
      </c>
      <c r="AI1983" s="102">
        <f t="shared" si="866"/>
        <v>274957.13535134291</v>
      </c>
      <c r="AJ1983" s="112" t="s">
        <v>2114</v>
      </c>
    </row>
    <row r="1984" spans="1:36">
      <c r="A1984" s="6">
        <v>1932</v>
      </c>
      <c r="B1984" s="7">
        <v>25174402</v>
      </c>
      <c r="C1984" s="6" t="s">
        <v>1655</v>
      </c>
      <c r="D1984" s="7" t="s">
        <v>14</v>
      </c>
      <c r="E1984" s="7" t="s">
        <v>14</v>
      </c>
      <c r="F1984" s="29" t="s">
        <v>1787</v>
      </c>
      <c r="G1984" s="62" t="s">
        <v>478</v>
      </c>
      <c r="H1984" s="9">
        <v>1</v>
      </c>
      <c r="I1984" s="82">
        <v>941663.31231932773</v>
      </c>
      <c r="J1984" s="82">
        <f t="shared" si="861"/>
        <v>178916.02934067228</v>
      </c>
      <c r="K1984" s="10">
        <f t="shared" si="862"/>
        <v>1120579.3416599999</v>
      </c>
      <c r="L1984" s="122">
        <f t="shared" si="863"/>
        <v>1120579.3416599999</v>
      </c>
      <c r="M1984" s="95">
        <v>779960.50420168065</v>
      </c>
      <c r="N1984" s="95">
        <v>148192.49579831932</v>
      </c>
      <c r="O1984" s="96">
        <v>928153</v>
      </c>
      <c r="P1984" s="125">
        <v>928153</v>
      </c>
      <c r="Q1984" s="95">
        <v>715560.50420168065</v>
      </c>
      <c r="R1984" s="95">
        <v>135956.49579831932</v>
      </c>
      <c r="S1984" s="96">
        <v>851517</v>
      </c>
      <c r="T1984" s="122">
        <v>851517</v>
      </c>
      <c r="U1984" s="104">
        <v>1384000</v>
      </c>
      <c r="V1984" s="101">
        <f t="shared" si="845"/>
        <v>262960</v>
      </c>
      <c r="W1984" s="102">
        <f t="shared" si="846"/>
        <v>1646960</v>
      </c>
      <c r="X1984" s="102">
        <f t="shared" si="847"/>
        <v>83994.959999999992</v>
      </c>
      <c r="Y1984" s="102">
        <f t="shared" si="848"/>
        <v>1730954.96</v>
      </c>
      <c r="Z1984" s="110">
        <f>MIN(L1984,P1984,T1984,Y1984)</f>
        <v>851517</v>
      </c>
      <c r="AA1984" s="111">
        <f t="shared" si="851"/>
        <v>1730954.96</v>
      </c>
      <c r="AB1984" s="110">
        <f t="shared" si="852"/>
        <v>1024366.17083</v>
      </c>
      <c r="AC1984" s="114">
        <f t="shared" si="853"/>
        <v>1157801.0754149999</v>
      </c>
      <c r="AD1984" s="110">
        <f t="shared" si="867"/>
        <v>937941.58541499998</v>
      </c>
      <c r="AE1984" s="110">
        <f t="shared" si="849"/>
        <v>1377660.5654150001</v>
      </c>
      <c r="AF1984" s="102">
        <f>HARMEAN(L1984,P1984,T1984,Y1984)</f>
        <v>1074721.4703350309</v>
      </c>
      <c r="AG1984" s="119">
        <f t="shared" si="854"/>
        <v>398513.49047564261</v>
      </c>
      <c r="AH1984" s="137">
        <f t="shared" si="850"/>
        <v>0.38903421630250073</v>
      </c>
      <c r="AI1984" s="102">
        <f>+Z1984</f>
        <v>851517</v>
      </c>
      <c r="AJ1984" s="112" t="s">
        <v>2117</v>
      </c>
    </row>
    <row r="1985" spans="1:36" ht="25.5">
      <c r="A1985" s="6">
        <v>1933</v>
      </c>
      <c r="B1985" s="7">
        <v>25174402</v>
      </c>
      <c r="C1985" s="6" t="s">
        <v>1655</v>
      </c>
      <c r="D1985" s="7" t="s">
        <v>14</v>
      </c>
      <c r="E1985" s="7" t="s">
        <v>14</v>
      </c>
      <c r="F1985" s="29" t="s">
        <v>1788</v>
      </c>
      <c r="G1985" s="62" t="s">
        <v>478</v>
      </c>
      <c r="H1985" s="9">
        <v>1</v>
      </c>
      <c r="I1985" s="82">
        <v>1364372.676302521</v>
      </c>
      <c r="J1985" s="82">
        <f t="shared" si="861"/>
        <v>259230.80849747901</v>
      </c>
      <c r="K1985" s="10">
        <f t="shared" si="862"/>
        <v>1623603.4848</v>
      </c>
      <c r="L1985" s="122">
        <f t="shared" si="863"/>
        <v>1623603.4848</v>
      </c>
      <c r="M1985" s="95">
        <v>1088611.7647058824</v>
      </c>
      <c r="N1985" s="95">
        <v>206836.23529411765</v>
      </c>
      <c r="O1985" s="96">
        <v>1295448</v>
      </c>
      <c r="P1985" s="125">
        <v>1295448</v>
      </c>
      <c r="Q1985" s="95">
        <v>1036773.1092436975</v>
      </c>
      <c r="R1985" s="95">
        <v>196986.89075630251</v>
      </c>
      <c r="S1985" s="96">
        <v>1233760</v>
      </c>
      <c r="T1985" s="122">
        <v>1233760</v>
      </c>
      <c r="U1985" s="104"/>
      <c r="V1985" s="101">
        <f t="shared" si="845"/>
        <v>0</v>
      </c>
      <c r="W1985" s="102">
        <f t="shared" si="846"/>
        <v>0</v>
      </c>
      <c r="X1985" s="102">
        <f t="shared" si="847"/>
        <v>0</v>
      </c>
      <c r="Y1985" s="102">
        <f t="shared" si="848"/>
        <v>0</v>
      </c>
      <c r="Z1985" s="110">
        <f t="shared" ref="Z1985:Z2002" si="868">MIN(L1985,P1985,T1985)</f>
        <v>1233760</v>
      </c>
      <c r="AA1985" s="111">
        <f t="shared" si="851"/>
        <v>1623603.4848</v>
      </c>
      <c r="AB1985" s="110">
        <f t="shared" si="852"/>
        <v>1264604</v>
      </c>
      <c r="AC1985" s="114">
        <f t="shared" si="853"/>
        <v>1038202.8711999999</v>
      </c>
      <c r="AD1985" s="110">
        <f t="shared" si="867"/>
        <v>1249182</v>
      </c>
      <c r="AE1985" s="110">
        <f t="shared" si="849"/>
        <v>1444103.7423999999</v>
      </c>
      <c r="AF1985" s="102">
        <f t="shared" ref="AF1985:AF2002" si="869">HARMEAN(L1985,P1985,T1985)</f>
        <v>1364642.4375526814</v>
      </c>
      <c r="AG1985" s="119">
        <f t="shared" si="854"/>
        <v>712969.54752336338</v>
      </c>
      <c r="AH1985" s="137">
        <f t="shared" si="850"/>
        <v>0.56378878093329088</v>
      </c>
      <c r="AI1985" s="102">
        <f t="shared" ref="AI1985:AI2002" si="870">+AF1985</f>
        <v>1364642.4375526814</v>
      </c>
      <c r="AJ1985" s="112" t="s">
        <v>2114</v>
      </c>
    </row>
    <row r="1986" spans="1:36">
      <c r="A1986" s="6">
        <v>1934</v>
      </c>
      <c r="B1986" s="7">
        <v>39121612</v>
      </c>
      <c r="C1986" s="6" t="s">
        <v>1655</v>
      </c>
      <c r="D1986" s="7" t="s">
        <v>14</v>
      </c>
      <c r="E1986" s="7" t="s">
        <v>14</v>
      </c>
      <c r="F1986" s="29" t="s">
        <v>1789</v>
      </c>
      <c r="G1986" s="62" t="s">
        <v>478</v>
      </c>
      <c r="H1986" s="9">
        <v>1</v>
      </c>
      <c r="I1986" s="82">
        <v>718807.07571428572</v>
      </c>
      <c r="J1986" s="82">
        <f t="shared" si="861"/>
        <v>136573.3443857143</v>
      </c>
      <c r="K1986" s="10">
        <f t="shared" si="862"/>
        <v>855380.42009999999</v>
      </c>
      <c r="L1986" s="122">
        <f t="shared" si="863"/>
        <v>855380.42009999999</v>
      </c>
      <c r="M1986" s="95">
        <v>578987.39495798317</v>
      </c>
      <c r="N1986" s="95">
        <v>110007.6050420168</v>
      </c>
      <c r="O1986" s="96">
        <v>688995</v>
      </c>
      <c r="P1986" s="125">
        <v>688995</v>
      </c>
      <c r="Q1986" s="95">
        <v>546214.28571428568</v>
      </c>
      <c r="R1986" s="95">
        <v>103780.71428571428</v>
      </c>
      <c r="S1986" s="96">
        <v>649995</v>
      </c>
      <c r="T1986" s="122">
        <v>649995</v>
      </c>
      <c r="U1986" s="104"/>
      <c r="V1986" s="101">
        <f t="shared" si="845"/>
        <v>0</v>
      </c>
      <c r="W1986" s="102">
        <f t="shared" si="846"/>
        <v>0</v>
      </c>
      <c r="X1986" s="102">
        <f t="shared" si="847"/>
        <v>0</v>
      </c>
      <c r="Y1986" s="102">
        <f t="shared" si="848"/>
        <v>0</v>
      </c>
      <c r="Z1986" s="110">
        <f t="shared" si="868"/>
        <v>649995</v>
      </c>
      <c r="AA1986" s="111">
        <f t="shared" si="851"/>
        <v>855380.42009999999</v>
      </c>
      <c r="AB1986" s="110">
        <f t="shared" si="852"/>
        <v>669495</v>
      </c>
      <c r="AC1986" s="114">
        <f t="shared" si="853"/>
        <v>548592.60502499994</v>
      </c>
      <c r="AD1986" s="110">
        <f t="shared" si="867"/>
        <v>659745</v>
      </c>
      <c r="AE1986" s="110">
        <f t="shared" si="849"/>
        <v>762437.71004999999</v>
      </c>
      <c r="AF1986" s="102">
        <f t="shared" si="869"/>
        <v>721338.82841630199</v>
      </c>
      <c r="AG1986" s="119">
        <f t="shared" si="854"/>
        <v>376416.38646052161</v>
      </c>
      <c r="AH1986" s="137">
        <f t="shared" si="850"/>
        <v>0.56223927954730302</v>
      </c>
      <c r="AI1986" s="102">
        <f t="shared" si="870"/>
        <v>721338.82841630199</v>
      </c>
      <c r="AJ1986" s="112" t="s">
        <v>2114</v>
      </c>
    </row>
    <row r="1987" spans="1:36">
      <c r="A1987" s="6">
        <v>1935</v>
      </c>
      <c r="B1987" s="7">
        <v>39121612</v>
      </c>
      <c r="C1987" s="6" t="s">
        <v>1655</v>
      </c>
      <c r="D1987" s="7" t="s">
        <v>14</v>
      </c>
      <c r="E1987" s="7" t="s">
        <v>14</v>
      </c>
      <c r="F1987" s="29" t="s">
        <v>1790</v>
      </c>
      <c r="G1987" s="62" t="s">
        <v>478</v>
      </c>
      <c r="H1987" s="9">
        <v>1</v>
      </c>
      <c r="I1987" s="82">
        <v>625716.41989915969</v>
      </c>
      <c r="J1987" s="82">
        <f t="shared" si="861"/>
        <v>118886.11978084034</v>
      </c>
      <c r="K1987" s="10">
        <f t="shared" si="862"/>
        <v>744602.53968000005</v>
      </c>
      <c r="L1987" s="122">
        <f t="shared" si="863"/>
        <v>744602.53968000005</v>
      </c>
      <c r="M1987" s="95">
        <v>513513.44537815126</v>
      </c>
      <c r="N1987" s="95">
        <v>97567.554621848743</v>
      </c>
      <c r="O1987" s="96">
        <v>611081</v>
      </c>
      <c r="P1987" s="125">
        <v>611081</v>
      </c>
      <c r="Q1987" s="95">
        <v>475475.63025210088</v>
      </c>
      <c r="R1987" s="95">
        <v>90340.369747899167</v>
      </c>
      <c r="S1987" s="96">
        <v>565816</v>
      </c>
      <c r="T1987" s="122">
        <v>565816</v>
      </c>
      <c r="U1987" s="104"/>
      <c r="V1987" s="101">
        <f t="shared" si="845"/>
        <v>0</v>
      </c>
      <c r="W1987" s="102">
        <f t="shared" si="846"/>
        <v>0</v>
      </c>
      <c r="X1987" s="102">
        <f t="shared" si="847"/>
        <v>0</v>
      </c>
      <c r="Y1987" s="102">
        <f t="shared" si="848"/>
        <v>0</v>
      </c>
      <c r="Z1987" s="110">
        <f t="shared" si="868"/>
        <v>565816</v>
      </c>
      <c r="AA1987" s="111">
        <f t="shared" si="851"/>
        <v>744602.53968000005</v>
      </c>
      <c r="AB1987" s="110">
        <f t="shared" si="852"/>
        <v>588448.5</v>
      </c>
      <c r="AC1987" s="114">
        <f t="shared" si="853"/>
        <v>480374.88491999998</v>
      </c>
      <c r="AD1987" s="110">
        <f t="shared" si="867"/>
        <v>577132.25</v>
      </c>
      <c r="AE1987" s="110">
        <f t="shared" si="849"/>
        <v>666525.51983999996</v>
      </c>
      <c r="AF1987" s="102">
        <f t="shared" si="869"/>
        <v>632004.5002880051</v>
      </c>
      <c r="AG1987" s="119">
        <f t="shared" si="854"/>
        <v>329120.32058569556</v>
      </c>
      <c r="AH1987" s="137">
        <f t="shared" si="850"/>
        <v>0.55930182604883105</v>
      </c>
      <c r="AI1987" s="102">
        <f t="shared" si="870"/>
        <v>632004.5002880051</v>
      </c>
      <c r="AJ1987" s="112" t="s">
        <v>2114</v>
      </c>
    </row>
    <row r="1988" spans="1:36">
      <c r="A1988" s="6">
        <v>1936</v>
      </c>
      <c r="B1988" s="7">
        <v>39121612</v>
      </c>
      <c r="C1988" s="6" t="s">
        <v>1655</v>
      </c>
      <c r="D1988" s="7" t="s">
        <v>14</v>
      </c>
      <c r="E1988" s="7" t="s">
        <v>14</v>
      </c>
      <c r="F1988" s="29" t="s">
        <v>1791</v>
      </c>
      <c r="G1988" s="62" t="s">
        <v>478</v>
      </c>
      <c r="H1988" s="9">
        <v>1</v>
      </c>
      <c r="I1988" s="82">
        <v>325468.39477310923</v>
      </c>
      <c r="J1988" s="82">
        <f t="shared" si="861"/>
        <v>61838.995006890756</v>
      </c>
      <c r="K1988" s="10">
        <f t="shared" si="862"/>
        <v>387307.38977999997</v>
      </c>
      <c r="L1988" s="122">
        <f t="shared" si="863"/>
        <v>387307.38977999997</v>
      </c>
      <c r="M1988" s="95">
        <v>262159.66386554623</v>
      </c>
      <c r="N1988" s="95">
        <v>49810.336134453784</v>
      </c>
      <c r="O1988" s="96">
        <v>311970</v>
      </c>
      <c r="P1988" s="125">
        <v>311970</v>
      </c>
      <c r="Q1988" s="95">
        <v>247320.16806722691</v>
      </c>
      <c r="R1988" s="95">
        <v>46990.831932773115</v>
      </c>
      <c r="S1988" s="96">
        <v>294311</v>
      </c>
      <c r="T1988" s="122">
        <v>294311</v>
      </c>
      <c r="U1988" s="104"/>
      <c r="V1988" s="101">
        <f t="shared" si="845"/>
        <v>0</v>
      </c>
      <c r="W1988" s="102">
        <f t="shared" si="846"/>
        <v>0</v>
      </c>
      <c r="X1988" s="102">
        <f t="shared" si="847"/>
        <v>0</v>
      </c>
      <c r="Y1988" s="102">
        <f t="shared" si="848"/>
        <v>0</v>
      </c>
      <c r="Z1988" s="110">
        <f t="shared" si="868"/>
        <v>294311</v>
      </c>
      <c r="AA1988" s="111">
        <f t="shared" si="851"/>
        <v>387307.38977999997</v>
      </c>
      <c r="AB1988" s="110">
        <f t="shared" si="852"/>
        <v>303140.5</v>
      </c>
      <c r="AC1988" s="114">
        <f t="shared" si="853"/>
        <v>248397.09744499999</v>
      </c>
      <c r="AD1988" s="110">
        <f t="shared" si="867"/>
        <v>298725.75</v>
      </c>
      <c r="AE1988" s="110">
        <f t="shared" si="849"/>
        <v>345223.94488999998</v>
      </c>
      <c r="AF1988" s="102">
        <f t="shared" si="869"/>
        <v>326614.82075335999</v>
      </c>
      <c r="AG1988" s="119">
        <f t="shared" si="854"/>
        <v>170437.46431149222</v>
      </c>
      <c r="AH1988" s="137">
        <f t="shared" si="850"/>
        <v>0.5622391739523166</v>
      </c>
      <c r="AI1988" s="102">
        <f t="shared" si="870"/>
        <v>326614.82075335999</v>
      </c>
      <c r="AJ1988" s="112" t="s">
        <v>2114</v>
      </c>
    </row>
    <row r="1989" spans="1:36">
      <c r="A1989" s="6">
        <v>1937</v>
      </c>
      <c r="B1989" s="7">
        <v>39121612</v>
      </c>
      <c r="C1989" s="6" t="s">
        <v>1655</v>
      </c>
      <c r="D1989" s="7" t="s">
        <v>14</v>
      </c>
      <c r="E1989" s="7" t="s">
        <v>14</v>
      </c>
      <c r="F1989" s="29" t="s">
        <v>1792</v>
      </c>
      <c r="G1989" s="62" t="s">
        <v>478</v>
      </c>
      <c r="H1989" s="9">
        <v>1</v>
      </c>
      <c r="I1989" s="82">
        <v>581176.57915966387</v>
      </c>
      <c r="J1989" s="82">
        <f t="shared" si="861"/>
        <v>110423.55004033614</v>
      </c>
      <c r="K1989" s="10">
        <f t="shared" si="862"/>
        <v>691600.12919999997</v>
      </c>
      <c r="L1989" s="122">
        <f t="shared" si="863"/>
        <v>691600.12919999997</v>
      </c>
      <c r="M1989" s="95">
        <v>476961.34453781514</v>
      </c>
      <c r="N1989" s="95">
        <v>90622.655462184877</v>
      </c>
      <c r="O1989" s="96">
        <v>567584</v>
      </c>
      <c r="P1989" s="125">
        <v>567584</v>
      </c>
      <c r="Q1989" s="95">
        <v>441630.25210084033</v>
      </c>
      <c r="R1989" s="95">
        <v>83909.747899159658</v>
      </c>
      <c r="S1989" s="96">
        <v>525540</v>
      </c>
      <c r="T1989" s="122">
        <v>525540</v>
      </c>
      <c r="U1989" s="104"/>
      <c r="V1989" s="101">
        <f t="shared" ref="V1989:V2052" si="871">+U1989*19%</f>
        <v>0</v>
      </c>
      <c r="W1989" s="102">
        <f t="shared" ref="W1989:W2052" si="872">+U1989+V1989</f>
        <v>0</v>
      </c>
      <c r="X1989" s="102">
        <f t="shared" ref="X1989:X2052" si="873">+W1989*5.1%</f>
        <v>0</v>
      </c>
      <c r="Y1989" s="102">
        <f t="shared" ref="Y1989:Y2052" si="874">+W1989+X1989</f>
        <v>0</v>
      </c>
      <c r="Z1989" s="110">
        <f t="shared" si="868"/>
        <v>525540</v>
      </c>
      <c r="AA1989" s="111">
        <f t="shared" si="851"/>
        <v>691600.12919999997</v>
      </c>
      <c r="AB1989" s="110">
        <f t="shared" si="852"/>
        <v>546562</v>
      </c>
      <c r="AC1989" s="114">
        <f t="shared" si="853"/>
        <v>446181.03229999996</v>
      </c>
      <c r="AD1989" s="110">
        <f t="shared" si="867"/>
        <v>536051</v>
      </c>
      <c r="AE1989" s="110">
        <f t="shared" ref="AE1989:AE2052" si="875">AVERAGE(AA1989,AB1989)</f>
        <v>619081.06459999993</v>
      </c>
      <c r="AF1989" s="102">
        <f t="shared" si="869"/>
        <v>587017.43842829962</v>
      </c>
      <c r="AG1989" s="119">
        <f t="shared" si="854"/>
        <v>305692.96853121667</v>
      </c>
      <c r="AH1989" s="137">
        <f t="shared" ref="AH1989:AH2052" si="876">+AG1989/AB1989</f>
        <v>0.55930154041301205</v>
      </c>
      <c r="AI1989" s="102">
        <f t="shared" si="870"/>
        <v>587017.43842829962</v>
      </c>
      <c r="AJ1989" s="112" t="s">
        <v>2114</v>
      </c>
    </row>
    <row r="1990" spans="1:36">
      <c r="A1990" s="6">
        <v>1938</v>
      </c>
      <c r="B1990" s="7">
        <v>39121612</v>
      </c>
      <c r="C1990" s="6" t="s">
        <v>1655</v>
      </c>
      <c r="D1990" s="7" t="s">
        <v>14</v>
      </c>
      <c r="E1990" s="7" t="s">
        <v>14</v>
      </c>
      <c r="F1990" s="29" t="s">
        <v>1793</v>
      </c>
      <c r="G1990" s="62" t="s">
        <v>478</v>
      </c>
      <c r="H1990" s="9">
        <v>1</v>
      </c>
      <c r="I1990" s="82">
        <v>11927432.28221849</v>
      </c>
      <c r="J1990" s="82">
        <f t="shared" si="861"/>
        <v>2266212.1336215129</v>
      </c>
      <c r="K1990" s="10">
        <f t="shared" si="862"/>
        <v>14193644.415840004</v>
      </c>
      <c r="L1990" s="122">
        <f t="shared" si="863"/>
        <v>14193644.415840004</v>
      </c>
      <c r="M1990" s="95">
        <v>9607348.7394957989</v>
      </c>
      <c r="N1990" s="95">
        <v>1825396.2605042018</v>
      </c>
      <c r="O1990" s="96">
        <v>11432745</v>
      </c>
      <c r="P1990" s="125">
        <v>11432745</v>
      </c>
      <c r="Q1990" s="95">
        <v>9063536.1344537828</v>
      </c>
      <c r="R1990" s="95">
        <v>1722071.8655462188</v>
      </c>
      <c r="S1990" s="96">
        <v>10785608.000000002</v>
      </c>
      <c r="T1990" s="122">
        <v>10785608.000000002</v>
      </c>
      <c r="U1990" s="104"/>
      <c r="V1990" s="101">
        <f t="shared" si="871"/>
        <v>0</v>
      </c>
      <c r="W1990" s="102">
        <f t="shared" si="872"/>
        <v>0</v>
      </c>
      <c r="X1990" s="102">
        <f t="shared" si="873"/>
        <v>0</v>
      </c>
      <c r="Y1990" s="102">
        <f t="shared" si="874"/>
        <v>0</v>
      </c>
      <c r="Z1990" s="110">
        <f t="shared" si="868"/>
        <v>10785608.000000002</v>
      </c>
      <c r="AA1990" s="111">
        <f t="shared" si="851"/>
        <v>14193644.415840004</v>
      </c>
      <c r="AB1990" s="110">
        <f t="shared" si="852"/>
        <v>11109176.5</v>
      </c>
      <c r="AC1990" s="114">
        <f t="shared" si="853"/>
        <v>9102999.3539600018</v>
      </c>
      <c r="AD1990" s="110">
        <f t="shared" si="867"/>
        <v>10947392.25</v>
      </c>
      <c r="AE1990" s="110">
        <f t="shared" si="875"/>
        <v>12651410.457920002</v>
      </c>
      <c r="AF1990" s="102">
        <f t="shared" si="869"/>
        <v>11969440.964574696</v>
      </c>
      <c r="AG1990" s="119">
        <f t="shared" si="854"/>
        <v>6246016.090682934</v>
      </c>
      <c r="AH1990" s="137">
        <f t="shared" si="876"/>
        <v>0.5622393424645773</v>
      </c>
      <c r="AI1990" s="102">
        <f t="shared" si="870"/>
        <v>11969440.964574696</v>
      </c>
      <c r="AJ1990" s="112" t="s">
        <v>2114</v>
      </c>
    </row>
    <row r="1991" spans="1:36">
      <c r="A1991" s="6">
        <v>1939</v>
      </c>
      <c r="B1991" s="7">
        <v>26121542</v>
      </c>
      <c r="C1991" s="6" t="s">
        <v>1655</v>
      </c>
      <c r="D1991" s="7" t="s">
        <v>14</v>
      </c>
      <c r="E1991" s="7" t="s">
        <v>14</v>
      </c>
      <c r="F1991" s="29" t="s">
        <v>1794</v>
      </c>
      <c r="G1991" s="62" t="s">
        <v>478</v>
      </c>
      <c r="H1991" s="9">
        <v>1</v>
      </c>
      <c r="I1991" s="82">
        <v>158394.22805042018</v>
      </c>
      <c r="J1991" s="82">
        <f t="shared" si="861"/>
        <v>30094.903329579833</v>
      </c>
      <c r="K1991" s="10">
        <f t="shared" si="862"/>
        <v>188489.13138000001</v>
      </c>
      <c r="L1991" s="122">
        <f t="shared" si="863"/>
        <v>188489.13138000001</v>
      </c>
      <c r="M1991" s="95">
        <v>129991.59663865546</v>
      </c>
      <c r="N1991" s="95">
        <v>24698.403361344539</v>
      </c>
      <c r="O1991" s="96">
        <v>154690</v>
      </c>
      <c r="P1991" s="125">
        <v>154690</v>
      </c>
      <c r="Q1991" s="95">
        <v>120362.18487394959</v>
      </c>
      <c r="R1991" s="95">
        <v>22868.815126050424</v>
      </c>
      <c r="S1991" s="96">
        <v>143231</v>
      </c>
      <c r="T1991" s="122">
        <v>143231</v>
      </c>
      <c r="U1991" s="104"/>
      <c r="V1991" s="101">
        <f t="shared" si="871"/>
        <v>0</v>
      </c>
      <c r="W1991" s="102">
        <f t="shared" si="872"/>
        <v>0</v>
      </c>
      <c r="X1991" s="102">
        <f t="shared" si="873"/>
        <v>0</v>
      </c>
      <c r="Y1991" s="102">
        <f t="shared" si="874"/>
        <v>0</v>
      </c>
      <c r="Z1991" s="110">
        <f t="shared" si="868"/>
        <v>143231</v>
      </c>
      <c r="AA1991" s="111">
        <f t="shared" si="851"/>
        <v>188489.13138000001</v>
      </c>
      <c r="AB1991" s="110">
        <f t="shared" si="852"/>
        <v>148960.5</v>
      </c>
      <c r="AC1991" s="114">
        <f t="shared" si="853"/>
        <v>121602.53284500001</v>
      </c>
      <c r="AD1991" s="110">
        <f t="shared" si="867"/>
        <v>146095.75</v>
      </c>
      <c r="AE1991" s="110">
        <f t="shared" si="875"/>
        <v>168724.81569000002</v>
      </c>
      <c r="AF1991" s="102">
        <f t="shared" si="869"/>
        <v>159986.20715171643</v>
      </c>
      <c r="AG1991" s="119">
        <f t="shared" si="854"/>
        <v>83313.792639853811</v>
      </c>
      <c r="AH1991" s="137">
        <f t="shared" si="876"/>
        <v>0.55930124187186414</v>
      </c>
      <c r="AI1991" s="102">
        <f t="shared" si="870"/>
        <v>159986.20715171643</v>
      </c>
      <c r="AJ1991" s="112" t="s">
        <v>2114</v>
      </c>
    </row>
    <row r="1992" spans="1:36">
      <c r="A1992" s="6">
        <v>1940</v>
      </c>
      <c r="B1992" s="7">
        <v>39121405</v>
      </c>
      <c r="C1992" s="6" t="s">
        <v>1655</v>
      </c>
      <c r="D1992" s="7" t="s">
        <v>14</v>
      </c>
      <c r="E1992" s="7" t="s">
        <v>14</v>
      </c>
      <c r="F1992" s="29" t="s">
        <v>1795</v>
      </c>
      <c r="G1992" s="62" t="s">
        <v>478</v>
      </c>
      <c r="H1992" s="9">
        <v>1</v>
      </c>
      <c r="I1992" s="82">
        <v>2733934.0737478994</v>
      </c>
      <c r="J1992" s="82">
        <f t="shared" si="861"/>
        <v>519447.47401210089</v>
      </c>
      <c r="K1992" s="10">
        <f t="shared" si="862"/>
        <v>3253381.5477600005</v>
      </c>
      <c r="L1992" s="122">
        <f t="shared" si="863"/>
        <v>3253381.5477600005</v>
      </c>
      <c r="M1992" s="95">
        <v>2243688.2352941176</v>
      </c>
      <c r="N1992" s="95">
        <v>426300.76470588235</v>
      </c>
      <c r="O1992" s="96">
        <v>2669989</v>
      </c>
      <c r="P1992" s="125">
        <v>2669989</v>
      </c>
      <c r="Q1992" s="95">
        <v>2077489.0756302522</v>
      </c>
      <c r="R1992" s="95">
        <v>394722.92436974793</v>
      </c>
      <c r="S1992" s="96">
        <v>2472212</v>
      </c>
      <c r="T1992" s="122">
        <v>2472212</v>
      </c>
      <c r="U1992" s="104"/>
      <c r="V1992" s="101">
        <f t="shared" si="871"/>
        <v>0</v>
      </c>
      <c r="W1992" s="102">
        <f t="shared" si="872"/>
        <v>0</v>
      </c>
      <c r="X1992" s="102">
        <f t="shared" si="873"/>
        <v>0</v>
      </c>
      <c r="Y1992" s="102">
        <f t="shared" si="874"/>
        <v>0</v>
      </c>
      <c r="Z1992" s="110">
        <f t="shared" si="868"/>
        <v>2472212</v>
      </c>
      <c r="AA1992" s="111">
        <f t="shared" si="851"/>
        <v>3253381.5477600005</v>
      </c>
      <c r="AB1992" s="110">
        <f t="shared" si="852"/>
        <v>2571100.5</v>
      </c>
      <c r="AC1992" s="114">
        <f t="shared" si="853"/>
        <v>2098895.6369400001</v>
      </c>
      <c r="AD1992" s="110">
        <f t="shared" si="867"/>
        <v>2521656.25</v>
      </c>
      <c r="AE1992" s="110">
        <f t="shared" si="875"/>
        <v>2912241.0238800002</v>
      </c>
      <c r="AF1992" s="102">
        <f t="shared" si="869"/>
        <v>2761408.9466311452</v>
      </c>
      <c r="AG1992" s="119">
        <f t="shared" si="854"/>
        <v>1438021.0185421705</v>
      </c>
      <c r="AH1992" s="137">
        <f t="shared" si="876"/>
        <v>0.5593017536818069</v>
      </c>
      <c r="AI1992" s="102">
        <f t="shared" si="870"/>
        <v>2761408.9466311452</v>
      </c>
      <c r="AJ1992" s="112" t="s">
        <v>2114</v>
      </c>
    </row>
    <row r="1993" spans="1:36">
      <c r="A1993" s="6">
        <v>1941</v>
      </c>
      <c r="B1993" s="7">
        <v>11101716</v>
      </c>
      <c r="C1993" s="6" t="s">
        <v>1655</v>
      </c>
      <c r="D1993" s="7" t="s">
        <v>14</v>
      </c>
      <c r="E1993" s="7" t="s">
        <v>14</v>
      </c>
      <c r="F1993" s="29" t="s">
        <v>1465</v>
      </c>
      <c r="G1993" s="62" t="s">
        <v>478</v>
      </c>
      <c r="H1993" s="9">
        <v>1</v>
      </c>
      <c r="I1993" s="82">
        <v>661784.22468907561</v>
      </c>
      <c r="J1993" s="82">
        <f t="shared" si="861"/>
        <v>125739.00269092436</v>
      </c>
      <c r="K1993" s="10">
        <f t="shared" si="862"/>
        <v>787523.22737999994</v>
      </c>
      <c r="L1993" s="122">
        <f t="shared" si="863"/>
        <v>787523.22737999994</v>
      </c>
      <c r="M1993" s="95">
        <v>528026.89075630251</v>
      </c>
      <c r="N1993" s="95">
        <v>100325.10924369747</v>
      </c>
      <c r="O1993" s="96">
        <v>628352</v>
      </c>
      <c r="P1993" s="125">
        <v>628352</v>
      </c>
      <c r="Q1993" s="95">
        <v>502883.19327731093</v>
      </c>
      <c r="R1993" s="95">
        <v>95547.806722689071</v>
      </c>
      <c r="S1993" s="96">
        <v>598431</v>
      </c>
      <c r="T1993" s="122">
        <v>598431</v>
      </c>
      <c r="U1993" s="104"/>
      <c r="V1993" s="101">
        <f t="shared" si="871"/>
        <v>0</v>
      </c>
      <c r="W1993" s="102">
        <f t="shared" si="872"/>
        <v>0</v>
      </c>
      <c r="X1993" s="102">
        <f t="shared" si="873"/>
        <v>0</v>
      </c>
      <c r="Y1993" s="102">
        <f t="shared" si="874"/>
        <v>0</v>
      </c>
      <c r="Z1993" s="110">
        <f t="shared" si="868"/>
        <v>598431</v>
      </c>
      <c r="AA1993" s="111">
        <f t="shared" si="851"/>
        <v>787523.22737999994</v>
      </c>
      <c r="AB1993" s="110">
        <f t="shared" si="852"/>
        <v>613391.5</v>
      </c>
      <c r="AC1993" s="114">
        <f t="shared" si="853"/>
        <v>503576.55684500001</v>
      </c>
      <c r="AD1993" s="110">
        <f t="shared" si="867"/>
        <v>605911.25</v>
      </c>
      <c r="AE1993" s="110">
        <f t="shared" si="875"/>
        <v>700457.36369000003</v>
      </c>
      <c r="AF1993" s="102">
        <f t="shared" si="869"/>
        <v>661914.86800443917</v>
      </c>
      <c r="AG1993" s="119">
        <f t="shared" si="854"/>
        <v>345823.33491372393</v>
      </c>
      <c r="AH1993" s="137">
        <f t="shared" si="876"/>
        <v>0.56378892585522289</v>
      </c>
      <c r="AI1993" s="102">
        <f t="shared" si="870"/>
        <v>661914.86800443917</v>
      </c>
      <c r="AJ1993" s="112" t="s">
        <v>2114</v>
      </c>
    </row>
    <row r="1994" spans="1:36" ht="25.5">
      <c r="A1994" s="6">
        <v>1942</v>
      </c>
      <c r="B1994" s="7">
        <v>39121409</v>
      </c>
      <c r="C1994" s="6" t="s">
        <v>1655</v>
      </c>
      <c r="D1994" s="7" t="s">
        <v>14</v>
      </c>
      <c r="E1994" s="7" t="s">
        <v>14</v>
      </c>
      <c r="F1994" s="29" t="s">
        <v>1796</v>
      </c>
      <c r="G1994" s="62" t="s">
        <v>478</v>
      </c>
      <c r="H1994" s="9">
        <v>1</v>
      </c>
      <c r="I1994" s="82">
        <v>1208286.3896470589</v>
      </c>
      <c r="J1994" s="82">
        <f t="shared" si="861"/>
        <v>229574.41403294119</v>
      </c>
      <c r="K1994" s="10">
        <f t="shared" si="862"/>
        <v>1437860.8036800001</v>
      </c>
      <c r="L1994" s="122">
        <f t="shared" si="863"/>
        <v>1437860.8036800001</v>
      </c>
      <c r="M1994" s="95">
        <v>973254.62184873957</v>
      </c>
      <c r="N1994" s="95">
        <v>184918.37815126052</v>
      </c>
      <c r="O1994" s="96">
        <v>1158173</v>
      </c>
      <c r="P1994" s="125">
        <v>1158173</v>
      </c>
      <c r="Q1994" s="95">
        <v>918164.70588235301</v>
      </c>
      <c r="R1994" s="95">
        <v>174451.29411764708</v>
      </c>
      <c r="S1994" s="96">
        <v>1092616</v>
      </c>
      <c r="T1994" s="122">
        <v>1092616</v>
      </c>
      <c r="U1994" s="104"/>
      <c r="V1994" s="101">
        <f t="shared" si="871"/>
        <v>0</v>
      </c>
      <c r="W1994" s="102">
        <f t="shared" si="872"/>
        <v>0</v>
      </c>
      <c r="X1994" s="102">
        <f t="shared" si="873"/>
        <v>0</v>
      </c>
      <c r="Y1994" s="102">
        <f t="shared" si="874"/>
        <v>0</v>
      </c>
      <c r="Z1994" s="110">
        <f t="shared" si="868"/>
        <v>1092616</v>
      </c>
      <c r="AA1994" s="111">
        <f t="shared" ref="AA1994:AA2057" si="877">MAX(L1994,P1994,T1994,Y1994)</f>
        <v>1437860.8036800001</v>
      </c>
      <c r="AB1994" s="110">
        <f t="shared" ref="AB1994:AB2057" si="878">MEDIAN(L1994,P1994,T1994,Y1994)</f>
        <v>1125394.5</v>
      </c>
      <c r="AC1994" s="114">
        <f t="shared" ref="AC1994:AC2057" si="879">AVERAGE(L1994,P1994,T1994,Y1994)</f>
        <v>922162.45091999997</v>
      </c>
      <c r="AD1994" s="110">
        <f t="shared" si="867"/>
        <v>1109005.25</v>
      </c>
      <c r="AE1994" s="110">
        <f t="shared" si="875"/>
        <v>1281627.6518399999</v>
      </c>
      <c r="AF1994" s="102">
        <f t="shared" si="869"/>
        <v>1212541.996611723</v>
      </c>
      <c r="AG1994" s="119">
        <f t="shared" ref="AG1994:AG2057" si="880">STDEVA(L1994,P1994,T1994,Y1994)</f>
        <v>632741.06568094413</v>
      </c>
      <c r="AH1994" s="137">
        <f t="shared" si="876"/>
        <v>0.56223934423079558</v>
      </c>
      <c r="AI1994" s="102">
        <f t="shared" si="870"/>
        <v>1212541.996611723</v>
      </c>
      <c r="AJ1994" s="112" t="s">
        <v>2114</v>
      </c>
    </row>
    <row r="1995" spans="1:36">
      <c r="A1995" s="6">
        <v>1943</v>
      </c>
      <c r="B1995" s="7">
        <v>24141511</v>
      </c>
      <c r="C1995" s="6" t="s">
        <v>1655</v>
      </c>
      <c r="D1995" s="7" t="s">
        <v>14</v>
      </c>
      <c r="E1995" s="7" t="s">
        <v>14</v>
      </c>
      <c r="F1995" s="29" t="s">
        <v>1797</v>
      </c>
      <c r="G1995" s="62" t="s">
        <v>478</v>
      </c>
      <c r="H1995" s="9">
        <v>1</v>
      </c>
      <c r="I1995" s="82">
        <v>1541199.471277311</v>
      </c>
      <c r="J1995" s="82">
        <f t="shared" si="861"/>
        <v>292827.89954268909</v>
      </c>
      <c r="K1995" s="10">
        <f t="shared" si="862"/>
        <v>1834027.3708200001</v>
      </c>
      <c r="L1995" s="122">
        <f t="shared" si="863"/>
        <v>1834027.3708200001</v>
      </c>
      <c r="M1995" s="95">
        <v>1264832.7731092437</v>
      </c>
      <c r="N1995" s="95">
        <v>240318.22689075631</v>
      </c>
      <c r="O1995" s="96">
        <v>1505151</v>
      </c>
      <c r="P1995" s="125">
        <v>1505151</v>
      </c>
      <c r="Q1995" s="95">
        <v>1171142.0168067229</v>
      </c>
      <c r="R1995" s="95">
        <v>222516.98319327735</v>
      </c>
      <c r="S1995" s="96">
        <v>1393659.0000000002</v>
      </c>
      <c r="T1995" s="122">
        <v>1393659.0000000002</v>
      </c>
      <c r="U1995" s="104"/>
      <c r="V1995" s="101">
        <f t="shared" si="871"/>
        <v>0</v>
      </c>
      <c r="W1995" s="102">
        <f t="shared" si="872"/>
        <v>0</v>
      </c>
      <c r="X1995" s="102">
        <f t="shared" si="873"/>
        <v>0</v>
      </c>
      <c r="Y1995" s="102">
        <f t="shared" si="874"/>
        <v>0</v>
      </c>
      <c r="Z1995" s="110">
        <f t="shared" si="868"/>
        <v>1393659.0000000002</v>
      </c>
      <c r="AA1995" s="111">
        <f t="shared" si="877"/>
        <v>1834027.3708200001</v>
      </c>
      <c r="AB1995" s="110">
        <f t="shared" si="878"/>
        <v>1449405</v>
      </c>
      <c r="AC1995" s="114">
        <f t="shared" si="879"/>
        <v>1183209.342705</v>
      </c>
      <c r="AD1995" s="110">
        <f t="shared" si="867"/>
        <v>1421532</v>
      </c>
      <c r="AE1995" s="110">
        <f t="shared" si="875"/>
        <v>1641716.1854099999</v>
      </c>
      <c r="AF1995" s="102">
        <f t="shared" si="869"/>
        <v>1556687.6047114222</v>
      </c>
      <c r="AG1995" s="119">
        <f t="shared" si="880"/>
        <v>810654.86765152426</v>
      </c>
      <c r="AH1995" s="137">
        <f t="shared" si="876"/>
        <v>0.55930182913093596</v>
      </c>
      <c r="AI1995" s="102">
        <f t="shared" si="870"/>
        <v>1556687.6047114222</v>
      </c>
      <c r="AJ1995" s="112" t="s">
        <v>2114</v>
      </c>
    </row>
    <row r="1996" spans="1:36">
      <c r="A1996" s="6">
        <v>1944</v>
      </c>
      <c r="B1996" s="7">
        <v>24141511</v>
      </c>
      <c r="C1996" s="6" t="s">
        <v>1655</v>
      </c>
      <c r="D1996" s="7" t="s">
        <v>14</v>
      </c>
      <c r="E1996" s="7" t="s">
        <v>14</v>
      </c>
      <c r="F1996" s="29" t="s">
        <v>1798</v>
      </c>
      <c r="G1996" s="62" t="s">
        <v>478</v>
      </c>
      <c r="H1996" s="9">
        <v>1</v>
      </c>
      <c r="I1996" s="82">
        <v>1951544.1525882352</v>
      </c>
      <c r="J1996" s="82">
        <f t="shared" si="861"/>
        <v>370793.38899176469</v>
      </c>
      <c r="K1996" s="10">
        <f t="shared" si="862"/>
        <v>2322337.54158</v>
      </c>
      <c r="L1996" s="122">
        <f t="shared" si="863"/>
        <v>2322337.54158</v>
      </c>
      <c r="M1996" s="95">
        <v>1557106.7226890756</v>
      </c>
      <c r="N1996" s="95">
        <v>295850.27731092437</v>
      </c>
      <c r="O1996" s="96">
        <v>1852957</v>
      </c>
      <c r="P1996" s="125">
        <v>1852957</v>
      </c>
      <c r="Q1996" s="95">
        <v>1482958.8235294118</v>
      </c>
      <c r="R1996" s="95">
        <v>281762.17647058825</v>
      </c>
      <c r="S1996" s="96">
        <v>1764721</v>
      </c>
      <c r="T1996" s="122">
        <v>1764721</v>
      </c>
      <c r="U1996" s="104"/>
      <c r="V1996" s="101">
        <f t="shared" si="871"/>
        <v>0</v>
      </c>
      <c r="W1996" s="102">
        <f t="shared" si="872"/>
        <v>0</v>
      </c>
      <c r="X1996" s="102">
        <f t="shared" si="873"/>
        <v>0</v>
      </c>
      <c r="Y1996" s="102">
        <f t="shared" si="874"/>
        <v>0</v>
      </c>
      <c r="Z1996" s="110">
        <f t="shared" si="868"/>
        <v>1764721</v>
      </c>
      <c r="AA1996" s="111">
        <f t="shared" si="877"/>
        <v>2322337.54158</v>
      </c>
      <c r="AB1996" s="110">
        <f t="shared" si="878"/>
        <v>1808839</v>
      </c>
      <c r="AC1996" s="114">
        <f t="shared" si="879"/>
        <v>1485003.885395</v>
      </c>
      <c r="AD1996" s="110">
        <f t="shared" si="867"/>
        <v>1786780</v>
      </c>
      <c r="AE1996" s="110">
        <f t="shared" si="875"/>
        <v>2065588.27079</v>
      </c>
      <c r="AF1996" s="102">
        <f t="shared" si="869"/>
        <v>1951929.9898054926</v>
      </c>
      <c r="AG1996" s="119">
        <f t="shared" si="880"/>
        <v>1019803.142795846</v>
      </c>
      <c r="AH1996" s="137">
        <f t="shared" si="876"/>
        <v>0.56378878540093724</v>
      </c>
      <c r="AI1996" s="102">
        <f t="shared" si="870"/>
        <v>1951929.9898054926</v>
      </c>
      <c r="AJ1996" s="112" t="s">
        <v>2114</v>
      </c>
    </row>
    <row r="1997" spans="1:36">
      <c r="A1997" s="6">
        <v>1945</v>
      </c>
      <c r="B1997" s="7">
        <v>39121405</v>
      </c>
      <c r="C1997" s="6" t="s">
        <v>1655</v>
      </c>
      <c r="D1997" s="7" t="s">
        <v>14</v>
      </c>
      <c r="E1997" s="7" t="s">
        <v>14</v>
      </c>
      <c r="F1997" s="29" t="s">
        <v>1799</v>
      </c>
      <c r="G1997" s="62" t="s">
        <v>478</v>
      </c>
      <c r="H1997" s="9">
        <v>1</v>
      </c>
      <c r="I1997" s="82">
        <v>2328165.4640672272</v>
      </c>
      <c r="J1997" s="82">
        <f t="shared" si="861"/>
        <v>442351.43817277317</v>
      </c>
      <c r="K1997" s="10">
        <f t="shared" si="862"/>
        <v>2770516.9022400002</v>
      </c>
      <c r="L1997" s="122">
        <f t="shared" si="863"/>
        <v>2770516.9022400002</v>
      </c>
      <c r="M1997" s="95">
        <v>1875298.3193277312</v>
      </c>
      <c r="N1997" s="95">
        <v>356306.68067226891</v>
      </c>
      <c r="O1997" s="96">
        <v>2231605</v>
      </c>
      <c r="P1997" s="125">
        <v>2231605</v>
      </c>
      <c r="Q1997" s="95">
        <v>1769149.5798319329</v>
      </c>
      <c r="R1997" s="95">
        <v>336138.42016806727</v>
      </c>
      <c r="S1997" s="96">
        <v>2105288</v>
      </c>
      <c r="T1997" s="122">
        <v>2105288</v>
      </c>
      <c r="U1997" s="104"/>
      <c r="V1997" s="101">
        <f t="shared" si="871"/>
        <v>0</v>
      </c>
      <c r="W1997" s="102">
        <f t="shared" si="872"/>
        <v>0</v>
      </c>
      <c r="X1997" s="102">
        <f t="shared" si="873"/>
        <v>0</v>
      </c>
      <c r="Y1997" s="102">
        <f t="shared" si="874"/>
        <v>0</v>
      </c>
      <c r="Z1997" s="110">
        <f t="shared" si="868"/>
        <v>2105288</v>
      </c>
      <c r="AA1997" s="111">
        <f t="shared" si="877"/>
        <v>2770516.9022400002</v>
      </c>
      <c r="AB1997" s="110">
        <f t="shared" si="878"/>
        <v>2168446.5</v>
      </c>
      <c r="AC1997" s="114">
        <f t="shared" si="879"/>
        <v>1776852.4755600002</v>
      </c>
      <c r="AD1997" s="110">
        <f t="shared" si="867"/>
        <v>2136867.25</v>
      </c>
      <c r="AE1997" s="110">
        <f t="shared" si="875"/>
        <v>2469481.7011200003</v>
      </c>
      <c r="AF1997" s="102">
        <f t="shared" si="869"/>
        <v>2336365.1753390143</v>
      </c>
      <c r="AG1997" s="119">
        <f t="shared" si="880"/>
        <v>1219185.9941441424</v>
      </c>
      <c r="AH1997" s="137">
        <f t="shared" si="876"/>
        <v>0.56223937004862345</v>
      </c>
      <c r="AI1997" s="102">
        <f t="shared" si="870"/>
        <v>2336365.1753390143</v>
      </c>
      <c r="AJ1997" s="112" t="s">
        <v>2114</v>
      </c>
    </row>
    <row r="1998" spans="1:36">
      <c r="A1998" s="6">
        <v>1946</v>
      </c>
      <c r="B1998" s="7">
        <v>26121542</v>
      </c>
      <c r="C1998" s="6" t="s">
        <v>1655</v>
      </c>
      <c r="D1998" s="7" t="s">
        <v>14</v>
      </c>
      <c r="E1998" s="7" t="s">
        <v>14</v>
      </c>
      <c r="F1998" s="29" t="s">
        <v>1800</v>
      </c>
      <c r="G1998" s="62" t="s">
        <v>478</v>
      </c>
      <c r="H1998" s="9">
        <v>1</v>
      </c>
      <c r="I1998" s="82">
        <v>751649.07070588227</v>
      </c>
      <c r="J1998" s="82">
        <f t="shared" si="861"/>
        <v>142813.32343411763</v>
      </c>
      <c r="K1998" s="10">
        <f t="shared" si="862"/>
        <v>894462.39413999987</v>
      </c>
      <c r="L1998" s="122">
        <f t="shared" si="863"/>
        <v>894462.39413999987</v>
      </c>
      <c r="M1998" s="95">
        <v>622576.4705882353</v>
      </c>
      <c r="N1998" s="95">
        <v>118289.52941176471</v>
      </c>
      <c r="O1998" s="96">
        <v>740866</v>
      </c>
      <c r="P1998" s="125">
        <v>740866</v>
      </c>
      <c r="Q1998" s="95">
        <v>571170.5882352941</v>
      </c>
      <c r="R1998" s="95">
        <v>108522.41176470587</v>
      </c>
      <c r="S1998" s="96">
        <v>679693</v>
      </c>
      <c r="T1998" s="122">
        <v>679693</v>
      </c>
      <c r="U1998" s="104"/>
      <c r="V1998" s="101">
        <f t="shared" si="871"/>
        <v>0</v>
      </c>
      <c r="W1998" s="102">
        <f t="shared" si="872"/>
        <v>0</v>
      </c>
      <c r="X1998" s="102">
        <f t="shared" si="873"/>
        <v>0</v>
      </c>
      <c r="Y1998" s="102">
        <f t="shared" si="874"/>
        <v>0</v>
      </c>
      <c r="Z1998" s="110">
        <f t="shared" si="868"/>
        <v>679693</v>
      </c>
      <c r="AA1998" s="111">
        <f t="shared" si="877"/>
        <v>894462.39413999987</v>
      </c>
      <c r="AB1998" s="110">
        <f t="shared" si="878"/>
        <v>710279.5</v>
      </c>
      <c r="AC1998" s="114">
        <f t="shared" si="879"/>
        <v>578755.348535</v>
      </c>
      <c r="AD1998" s="110">
        <f t="shared" si="867"/>
        <v>694986.25</v>
      </c>
      <c r="AE1998" s="110">
        <f t="shared" si="875"/>
        <v>802370.94706999999</v>
      </c>
      <c r="AF1998" s="102">
        <f t="shared" si="869"/>
        <v>761611.87689362792</v>
      </c>
      <c r="AG1998" s="119">
        <f t="shared" si="880"/>
        <v>396273.03924784967</v>
      </c>
      <c r="AH1998" s="137">
        <f t="shared" si="876"/>
        <v>0.55791141268732891</v>
      </c>
      <c r="AI1998" s="102">
        <f t="shared" si="870"/>
        <v>761611.87689362792</v>
      </c>
      <c r="AJ1998" s="112" t="s">
        <v>2114</v>
      </c>
    </row>
    <row r="1999" spans="1:36">
      <c r="A1999" s="6">
        <v>1947</v>
      </c>
      <c r="B1999" s="7">
        <v>26121542</v>
      </c>
      <c r="C1999" s="6" t="s">
        <v>1655</v>
      </c>
      <c r="D1999" s="7" t="s">
        <v>14</v>
      </c>
      <c r="E1999" s="7" t="s">
        <v>14</v>
      </c>
      <c r="F1999" s="29" t="s">
        <v>1801</v>
      </c>
      <c r="G1999" s="62" t="s">
        <v>478</v>
      </c>
      <c r="H1999" s="9">
        <v>1</v>
      </c>
      <c r="I1999" s="82">
        <v>801790.1204369748</v>
      </c>
      <c r="J1999" s="82">
        <f t="shared" si="861"/>
        <v>152340.12288302521</v>
      </c>
      <c r="K1999" s="10">
        <f t="shared" si="862"/>
        <v>954130.24332000001</v>
      </c>
      <c r="L1999" s="122">
        <f t="shared" si="863"/>
        <v>954130.24332000001</v>
      </c>
      <c r="M1999" s="95">
        <v>651921.00840336143</v>
      </c>
      <c r="N1999" s="95">
        <v>123864.99159663868</v>
      </c>
      <c r="O1999" s="96">
        <v>775786.00000000012</v>
      </c>
      <c r="P1999" s="125">
        <v>775786.00000000012</v>
      </c>
      <c r="Q1999" s="95">
        <v>609272.26890756306</v>
      </c>
      <c r="R1999" s="95">
        <v>115761.73109243698</v>
      </c>
      <c r="S1999" s="96">
        <v>725034</v>
      </c>
      <c r="T1999" s="122">
        <v>725034</v>
      </c>
      <c r="U1999" s="104"/>
      <c r="V1999" s="101">
        <f t="shared" si="871"/>
        <v>0</v>
      </c>
      <c r="W1999" s="102">
        <f t="shared" si="872"/>
        <v>0</v>
      </c>
      <c r="X1999" s="102">
        <f t="shared" si="873"/>
        <v>0</v>
      </c>
      <c r="Y1999" s="102">
        <f t="shared" si="874"/>
        <v>0</v>
      </c>
      <c r="Z1999" s="110">
        <f t="shared" si="868"/>
        <v>725034</v>
      </c>
      <c r="AA1999" s="111">
        <f t="shared" si="877"/>
        <v>954130.24332000001</v>
      </c>
      <c r="AB1999" s="110">
        <f t="shared" si="878"/>
        <v>750410</v>
      </c>
      <c r="AC1999" s="114">
        <f t="shared" si="879"/>
        <v>613737.56083000009</v>
      </c>
      <c r="AD1999" s="110">
        <f t="shared" si="867"/>
        <v>737722</v>
      </c>
      <c r="AE1999" s="110">
        <f t="shared" si="875"/>
        <v>852270.12165999995</v>
      </c>
      <c r="AF1999" s="102">
        <f t="shared" si="869"/>
        <v>807246.73461039539</v>
      </c>
      <c r="AG1999" s="119">
        <f t="shared" si="880"/>
        <v>420787.97744059912</v>
      </c>
      <c r="AH1999" s="137">
        <f t="shared" si="876"/>
        <v>0.56074409648138901</v>
      </c>
      <c r="AI1999" s="102">
        <f t="shared" si="870"/>
        <v>807246.73461039539</v>
      </c>
      <c r="AJ1999" s="112" t="s">
        <v>2114</v>
      </c>
    </row>
    <row r="2000" spans="1:36">
      <c r="A2000" s="6">
        <v>1948</v>
      </c>
      <c r="B2000" s="7">
        <v>26121542</v>
      </c>
      <c r="C2000" s="6" t="s">
        <v>1655</v>
      </c>
      <c r="D2000" s="7" t="s">
        <v>14</v>
      </c>
      <c r="E2000" s="7" t="s">
        <v>14</v>
      </c>
      <c r="F2000" s="29" t="s">
        <v>1802</v>
      </c>
      <c r="G2000" s="62" t="s">
        <v>478</v>
      </c>
      <c r="H2000" s="9">
        <v>1</v>
      </c>
      <c r="I2000" s="82">
        <v>675049.08191596635</v>
      </c>
      <c r="J2000" s="82">
        <f t="shared" si="861"/>
        <v>128259.32556403361</v>
      </c>
      <c r="K2000" s="10">
        <f t="shared" si="862"/>
        <v>803308.40747999994</v>
      </c>
      <c r="L2000" s="122">
        <f t="shared" si="863"/>
        <v>803308.40747999994</v>
      </c>
      <c r="M2000" s="95">
        <v>543740.33613445377</v>
      </c>
      <c r="N2000" s="95">
        <v>103310.66386554622</v>
      </c>
      <c r="O2000" s="96">
        <v>647051</v>
      </c>
      <c r="P2000" s="125">
        <v>647051</v>
      </c>
      <c r="Q2000" s="95">
        <v>512963.02521008404</v>
      </c>
      <c r="R2000" s="95">
        <v>97462.97478991597</v>
      </c>
      <c r="S2000" s="96">
        <v>610426</v>
      </c>
      <c r="T2000" s="122">
        <v>610426</v>
      </c>
      <c r="U2000" s="104"/>
      <c r="V2000" s="101">
        <f t="shared" si="871"/>
        <v>0</v>
      </c>
      <c r="W2000" s="102">
        <f t="shared" si="872"/>
        <v>0</v>
      </c>
      <c r="X2000" s="102">
        <f t="shared" si="873"/>
        <v>0</v>
      </c>
      <c r="Y2000" s="102">
        <f t="shared" si="874"/>
        <v>0</v>
      </c>
      <c r="Z2000" s="110">
        <f t="shared" si="868"/>
        <v>610426</v>
      </c>
      <c r="AA2000" s="111">
        <f t="shared" si="877"/>
        <v>803308.40747999994</v>
      </c>
      <c r="AB2000" s="110">
        <f t="shared" si="878"/>
        <v>628738.5</v>
      </c>
      <c r="AC2000" s="114">
        <f t="shared" si="879"/>
        <v>515196.35187000001</v>
      </c>
      <c r="AD2000" s="110">
        <f t="shared" si="867"/>
        <v>619582.25</v>
      </c>
      <c r="AE2000" s="110">
        <f t="shared" si="875"/>
        <v>716023.45374000003</v>
      </c>
      <c r="AF2000" s="102">
        <f t="shared" si="869"/>
        <v>677426.40447256493</v>
      </c>
      <c r="AG2000" s="119">
        <f t="shared" si="880"/>
        <v>353501.61323744396</v>
      </c>
      <c r="AH2000" s="137">
        <f t="shared" si="876"/>
        <v>0.56223948944981728</v>
      </c>
      <c r="AI2000" s="102">
        <f t="shared" si="870"/>
        <v>677426.40447256493</v>
      </c>
      <c r="AJ2000" s="112" t="s">
        <v>2114</v>
      </c>
    </row>
    <row r="2001" spans="1:36" ht="25.5">
      <c r="A2001" s="6">
        <v>1949</v>
      </c>
      <c r="B2001" s="7">
        <v>26121542</v>
      </c>
      <c r="C2001" s="6" t="s">
        <v>1655</v>
      </c>
      <c r="D2001" s="7" t="s">
        <v>14</v>
      </c>
      <c r="E2001" s="7" t="s">
        <v>14</v>
      </c>
      <c r="F2001" s="29" t="s">
        <v>1803</v>
      </c>
      <c r="G2001" s="62" t="s">
        <v>478</v>
      </c>
      <c r="H2001" s="9">
        <v>1</v>
      </c>
      <c r="I2001" s="82">
        <v>3519158.3283025213</v>
      </c>
      <c r="J2001" s="82">
        <f t="shared" si="861"/>
        <v>668640.08237747906</v>
      </c>
      <c r="K2001" s="10">
        <f t="shared" si="862"/>
        <v>4187798.4106800002</v>
      </c>
      <c r="L2001" s="122">
        <f t="shared" si="863"/>
        <v>4187798.4106800002</v>
      </c>
      <c r="M2001" s="95">
        <v>2861365.5462184874</v>
      </c>
      <c r="N2001" s="95">
        <v>543659.45378151257</v>
      </c>
      <c r="O2001" s="96">
        <v>3405025</v>
      </c>
      <c r="P2001" s="125">
        <v>3405025</v>
      </c>
      <c r="Q2001" s="95">
        <v>2674173.1092436975</v>
      </c>
      <c r="R2001" s="95">
        <v>508092.89075630251</v>
      </c>
      <c r="S2001" s="96">
        <v>3182266</v>
      </c>
      <c r="T2001" s="122">
        <v>3182266</v>
      </c>
      <c r="U2001" s="104"/>
      <c r="V2001" s="101">
        <f t="shared" si="871"/>
        <v>0</v>
      </c>
      <c r="W2001" s="102">
        <f t="shared" si="872"/>
        <v>0</v>
      </c>
      <c r="X2001" s="102">
        <f t="shared" si="873"/>
        <v>0</v>
      </c>
      <c r="Y2001" s="102">
        <f t="shared" si="874"/>
        <v>0</v>
      </c>
      <c r="Z2001" s="110">
        <f t="shared" si="868"/>
        <v>3182266</v>
      </c>
      <c r="AA2001" s="111">
        <f t="shared" si="877"/>
        <v>4187798.4106800002</v>
      </c>
      <c r="AB2001" s="110">
        <f t="shared" si="878"/>
        <v>3293645.5</v>
      </c>
      <c r="AC2001" s="114">
        <f t="shared" si="879"/>
        <v>2693772.3526699999</v>
      </c>
      <c r="AD2001" s="110">
        <f t="shared" si="867"/>
        <v>3237955.75</v>
      </c>
      <c r="AE2001" s="110">
        <f t="shared" si="875"/>
        <v>3740721.9553399999</v>
      </c>
      <c r="AF2001" s="102">
        <f t="shared" si="869"/>
        <v>3543108.8377121696</v>
      </c>
      <c r="AG2001" s="119">
        <f t="shared" si="880"/>
        <v>1846891.9587456356</v>
      </c>
      <c r="AH2001" s="137">
        <f t="shared" si="876"/>
        <v>0.56074400197156482</v>
      </c>
      <c r="AI2001" s="102">
        <f t="shared" si="870"/>
        <v>3543108.8377121696</v>
      </c>
      <c r="AJ2001" s="112" t="s">
        <v>2114</v>
      </c>
    </row>
    <row r="2002" spans="1:36">
      <c r="A2002" s="6">
        <v>1950</v>
      </c>
      <c r="B2002" s="7">
        <v>39121405</v>
      </c>
      <c r="C2002" s="6" t="s">
        <v>1655</v>
      </c>
      <c r="D2002" s="7" t="s">
        <v>14</v>
      </c>
      <c r="E2002" s="7" t="s">
        <v>14</v>
      </c>
      <c r="F2002" s="29" t="s">
        <v>1804</v>
      </c>
      <c r="G2002" s="62" t="s">
        <v>478</v>
      </c>
      <c r="H2002" s="9">
        <v>1</v>
      </c>
      <c r="I2002" s="82">
        <v>1094420.9436806722</v>
      </c>
      <c r="J2002" s="82">
        <f t="shared" si="861"/>
        <v>207939.97929932771</v>
      </c>
      <c r="K2002" s="10">
        <f t="shared" si="862"/>
        <v>1302360.9229799998</v>
      </c>
      <c r="L2002" s="122">
        <f t="shared" si="863"/>
        <v>1302360.9229799998</v>
      </c>
      <c r="M2002" s="95">
        <v>889854.62184873957</v>
      </c>
      <c r="N2002" s="95">
        <v>169072.37815126052</v>
      </c>
      <c r="O2002" s="96">
        <v>1058927</v>
      </c>
      <c r="P2002" s="125">
        <v>1058927</v>
      </c>
      <c r="Q2002" s="95">
        <v>831639.49579831935</v>
      </c>
      <c r="R2002" s="95">
        <v>158011.50420168068</v>
      </c>
      <c r="S2002" s="96">
        <v>989651</v>
      </c>
      <c r="T2002" s="122">
        <v>989651</v>
      </c>
      <c r="U2002" s="104"/>
      <c r="V2002" s="101">
        <f t="shared" si="871"/>
        <v>0</v>
      </c>
      <c r="W2002" s="102">
        <f t="shared" si="872"/>
        <v>0</v>
      </c>
      <c r="X2002" s="102">
        <f t="shared" si="873"/>
        <v>0</v>
      </c>
      <c r="Y2002" s="102">
        <f t="shared" si="874"/>
        <v>0</v>
      </c>
      <c r="Z2002" s="110">
        <f t="shared" si="868"/>
        <v>989651</v>
      </c>
      <c r="AA2002" s="111">
        <f t="shared" si="877"/>
        <v>1302360.9229799998</v>
      </c>
      <c r="AB2002" s="110">
        <f t="shared" si="878"/>
        <v>1024289</v>
      </c>
      <c r="AC2002" s="114">
        <f t="shared" si="879"/>
        <v>837734.73074499995</v>
      </c>
      <c r="AD2002" s="110">
        <f t="shared" si="867"/>
        <v>1006970</v>
      </c>
      <c r="AE2002" s="110">
        <f t="shared" si="875"/>
        <v>1163324.9614899999</v>
      </c>
      <c r="AF2002" s="102">
        <f t="shared" si="869"/>
        <v>1101869.4108194928</v>
      </c>
      <c r="AG2002" s="119">
        <f t="shared" si="880"/>
        <v>574363.86563737527</v>
      </c>
      <c r="AH2002" s="137">
        <f t="shared" si="876"/>
        <v>0.56074395569744018</v>
      </c>
      <c r="AI2002" s="102">
        <f t="shared" si="870"/>
        <v>1101869.4108194928</v>
      </c>
      <c r="AJ2002" s="112" t="s">
        <v>2114</v>
      </c>
    </row>
    <row r="2003" spans="1:36">
      <c r="A2003" s="6">
        <v>1951</v>
      </c>
      <c r="B2003" s="7">
        <v>39121405</v>
      </c>
      <c r="C2003" s="6" t="s">
        <v>1655</v>
      </c>
      <c r="D2003" s="7" t="s">
        <v>14</v>
      </c>
      <c r="E2003" s="7" t="s">
        <v>14</v>
      </c>
      <c r="F2003" s="29" t="s">
        <v>739</v>
      </c>
      <c r="G2003" s="62" t="s">
        <v>478</v>
      </c>
      <c r="H2003" s="9">
        <v>1</v>
      </c>
      <c r="I2003" s="82">
        <v>389511.28028571431</v>
      </c>
      <c r="J2003" s="82">
        <f t="shared" si="861"/>
        <v>74007.143254285722</v>
      </c>
      <c r="K2003" s="10">
        <f t="shared" si="862"/>
        <v>463518.42354000005</v>
      </c>
      <c r="L2003" s="122">
        <f t="shared" si="863"/>
        <v>463518.42354000005</v>
      </c>
      <c r="M2003" s="95">
        <v>319664.70588235295</v>
      </c>
      <c r="N2003" s="95">
        <v>60736.294117647063</v>
      </c>
      <c r="O2003" s="96">
        <v>380401</v>
      </c>
      <c r="P2003" s="125">
        <v>380401</v>
      </c>
      <c r="Q2003" s="95">
        <v>295985.71428571432</v>
      </c>
      <c r="R2003" s="95">
        <v>56237.285714285725</v>
      </c>
      <c r="S2003" s="96">
        <v>352223.00000000006</v>
      </c>
      <c r="T2003" s="122">
        <v>352223.00000000006</v>
      </c>
      <c r="U2003" s="104">
        <v>409000</v>
      </c>
      <c r="V2003" s="101">
        <f t="shared" si="871"/>
        <v>77710</v>
      </c>
      <c r="W2003" s="102">
        <f t="shared" si="872"/>
        <v>486710</v>
      </c>
      <c r="X2003" s="102">
        <f t="shared" si="873"/>
        <v>24822.21</v>
      </c>
      <c r="Y2003" s="102">
        <f t="shared" si="874"/>
        <v>511532.21</v>
      </c>
      <c r="Z2003" s="110">
        <f>MIN(L2003,P2003,T2003,Y2003)</f>
        <v>352223.00000000006</v>
      </c>
      <c r="AA2003" s="111">
        <f t="shared" si="877"/>
        <v>511532.21</v>
      </c>
      <c r="AB2003" s="110">
        <f t="shared" si="878"/>
        <v>421959.71177000005</v>
      </c>
      <c r="AC2003" s="114">
        <f t="shared" si="879"/>
        <v>426918.65838500002</v>
      </c>
      <c r="AD2003" s="110">
        <f t="shared" si="867"/>
        <v>387091.35588500008</v>
      </c>
      <c r="AE2003" s="110">
        <f t="shared" si="875"/>
        <v>466745.96088500007</v>
      </c>
      <c r="AF2003" s="102">
        <f>HARMEAN(L2003,P2003,T2003,Y2003)</f>
        <v>417526.16279108723</v>
      </c>
      <c r="AG2003" s="119">
        <f t="shared" si="880"/>
        <v>73580.63569875242</v>
      </c>
      <c r="AH2003" s="137">
        <f t="shared" si="876"/>
        <v>0.17437834382363837</v>
      </c>
      <c r="AI2003" s="102">
        <f>+Z2003</f>
        <v>352223.00000000006</v>
      </c>
      <c r="AJ2003" s="112" t="s">
        <v>2117</v>
      </c>
    </row>
    <row r="2004" spans="1:36">
      <c r="A2004" s="6">
        <v>1952</v>
      </c>
      <c r="B2004" s="7">
        <v>39121405</v>
      </c>
      <c r="C2004" s="6" t="s">
        <v>1655</v>
      </c>
      <c r="D2004" s="7" t="s">
        <v>14</v>
      </c>
      <c r="E2004" s="7" t="s">
        <v>14</v>
      </c>
      <c r="F2004" s="29" t="s">
        <v>1805</v>
      </c>
      <c r="G2004" s="62" t="s">
        <v>478</v>
      </c>
      <c r="H2004" s="9">
        <v>1</v>
      </c>
      <c r="I2004" s="82">
        <v>760434.06660504197</v>
      </c>
      <c r="J2004" s="82">
        <f t="shared" si="861"/>
        <v>144482.47265495796</v>
      </c>
      <c r="K2004" s="10">
        <f t="shared" si="862"/>
        <v>904916.53925999999</v>
      </c>
      <c r="L2004" s="122">
        <f t="shared" si="863"/>
        <v>904916.53925999999</v>
      </c>
      <c r="M2004" s="95">
        <v>629852.9411764706</v>
      </c>
      <c r="N2004" s="95">
        <v>119672.05882352941</v>
      </c>
      <c r="O2004" s="96">
        <v>749525</v>
      </c>
      <c r="P2004" s="125">
        <v>749525</v>
      </c>
      <c r="Q2004" s="95">
        <v>577846.21848739497</v>
      </c>
      <c r="R2004" s="95">
        <v>109790.78151260504</v>
      </c>
      <c r="S2004" s="96">
        <v>687637</v>
      </c>
      <c r="T2004" s="122">
        <v>687637</v>
      </c>
      <c r="U2004" s="104"/>
      <c r="V2004" s="101">
        <f t="shared" si="871"/>
        <v>0</v>
      </c>
      <c r="W2004" s="102">
        <f t="shared" si="872"/>
        <v>0</v>
      </c>
      <c r="X2004" s="102">
        <f t="shared" si="873"/>
        <v>0</v>
      </c>
      <c r="Y2004" s="102">
        <f t="shared" si="874"/>
        <v>0</v>
      </c>
      <c r="Z2004" s="110">
        <f t="shared" ref="Z2004:Z2012" si="881">MIN(L2004,P2004,T2004)</f>
        <v>687637</v>
      </c>
      <c r="AA2004" s="111">
        <f t="shared" si="877"/>
        <v>904916.53925999999</v>
      </c>
      <c r="AB2004" s="110">
        <f t="shared" si="878"/>
        <v>718581</v>
      </c>
      <c r="AC2004" s="114">
        <f t="shared" si="879"/>
        <v>585519.634815</v>
      </c>
      <c r="AD2004" s="110">
        <f t="shared" si="867"/>
        <v>703109</v>
      </c>
      <c r="AE2004" s="110">
        <f t="shared" si="875"/>
        <v>811748.76963</v>
      </c>
      <c r="AF2004" s="102">
        <f t="shared" ref="AF2004:AF2012" si="882">HARMEAN(L2004,P2004,T2004)</f>
        <v>770513.32587763865</v>
      </c>
      <c r="AG2004" s="119">
        <f t="shared" si="880"/>
        <v>400904.53618649713</v>
      </c>
      <c r="AH2004" s="137">
        <f t="shared" si="876"/>
        <v>0.55791140621098689</v>
      </c>
      <c r="AI2004" s="102">
        <f t="shared" ref="AI2004:AI2012" si="883">+AF2004</f>
        <v>770513.32587763865</v>
      </c>
      <c r="AJ2004" s="112" t="s">
        <v>2114</v>
      </c>
    </row>
    <row r="2005" spans="1:36">
      <c r="A2005" s="6">
        <v>1953</v>
      </c>
      <c r="B2005" s="7">
        <v>31201503</v>
      </c>
      <c r="C2005" s="6" t="s">
        <v>1655</v>
      </c>
      <c r="D2005" s="7" t="s">
        <v>14</v>
      </c>
      <c r="E2005" s="7" t="s">
        <v>14</v>
      </c>
      <c r="F2005" s="29" t="s">
        <v>1806</v>
      </c>
      <c r="G2005" s="62" t="s">
        <v>478</v>
      </c>
      <c r="H2005" s="9">
        <v>1</v>
      </c>
      <c r="I2005" s="82">
        <v>809505.74435294117</v>
      </c>
      <c r="J2005" s="82">
        <f t="shared" si="861"/>
        <v>153806.09142705883</v>
      </c>
      <c r="K2005" s="10">
        <f t="shared" si="862"/>
        <v>963311.83577999996</v>
      </c>
      <c r="L2005" s="122">
        <f t="shared" si="863"/>
        <v>963311.83577999996</v>
      </c>
      <c r="M2005" s="95">
        <v>652043.69747899158</v>
      </c>
      <c r="N2005" s="95">
        <v>123888.3025210084</v>
      </c>
      <c r="O2005" s="96">
        <v>775932</v>
      </c>
      <c r="P2005" s="125">
        <v>775932</v>
      </c>
      <c r="Q2005" s="95">
        <v>615135.29411764711</v>
      </c>
      <c r="R2005" s="95">
        <v>116875.70588235295</v>
      </c>
      <c r="S2005" s="96">
        <v>732011</v>
      </c>
      <c r="T2005" s="122">
        <v>732011</v>
      </c>
      <c r="U2005" s="104"/>
      <c r="V2005" s="101">
        <f t="shared" si="871"/>
        <v>0</v>
      </c>
      <c r="W2005" s="102">
        <f t="shared" si="872"/>
        <v>0</v>
      </c>
      <c r="X2005" s="102">
        <f t="shared" si="873"/>
        <v>0</v>
      </c>
      <c r="Y2005" s="102">
        <f t="shared" si="874"/>
        <v>0</v>
      </c>
      <c r="Z2005" s="110">
        <f t="shared" si="881"/>
        <v>732011</v>
      </c>
      <c r="AA2005" s="111">
        <f t="shared" si="877"/>
        <v>963311.83577999996</v>
      </c>
      <c r="AB2005" s="110">
        <f t="shared" si="878"/>
        <v>753971.5</v>
      </c>
      <c r="AC2005" s="114">
        <f t="shared" si="879"/>
        <v>617813.70894499996</v>
      </c>
      <c r="AD2005" s="110">
        <f t="shared" si="867"/>
        <v>742991.25</v>
      </c>
      <c r="AE2005" s="110">
        <f t="shared" si="875"/>
        <v>858641.66788999992</v>
      </c>
      <c r="AF2005" s="102">
        <f t="shared" si="882"/>
        <v>812356.95295737311</v>
      </c>
      <c r="AG2005" s="119">
        <f t="shared" si="880"/>
        <v>423912.39262270724</v>
      </c>
      <c r="AH2005" s="137">
        <f t="shared" si="876"/>
        <v>0.56223927910101013</v>
      </c>
      <c r="AI2005" s="102">
        <f t="shared" si="883"/>
        <v>812356.95295737311</v>
      </c>
      <c r="AJ2005" s="112" t="s">
        <v>2114</v>
      </c>
    </row>
    <row r="2006" spans="1:36">
      <c r="A2006" s="6">
        <v>1954</v>
      </c>
      <c r="B2006" s="7">
        <v>11101716</v>
      </c>
      <c r="C2006" s="6" t="s">
        <v>1655</v>
      </c>
      <c r="D2006" s="7" t="s">
        <v>14</v>
      </c>
      <c r="E2006" s="7" t="s">
        <v>14</v>
      </c>
      <c r="F2006" s="29" t="s">
        <v>1807</v>
      </c>
      <c r="G2006" s="62" t="s">
        <v>478</v>
      </c>
      <c r="H2006" s="9">
        <v>1</v>
      </c>
      <c r="I2006" s="82">
        <v>1034610.2056134454</v>
      </c>
      <c r="J2006" s="82">
        <f t="shared" si="861"/>
        <v>196575.93906655462</v>
      </c>
      <c r="K2006" s="10">
        <f t="shared" si="862"/>
        <v>1231186.1446799999</v>
      </c>
      <c r="L2006" s="122">
        <f t="shared" si="863"/>
        <v>1231186.1446799999</v>
      </c>
      <c r="M2006" s="95">
        <v>856947.0588235294</v>
      </c>
      <c r="N2006" s="95">
        <v>162819.9411764706</v>
      </c>
      <c r="O2006" s="96">
        <v>1019767</v>
      </c>
      <c r="P2006" s="125">
        <v>1019767</v>
      </c>
      <c r="Q2006" s="95">
        <v>786189.91596638656</v>
      </c>
      <c r="R2006" s="95">
        <v>149376.08403361344</v>
      </c>
      <c r="S2006" s="96">
        <v>935566</v>
      </c>
      <c r="T2006" s="122">
        <v>935566</v>
      </c>
      <c r="U2006" s="104"/>
      <c r="V2006" s="101">
        <f t="shared" si="871"/>
        <v>0</v>
      </c>
      <c r="W2006" s="102">
        <f t="shared" si="872"/>
        <v>0</v>
      </c>
      <c r="X2006" s="102">
        <f t="shared" si="873"/>
        <v>0</v>
      </c>
      <c r="Y2006" s="102">
        <f t="shared" si="874"/>
        <v>0</v>
      </c>
      <c r="Z2006" s="110">
        <f t="shared" si="881"/>
        <v>935566</v>
      </c>
      <c r="AA2006" s="111">
        <f t="shared" si="877"/>
        <v>1231186.1446799999</v>
      </c>
      <c r="AB2006" s="110">
        <f t="shared" si="878"/>
        <v>977666.5</v>
      </c>
      <c r="AC2006" s="114">
        <f t="shared" si="879"/>
        <v>796629.78616999998</v>
      </c>
      <c r="AD2006" s="110">
        <f t="shared" si="867"/>
        <v>956616.25</v>
      </c>
      <c r="AE2006" s="110">
        <f t="shared" si="875"/>
        <v>1104426.32234</v>
      </c>
      <c r="AF2006" s="102">
        <f t="shared" si="882"/>
        <v>1048323.2635286262</v>
      </c>
      <c r="AG2006" s="119">
        <f t="shared" si="880"/>
        <v>545451.41324837913</v>
      </c>
      <c r="AH2006" s="137">
        <f t="shared" si="876"/>
        <v>0.55791153041285457</v>
      </c>
      <c r="AI2006" s="102">
        <f t="shared" si="883"/>
        <v>1048323.2635286262</v>
      </c>
      <c r="AJ2006" s="112" t="s">
        <v>2114</v>
      </c>
    </row>
    <row r="2007" spans="1:36">
      <c r="A2007" s="6">
        <v>1955</v>
      </c>
      <c r="B2007" s="7">
        <v>11101716</v>
      </c>
      <c r="C2007" s="6" t="s">
        <v>1655</v>
      </c>
      <c r="D2007" s="7" t="s">
        <v>14</v>
      </c>
      <c r="E2007" s="7" t="s">
        <v>14</v>
      </c>
      <c r="F2007" s="29" t="s">
        <v>1808</v>
      </c>
      <c r="G2007" s="62" t="s">
        <v>478</v>
      </c>
      <c r="H2007" s="9">
        <v>1</v>
      </c>
      <c r="I2007" s="82">
        <v>667656.37073949585</v>
      </c>
      <c r="J2007" s="82">
        <f t="shared" si="861"/>
        <v>126854.71044050422</v>
      </c>
      <c r="K2007" s="10">
        <f t="shared" si="862"/>
        <v>794511.0811800001</v>
      </c>
      <c r="L2007" s="122">
        <f t="shared" si="863"/>
        <v>794511.0811800001</v>
      </c>
      <c r="M2007" s="95">
        <v>532712.60504201683</v>
      </c>
      <c r="N2007" s="95">
        <v>101215.3949579832</v>
      </c>
      <c r="O2007" s="96">
        <v>633928</v>
      </c>
      <c r="P2007" s="125">
        <v>633928</v>
      </c>
      <c r="Q2007" s="95">
        <v>507345.37815126055</v>
      </c>
      <c r="R2007" s="95">
        <v>96395.621848739509</v>
      </c>
      <c r="S2007" s="96">
        <v>603741</v>
      </c>
      <c r="T2007" s="122">
        <v>603741</v>
      </c>
      <c r="U2007" s="104"/>
      <c r="V2007" s="101">
        <f t="shared" si="871"/>
        <v>0</v>
      </c>
      <c r="W2007" s="102">
        <f t="shared" si="872"/>
        <v>0</v>
      </c>
      <c r="X2007" s="102">
        <f t="shared" si="873"/>
        <v>0</v>
      </c>
      <c r="Y2007" s="102">
        <f t="shared" si="874"/>
        <v>0</v>
      </c>
      <c r="Z2007" s="110">
        <f t="shared" si="881"/>
        <v>603741</v>
      </c>
      <c r="AA2007" s="111">
        <f t="shared" si="877"/>
        <v>794511.0811800001</v>
      </c>
      <c r="AB2007" s="110">
        <f t="shared" si="878"/>
        <v>618834.5</v>
      </c>
      <c r="AC2007" s="114">
        <f t="shared" si="879"/>
        <v>508045.02029500005</v>
      </c>
      <c r="AD2007" s="110">
        <f t="shared" si="867"/>
        <v>611287.75</v>
      </c>
      <c r="AE2007" s="110">
        <f t="shared" si="875"/>
        <v>706672.79059000011</v>
      </c>
      <c r="AF2007" s="102">
        <f t="shared" si="882"/>
        <v>667788.36003153899</v>
      </c>
      <c r="AG2007" s="119">
        <f t="shared" si="880"/>
        <v>348891.95643571601</v>
      </c>
      <c r="AH2007" s="137">
        <f t="shared" si="876"/>
        <v>0.56378879399211912</v>
      </c>
      <c r="AI2007" s="102">
        <f t="shared" si="883"/>
        <v>667788.36003153899</v>
      </c>
      <c r="AJ2007" s="112" t="s">
        <v>2114</v>
      </c>
    </row>
    <row r="2008" spans="1:36">
      <c r="A2008" s="6">
        <v>1956</v>
      </c>
      <c r="B2008" s="7">
        <v>39121409</v>
      </c>
      <c r="C2008" s="6" t="s">
        <v>1655</v>
      </c>
      <c r="D2008" s="7" t="s">
        <v>14</v>
      </c>
      <c r="E2008" s="7" t="s">
        <v>14</v>
      </c>
      <c r="F2008" s="29" t="s">
        <v>1809</v>
      </c>
      <c r="G2008" s="62" t="s">
        <v>478</v>
      </c>
      <c r="H2008" s="9">
        <v>1</v>
      </c>
      <c r="I2008" s="82">
        <v>1395062.6569411764</v>
      </c>
      <c r="J2008" s="82">
        <f t="shared" si="861"/>
        <v>265061.9048188235</v>
      </c>
      <c r="K2008" s="10">
        <f t="shared" si="862"/>
        <v>1660124.56176</v>
      </c>
      <c r="L2008" s="122">
        <f t="shared" si="863"/>
        <v>1660124.56176</v>
      </c>
      <c r="M2008" s="95">
        <v>1144901.6806722688</v>
      </c>
      <c r="N2008" s="95">
        <v>217531.31932773109</v>
      </c>
      <c r="O2008" s="96">
        <v>1362433</v>
      </c>
      <c r="P2008" s="125">
        <v>1362433</v>
      </c>
      <c r="Q2008" s="95">
        <v>1060094.1176470588</v>
      </c>
      <c r="R2008" s="95">
        <v>201417.88235294117</v>
      </c>
      <c r="S2008" s="96">
        <v>1261512</v>
      </c>
      <c r="T2008" s="122">
        <v>1261512</v>
      </c>
      <c r="U2008" s="104"/>
      <c r="V2008" s="101">
        <f t="shared" si="871"/>
        <v>0</v>
      </c>
      <c r="W2008" s="102">
        <f t="shared" si="872"/>
        <v>0</v>
      </c>
      <c r="X2008" s="102">
        <f t="shared" si="873"/>
        <v>0</v>
      </c>
      <c r="Y2008" s="102">
        <f t="shared" si="874"/>
        <v>0</v>
      </c>
      <c r="Z2008" s="110">
        <f t="shared" si="881"/>
        <v>1261512</v>
      </c>
      <c r="AA2008" s="111">
        <f t="shared" si="877"/>
        <v>1660124.56176</v>
      </c>
      <c r="AB2008" s="110">
        <f t="shared" si="878"/>
        <v>1311972.5</v>
      </c>
      <c r="AC2008" s="114">
        <f t="shared" si="879"/>
        <v>1071017.39044</v>
      </c>
      <c r="AD2008" s="110">
        <f t="shared" si="867"/>
        <v>1286742.25</v>
      </c>
      <c r="AE2008" s="110">
        <f t="shared" si="875"/>
        <v>1486048.53088</v>
      </c>
      <c r="AF2008" s="102">
        <f t="shared" si="882"/>
        <v>1409082.4493811955</v>
      </c>
      <c r="AG2008" s="119">
        <f t="shared" si="880"/>
        <v>733788.51714741404</v>
      </c>
      <c r="AH2008" s="137">
        <f t="shared" si="876"/>
        <v>0.55930175148291139</v>
      </c>
      <c r="AI2008" s="102">
        <f t="shared" si="883"/>
        <v>1409082.4493811955</v>
      </c>
      <c r="AJ2008" s="112" t="s">
        <v>2114</v>
      </c>
    </row>
    <row r="2009" spans="1:36">
      <c r="A2009" s="6">
        <v>1957</v>
      </c>
      <c r="B2009" s="7">
        <v>39121409</v>
      </c>
      <c r="C2009" s="6" t="s">
        <v>1655</v>
      </c>
      <c r="D2009" s="7" t="s">
        <v>14</v>
      </c>
      <c r="E2009" s="7" t="s">
        <v>14</v>
      </c>
      <c r="F2009" s="29" t="s">
        <v>767</v>
      </c>
      <c r="G2009" s="62" t="s">
        <v>478</v>
      </c>
      <c r="H2009" s="9">
        <v>1</v>
      </c>
      <c r="I2009" s="82">
        <v>1559804.5532268907</v>
      </c>
      <c r="J2009" s="82">
        <f t="shared" si="861"/>
        <v>296362.86511310923</v>
      </c>
      <c r="K2009" s="10">
        <f t="shared" si="862"/>
        <v>1856167.4183399999</v>
      </c>
      <c r="L2009" s="122">
        <f t="shared" si="863"/>
        <v>1856167.4183399999</v>
      </c>
      <c r="M2009" s="95">
        <v>1291955.4621848741</v>
      </c>
      <c r="N2009" s="95">
        <v>245471.5378151261</v>
      </c>
      <c r="O2009" s="96">
        <v>1537427.0000000002</v>
      </c>
      <c r="P2009" s="125">
        <v>1537427.0000000002</v>
      </c>
      <c r="Q2009" s="95">
        <v>1185279.8319327731</v>
      </c>
      <c r="R2009" s="95">
        <v>225203.16806722688</v>
      </c>
      <c r="S2009" s="96">
        <v>1410483</v>
      </c>
      <c r="T2009" s="122">
        <v>1410483</v>
      </c>
      <c r="U2009" s="104"/>
      <c r="V2009" s="101">
        <f t="shared" si="871"/>
        <v>0</v>
      </c>
      <c r="W2009" s="102">
        <f t="shared" si="872"/>
        <v>0</v>
      </c>
      <c r="X2009" s="102">
        <f t="shared" si="873"/>
        <v>0</v>
      </c>
      <c r="Y2009" s="102">
        <f t="shared" si="874"/>
        <v>0</v>
      </c>
      <c r="Z2009" s="110">
        <f t="shared" si="881"/>
        <v>1410483</v>
      </c>
      <c r="AA2009" s="111">
        <f t="shared" si="877"/>
        <v>1856167.4183399999</v>
      </c>
      <c r="AB2009" s="110">
        <f t="shared" si="878"/>
        <v>1473955</v>
      </c>
      <c r="AC2009" s="114">
        <f t="shared" si="879"/>
        <v>1201019.3545850001</v>
      </c>
      <c r="AD2009" s="110">
        <f t="shared" si="867"/>
        <v>1442219</v>
      </c>
      <c r="AE2009" s="110">
        <f t="shared" si="875"/>
        <v>1665061.2091699999</v>
      </c>
      <c r="AF2009" s="102">
        <f t="shared" si="882"/>
        <v>1580478.8615337114</v>
      </c>
      <c r="AG2009" s="119">
        <f t="shared" si="880"/>
        <v>822336.42713387066</v>
      </c>
      <c r="AH2009" s="137">
        <f t="shared" si="876"/>
        <v>0.55791148789065514</v>
      </c>
      <c r="AI2009" s="102">
        <f t="shared" si="883"/>
        <v>1580478.8615337114</v>
      </c>
      <c r="AJ2009" s="112" t="s">
        <v>2114</v>
      </c>
    </row>
    <row r="2010" spans="1:36" ht="25.5">
      <c r="A2010" s="6">
        <v>1958</v>
      </c>
      <c r="B2010" s="7">
        <v>39121405</v>
      </c>
      <c r="C2010" s="6" t="s">
        <v>1655</v>
      </c>
      <c r="D2010" s="7" t="s">
        <v>14</v>
      </c>
      <c r="E2010" s="7" t="s">
        <v>14</v>
      </c>
      <c r="F2010" s="29" t="s">
        <v>1810</v>
      </c>
      <c r="G2010" s="62" t="s">
        <v>478</v>
      </c>
      <c r="H2010" s="9">
        <v>1</v>
      </c>
      <c r="I2010" s="82">
        <v>1923696.2464033614</v>
      </c>
      <c r="J2010" s="82">
        <f t="shared" si="861"/>
        <v>365502.28681663866</v>
      </c>
      <c r="K2010" s="10">
        <f t="shared" si="862"/>
        <v>2289198.5332200001</v>
      </c>
      <c r="L2010" s="122">
        <f t="shared" si="863"/>
        <v>2289198.5332200001</v>
      </c>
      <c r="M2010" s="95">
        <v>1564123.5294117648</v>
      </c>
      <c r="N2010" s="95">
        <v>297183.4705882353</v>
      </c>
      <c r="O2010" s="96">
        <v>1861307</v>
      </c>
      <c r="P2010" s="125">
        <v>1861307</v>
      </c>
      <c r="Q2010" s="95">
        <v>1461797.4789915967</v>
      </c>
      <c r="R2010" s="95">
        <v>277741.52100840339</v>
      </c>
      <c r="S2010" s="96">
        <v>1739539</v>
      </c>
      <c r="T2010" s="122">
        <v>1739539</v>
      </c>
      <c r="U2010" s="104"/>
      <c r="V2010" s="101">
        <f t="shared" si="871"/>
        <v>0</v>
      </c>
      <c r="W2010" s="102">
        <f t="shared" si="872"/>
        <v>0</v>
      </c>
      <c r="X2010" s="102">
        <f t="shared" si="873"/>
        <v>0</v>
      </c>
      <c r="Y2010" s="102">
        <f t="shared" si="874"/>
        <v>0</v>
      </c>
      <c r="Z2010" s="110">
        <f t="shared" si="881"/>
        <v>1739539</v>
      </c>
      <c r="AA2010" s="111">
        <f t="shared" si="877"/>
        <v>2289198.5332200001</v>
      </c>
      <c r="AB2010" s="110">
        <f t="shared" si="878"/>
        <v>1800423</v>
      </c>
      <c r="AC2010" s="114">
        <f t="shared" si="879"/>
        <v>1472511.1333050001</v>
      </c>
      <c r="AD2010" s="110">
        <f t="shared" si="867"/>
        <v>1769981</v>
      </c>
      <c r="AE2010" s="110">
        <f t="shared" si="875"/>
        <v>2044810.76661</v>
      </c>
      <c r="AF2010" s="102">
        <f t="shared" si="882"/>
        <v>1936788.4633069674</v>
      </c>
      <c r="AG2010" s="119">
        <f t="shared" si="880"/>
        <v>1009576.3887951382</v>
      </c>
      <c r="AH2010" s="137">
        <f t="shared" si="876"/>
        <v>0.56074399671362685</v>
      </c>
      <c r="AI2010" s="102">
        <f t="shared" si="883"/>
        <v>1936788.4633069674</v>
      </c>
      <c r="AJ2010" s="112" t="s">
        <v>2114</v>
      </c>
    </row>
    <row r="2011" spans="1:36">
      <c r="A2011" s="6">
        <v>1959</v>
      </c>
      <c r="B2011" s="7">
        <v>24141511</v>
      </c>
      <c r="C2011" s="6" t="s">
        <v>1655</v>
      </c>
      <c r="D2011" s="7" t="s">
        <v>14</v>
      </c>
      <c r="E2011" s="7" t="s">
        <v>14</v>
      </c>
      <c r="F2011" s="29" t="s">
        <v>968</v>
      </c>
      <c r="G2011" s="62" t="s">
        <v>478</v>
      </c>
      <c r="H2011" s="9">
        <v>1</v>
      </c>
      <c r="I2011" s="82">
        <v>830890.97228571435</v>
      </c>
      <c r="J2011" s="82">
        <f t="shared" si="861"/>
        <v>157869.28473428573</v>
      </c>
      <c r="K2011" s="10">
        <f t="shared" si="862"/>
        <v>988760.25702000014</v>
      </c>
      <c r="L2011" s="122">
        <f t="shared" si="863"/>
        <v>988760.25702000014</v>
      </c>
      <c r="M2011" s="95">
        <v>662954.62184873957</v>
      </c>
      <c r="N2011" s="95">
        <v>125961.37815126052</v>
      </c>
      <c r="O2011" s="96">
        <v>788916.00000000012</v>
      </c>
      <c r="P2011" s="125">
        <v>788916.00000000012</v>
      </c>
      <c r="Q2011" s="95">
        <v>631385.71428571432</v>
      </c>
      <c r="R2011" s="95">
        <v>119963.28571428572</v>
      </c>
      <c r="S2011" s="96">
        <v>751349</v>
      </c>
      <c r="T2011" s="122">
        <v>751349</v>
      </c>
      <c r="U2011" s="104"/>
      <c r="V2011" s="101">
        <f t="shared" si="871"/>
        <v>0</v>
      </c>
      <c r="W2011" s="102">
        <f t="shared" si="872"/>
        <v>0</v>
      </c>
      <c r="X2011" s="102">
        <f t="shared" si="873"/>
        <v>0</v>
      </c>
      <c r="Y2011" s="102">
        <f t="shared" si="874"/>
        <v>0</v>
      </c>
      <c r="Z2011" s="110">
        <f t="shared" si="881"/>
        <v>751349</v>
      </c>
      <c r="AA2011" s="111">
        <f t="shared" si="877"/>
        <v>988760.25702000014</v>
      </c>
      <c r="AB2011" s="110">
        <f t="shared" si="878"/>
        <v>770132.5</v>
      </c>
      <c r="AC2011" s="114">
        <f t="shared" si="879"/>
        <v>632256.31425500009</v>
      </c>
      <c r="AD2011" s="110">
        <f t="shared" si="867"/>
        <v>760740.75</v>
      </c>
      <c r="AE2011" s="110">
        <f t="shared" si="875"/>
        <v>879446.37851000007</v>
      </c>
      <c r="AF2011" s="102">
        <f t="shared" si="882"/>
        <v>831055.0880648311</v>
      </c>
      <c r="AG2011" s="119">
        <f t="shared" si="880"/>
        <v>434192.13606343564</v>
      </c>
      <c r="AH2011" s="137">
        <f t="shared" si="876"/>
        <v>0.56378887537331002</v>
      </c>
      <c r="AI2011" s="102">
        <f t="shared" si="883"/>
        <v>831055.0880648311</v>
      </c>
      <c r="AJ2011" s="112" t="s">
        <v>2114</v>
      </c>
    </row>
    <row r="2012" spans="1:36">
      <c r="A2012" s="6">
        <v>1960</v>
      </c>
      <c r="B2012" s="7">
        <v>39121409</v>
      </c>
      <c r="C2012" s="6" t="s">
        <v>1655</v>
      </c>
      <c r="D2012" s="7" t="s">
        <v>14</v>
      </c>
      <c r="E2012" s="7" t="s">
        <v>14</v>
      </c>
      <c r="F2012" s="29" t="s">
        <v>1811</v>
      </c>
      <c r="G2012" s="62" t="s">
        <v>478</v>
      </c>
      <c r="H2012" s="9">
        <v>1</v>
      </c>
      <c r="I2012" s="82">
        <v>47062.320050420174</v>
      </c>
      <c r="J2012" s="82">
        <f t="shared" si="861"/>
        <v>8941.8408095798331</v>
      </c>
      <c r="K2012" s="10">
        <f t="shared" si="862"/>
        <v>56004.160860000004</v>
      </c>
      <c r="L2012" s="122">
        <f t="shared" si="863"/>
        <v>56004.160860000004</v>
      </c>
      <c r="M2012" s="95">
        <v>38623.529411764706</v>
      </c>
      <c r="N2012" s="95">
        <v>7338.4705882352946</v>
      </c>
      <c r="O2012" s="96">
        <v>45962</v>
      </c>
      <c r="P2012" s="125">
        <v>45962</v>
      </c>
      <c r="Q2012" s="95">
        <v>35762.184873949584</v>
      </c>
      <c r="R2012" s="95">
        <v>6794.815126050421</v>
      </c>
      <c r="S2012" s="96">
        <v>42557.000000000007</v>
      </c>
      <c r="T2012" s="122">
        <v>42557.000000000007</v>
      </c>
      <c r="U2012" s="104"/>
      <c r="V2012" s="101">
        <f t="shared" si="871"/>
        <v>0</v>
      </c>
      <c r="W2012" s="102">
        <f t="shared" si="872"/>
        <v>0</v>
      </c>
      <c r="X2012" s="102">
        <f t="shared" si="873"/>
        <v>0</v>
      </c>
      <c r="Y2012" s="102">
        <f t="shared" si="874"/>
        <v>0</v>
      </c>
      <c r="Z2012" s="110">
        <f t="shared" si="881"/>
        <v>42557.000000000007</v>
      </c>
      <c r="AA2012" s="111">
        <f t="shared" si="877"/>
        <v>56004.160860000004</v>
      </c>
      <c r="AB2012" s="110">
        <f t="shared" si="878"/>
        <v>44259.5</v>
      </c>
      <c r="AC2012" s="114">
        <f t="shared" si="879"/>
        <v>36130.790215000001</v>
      </c>
      <c r="AD2012" s="110">
        <f t="shared" si="867"/>
        <v>43408.25</v>
      </c>
      <c r="AE2012" s="110">
        <f t="shared" si="875"/>
        <v>50131.830430000002</v>
      </c>
      <c r="AF2012" s="102">
        <f t="shared" si="882"/>
        <v>47535.43295587047</v>
      </c>
      <c r="AG2012" s="119">
        <f t="shared" si="880"/>
        <v>24754.351269971357</v>
      </c>
      <c r="AH2012" s="137">
        <f t="shared" si="876"/>
        <v>0.55930029191408304</v>
      </c>
      <c r="AI2012" s="102">
        <f t="shared" si="883"/>
        <v>47535.43295587047</v>
      </c>
      <c r="AJ2012" s="112" t="s">
        <v>2114</v>
      </c>
    </row>
    <row r="2013" spans="1:36">
      <c r="A2013" s="6">
        <v>1961</v>
      </c>
      <c r="B2013" s="7">
        <v>39121721</v>
      </c>
      <c r="C2013" s="6" t="s">
        <v>1655</v>
      </c>
      <c r="D2013" s="7" t="s">
        <v>14</v>
      </c>
      <c r="E2013" s="7" t="s">
        <v>14</v>
      </c>
      <c r="F2013" s="29" t="s">
        <v>1812</v>
      </c>
      <c r="G2013" s="62" t="s">
        <v>478</v>
      </c>
      <c r="H2013" s="9">
        <v>1</v>
      </c>
      <c r="I2013" s="82">
        <v>40969.000890756302</v>
      </c>
      <c r="J2013" s="82">
        <f t="shared" si="861"/>
        <v>7784.1101692436978</v>
      </c>
      <c r="K2013" s="10">
        <f t="shared" si="862"/>
        <v>48753.111060000003</v>
      </c>
      <c r="L2013" s="122">
        <f t="shared" si="863"/>
        <v>48753.111060000003</v>
      </c>
      <c r="M2013" s="95">
        <v>32688.235294117647</v>
      </c>
      <c r="N2013" s="95">
        <v>6210.7647058823532</v>
      </c>
      <c r="O2013" s="96">
        <v>38899</v>
      </c>
      <c r="P2013" s="125">
        <v>38899</v>
      </c>
      <c r="Q2013" s="95">
        <v>31131.932773109245</v>
      </c>
      <c r="R2013" s="95">
        <v>5915.0672268907565</v>
      </c>
      <c r="S2013" s="96">
        <v>37047</v>
      </c>
      <c r="T2013" s="122">
        <v>37047</v>
      </c>
      <c r="U2013" s="104">
        <v>51000</v>
      </c>
      <c r="V2013" s="101">
        <f t="shared" si="871"/>
        <v>9690</v>
      </c>
      <c r="W2013" s="102">
        <f t="shared" si="872"/>
        <v>60690</v>
      </c>
      <c r="X2013" s="102">
        <f t="shared" si="873"/>
        <v>3095.1899999999996</v>
      </c>
      <c r="Y2013" s="102">
        <f t="shared" si="874"/>
        <v>63785.19</v>
      </c>
      <c r="Z2013" s="110">
        <f>MIN(L2013,P2013,T2013,Y2013)</f>
        <v>37047</v>
      </c>
      <c r="AA2013" s="111">
        <f t="shared" si="877"/>
        <v>63785.19</v>
      </c>
      <c r="AB2013" s="110">
        <f t="shared" si="878"/>
        <v>43826.055529999998</v>
      </c>
      <c r="AC2013" s="114">
        <f t="shared" si="879"/>
        <v>47121.075264999999</v>
      </c>
      <c r="AD2013" s="110">
        <f t="shared" si="867"/>
        <v>40436.527764999999</v>
      </c>
      <c r="AE2013" s="110">
        <f t="shared" si="875"/>
        <v>53805.622765</v>
      </c>
      <c r="AF2013" s="102">
        <f>HARMEAN(L2013,P2013,T2013,Y2013)</f>
        <v>44999.704451645768</v>
      </c>
      <c r="AG2013" s="119">
        <f t="shared" si="880"/>
        <v>12239.904341205931</v>
      </c>
      <c r="AH2013" s="137">
        <f t="shared" si="876"/>
        <v>0.27928373186191535</v>
      </c>
      <c r="AI2013" s="102">
        <f t="shared" ref="AI2013:AI2017" si="884">+Z2013</f>
        <v>37047</v>
      </c>
      <c r="AJ2013" s="112" t="s">
        <v>2117</v>
      </c>
    </row>
    <row r="2014" spans="1:36">
      <c r="A2014" s="6">
        <v>1962</v>
      </c>
      <c r="B2014" s="7">
        <v>39121721</v>
      </c>
      <c r="C2014" s="6" t="s">
        <v>1655</v>
      </c>
      <c r="D2014" s="7" t="s">
        <v>14</v>
      </c>
      <c r="E2014" s="7" t="s">
        <v>14</v>
      </c>
      <c r="F2014" s="29" t="s">
        <v>1813</v>
      </c>
      <c r="G2014" s="62" t="s">
        <v>478</v>
      </c>
      <c r="H2014" s="9">
        <v>1</v>
      </c>
      <c r="I2014" s="82">
        <v>41734.259848739493</v>
      </c>
      <c r="J2014" s="82">
        <f t="shared" si="861"/>
        <v>7929.5093712605039</v>
      </c>
      <c r="K2014" s="10">
        <f t="shared" si="862"/>
        <v>49663.769219999995</v>
      </c>
      <c r="L2014" s="122">
        <f t="shared" si="863"/>
        <v>49663.769219999995</v>
      </c>
      <c r="M2014" s="95">
        <v>33299.159663865546</v>
      </c>
      <c r="N2014" s="95">
        <v>6326.8403361344535</v>
      </c>
      <c r="O2014" s="96">
        <v>39626</v>
      </c>
      <c r="P2014" s="125">
        <v>39626</v>
      </c>
      <c r="Q2014" s="95">
        <v>31713.44537815126</v>
      </c>
      <c r="R2014" s="95">
        <v>6025.5546218487398</v>
      </c>
      <c r="S2014" s="96">
        <v>37739</v>
      </c>
      <c r="T2014" s="122">
        <v>37739</v>
      </c>
      <c r="U2014" s="104">
        <v>51000</v>
      </c>
      <c r="V2014" s="101">
        <f t="shared" si="871"/>
        <v>9690</v>
      </c>
      <c r="W2014" s="102">
        <f t="shared" si="872"/>
        <v>60690</v>
      </c>
      <c r="X2014" s="102">
        <f t="shared" si="873"/>
        <v>3095.1899999999996</v>
      </c>
      <c r="Y2014" s="102">
        <f t="shared" si="874"/>
        <v>63785.19</v>
      </c>
      <c r="Z2014" s="110">
        <f>MIN(L2014,P2014,T2014,Y2014)</f>
        <v>37739</v>
      </c>
      <c r="AA2014" s="111">
        <f t="shared" si="877"/>
        <v>63785.19</v>
      </c>
      <c r="AB2014" s="110">
        <f t="shared" si="878"/>
        <v>44644.884609999994</v>
      </c>
      <c r="AC2014" s="114">
        <f t="shared" si="879"/>
        <v>47703.489804999997</v>
      </c>
      <c r="AD2014" s="110">
        <f t="shared" si="867"/>
        <v>41191.942304999997</v>
      </c>
      <c r="AE2014" s="110">
        <f t="shared" si="875"/>
        <v>54215.037304999998</v>
      </c>
      <c r="AF2014" s="102">
        <f>HARMEAN(L2014,P2014,T2014,Y2014)</f>
        <v>45689.865430249185</v>
      </c>
      <c r="AG2014" s="119">
        <f t="shared" si="880"/>
        <v>11930.362877556892</v>
      </c>
      <c r="AH2014" s="137">
        <f t="shared" si="876"/>
        <v>0.26722799222745924</v>
      </c>
      <c r="AI2014" s="102">
        <f t="shared" si="884"/>
        <v>37739</v>
      </c>
      <c r="AJ2014" s="112" t="s">
        <v>2117</v>
      </c>
    </row>
    <row r="2015" spans="1:36">
      <c r="A2015" s="6">
        <v>1963</v>
      </c>
      <c r="B2015" s="7">
        <v>39121721</v>
      </c>
      <c r="C2015" s="6" t="s">
        <v>1655</v>
      </c>
      <c r="D2015" s="7" t="s">
        <v>14</v>
      </c>
      <c r="E2015" s="7" t="s">
        <v>14</v>
      </c>
      <c r="F2015" s="29" t="s">
        <v>1814</v>
      </c>
      <c r="G2015" s="62" t="s">
        <v>478</v>
      </c>
      <c r="H2015" s="9">
        <v>1</v>
      </c>
      <c r="I2015" s="82">
        <v>40999.965126050418</v>
      </c>
      <c r="J2015" s="82">
        <f t="shared" si="861"/>
        <v>7789.9933739495791</v>
      </c>
      <c r="K2015" s="10">
        <f t="shared" si="862"/>
        <v>48789.958499999993</v>
      </c>
      <c r="L2015" s="122">
        <f t="shared" si="863"/>
        <v>48789.958499999993</v>
      </c>
      <c r="M2015" s="95">
        <v>33024.36974789916</v>
      </c>
      <c r="N2015" s="95">
        <v>6274.6302521008402</v>
      </c>
      <c r="O2015" s="96">
        <v>39299</v>
      </c>
      <c r="P2015" s="125">
        <v>39299</v>
      </c>
      <c r="Q2015" s="95">
        <v>31155.462184873952</v>
      </c>
      <c r="R2015" s="95">
        <v>5919.5378151260511</v>
      </c>
      <c r="S2015" s="96">
        <v>37075</v>
      </c>
      <c r="T2015" s="122">
        <v>37075</v>
      </c>
      <c r="U2015" s="104">
        <v>51000</v>
      </c>
      <c r="V2015" s="101">
        <f t="shared" si="871"/>
        <v>9690</v>
      </c>
      <c r="W2015" s="102">
        <f t="shared" si="872"/>
        <v>60690</v>
      </c>
      <c r="X2015" s="102">
        <f t="shared" si="873"/>
        <v>3095.1899999999996</v>
      </c>
      <c r="Y2015" s="102">
        <f t="shared" si="874"/>
        <v>63785.19</v>
      </c>
      <c r="Z2015" s="110">
        <f>MIN(L2015,P2015,T2015,Y2015)</f>
        <v>37075</v>
      </c>
      <c r="AA2015" s="111">
        <f t="shared" si="877"/>
        <v>63785.19</v>
      </c>
      <c r="AB2015" s="110">
        <f t="shared" si="878"/>
        <v>44044.479249999997</v>
      </c>
      <c r="AC2015" s="114">
        <f t="shared" si="879"/>
        <v>47237.287125000003</v>
      </c>
      <c r="AD2015" s="110">
        <f t="shared" si="867"/>
        <v>40559.739625000002</v>
      </c>
      <c r="AE2015" s="110">
        <f t="shared" si="875"/>
        <v>53914.834625000003</v>
      </c>
      <c r="AF2015" s="102">
        <f>HARMEAN(L2015,P2015,T2015,Y2015)</f>
        <v>45150.837008048969</v>
      </c>
      <c r="AG2015" s="119">
        <f t="shared" si="880"/>
        <v>12145.401874084679</v>
      </c>
      <c r="AH2015" s="137">
        <f t="shared" si="876"/>
        <v>0.27575310415515197</v>
      </c>
      <c r="AI2015" s="102">
        <f t="shared" si="884"/>
        <v>37075</v>
      </c>
      <c r="AJ2015" s="112" t="s">
        <v>2117</v>
      </c>
    </row>
    <row r="2016" spans="1:36">
      <c r="A2016" s="6">
        <v>1964</v>
      </c>
      <c r="B2016" s="7">
        <v>39121721</v>
      </c>
      <c r="C2016" s="6" t="s">
        <v>1655</v>
      </c>
      <c r="D2016" s="7" t="s">
        <v>14</v>
      </c>
      <c r="E2016" s="7" t="s">
        <v>14</v>
      </c>
      <c r="F2016" s="29" t="s">
        <v>1815</v>
      </c>
      <c r="G2016" s="62" t="s">
        <v>478</v>
      </c>
      <c r="H2016" s="9">
        <v>1</v>
      </c>
      <c r="I2016" s="82">
        <v>41767.435815126053</v>
      </c>
      <c r="J2016" s="82">
        <f t="shared" si="861"/>
        <v>7935.81280487395</v>
      </c>
      <c r="K2016" s="10">
        <f t="shared" si="862"/>
        <v>49703.248620000006</v>
      </c>
      <c r="L2016" s="122">
        <f t="shared" si="863"/>
        <v>49703.248620000006</v>
      </c>
      <c r="M2016" s="95">
        <v>34594.957983193279</v>
      </c>
      <c r="N2016" s="95">
        <v>6573.042016806723</v>
      </c>
      <c r="O2016" s="96">
        <v>41168</v>
      </c>
      <c r="P2016" s="125">
        <v>41168</v>
      </c>
      <c r="Q2016" s="95">
        <v>31738.655462184874</v>
      </c>
      <c r="R2016" s="95">
        <v>6030.3445378151264</v>
      </c>
      <c r="S2016" s="96">
        <v>37769</v>
      </c>
      <c r="T2016" s="122">
        <v>37769</v>
      </c>
      <c r="U2016" s="104">
        <v>51000</v>
      </c>
      <c r="V2016" s="101">
        <f t="shared" si="871"/>
        <v>9690</v>
      </c>
      <c r="W2016" s="102">
        <f t="shared" si="872"/>
        <v>60690</v>
      </c>
      <c r="X2016" s="102">
        <f t="shared" si="873"/>
        <v>3095.1899999999996</v>
      </c>
      <c r="Y2016" s="102">
        <f t="shared" si="874"/>
        <v>63785.19</v>
      </c>
      <c r="Z2016" s="110">
        <f>MIN(L2016,P2016,T2016,Y2016)</f>
        <v>37769</v>
      </c>
      <c r="AA2016" s="111">
        <f t="shared" si="877"/>
        <v>63785.19</v>
      </c>
      <c r="AB2016" s="110">
        <f t="shared" si="878"/>
        <v>45435.624309999999</v>
      </c>
      <c r="AC2016" s="114">
        <f t="shared" si="879"/>
        <v>48106.359655</v>
      </c>
      <c r="AD2016" s="110">
        <f t="shared" si="867"/>
        <v>41602.312155</v>
      </c>
      <c r="AE2016" s="110">
        <f t="shared" si="875"/>
        <v>54610.407155000001</v>
      </c>
      <c r="AF2016" s="102">
        <f>HARMEAN(L2016,P2016,T2016,Y2016)</f>
        <v>46208.328726337531</v>
      </c>
      <c r="AG2016" s="119">
        <f t="shared" si="880"/>
        <v>11595.654569604731</v>
      </c>
      <c r="AH2016" s="137">
        <f t="shared" si="876"/>
        <v>0.25521063583256681</v>
      </c>
      <c r="AI2016" s="102">
        <f t="shared" si="884"/>
        <v>37769</v>
      </c>
      <c r="AJ2016" s="112" t="s">
        <v>2117</v>
      </c>
    </row>
    <row r="2017" spans="1:36">
      <c r="A2017" s="6">
        <v>1965</v>
      </c>
      <c r="B2017" s="7">
        <v>39121721</v>
      </c>
      <c r="C2017" s="6" t="s">
        <v>1655</v>
      </c>
      <c r="D2017" s="7" t="s">
        <v>14</v>
      </c>
      <c r="E2017" s="7" t="s">
        <v>14</v>
      </c>
      <c r="F2017" s="29" t="s">
        <v>1816</v>
      </c>
      <c r="G2017" s="62" t="s">
        <v>478</v>
      </c>
      <c r="H2017" s="9">
        <v>1</v>
      </c>
      <c r="I2017" s="82">
        <v>41011.023781512602</v>
      </c>
      <c r="J2017" s="82">
        <f t="shared" si="861"/>
        <v>7792.0945184873945</v>
      </c>
      <c r="K2017" s="10">
        <f t="shared" si="862"/>
        <v>48803.118299999995</v>
      </c>
      <c r="L2017" s="122">
        <f t="shared" si="863"/>
        <v>48803.118299999995</v>
      </c>
      <c r="M2017" s="95">
        <v>33033.613445378156</v>
      </c>
      <c r="N2017" s="95">
        <v>6276.3865546218494</v>
      </c>
      <c r="O2017" s="96">
        <v>39310.000000000007</v>
      </c>
      <c r="P2017" s="125">
        <v>39310.000000000007</v>
      </c>
      <c r="Q2017" s="95">
        <v>31163.865546218487</v>
      </c>
      <c r="R2017" s="95">
        <v>5921.134453781513</v>
      </c>
      <c r="S2017" s="96">
        <v>37085</v>
      </c>
      <c r="T2017" s="122">
        <v>37085</v>
      </c>
      <c r="U2017" s="104">
        <v>51000</v>
      </c>
      <c r="V2017" s="101">
        <f t="shared" si="871"/>
        <v>9690</v>
      </c>
      <c r="W2017" s="102">
        <f t="shared" si="872"/>
        <v>60690</v>
      </c>
      <c r="X2017" s="102">
        <f t="shared" si="873"/>
        <v>3095.1899999999996</v>
      </c>
      <c r="Y2017" s="102">
        <f t="shared" si="874"/>
        <v>63785.19</v>
      </c>
      <c r="Z2017" s="110">
        <f>MIN(L2017,P2017,T2017,Y2017)</f>
        <v>37085</v>
      </c>
      <c r="AA2017" s="111">
        <f t="shared" si="877"/>
        <v>63785.19</v>
      </c>
      <c r="AB2017" s="110">
        <f t="shared" si="878"/>
        <v>44056.559150000001</v>
      </c>
      <c r="AC2017" s="114">
        <f t="shared" si="879"/>
        <v>47245.827075000001</v>
      </c>
      <c r="AD2017" s="110">
        <f t="shared" si="867"/>
        <v>40570.779575</v>
      </c>
      <c r="AE2017" s="110">
        <f t="shared" si="875"/>
        <v>53920.874575000002</v>
      </c>
      <c r="AF2017" s="102">
        <f>HARMEAN(L2017,P2017,T2017,Y2017)</f>
        <v>45160.991686491165</v>
      </c>
      <c r="AG2017" s="119">
        <f t="shared" si="880"/>
        <v>12140.777571702763</v>
      </c>
      <c r="AH2017" s="137">
        <f t="shared" si="876"/>
        <v>0.27557253235248996</v>
      </c>
      <c r="AI2017" s="102">
        <f t="shared" si="884"/>
        <v>37085</v>
      </c>
      <c r="AJ2017" s="112" t="s">
        <v>2117</v>
      </c>
    </row>
    <row r="2018" spans="1:36">
      <c r="A2018" s="6">
        <v>1966</v>
      </c>
      <c r="B2018" s="7">
        <v>31191507</v>
      </c>
      <c r="C2018" s="6" t="s">
        <v>1655</v>
      </c>
      <c r="D2018" s="7" t="s">
        <v>14</v>
      </c>
      <c r="E2018" s="7" t="s">
        <v>14</v>
      </c>
      <c r="F2018" s="29" t="s">
        <v>1162</v>
      </c>
      <c r="G2018" s="62" t="s">
        <v>478</v>
      </c>
      <c r="H2018" s="9">
        <v>1</v>
      </c>
      <c r="I2018" s="82">
        <v>47011.45023529412</v>
      </c>
      <c r="J2018" s="82">
        <f t="shared" si="861"/>
        <v>8932.1755447058822</v>
      </c>
      <c r="K2018" s="10">
        <f t="shared" si="862"/>
        <v>55943.625780000002</v>
      </c>
      <c r="L2018" s="122">
        <f t="shared" si="863"/>
        <v>55943.625780000002</v>
      </c>
      <c r="M2018" s="95">
        <v>37867.226890756305</v>
      </c>
      <c r="N2018" s="95">
        <v>7194.7731092436979</v>
      </c>
      <c r="O2018" s="96">
        <v>45062</v>
      </c>
      <c r="P2018" s="125">
        <v>45062</v>
      </c>
      <c r="Q2018" s="95">
        <v>35723.529411764706</v>
      </c>
      <c r="R2018" s="95">
        <v>6787.4705882352946</v>
      </c>
      <c r="S2018" s="96">
        <v>42511</v>
      </c>
      <c r="T2018" s="122">
        <v>42511</v>
      </c>
      <c r="U2018" s="104"/>
      <c r="V2018" s="101">
        <f t="shared" si="871"/>
        <v>0</v>
      </c>
      <c r="W2018" s="102">
        <f t="shared" si="872"/>
        <v>0</v>
      </c>
      <c r="X2018" s="102">
        <f t="shared" si="873"/>
        <v>0</v>
      </c>
      <c r="Y2018" s="102">
        <f t="shared" si="874"/>
        <v>0</v>
      </c>
      <c r="Z2018" s="110">
        <f t="shared" ref="Z2018:Z2023" si="885">MIN(L2018,P2018,T2018)</f>
        <v>42511</v>
      </c>
      <c r="AA2018" s="111">
        <f t="shared" si="877"/>
        <v>55943.625780000002</v>
      </c>
      <c r="AB2018" s="110">
        <f t="shared" si="878"/>
        <v>43786.5</v>
      </c>
      <c r="AC2018" s="114">
        <f t="shared" si="879"/>
        <v>35879.156445000001</v>
      </c>
      <c r="AD2018" s="110">
        <f t="shared" si="867"/>
        <v>43148.75</v>
      </c>
      <c r="AE2018" s="110">
        <f t="shared" si="875"/>
        <v>49865.062890000001</v>
      </c>
      <c r="AF2018" s="102">
        <f t="shared" ref="AF2018:AF2023" si="886">HARMEAN(L2018,P2018,T2018)</f>
        <v>47177.149085126621</v>
      </c>
      <c r="AG2018" s="119">
        <f t="shared" si="880"/>
        <v>24618.43998302587</v>
      </c>
      <c r="AH2018" s="137">
        <f t="shared" si="876"/>
        <v>0.56223813237015674</v>
      </c>
      <c r="AI2018" s="102">
        <f t="shared" ref="AI2018:AI2023" si="887">+AF2018</f>
        <v>47177.149085126621</v>
      </c>
      <c r="AJ2018" s="112" t="s">
        <v>2114</v>
      </c>
    </row>
    <row r="2019" spans="1:36">
      <c r="A2019" s="6">
        <v>1967</v>
      </c>
      <c r="B2019" s="7">
        <v>31191507</v>
      </c>
      <c r="C2019" s="6" t="s">
        <v>1655</v>
      </c>
      <c r="D2019" s="7" t="s">
        <v>14</v>
      </c>
      <c r="E2019" s="7" t="s">
        <v>14</v>
      </c>
      <c r="F2019" s="29" t="s">
        <v>1171</v>
      </c>
      <c r="G2019" s="62" t="s">
        <v>478</v>
      </c>
      <c r="H2019" s="9">
        <v>1</v>
      </c>
      <c r="I2019" s="82">
        <v>47011.45023529412</v>
      </c>
      <c r="J2019" s="82">
        <f t="shared" si="861"/>
        <v>8932.1755447058822</v>
      </c>
      <c r="K2019" s="10">
        <f t="shared" si="862"/>
        <v>55943.625780000002</v>
      </c>
      <c r="L2019" s="122">
        <f t="shared" si="863"/>
        <v>55943.625780000002</v>
      </c>
      <c r="M2019" s="95">
        <v>38581.512605042015</v>
      </c>
      <c r="N2019" s="95">
        <v>7330.4873949579833</v>
      </c>
      <c r="O2019" s="96">
        <v>45912</v>
      </c>
      <c r="P2019" s="125">
        <v>45912</v>
      </c>
      <c r="Q2019" s="95">
        <v>35723.529411764706</v>
      </c>
      <c r="R2019" s="95">
        <v>6787.4705882352946</v>
      </c>
      <c r="S2019" s="96">
        <v>42511</v>
      </c>
      <c r="T2019" s="122">
        <v>42511</v>
      </c>
      <c r="U2019" s="104"/>
      <c r="V2019" s="101">
        <f t="shared" si="871"/>
        <v>0</v>
      </c>
      <c r="W2019" s="102">
        <f t="shared" si="872"/>
        <v>0</v>
      </c>
      <c r="X2019" s="102">
        <f t="shared" si="873"/>
        <v>0</v>
      </c>
      <c r="Y2019" s="102">
        <f t="shared" si="874"/>
        <v>0</v>
      </c>
      <c r="Z2019" s="110">
        <f t="shared" si="885"/>
        <v>42511</v>
      </c>
      <c r="AA2019" s="111">
        <f t="shared" si="877"/>
        <v>55943.625780000002</v>
      </c>
      <c r="AB2019" s="110">
        <f t="shared" si="878"/>
        <v>44211.5</v>
      </c>
      <c r="AC2019" s="114">
        <f t="shared" si="879"/>
        <v>36091.656445000001</v>
      </c>
      <c r="AD2019" s="110">
        <f t="shared" si="867"/>
        <v>43361.25</v>
      </c>
      <c r="AE2019" s="110">
        <f t="shared" si="875"/>
        <v>50077.562890000001</v>
      </c>
      <c r="AF2019" s="102">
        <f t="shared" si="886"/>
        <v>47483.937825730849</v>
      </c>
      <c r="AG2019" s="119">
        <f t="shared" si="880"/>
        <v>24727.551911697203</v>
      </c>
      <c r="AH2019" s="137">
        <f t="shared" si="876"/>
        <v>0.55930135624661459</v>
      </c>
      <c r="AI2019" s="102">
        <f t="shared" si="887"/>
        <v>47483.937825730849</v>
      </c>
      <c r="AJ2019" s="112" t="s">
        <v>2114</v>
      </c>
    </row>
    <row r="2020" spans="1:36">
      <c r="A2020" s="6">
        <v>1968</v>
      </c>
      <c r="B2020" s="7">
        <v>31191507</v>
      </c>
      <c r="C2020" s="6" t="s">
        <v>1655</v>
      </c>
      <c r="D2020" s="7" t="s">
        <v>14</v>
      </c>
      <c r="E2020" s="7" t="s">
        <v>14</v>
      </c>
      <c r="F2020" s="29" t="s">
        <v>1172</v>
      </c>
      <c r="G2020" s="62" t="s">
        <v>478</v>
      </c>
      <c r="H2020" s="9">
        <v>1</v>
      </c>
      <c r="I2020" s="82">
        <v>47244.787865546219</v>
      </c>
      <c r="J2020" s="82">
        <f t="shared" si="861"/>
        <v>8976.5096944537818</v>
      </c>
      <c r="K2020" s="10">
        <f t="shared" si="862"/>
        <v>56221.297559999999</v>
      </c>
      <c r="L2020" s="122">
        <f t="shared" si="863"/>
        <v>56221.297559999999</v>
      </c>
      <c r="M2020" s="95">
        <v>38773.10924369748</v>
      </c>
      <c r="N2020" s="95">
        <v>7366.8907563025214</v>
      </c>
      <c r="O2020" s="96">
        <v>46140</v>
      </c>
      <c r="P2020" s="125">
        <v>46140</v>
      </c>
      <c r="Q2020" s="95">
        <v>35900.840336134454</v>
      </c>
      <c r="R2020" s="95">
        <v>6821.1596638655465</v>
      </c>
      <c r="S2020" s="96">
        <v>42722</v>
      </c>
      <c r="T2020" s="122">
        <v>42722</v>
      </c>
      <c r="U2020" s="104"/>
      <c r="V2020" s="101">
        <f t="shared" si="871"/>
        <v>0</v>
      </c>
      <c r="W2020" s="102">
        <f t="shared" si="872"/>
        <v>0</v>
      </c>
      <c r="X2020" s="102">
        <f t="shared" si="873"/>
        <v>0</v>
      </c>
      <c r="Y2020" s="102">
        <f t="shared" si="874"/>
        <v>0</v>
      </c>
      <c r="Z2020" s="110">
        <f t="shared" si="885"/>
        <v>42722</v>
      </c>
      <c r="AA2020" s="111">
        <f t="shared" si="877"/>
        <v>56221.297559999999</v>
      </c>
      <c r="AB2020" s="110">
        <f t="shared" si="878"/>
        <v>44431</v>
      </c>
      <c r="AC2020" s="114">
        <f t="shared" si="879"/>
        <v>36270.824390000002</v>
      </c>
      <c r="AD2020" s="110">
        <f t="shared" si="867"/>
        <v>43576.5</v>
      </c>
      <c r="AE2020" s="110">
        <f t="shared" si="875"/>
        <v>50326.148780000003</v>
      </c>
      <c r="AF2020" s="102">
        <f t="shared" si="886"/>
        <v>47719.663184419063</v>
      </c>
      <c r="AG2020" s="119">
        <f t="shared" si="880"/>
        <v>24850.300974764781</v>
      </c>
      <c r="AH2020" s="137">
        <f t="shared" si="876"/>
        <v>0.55930096047275057</v>
      </c>
      <c r="AI2020" s="102">
        <f t="shared" si="887"/>
        <v>47719.663184419063</v>
      </c>
      <c r="AJ2020" s="112" t="s">
        <v>2114</v>
      </c>
    </row>
    <row r="2021" spans="1:36">
      <c r="A2021" s="6">
        <v>1969</v>
      </c>
      <c r="B2021" s="7">
        <v>31191507</v>
      </c>
      <c r="C2021" s="6" t="s">
        <v>1655</v>
      </c>
      <c r="D2021" s="7" t="s">
        <v>14</v>
      </c>
      <c r="E2021" s="7" t="s">
        <v>14</v>
      </c>
      <c r="F2021" s="29" t="s">
        <v>1173</v>
      </c>
      <c r="G2021" s="62" t="s">
        <v>478</v>
      </c>
      <c r="H2021" s="9">
        <v>1</v>
      </c>
      <c r="I2021" s="82">
        <v>46701.807882352943</v>
      </c>
      <c r="J2021" s="82">
        <f t="shared" si="861"/>
        <v>8873.3434976470598</v>
      </c>
      <c r="K2021" s="10">
        <f t="shared" si="862"/>
        <v>55575.151380000003</v>
      </c>
      <c r="L2021" s="122">
        <f t="shared" si="863"/>
        <v>55575.151380000003</v>
      </c>
      <c r="M2021" s="95">
        <v>38326.89075630252</v>
      </c>
      <c r="N2021" s="95">
        <v>7282.1092436974786</v>
      </c>
      <c r="O2021" s="96">
        <v>45609</v>
      </c>
      <c r="P2021" s="125">
        <v>45609</v>
      </c>
      <c r="Q2021" s="95">
        <v>35488.23529411765</v>
      </c>
      <c r="R2021" s="95">
        <v>6742.7647058823541</v>
      </c>
      <c r="S2021" s="96">
        <v>42231.000000000007</v>
      </c>
      <c r="T2021" s="122">
        <v>42231.000000000007</v>
      </c>
      <c r="U2021" s="104"/>
      <c r="V2021" s="101">
        <f t="shared" si="871"/>
        <v>0</v>
      </c>
      <c r="W2021" s="102">
        <f t="shared" si="872"/>
        <v>0</v>
      </c>
      <c r="X2021" s="102">
        <f t="shared" si="873"/>
        <v>0</v>
      </c>
      <c r="Y2021" s="102">
        <f t="shared" si="874"/>
        <v>0</v>
      </c>
      <c r="Z2021" s="110">
        <f t="shared" si="885"/>
        <v>42231.000000000007</v>
      </c>
      <c r="AA2021" s="111">
        <f t="shared" si="877"/>
        <v>55575.151380000003</v>
      </c>
      <c r="AB2021" s="110">
        <f t="shared" si="878"/>
        <v>43920</v>
      </c>
      <c r="AC2021" s="114">
        <f t="shared" si="879"/>
        <v>35853.787844999999</v>
      </c>
      <c r="AD2021" s="110">
        <f t="shared" si="867"/>
        <v>43075.5</v>
      </c>
      <c r="AE2021" s="110">
        <f t="shared" si="875"/>
        <v>49747.575689999998</v>
      </c>
      <c r="AF2021" s="102">
        <f t="shared" si="886"/>
        <v>47170.969769141673</v>
      </c>
      <c r="AG2021" s="119">
        <f t="shared" si="880"/>
        <v>24564.603813704776</v>
      </c>
      <c r="AH2021" s="137">
        <f t="shared" si="876"/>
        <v>0.55930336552151128</v>
      </c>
      <c r="AI2021" s="102">
        <f t="shared" si="887"/>
        <v>47170.969769141673</v>
      </c>
      <c r="AJ2021" s="112" t="s">
        <v>2114</v>
      </c>
    </row>
    <row r="2022" spans="1:36">
      <c r="A2022" s="6">
        <v>1970</v>
      </c>
      <c r="B2022" s="7">
        <v>31191507</v>
      </c>
      <c r="C2022" s="6" t="s">
        <v>1655</v>
      </c>
      <c r="D2022" s="7" t="s">
        <v>14</v>
      </c>
      <c r="E2022" s="7" t="s">
        <v>14</v>
      </c>
      <c r="F2022" s="29" t="s">
        <v>1174</v>
      </c>
      <c r="G2022" s="62" t="s">
        <v>478</v>
      </c>
      <c r="H2022" s="9">
        <v>1</v>
      </c>
      <c r="I2022" s="82">
        <v>47319.986722689078</v>
      </c>
      <c r="J2022" s="82">
        <f t="shared" si="861"/>
        <v>8990.7974773109254</v>
      </c>
      <c r="K2022" s="10">
        <f t="shared" si="862"/>
        <v>56310.784200000002</v>
      </c>
      <c r="L2022" s="122">
        <f t="shared" si="863"/>
        <v>56310.784200000002</v>
      </c>
      <c r="M2022" s="95">
        <v>39194.117647058825</v>
      </c>
      <c r="N2022" s="95">
        <v>7446.8823529411766</v>
      </c>
      <c r="O2022" s="96">
        <v>46641</v>
      </c>
      <c r="P2022" s="125">
        <v>46641</v>
      </c>
      <c r="Q2022" s="95">
        <v>35957.983193277316</v>
      </c>
      <c r="R2022" s="95">
        <v>6832.0168067226905</v>
      </c>
      <c r="S2022" s="96">
        <v>42790.000000000007</v>
      </c>
      <c r="T2022" s="122">
        <v>42790.000000000007</v>
      </c>
      <c r="U2022" s="104"/>
      <c r="V2022" s="101">
        <f t="shared" si="871"/>
        <v>0</v>
      </c>
      <c r="W2022" s="102">
        <f t="shared" si="872"/>
        <v>0</v>
      </c>
      <c r="X2022" s="102">
        <f t="shared" si="873"/>
        <v>0</v>
      </c>
      <c r="Y2022" s="102">
        <f t="shared" si="874"/>
        <v>0</v>
      </c>
      <c r="Z2022" s="110">
        <f t="shared" si="885"/>
        <v>42790.000000000007</v>
      </c>
      <c r="AA2022" s="111">
        <f t="shared" si="877"/>
        <v>56310.784200000002</v>
      </c>
      <c r="AB2022" s="110">
        <f t="shared" si="878"/>
        <v>44715.5</v>
      </c>
      <c r="AC2022" s="114">
        <f t="shared" si="879"/>
        <v>36435.446049999999</v>
      </c>
      <c r="AD2022" s="110">
        <f t="shared" si="867"/>
        <v>43752.75</v>
      </c>
      <c r="AE2022" s="110">
        <f t="shared" si="875"/>
        <v>50513.142099999997</v>
      </c>
      <c r="AF2022" s="102">
        <f t="shared" si="886"/>
        <v>47947.144921248124</v>
      </c>
      <c r="AG2022" s="119">
        <f t="shared" si="880"/>
        <v>24947.307688867804</v>
      </c>
      <c r="AH2022" s="137">
        <f t="shared" si="876"/>
        <v>0.55791185805521137</v>
      </c>
      <c r="AI2022" s="102">
        <f t="shared" si="887"/>
        <v>47947.144921248124</v>
      </c>
      <c r="AJ2022" s="112" t="s">
        <v>2114</v>
      </c>
    </row>
    <row r="2023" spans="1:36">
      <c r="A2023" s="6">
        <v>1971</v>
      </c>
      <c r="B2023" s="7">
        <v>31191507</v>
      </c>
      <c r="C2023" s="6" t="s">
        <v>1655</v>
      </c>
      <c r="D2023" s="7" t="s">
        <v>14</v>
      </c>
      <c r="E2023" s="7" t="s">
        <v>14</v>
      </c>
      <c r="F2023" s="29" t="s">
        <v>1175</v>
      </c>
      <c r="G2023" s="62" t="s">
        <v>478</v>
      </c>
      <c r="H2023" s="9">
        <v>1</v>
      </c>
      <c r="I2023" s="82">
        <v>47128.671983193286</v>
      </c>
      <c r="J2023" s="82">
        <f t="shared" si="861"/>
        <v>8954.4476768067252</v>
      </c>
      <c r="K2023" s="10">
        <f t="shared" si="862"/>
        <v>56083.119660000011</v>
      </c>
      <c r="L2023" s="122">
        <f t="shared" si="863"/>
        <v>56083.119660000011</v>
      </c>
      <c r="M2023" s="95">
        <v>37602.521008403361</v>
      </c>
      <c r="N2023" s="95">
        <v>7144.4789915966385</v>
      </c>
      <c r="O2023" s="96">
        <v>44747</v>
      </c>
      <c r="P2023" s="125">
        <v>44747</v>
      </c>
      <c r="Q2023" s="95">
        <v>35812.60504201681</v>
      </c>
      <c r="R2023" s="95">
        <v>6804.3949579831942</v>
      </c>
      <c r="S2023" s="96">
        <v>42617.000000000007</v>
      </c>
      <c r="T2023" s="122">
        <v>42617.000000000007</v>
      </c>
      <c r="U2023" s="104"/>
      <c r="V2023" s="101">
        <f t="shared" si="871"/>
        <v>0</v>
      </c>
      <c r="W2023" s="102">
        <f t="shared" si="872"/>
        <v>0</v>
      </c>
      <c r="X2023" s="102">
        <f t="shared" si="873"/>
        <v>0</v>
      </c>
      <c r="Y2023" s="102">
        <f t="shared" si="874"/>
        <v>0</v>
      </c>
      <c r="Z2023" s="110">
        <f t="shared" si="885"/>
        <v>42617.000000000007</v>
      </c>
      <c r="AA2023" s="111">
        <f t="shared" si="877"/>
        <v>56083.119660000011</v>
      </c>
      <c r="AB2023" s="110">
        <f t="shared" si="878"/>
        <v>43682</v>
      </c>
      <c r="AC2023" s="114">
        <f t="shared" si="879"/>
        <v>35861.779915000006</v>
      </c>
      <c r="AD2023" s="110">
        <f t="shared" si="867"/>
        <v>43149.5</v>
      </c>
      <c r="AE2023" s="110">
        <f t="shared" si="875"/>
        <v>49882.559830000006</v>
      </c>
      <c r="AF2023" s="102">
        <f t="shared" si="886"/>
        <v>47137.675764108935</v>
      </c>
      <c r="AG2023" s="119">
        <f t="shared" si="880"/>
        <v>24627.558913476649</v>
      </c>
      <c r="AH2023" s="137">
        <f t="shared" si="876"/>
        <v>0.56379192604451833</v>
      </c>
      <c r="AI2023" s="102">
        <f t="shared" si="887"/>
        <v>47137.675764108935</v>
      </c>
      <c r="AJ2023" s="112" t="s">
        <v>2114</v>
      </c>
    </row>
    <row r="2024" spans="1:36">
      <c r="A2024" s="6">
        <v>1972</v>
      </c>
      <c r="B2024" s="7">
        <v>39121405</v>
      </c>
      <c r="C2024" s="6" t="s">
        <v>1655</v>
      </c>
      <c r="D2024" s="7" t="s">
        <v>14</v>
      </c>
      <c r="E2024" s="7" t="s">
        <v>14</v>
      </c>
      <c r="F2024" s="29" t="s">
        <v>1817</v>
      </c>
      <c r="G2024" s="62" t="s">
        <v>478</v>
      </c>
      <c r="H2024" s="9">
        <v>1</v>
      </c>
      <c r="I2024" s="82">
        <v>3201072.6919159661</v>
      </c>
      <c r="J2024" s="82">
        <f t="shared" si="861"/>
        <v>608203.81146403356</v>
      </c>
      <c r="K2024" s="10">
        <f t="shared" si="862"/>
        <v>3809276.5033799997</v>
      </c>
      <c r="L2024" s="122">
        <f t="shared" si="863"/>
        <v>3809276.5033799997</v>
      </c>
      <c r="M2024" s="95">
        <v>2627060.5042016809</v>
      </c>
      <c r="N2024" s="95">
        <v>499141.49579831935</v>
      </c>
      <c r="O2024" s="96">
        <v>3126202</v>
      </c>
      <c r="P2024" s="125">
        <v>3126202</v>
      </c>
      <c r="Q2024" s="95">
        <v>2432463.0252100839</v>
      </c>
      <c r="R2024" s="95">
        <v>462167.97478991596</v>
      </c>
      <c r="S2024" s="96">
        <v>2894631</v>
      </c>
      <c r="T2024" s="122">
        <v>2894631</v>
      </c>
      <c r="U2024" s="104">
        <v>1690000</v>
      </c>
      <c r="V2024" s="101">
        <f t="shared" si="871"/>
        <v>321100</v>
      </c>
      <c r="W2024" s="102">
        <f t="shared" si="872"/>
        <v>2011100</v>
      </c>
      <c r="X2024" s="102">
        <f t="shared" si="873"/>
        <v>102566.09999999999</v>
      </c>
      <c r="Y2024" s="102">
        <f t="shared" si="874"/>
        <v>2113666.1</v>
      </c>
      <c r="Z2024" s="110">
        <f>MIN(L2024,P2024,T2024,Y2024)</f>
        <v>2113666.1</v>
      </c>
      <c r="AA2024" s="111">
        <f t="shared" si="877"/>
        <v>3809276.5033799997</v>
      </c>
      <c r="AB2024" s="110">
        <f t="shared" si="878"/>
        <v>3010416.5</v>
      </c>
      <c r="AC2024" s="114">
        <f t="shared" si="879"/>
        <v>2985943.9008450001</v>
      </c>
      <c r="AD2024" s="110">
        <f t="shared" si="867"/>
        <v>2562041.2999999998</v>
      </c>
      <c r="AE2024" s="110">
        <f t="shared" si="875"/>
        <v>3409846.5016899998</v>
      </c>
      <c r="AF2024" s="102">
        <f>HARMEAN(L2024,P2024,T2024,Y2024)</f>
        <v>2855158.9193560239</v>
      </c>
      <c r="AG2024" s="119">
        <f t="shared" si="880"/>
        <v>699227.07720342744</v>
      </c>
      <c r="AH2024" s="137">
        <f t="shared" si="876"/>
        <v>0.23226921497521272</v>
      </c>
      <c r="AI2024" s="102">
        <f>+Z2024</f>
        <v>2113666.1</v>
      </c>
      <c r="AJ2024" s="112" t="s">
        <v>2117</v>
      </c>
    </row>
    <row r="2025" spans="1:36">
      <c r="A2025" s="6">
        <v>1973</v>
      </c>
      <c r="B2025" s="7">
        <v>39121405</v>
      </c>
      <c r="C2025" s="6" t="s">
        <v>1655</v>
      </c>
      <c r="D2025" s="7" t="s">
        <v>14</v>
      </c>
      <c r="E2025" s="7" t="s">
        <v>14</v>
      </c>
      <c r="F2025" s="29" t="s">
        <v>930</v>
      </c>
      <c r="G2025" s="62" t="s">
        <v>478</v>
      </c>
      <c r="H2025" s="9">
        <v>1</v>
      </c>
      <c r="I2025" s="82">
        <v>1433788.9625042016</v>
      </c>
      <c r="J2025" s="82">
        <f t="shared" si="861"/>
        <v>272419.90287579829</v>
      </c>
      <c r="K2025" s="10">
        <f t="shared" si="862"/>
        <v>1706208.8653799999</v>
      </c>
      <c r="L2025" s="122">
        <f t="shared" si="863"/>
        <v>1706208.8653799999</v>
      </c>
      <c r="M2025" s="95">
        <v>1143998.3193277312</v>
      </c>
      <c r="N2025" s="95">
        <v>217359.68067226891</v>
      </c>
      <c r="O2025" s="96">
        <v>1361358</v>
      </c>
      <c r="P2025" s="125">
        <v>1361358</v>
      </c>
      <c r="Q2025" s="95">
        <v>1089521.8487394957</v>
      </c>
      <c r="R2025" s="95">
        <v>207009.15126050418</v>
      </c>
      <c r="S2025" s="96">
        <v>1296531</v>
      </c>
      <c r="T2025" s="122">
        <v>1296531</v>
      </c>
      <c r="U2025" s="104"/>
      <c r="V2025" s="101">
        <f t="shared" si="871"/>
        <v>0</v>
      </c>
      <c r="W2025" s="102">
        <f t="shared" si="872"/>
        <v>0</v>
      </c>
      <c r="X2025" s="102">
        <f t="shared" si="873"/>
        <v>0</v>
      </c>
      <c r="Y2025" s="102">
        <f t="shared" si="874"/>
        <v>0</v>
      </c>
      <c r="Z2025" s="110">
        <f>MIN(L2025,P2025,T2025)</f>
        <v>1296531</v>
      </c>
      <c r="AA2025" s="111">
        <f t="shared" si="877"/>
        <v>1706208.8653799999</v>
      </c>
      <c r="AB2025" s="110">
        <f t="shared" si="878"/>
        <v>1328944.5</v>
      </c>
      <c r="AC2025" s="114">
        <f t="shared" si="879"/>
        <v>1091024.4663450001</v>
      </c>
      <c r="AD2025" s="110">
        <f t="shared" si="867"/>
        <v>1312737.75</v>
      </c>
      <c r="AE2025" s="110">
        <f t="shared" si="875"/>
        <v>1517576.6826899999</v>
      </c>
      <c r="AF2025" s="102">
        <f>HARMEAN(L2025,P2025,T2025)</f>
        <v>1434072.6150664629</v>
      </c>
      <c r="AG2025" s="119">
        <f t="shared" si="880"/>
        <v>749243.92685176013</v>
      </c>
      <c r="AH2025" s="137">
        <f t="shared" si="876"/>
        <v>0.56378872620471365</v>
      </c>
      <c r="AI2025" s="102">
        <f t="shared" ref="AI2025:AI2026" si="888">+AF2025</f>
        <v>1434072.6150664629</v>
      </c>
      <c r="AJ2025" s="112" t="s">
        <v>2114</v>
      </c>
    </row>
    <row r="2026" spans="1:36">
      <c r="A2026" s="6">
        <v>1974</v>
      </c>
      <c r="B2026" s="7">
        <v>39121405</v>
      </c>
      <c r="C2026" s="6" t="s">
        <v>1655</v>
      </c>
      <c r="D2026" s="7" t="s">
        <v>14</v>
      </c>
      <c r="E2026" s="7" t="s">
        <v>14</v>
      </c>
      <c r="F2026" s="29" t="s">
        <v>1818</v>
      </c>
      <c r="G2026" s="62" t="s">
        <v>478</v>
      </c>
      <c r="H2026" s="9">
        <v>1</v>
      </c>
      <c r="I2026" s="82">
        <v>274345.33643697482</v>
      </c>
      <c r="J2026" s="82">
        <f t="shared" si="861"/>
        <v>52125.613923025216</v>
      </c>
      <c r="K2026" s="10">
        <f t="shared" si="862"/>
        <v>326470.95036000002</v>
      </c>
      <c r="L2026" s="122">
        <f t="shared" si="863"/>
        <v>326470.95036000002</v>
      </c>
      <c r="M2026" s="95">
        <v>218895.79831932773</v>
      </c>
      <c r="N2026" s="95">
        <v>41590.201680672268</v>
      </c>
      <c r="O2026" s="96">
        <v>260486</v>
      </c>
      <c r="P2026" s="125">
        <v>260486</v>
      </c>
      <c r="Q2026" s="95">
        <v>208472.26890756303</v>
      </c>
      <c r="R2026" s="95">
        <v>39609.731092436974</v>
      </c>
      <c r="S2026" s="96">
        <v>248082</v>
      </c>
      <c r="T2026" s="122">
        <v>248082</v>
      </c>
      <c r="U2026" s="104"/>
      <c r="V2026" s="101">
        <f t="shared" si="871"/>
        <v>0</v>
      </c>
      <c r="W2026" s="102">
        <f t="shared" si="872"/>
        <v>0</v>
      </c>
      <c r="X2026" s="102">
        <f t="shared" si="873"/>
        <v>0</v>
      </c>
      <c r="Y2026" s="102">
        <f t="shared" si="874"/>
        <v>0</v>
      </c>
      <c r="Z2026" s="110">
        <f>MIN(L2026,P2026,T2026)</f>
        <v>248082</v>
      </c>
      <c r="AA2026" s="111">
        <f t="shared" si="877"/>
        <v>326470.95036000002</v>
      </c>
      <c r="AB2026" s="110">
        <f t="shared" si="878"/>
        <v>254284</v>
      </c>
      <c r="AC2026" s="114">
        <f t="shared" si="879"/>
        <v>208759.73759</v>
      </c>
      <c r="AD2026" s="110">
        <f t="shared" si="867"/>
        <v>251183</v>
      </c>
      <c r="AE2026" s="110">
        <f t="shared" si="875"/>
        <v>290377.47518000001</v>
      </c>
      <c r="AF2026" s="102">
        <f>HARMEAN(L2026,P2026,T2026)</f>
        <v>274399.54250175989</v>
      </c>
      <c r="AG2026" s="119">
        <f t="shared" si="880"/>
        <v>143362.48253335431</v>
      </c>
      <c r="AH2026" s="137">
        <f t="shared" si="876"/>
        <v>0.56378884449416522</v>
      </c>
      <c r="AI2026" s="102">
        <f t="shared" si="888"/>
        <v>274399.54250175989</v>
      </c>
      <c r="AJ2026" s="112" t="s">
        <v>2114</v>
      </c>
    </row>
    <row r="2027" spans="1:36" ht="25.5">
      <c r="A2027" s="6">
        <v>1975</v>
      </c>
      <c r="B2027" s="7">
        <v>39121405</v>
      </c>
      <c r="C2027" s="6" t="s">
        <v>1655</v>
      </c>
      <c r="D2027" s="7" t="s">
        <v>14</v>
      </c>
      <c r="E2027" s="7" t="s">
        <v>14</v>
      </c>
      <c r="F2027" s="29" t="s">
        <v>1819</v>
      </c>
      <c r="G2027" s="62" t="s">
        <v>478</v>
      </c>
      <c r="H2027" s="9">
        <v>1</v>
      </c>
      <c r="I2027" s="82">
        <v>957006.09090756299</v>
      </c>
      <c r="J2027" s="82">
        <f t="shared" si="861"/>
        <v>181831.15727243698</v>
      </c>
      <c r="K2027" s="10">
        <f t="shared" si="862"/>
        <v>1138837.2481799999</v>
      </c>
      <c r="L2027" s="122">
        <f t="shared" si="863"/>
        <v>1138837.2481799999</v>
      </c>
      <c r="M2027" s="95">
        <v>770852.9411764706</v>
      </c>
      <c r="N2027" s="95">
        <v>146462.05882352943</v>
      </c>
      <c r="O2027" s="96">
        <v>917315</v>
      </c>
      <c r="P2027" s="125">
        <v>917315</v>
      </c>
      <c r="Q2027" s="95">
        <v>727219.32773109246</v>
      </c>
      <c r="R2027" s="95">
        <v>138171.67226890757</v>
      </c>
      <c r="S2027" s="96">
        <v>865391</v>
      </c>
      <c r="T2027" s="122">
        <v>865391</v>
      </c>
      <c r="U2027" s="104">
        <v>699000</v>
      </c>
      <c r="V2027" s="101">
        <f t="shared" si="871"/>
        <v>132810</v>
      </c>
      <c r="W2027" s="102">
        <f t="shared" si="872"/>
        <v>831810</v>
      </c>
      <c r="X2027" s="102">
        <f t="shared" si="873"/>
        <v>42422.31</v>
      </c>
      <c r="Y2027" s="102">
        <f t="shared" si="874"/>
        <v>874232.31</v>
      </c>
      <c r="Z2027" s="110">
        <f>MIN(L2027,P2027,T2027,Y2027)</f>
        <v>865391</v>
      </c>
      <c r="AA2027" s="111">
        <f t="shared" si="877"/>
        <v>1138837.2481799999</v>
      </c>
      <c r="AB2027" s="110">
        <f t="shared" si="878"/>
        <v>895773.65500000003</v>
      </c>
      <c r="AC2027" s="114">
        <f t="shared" si="879"/>
        <v>948943.88954500004</v>
      </c>
      <c r="AD2027" s="110">
        <f t="shared" si="867"/>
        <v>880582.32750000001</v>
      </c>
      <c r="AE2027" s="110">
        <f t="shared" si="875"/>
        <v>1017305.45159</v>
      </c>
      <c r="AF2027" s="102">
        <f>HARMEAN(L2027,P2027,T2027,Y2027)</f>
        <v>937287.40877906187</v>
      </c>
      <c r="AG2027" s="119">
        <f t="shared" si="880"/>
        <v>128611.53366754933</v>
      </c>
      <c r="AH2027" s="137">
        <f t="shared" si="876"/>
        <v>0.1435759278581924</v>
      </c>
      <c r="AI2027" s="102">
        <f>+Z2027</f>
        <v>865391</v>
      </c>
      <c r="AJ2027" s="112" t="s">
        <v>2117</v>
      </c>
    </row>
    <row r="2028" spans="1:36" ht="25.5">
      <c r="A2028" s="6">
        <v>1976</v>
      </c>
      <c r="B2028" s="7">
        <v>39121409</v>
      </c>
      <c r="C2028" s="6" t="s">
        <v>1655</v>
      </c>
      <c r="D2028" s="7" t="s">
        <v>14</v>
      </c>
      <c r="E2028" s="7" t="s">
        <v>14</v>
      </c>
      <c r="F2028" s="29" t="s">
        <v>1820</v>
      </c>
      <c r="G2028" s="62" t="s">
        <v>478</v>
      </c>
      <c r="H2028" s="9">
        <v>1</v>
      </c>
      <c r="I2028" s="82">
        <v>1323102.8799831932</v>
      </c>
      <c r="J2028" s="82">
        <f t="shared" si="861"/>
        <v>251389.54719680673</v>
      </c>
      <c r="K2028" s="10">
        <f t="shared" si="862"/>
        <v>1574492.4271799999</v>
      </c>
      <c r="L2028" s="122">
        <f t="shared" si="863"/>
        <v>1574492.4271799999</v>
      </c>
      <c r="M2028" s="95">
        <v>1065736.9747899161</v>
      </c>
      <c r="N2028" s="95">
        <v>202490.02521008404</v>
      </c>
      <c r="O2028" s="96">
        <v>1268227</v>
      </c>
      <c r="P2028" s="125">
        <v>1268227</v>
      </c>
      <c r="Q2028" s="95">
        <v>1005412.6050420168</v>
      </c>
      <c r="R2028" s="95">
        <v>191028.3949579832</v>
      </c>
      <c r="S2028" s="96">
        <v>1196441</v>
      </c>
      <c r="T2028" s="122">
        <v>1196441</v>
      </c>
      <c r="U2028" s="104"/>
      <c r="V2028" s="101">
        <f t="shared" si="871"/>
        <v>0</v>
      </c>
      <c r="W2028" s="102">
        <f t="shared" si="872"/>
        <v>0</v>
      </c>
      <c r="X2028" s="102">
        <f t="shared" si="873"/>
        <v>0</v>
      </c>
      <c r="Y2028" s="102">
        <f t="shared" si="874"/>
        <v>0</v>
      </c>
      <c r="Z2028" s="110">
        <f t="shared" ref="Z2028:Z2069" si="889">MIN(L2028,P2028,T2028)</f>
        <v>1196441</v>
      </c>
      <c r="AA2028" s="111">
        <f t="shared" si="877"/>
        <v>1574492.4271799999</v>
      </c>
      <c r="AB2028" s="110">
        <f t="shared" si="878"/>
        <v>1232334</v>
      </c>
      <c r="AC2028" s="114">
        <f t="shared" si="879"/>
        <v>1009790.1067949999</v>
      </c>
      <c r="AD2028" s="110">
        <f t="shared" si="867"/>
        <v>1214387.5</v>
      </c>
      <c r="AE2028" s="110">
        <f t="shared" si="875"/>
        <v>1403413.2135899998</v>
      </c>
      <c r="AF2028" s="102">
        <f t="shared" ref="AF2028:AF2035" si="890">HARMEAN(L2028,P2028,T2028)</f>
        <v>1327762.6886752355</v>
      </c>
      <c r="AG2028" s="119">
        <f t="shared" si="880"/>
        <v>692866.73902296135</v>
      </c>
      <c r="AH2028" s="137">
        <f t="shared" si="876"/>
        <v>0.56223940832839259</v>
      </c>
      <c r="AI2028" s="102">
        <f t="shared" ref="AI2028:AI2035" si="891">+AF2028</f>
        <v>1327762.6886752355</v>
      </c>
      <c r="AJ2028" s="112" t="s">
        <v>2114</v>
      </c>
    </row>
    <row r="2029" spans="1:36">
      <c r="A2029" s="6">
        <v>1977</v>
      </c>
      <c r="B2029" s="7">
        <v>39121409</v>
      </c>
      <c r="C2029" s="6" t="s">
        <v>1655</v>
      </c>
      <c r="D2029" s="7" t="s">
        <v>14</v>
      </c>
      <c r="E2029" s="7" t="s">
        <v>14</v>
      </c>
      <c r="F2029" s="29" t="s">
        <v>1821</v>
      </c>
      <c r="G2029" s="62" t="s">
        <v>478</v>
      </c>
      <c r="H2029" s="9">
        <v>1</v>
      </c>
      <c r="I2029" s="82">
        <v>719463.95984873944</v>
      </c>
      <c r="J2029" s="82">
        <f t="shared" si="861"/>
        <v>136698.15237126048</v>
      </c>
      <c r="K2029" s="10">
        <f t="shared" si="862"/>
        <v>856162.11221999989</v>
      </c>
      <c r="L2029" s="122">
        <f t="shared" si="863"/>
        <v>856162.11221999989</v>
      </c>
      <c r="M2029" s="95">
        <v>584983.19327731093</v>
      </c>
      <c r="N2029" s="95">
        <v>111146.80672268907</v>
      </c>
      <c r="O2029" s="96">
        <v>696130</v>
      </c>
      <c r="P2029" s="125">
        <v>696130</v>
      </c>
      <c r="Q2029" s="95">
        <v>546713.44537815126</v>
      </c>
      <c r="R2029" s="95">
        <v>103875.55462184874</v>
      </c>
      <c r="S2029" s="96">
        <v>650589</v>
      </c>
      <c r="T2029" s="122">
        <v>650589</v>
      </c>
      <c r="U2029" s="104"/>
      <c r="V2029" s="101">
        <f t="shared" si="871"/>
        <v>0</v>
      </c>
      <c r="W2029" s="102">
        <f t="shared" si="872"/>
        <v>0</v>
      </c>
      <c r="X2029" s="102">
        <f t="shared" si="873"/>
        <v>0</v>
      </c>
      <c r="Y2029" s="102">
        <f t="shared" si="874"/>
        <v>0</v>
      </c>
      <c r="Z2029" s="110">
        <f t="shared" si="889"/>
        <v>650589</v>
      </c>
      <c r="AA2029" s="111">
        <f t="shared" si="877"/>
        <v>856162.11221999989</v>
      </c>
      <c r="AB2029" s="110">
        <f t="shared" si="878"/>
        <v>673359.5</v>
      </c>
      <c r="AC2029" s="114">
        <f t="shared" si="879"/>
        <v>550720.278055</v>
      </c>
      <c r="AD2029" s="110">
        <f t="shared" si="867"/>
        <v>661974.25</v>
      </c>
      <c r="AE2029" s="110">
        <f t="shared" si="875"/>
        <v>764760.80611</v>
      </c>
      <c r="AF2029" s="102">
        <f t="shared" si="890"/>
        <v>724360.34015645494</v>
      </c>
      <c r="AG2029" s="119">
        <f t="shared" si="880"/>
        <v>377582.34756500722</v>
      </c>
      <c r="AH2029" s="137">
        <f t="shared" si="876"/>
        <v>0.56074407142842309</v>
      </c>
      <c r="AI2029" s="102">
        <f t="shared" si="891"/>
        <v>724360.34015645494</v>
      </c>
      <c r="AJ2029" s="112" t="s">
        <v>2114</v>
      </c>
    </row>
    <row r="2030" spans="1:36">
      <c r="A2030" s="6">
        <v>1978</v>
      </c>
      <c r="B2030" s="7">
        <v>24141511</v>
      </c>
      <c r="C2030" s="6" t="s">
        <v>1655</v>
      </c>
      <c r="D2030" s="7" t="s">
        <v>14</v>
      </c>
      <c r="E2030" s="7" t="s">
        <v>14</v>
      </c>
      <c r="F2030" s="29" t="s">
        <v>1822</v>
      </c>
      <c r="G2030" s="62" t="s">
        <v>478</v>
      </c>
      <c r="H2030" s="9">
        <v>1</v>
      </c>
      <c r="I2030" s="82">
        <v>141036.56243697478</v>
      </c>
      <c r="J2030" s="82">
        <f t="shared" si="861"/>
        <v>26796.946863025209</v>
      </c>
      <c r="K2030" s="10">
        <f t="shared" si="862"/>
        <v>167833.50929999998</v>
      </c>
      <c r="L2030" s="122">
        <f t="shared" si="863"/>
        <v>167833.50929999998</v>
      </c>
      <c r="M2030" s="95">
        <v>115746.21848739496</v>
      </c>
      <c r="N2030" s="95">
        <v>21991.781512605041</v>
      </c>
      <c r="O2030" s="96">
        <v>137738</v>
      </c>
      <c r="P2030" s="125">
        <v>137738</v>
      </c>
      <c r="Q2030" s="95">
        <v>107172.26890756303</v>
      </c>
      <c r="R2030" s="95">
        <v>20362.731092436978</v>
      </c>
      <c r="S2030" s="96">
        <v>127535.00000000001</v>
      </c>
      <c r="T2030" s="122">
        <v>127535.00000000001</v>
      </c>
      <c r="U2030" s="104"/>
      <c r="V2030" s="101">
        <f t="shared" si="871"/>
        <v>0</v>
      </c>
      <c r="W2030" s="102">
        <f t="shared" si="872"/>
        <v>0</v>
      </c>
      <c r="X2030" s="102">
        <f t="shared" si="873"/>
        <v>0</v>
      </c>
      <c r="Y2030" s="102">
        <f t="shared" si="874"/>
        <v>0</v>
      </c>
      <c r="Z2030" s="110">
        <f t="shared" si="889"/>
        <v>127535.00000000001</v>
      </c>
      <c r="AA2030" s="111">
        <f t="shared" si="877"/>
        <v>167833.50929999998</v>
      </c>
      <c r="AB2030" s="110">
        <f t="shared" si="878"/>
        <v>132636.5</v>
      </c>
      <c r="AC2030" s="114">
        <f t="shared" si="879"/>
        <v>108276.62732499999</v>
      </c>
      <c r="AD2030" s="110">
        <f t="shared" si="867"/>
        <v>130085.75</v>
      </c>
      <c r="AE2030" s="110">
        <f t="shared" si="875"/>
        <v>150235.00464999999</v>
      </c>
      <c r="AF2030" s="102">
        <f t="shared" si="890"/>
        <v>142453.99038727258</v>
      </c>
      <c r="AG2030" s="119">
        <f t="shared" si="880"/>
        <v>74183.797901890139</v>
      </c>
      <c r="AH2030" s="137">
        <f t="shared" si="876"/>
        <v>0.55930153390575099</v>
      </c>
      <c r="AI2030" s="102">
        <f t="shared" si="891"/>
        <v>142453.99038727258</v>
      </c>
      <c r="AJ2030" s="112" t="s">
        <v>2114</v>
      </c>
    </row>
    <row r="2031" spans="1:36">
      <c r="A2031" s="6">
        <v>1979</v>
      </c>
      <c r="B2031" s="7">
        <v>24141511</v>
      </c>
      <c r="C2031" s="6" t="s">
        <v>1655</v>
      </c>
      <c r="D2031" s="7" t="s">
        <v>14</v>
      </c>
      <c r="E2031" s="7" t="s">
        <v>14</v>
      </c>
      <c r="F2031" s="29" t="s">
        <v>1823</v>
      </c>
      <c r="G2031" s="62" t="s">
        <v>478</v>
      </c>
      <c r="H2031" s="9">
        <v>1</v>
      </c>
      <c r="I2031" s="82">
        <v>16319.257865546218</v>
      </c>
      <c r="J2031" s="82">
        <f t="shared" si="861"/>
        <v>3100.6589944537814</v>
      </c>
      <c r="K2031" s="10">
        <f t="shared" si="862"/>
        <v>19419.916860000001</v>
      </c>
      <c r="L2031" s="122">
        <f t="shared" si="863"/>
        <v>19419.916860000001</v>
      </c>
      <c r="M2031" s="95">
        <v>13392.436974789916</v>
      </c>
      <c r="N2031" s="95">
        <v>2544.5630252100841</v>
      </c>
      <c r="O2031" s="96">
        <v>15937</v>
      </c>
      <c r="P2031" s="125">
        <v>15937</v>
      </c>
      <c r="Q2031" s="95">
        <v>12400.840336134454</v>
      </c>
      <c r="R2031" s="95">
        <v>2356.159663865546</v>
      </c>
      <c r="S2031" s="96">
        <v>14757</v>
      </c>
      <c r="T2031" s="122">
        <v>14757</v>
      </c>
      <c r="U2031" s="104"/>
      <c r="V2031" s="101">
        <f t="shared" si="871"/>
        <v>0</v>
      </c>
      <c r="W2031" s="102">
        <f t="shared" si="872"/>
        <v>0</v>
      </c>
      <c r="X2031" s="102">
        <f t="shared" si="873"/>
        <v>0</v>
      </c>
      <c r="Y2031" s="102">
        <f t="shared" si="874"/>
        <v>0</v>
      </c>
      <c r="Z2031" s="110">
        <f t="shared" si="889"/>
        <v>14757</v>
      </c>
      <c r="AA2031" s="111">
        <f t="shared" si="877"/>
        <v>19419.916860000001</v>
      </c>
      <c r="AB2031" s="110">
        <f t="shared" si="878"/>
        <v>15347</v>
      </c>
      <c r="AC2031" s="114">
        <f t="shared" si="879"/>
        <v>12528.479214999999</v>
      </c>
      <c r="AD2031" s="110">
        <f t="shared" si="867"/>
        <v>15052</v>
      </c>
      <c r="AE2031" s="110">
        <f t="shared" si="875"/>
        <v>17383.458429999999</v>
      </c>
      <c r="AF2031" s="102">
        <f t="shared" si="890"/>
        <v>16483.059697567885</v>
      </c>
      <c r="AG2031" s="119">
        <f t="shared" si="880"/>
        <v>8583.6865251585295</v>
      </c>
      <c r="AH2031" s="137">
        <f t="shared" si="876"/>
        <v>0.55930713006832145</v>
      </c>
      <c r="AI2031" s="102">
        <f t="shared" si="891"/>
        <v>16483.059697567885</v>
      </c>
      <c r="AJ2031" s="112" t="s">
        <v>2114</v>
      </c>
    </row>
    <row r="2032" spans="1:36">
      <c r="A2032" s="6">
        <v>1980</v>
      </c>
      <c r="B2032" s="7">
        <v>39121405</v>
      </c>
      <c r="C2032" s="6" t="s">
        <v>1655</v>
      </c>
      <c r="D2032" s="7" t="s">
        <v>14</v>
      </c>
      <c r="E2032" s="7" t="s">
        <v>14</v>
      </c>
      <c r="F2032" s="29" t="s">
        <v>1824</v>
      </c>
      <c r="G2032" s="62" t="s">
        <v>478</v>
      </c>
      <c r="H2032" s="9">
        <v>1</v>
      </c>
      <c r="I2032" s="82">
        <v>36495.774756302519</v>
      </c>
      <c r="J2032" s="82">
        <f t="shared" ref="J2032:J2035" si="892">+I2032*0.19</f>
        <v>6934.1972036974785</v>
      </c>
      <c r="K2032" s="10">
        <f>+I2032+J2032</f>
        <v>43429.971959999995</v>
      </c>
      <c r="L2032" s="122">
        <f>+H2032*K2032</f>
        <v>43429.971959999995</v>
      </c>
      <c r="M2032" s="95">
        <v>29674.789915966387</v>
      </c>
      <c r="N2032" s="95">
        <v>5638.2100840336134</v>
      </c>
      <c r="O2032" s="96">
        <v>35313</v>
      </c>
      <c r="P2032" s="125">
        <v>35313</v>
      </c>
      <c r="Q2032" s="95">
        <v>27732.773109243699</v>
      </c>
      <c r="R2032" s="95">
        <v>5269.226890756303</v>
      </c>
      <c r="S2032" s="96">
        <v>33002</v>
      </c>
      <c r="T2032" s="122">
        <v>33002</v>
      </c>
      <c r="U2032" s="104"/>
      <c r="V2032" s="101">
        <f t="shared" si="871"/>
        <v>0</v>
      </c>
      <c r="W2032" s="102">
        <f t="shared" si="872"/>
        <v>0</v>
      </c>
      <c r="X2032" s="102">
        <f t="shared" si="873"/>
        <v>0</v>
      </c>
      <c r="Y2032" s="102">
        <f t="shared" si="874"/>
        <v>0</v>
      </c>
      <c r="Z2032" s="110">
        <f t="shared" si="889"/>
        <v>33002</v>
      </c>
      <c r="AA2032" s="111">
        <f t="shared" si="877"/>
        <v>43429.971959999995</v>
      </c>
      <c r="AB2032" s="110">
        <f t="shared" si="878"/>
        <v>34157.5</v>
      </c>
      <c r="AC2032" s="114">
        <f t="shared" si="879"/>
        <v>27936.242989999999</v>
      </c>
      <c r="AD2032" s="110">
        <f t="shared" si="867"/>
        <v>33579.75</v>
      </c>
      <c r="AE2032" s="110">
        <f t="shared" si="875"/>
        <v>38793.735979999998</v>
      </c>
      <c r="AF2032" s="102">
        <f t="shared" si="890"/>
        <v>36744.464811897247</v>
      </c>
      <c r="AG2032" s="119">
        <f t="shared" si="880"/>
        <v>19153.483128499018</v>
      </c>
      <c r="AH2032" s="137">
        <f t="shared" si="876"/>
        <v>0.56074019259310603</v>
      </c>
      <c r="AI2032" s="102">
        <f t="shared" si="891"/>
        <v>36744.464811897247</v>
      </c>
      <c r="AJ2032" s="112" t="s">
        <v>2114</v>
      </c>
    </row>
    <row r="2033" spans="1:36">
      <c r="A2033" s="6">
        <v>1981</v>
      </c>
      <c r="B2033" s="7">
        <v>39121409</v>
      </c>
      <c r="C2033" s="6" t="s">
        <v>1655</v>
      </c>
      <c r="D2033" s="7" t="s">
        <v>14</v>
      </c>
      <c r="E2033" s="7" t="s">
        <v>14</v>
      </c>
      <c r="F2033" s="29" t="s">
        <v>1825</v>
      </c>
      <c r="G2033" s="62" t="s">
        <v>478</v>
      </c>
      <c r="H2033" s="9">
        <v>1</v>
      </c>
      <c r="I2033" s="82">
        <v>3489217.0186386555</v>
      </c>
      <c r="J2033" s="82">
        <f t="shared" si="892"/>
        <v>662951.23354134453</v>
      </c>
      <c r="K2033" s="10">
        <f>+I2033+J2033</f>
        <v>4152168.2521799998</v>
      </c>
      <c r="L2033" s="122">
        <f>+H2033*K2033</f>
        <v>4152168.2521799998</v>
      </c>
      <c r="M2033" s="95">
        <v>2810505.8823529412</v>
      </c>
      <c r="N2033" s="95">
        <v>533996.1176470588</v>
      </c>
      <c r="O2033" s="96">
        <v>3344502</v>
      </c>
      <c r="P2033" s="125">
        <v>3344502</v>
      </c>
      <c r="Q2033" s="95">
        <v>2651421.0084033613</v>
      </c>
      <c r="R2033" s="95">
        <v>503769.99159663863</v>
      </c>
      <c r="S2033" s="96">
        <v>3155191</v>
      </c>
      <c r="T2033" s="122">
        <v>3155191</v>
      </c>
      <c r="U2033" s="104"/>
      <c r="V2033" s="101">
        <f t="shared" si="871"/>
        <v>0</v>
      </c>
      <c r="W2033" s="102">
        <f t="shared" si="872"/>
        <v>0</v>
      </c>
      <c r="X2033" s="102">
        <f t="shared" si="873"/>
        <v>0</v>
      </c>
      <c r="Y2033" s="102">
        <f t="shared" si="874"/>
        <v>0</v>
      </c>
      <c r="Z2033" s="110">
        <f t="shared" si="889"/>
        <v>3155191</v>
      </c>
      <c r="AA2033" s="111">
        <f t="shared" si="877"/>
        <v>4152168.2521799998</v>
      </c>
      <c r="AB2033" s="110">
        <f t="shared" si="878"/>
        <v>3249846.5</v>
      </c>
      <c r="AC2033" s="114">
        <f t="shared" si="879"/>
        <v>2662965.3130449997</v>
      </c>
      <c r="AD2033" s="110">
        <f t="shared" si="867"/>
        <v>3202518.75</v>
      </c>
      <c r="AE2033" s="110">
        <f t="shared" si="875"/>
        <v>3701007.3760899999</v>
      </c>
      <c r="AF2033" s="102">
        <f t="shared" si="890"/>
        <v>3501505.8951054811</v>
      </c>
      <c r="AG2033" s="119">
        <f t="shared" si="880"/>
        <v>1827191.6552433774</v>
      </c>
      <c r="AH2033" s="137">
        <f t="shared" si="876"/>
        <v>0.5622393719959935</v>
      </c>
      <c r="AI2033" s="102">
        <f t="shared" si="891"/>
        <v>3501505.8951054811</v>
      </c>
      <c r="AJ2033" s="112" t="s">
        <v>2114</v>
      </c>
    </row>
    <row r="2034" spans="1:36">
      <c r="A2034" s="6">
        <v>1982</v>
      </c>
      <c r="B2034" s="7">
        <v>31191507</v>
      </c>
      <c r="C2034" s="6" t="s">
        <v>1655</v>
      </c>
      <c r="D2034" s="7" t="s">
        <v>14</v>
      </c>
      <c r="E2034" s="7" t="s">
        <v>14</v>
      </c>
      <c r="F2034" s="29" t="s">
        <v>1826</v>
      </c>
      <c r="G2034" s="62" t="s">
        <v>478</v>
      </c>
      <c r="H2034" s="9">
        <v>1</v>
      </c>
      <c r="I2034" s="82">
        <v>389262.46053781512</v>
      </c>
      <c r="J2034" s="82">
        <f t="shared" si="892"/>
        <v>73959.867502184876</v>
      </c>
      <c r="K2034" s="10">
        <f>+I2034+J2034</f>
        <v>463222.32803999999</v>
      </c>
      <c r="L2034" s="122">
        <f>+H2034*K2034</f>
        <v>463222.32803999999</v>
      </c>
      <c r="M2034" s="95">
        <v>313543.69747899158</v>
      </c>
      <c r="N2034" s="95">
        <v>59573.302521008402</v>
      </c>
      <c r="O2034" s="96">
        <v>373117</v>
      </c>
      <c r="P2034" s="125">
        <v>373117</v>
      </c>
      <c r="Q2034" s="95">
        <v>295796.63865546219</v>
      </c>
      <c r="R2034" s="95">
        <v>56201.361344537814</v>
      </c>
      <c r="S2034" s="96">
        <v>351998</v>
      </c>
      <c r="T2034" s="122">
        <v>351998</v>
      </c>
      <c r="U2034" s="104"/>
      <c r="V2034" s="101">
        <f t="shared" si="871"/>
        <v>0</v>
      </c>
      <c r="W2034" s="102">
        <f t="shared" si="872"/>
        <v>0</v>
      </c>
      <c r="X2034" s="102">
        <f t="shared" si="873"/>
        <v>0</v>
      </c>
      <c r="Y2034" s="102">
        <f t="shared" si="874"/>
        <v>0</v>
      </c>
      <c r="Z2034" s="110">
        <f t="shared" si="889"/>
        <v>351998</v>
      </c>
      <c r="AA2034" s="111">
        <f t="shared" si="877"/>
        <v>463222.32803999999</v>
      </c>
      <c r="AB2034" s="110">
        <f t="shared" si="878"/>
        <v>362557.5</v>
      </c>
      <c r="AC2034" s="114">
        <f t="shared" si="879"/>
        <v>297084.33201000001</v>
      </c>
      <c r="AD2034" s="110">
        <f t="shared" ref="AD2034:AD2097" si="893">AVERAGE(Z2034,AB2034)</f>
        <v>357277.75</v>
      </c>
      <c r="AE2034" s="110">
        <f t="shared" si="875"/>
        <v>412889.91402000003</v>
      </c>
      <c r="AF2034" s="102">
        <f t="shared" si="890"/>
        <v>390633.12387928012</v>
      </c>
      <c r="AG2034" s="119">
        <f t="shared" si="880"/>
        <v>203844.23103968849</v>
      </c>
      <c r="AH2034" s="137">
        <f t="shared" si="876"/>
        <v>0.56223973035915265</v>
      </c>
      <c r="AI2034" s="102">
        <f t="shared" si="891"/>
        <v>390633.12387928012</v>
      </c>
      <c r="AJ2034" s="112" t="s">
        <v>2114</v>
      </c>
    </row>
    <row r="2035" spans="1:36">
      <c r="A2035" s="6">
        <v>1983</v>
      </c>
      <c r="B2035" s="7">
        <v>31191507</v>
      </c>
      <c r="C2035" s="6" t="s">
        <v>1655</v>
      </c>
      <c r="D2035" s="7" t="s">
        <v>14</v>
      </c>
      <c r="E2035" s="7" t="s">
        <v>14</v>
      </c>
      <c r="F2035" s="29" t="s">
        <v>1183</v>
      </c>
      <c r="G2035" s="62" t="s">
        <v>478</v>
      </c>
      <c r="H2035" s="9">
        <v>1</v>
      </c>
      <c r="I2035" s="82">
        <v>241897.02957983193</v>
      </c>
      <c r="J2035" s="82">
        <f t="shared" si="892"/>
        <v>45960.435620168064</v>
      </c>
      <c r="K2035" s="10">
        <f>+I2035+J2035</f>
        <v>287857.46519999998</v>
      </c>
      <c r="L2035" s="122">
        <f>+H2035*K2035</f>
        <v>287857.46519999998</v>
      </c>
      <c r="M2035" s="95">
        <v>194843.69747899161</v>
      </c>
      <c r="N2035" s="95">
        <v>37020.302521008409</v>
      </c>
      <c r="O2035" s="96">
        <v>231864.00000000003</v>
      </c>
      <c r="P2035" s="125">
        <v>231864.00000000003</v>
      </c>
      <c r="Q2035" s="95">
        <v>183815.12605042016</v>
      </c>
      <c r="R2035" s="95">
        <v>34924.873949579829</v>
      </c>
      <c r="S2035" s="96">
        <v>218740</v>
      </c>
      <c r="T2035" s="122">
        <v>218740</v>
      </c>
      <c r="U2035" s="104"/>
      <c r="V2035" s="101">
        <f t="shared" si="871"/>
        <v>0</v>
      </c>
      <c r="W2035" s="102">
        <f t="shared" si="872"/>
        <v>0</v>
      </c>
      <c r="X2035" s="102">
        <f t="shared" si="873"/>
        <v>0</v>
      </c>
      <c r="Y2035" s="102">
        <f t="shared" si="874"/>
        <v>0</v>
      </c>
      <c r="Z2035" s="110">
        <f t="shared" si="889"/>
        <v>218740</v>
      </c>
      <c r="AA2035" s="111">
        <f t="shared" si="877"/>
        <v>287857.46519999998</v>
      </c>
      <c r="AB2035" s="110">
        <f t="shared" si="878"/>
        <v>225302</v>
      </c>
      <c r="AC2035" s="114">
        <f t="shared" si="879"/>
        <v>184615.36629999999</v>
      </c>
      <c r="AD2035" s="110">
        <f t="shared" si="893"/>
        <v>222021</v>
      </c>
      <c r="AE2035" s="110">
        <f t="shared" si="875"/>
        <v>256579.73259999999</v>
      </c>
      <c r="AF2035" s="102">
        <f t="shared" si="890"/>
        <v>242748.84631102328</v>
      </c>
      <c r="AG2035" s="119">
        <f t="shared" si="880"/>
        <v>126673.71270451303</v>
      </c>
      <c r="AH2035" s="137">
        <f t="shared" si="876"/>
        <v>0.56223962816358941</v>
      </c>
      <c r="AI2035" s="102">
        <f t="shared" si="891"/>
        <v>242748.84631102328</v>
      </c>
      <c r="AJ2035" s="112" t="s">
        <v>2114</v>
      </c>
    </row>
    <row r="2036" spans="1:36">
      <c r="A2036" s="156" t="s">
        <v>1827</v>
      </c>
      <c r="B2036" s="157"/>
      <c r="C2036" s="157"/>
      <c r="D2036" s="157"/>
      <c r="E2036" s="157"/>
      <c r="F2036" s="157"/>
      <c r="G2036" s="157"/>
      <c r="H2036" s="157"/>
      <c r="I2036" s="157"/>
      <c r="J2036" s="157"/>
      <c r="K2036" s="157"/>
      <c r="L2036" s="158"/>
      <c r="M2036" s="91"/>
      <c r="N2036" s="91"/>
      <c r="O2036" s="91"/>
      <c r="P2036" s="127"/>
      <c r="Q2036" s="106"/>
      <c r="R2036" s="106"/>
      <c r="S2036" s="106"/>
      <c r="T2036" s="132"/>
      <c r="U2036" s="104"/>
      <c r="V2036" s="101"/>
      <c r="W2036" s="102"/>
      <c r="X2036" s="102"/>
      <c r="Y2036" s="102"/>
      <c r="Z2036" s="110"/>
      <c r="AA2036" s="111"/>
      <c r="AB2036" s="110"/>
      <c r="AC2036" s="114"/>
      <c r="AD2036" s="110"/>
      <c r="AE2036" s="110"/>
      <c r="AF2036" s="102"/>
      <c r="AG2036" s="119"/>
      <c r="AH2036" s="137"/>
      <c r="AI2036" s="102"/>
      <c r="AJ2036" s="112"/>
    </row>
    <row r="2037" spans="1:36" ht="25.5">
      <c r="A2037" s="6">
        <v>1984</v>
      </c>
      <c r="B2037" s="7">
        <v>25172002</v>
      </c>
      <c r="C2037" s="6">
        <v>43310</v>
      </c>
      <c r="D2037" s="7" t="s">
        <v>14</v>
      </c>
      <c r="E2037" s="7" t="s">
        <v>14</v>
      </c>
      <c r="F2037" s="29" t="s">
        <v>1446</v>
      </c>
      <c r="G2037" s="62" t="s">
        <v>394</v>
      </c>
      <c r="H2037" s="9">
        <v>1</v>
      </c>
      <c r="I2037" s="82">
        <v>850363.05282352946</v>
      </c>
      <c r="J2037" s="82">
        <f t="shared" ref="J2037:J2080" si="894">+I2037*0.19</f>
        <v>161568.9800364706</v>
      </c>
      <c r="K2037" s="10">
        <f t="shared" ref="K2037:K2080" si="895">+I2037+J2037</f>
        <v>1011932.03286</v>
      </c>
      <c r="L2037" s="122">
        <f t="shared" ref="L2037:L2080" si="896">+H2037*K2037</f>
        <v>1011932.03286</v>
      </c>
      <c r="M2037" s="95">
        <v>704338.65546218492</v>
      </c>
      <c r="N2037" s="95">
        <v>133824.34453781514</v>
      </c>
      <c r="O2037" s="96">
        <v>838163</v>
      </c>
      <c r="P2037" s="125">
        <v>838163</v>
      </c>
      <c r="Q2037" s="95">
        <v>646182.3529411765</v>
      </c>
      <c r="R2037" s="95">
        <v>122774.64705882354</v>
      </c>
      <c r="S2037" s="96">
        <v>768957</v>
      </c>
      <c r="T2037" s="122">
        <v>768957</v>
      </c>
      <c r="U2037" s="104"/>
      <c r="V2037" s="101">
        <f t="shared" si="871"/>
        <v>0</v>
      </c>
      <c r="W2037" s="102">
        <f t="shared" si="872"/>
        <v>0</v>
      </c>
      <c r="X2037" s="102">
        <f t="shared" si="873"/>
        <v>0</v>
      </c>
      <c r="Y2037" s="102">
        <f t="shared" si="874"/>
        <v>0</v>
      </c>
      <c r="Z2037" s="110">
        <f t="shared" si="889"/>
        <v>768957</v>
      </c>
      <c r="AA2037" s="111">
        <f t="shared" si="877"/>
        <v>1011932.03286</v>
      </c>
      <c r="AB2037" s="110">
        <f t="shared" si="878"/>
        <v>803560</v>
      </c>
      <c r="AC2037" s="114">
        <f t="shared" si="879"/>
        <v>654763.00821500004</v>
      </c>
      <c r="AD2037" s="110">
        <f t="shared" si="893"/>
        <v>786258.5</v>
      </c>
      <c r="AE2037" s="110">
        <f t="shared" si="875"/>
        <v>907746.01643000008</v>
      </c>
      <c r="AF2037" s="102">
        <f t="shared" ref="AF2037:AF2069" si="897">HARMEAN(L2037,P2037,T2037)</f>
        <v>861633.97628509987</v>
      </c>
      <c r="AG2037" s="119">
        <f t="shared" si="880"/>
        <v>448315.41494768596</v>
      </c>
      <c r="AH2037" s="137">
        <f t="shared" si="876"/>
        <v>0.55791156223267202</v>
      </c>
      <c r="AI2037" s="102">
        <f t="shared" ref="AI2037:AI2069" si="898">+AF2037</f>
        <v>861633.97628509987</v>
      </c>
      <c r="AJ2037" s="112" t="s">
        <v>2114</v>
      </c>
    </row>
    <row r="2038" spans="1:36">
      <c r="A2038" s="6">
        <v>1985</v>
      </c>
      <c r="B2038" s="7">
        <v>25172002</v>
      </c>
      <c r="C2038" s="6">
        <v>43310</v>
      </c>
      <c r="D2038" s="7" t="s">
        <v>14</v>
      </c>
      <c r="E2038" s="7" t="s">
        <v>14</v>
      </c>
      <c r="F2038" s="29" t="s">
        <v>1828</v>
      </c>
      <c r="G2038" s="62" t="s">
        <v>394</v>
      </c>
      <c r="H2038" s="9">
        <v>1</v>
      </c>
      <c r="I2038" s="82">
        <v>850363.05282352946</v>
      </c>
      <c r="J2038" s="82">
        <f t="shared" si="894"/>
        <v>161568.9800364706</v>
      </c>
      <c r="K2038" s="10">
        <f t="shared" si="895"/>
        <v>1011932.03286</v>
      </c>
      <c r="L2038" s="122">
        <f t="shared" si="896"/>
        <v>1011932.03286</v>
      </c>
      <c r="M2038" s="95">
        <v>704338.65546218492</v>
      </c>
      <c r="N2038" s="95">
        <v>133824.34453781514</v>
      </c>
      <c r="O2038" s="96">
        <v>838163</v>
      </c>
      <c r="P2038" s="125">
        <v>838163</v>
      </c>
      <c r="Q2038" s="95">
        <v>646182.3529411765</v>
      </c>
      <c r="R2038" s="95">
        <v>122774.64705882354</v>
      </c>
      <c r="S2038" s="96">
        <v>768957</v>
      </c>
      <c r="T2038" s="122">
        <v>768957</v>
      </c>
      <c r="U2038" s="104"/>
      <c r="V2038" s="101">
        <f t="shared" si="871"/>
        <v>0</v>
      </c>
      <c r="W2038" s="102">
        <f t="shared" si="872"/>
        <v>0</v>
      </c>
      <c r="X2038" s="102">
        <f t="shared" si="873"/>
        <v>0</v>
      </c>
      <c r="Y2038" s="102">
        <f t="shared" si="874"/>
        <v>0</v>
      </c>
      <c r="Z2038" s="110">
        <f t="shared" si="889"/>
        <v>768957</v>
      </c>
      <c r="AA2038" s="111">
        <f t="shared" si="877"/>
        <v>1011932.03286</v>
      </c>
      <c r="AB2038" s="110">
        <f t="shared" si="878"/>
        <v>803560</v>
      </c>
      <c r="AC2038" s="114">
        <f t="shared" si="879"/>
        <v>654763.00821500004</v>
      </c>
      <c r="AD2038" s="110">
        <f t="shared" si="893"/>
        <v>786258.5</v>
      </c>
      <c r="AE2038" s="110">
        <f t="shared" si="875"/>
        <v>907746.01643000008</v>
      </c>
      <c r="AF2038" s="102">
        <f t="shared" si="897"/>
        <v>861633.97628509987</v>
      </c>
      <c r="AG2038" s="119">
        <f t="shared" si="880"/>
        <v>448315.41494768596</v>
      </c>
      <c r="AH2038" s="137">
        <f t="shared" si="876"/>
        <v>0.55791156223267202</v>
      </c>
      <c r="AI2038" s="102">
        <f t="shared" si="898"/>
        <v>861633.97628509987</v>
      </c>
      <c r="AJ2038" s="112" t="s">
        <v>2114</v>
      </c>
    </row>
    <row r="2039" spans="1:36">
      <c r="A2039" s="6">
        <v>1986</v>
      </c>
      <c r="B2039" s="7">
        <v>24101612</v>
      </c>
      <c r="C2039" s="6" t="s">
        <v>1829</v>
      </c>
      <c r="D2039" s="7" t="s">
        <v>14</v>
      </c>
      <c r="E2039" s="7" t="s">
        <v>14</v>
      </c>
      <c r="F2039" s="29" t="s">
        <v>1830</v>
      </c>
      <c r="G2039" s="62" t="s">
        <v>394</v>
      </c>
      <c r="H2039" s="9">
        <v>1</v>
      </c>
      <c r="I2039" s="82">
        <v>3498337.0917983195</v>
      </c>
      <c r="J2039" s="82">
        <f t="shared" si="894"/>
        <v>664684.04744168068</v>
      </c>
      <c r="K2039" s="10">
        <f t="shared" si="895"/>
        <v>4163021.1392400004</v>
      </c>
      <c r="L2039" s="122">
        <f t="shared" si="896"/>
        <v>4163021.1392400004</v>
      </c>
      <c r="M2039" s="95">
        <v>2791268.9075630251</v>
      </c>
      <c r="N2039" s="95">
        <v>530341.09243697475</v>
      </c>
      <c r="O2039" s="96">
        <v>3321610</v>
      </c>
      <c r="P2039" s="125">
        <v>3321610</v>
      </c>
      <c r="Q2039" s="95">
        <v>2658351.260504202</v>
      </c>
      <c r="R2039" s="95">
        <v>505086.73949579836</v>
      </c>
      <c r="S2039" s="96">
        <v>3163438.0000000005</v>
      </c>
      <c r="T2039" s="122">
        <v>3163438.0000000005</v>
      </c>
      <c r="U2039" s="104"/>
      <c r="V2039" s="101">
        <f t="shared" si="871"/>
        <v>0</v>
      </c>
      <c r="W2039" s="102">
        <f t="shared" si="872"/>
        <v>0</v>
      </c>
      <c r="X2039" s="102">
        <f t="shared" si="873"/>
        <v>0</v>
      </c>
      <c r="Y2039" s="102">
        <f t="shared" si="874"/>
        <v>0</v>
      </c>
      <c r="Z2039" s="110">
        <f t="shared" si="889"/>
        <v>3163438.0000000005</v>
      </c>
      <c r="AA2039" s="111">
        <f t="shared" si="877"/>
        <v>4163021.1392400004</v>
      </c>
      <c r="AB2039" s="110">
        <f t="shared" si="878"/>
        <v>3242524</v>
      </c>
      <c r="AC2039" s="114">
        <f t="shared" si="879"/>
        <v>2662017.2848100001</v>
      </c>
      <c r="AD2039" s="110">
        <f t="shared" si="893"/>
        <v>3202981</v>
      </c>
      <c r="AE2039" s="110">
        <f t="shared" si="875"/>
        <v>3702772.5696200002</v>
      </c>
      <c r="AF2039" s="102">
        <f t="shared" si="897"/>
        <v>3499028.8135478059</v>
      </c>
      <c r="AG2039" s="119">
        <f t="shared" si="880"/>
        <v>1828098.6369444337</v>
      </c>
      <c r="AH2039" s="137">
        <f t="shared" si="876"/>
        <v>0.56378877594874666</v>
      </c>
      <c r="AI2039" s="102">
        <f t="shared" si="898"/>
        <v>3499028.8135478059</v>
      </c>
      <c r="AJ2039" s="112" t="s">
        <v>2114</v>
      </c>
    </row>
    <row r="2040" spans="1:36">
      <c r="A2040" s="6">
        <v>1987</v>
      </c>
      <c r="B2040" s="7">
        <v>25181604</v>
      </c>
      <c r="C2040" s="6">
        <v>49232</v>
      </c>
      <c r="D2040" s="7" t="s">
        <v>14</v>
      </c>
      <c r="E2040" s="7" t="s">
        <v>14</v>
      </c>
      <c r="F2040" s="29" t="s">
        <v>1831</v>
      </c>
      <c r="G2040" s="62" t="s">
        <v>394</v>
      </c>
      <c r="H2040" s="9">
        <v>1</v>
      </c>
      <c r="I2040" s="82">
        <v>1438963.3073949579</v>
      </c>
      <c r="J2040" s="82">
        <f t="shared" si="894"/>
        <v>273403.02840504202</v>
      </c>
      <c r="K2040" s="10">
        <f t="shared" si="895"/>
        <v>1712366.3358</v>
      </c>
      <c r="L2040" s="122">
        <f t="shared" si="896"/>
        <v>1712366.3358</v>
      </c>
      <c r="M2040" s="95">
        <v>1159061.3445378151</v>
      </c>
      <c r="N2040" s="95">
        <v>220221.65546218486</v>
      </c>
      <c r="O2040" s="96">
        <v>1379283</v>
      </c>
      <c r="P2040" s="125">
        <v>1379283</v>
      </c>
      <c r="Q2040" s="95">
        <v>1093453.781512605</v>
      </c>
      <c r="R2040" s="95">
        <v>207756.21848739494</v>
      </c>
      <c r="S2040" s="96">
        <v>1301210</v>
      </c>
      <c r="T2040" s="122">
        <v>1301210</v>
      </c>
      <c r="U2040" s="104"/>
      <c r="V2040" s="101">
        <f t="shared" si="871"/>
        <v>0</v>
      </c>
      <c r="W2040" s="102">
        <f t="shared" si="872"/>
        <v>0</v>
      </c>
      <c r="X2040" s="102">
        <f t="shared" si="873"/>
        <v>0</v>
      </c>
      <c r="Y2040" s="102">
        <f t="shared" si="874"/>
        <v>0</v>
      </c>
      <c r="Z2040" s="110">
        <f t="shared" si="889"/>
        <v>1301210</v>
      </c>
      <c r="AA2040" s="111">
        <f t="shared" si="877"/>
        <v>1712366.3358</v>
      </c>
      <c r="AB2040" s="110">
        <f t="shared" si="878"/>
        <v>1340246.5</v>
      </c>
      <c r="AC2040" s="114">
        <f t="shared" si="879"/>
        <v>1098214.8339499999</v>
      </c>
      <c r="AD2040" s="110">
        <f t="shared" si="893"/>
        <v>1320728.25</v>
      </c>
      <c r="AE2040" s="110">
        <f t="shared" si="875"/>
        <v>1526306.4179</v>
      </c>
      <c r="AF2040" s="102">
        <f t="shared" si="897"/>
        <v>1444031.4914621681</v>
      </c>
      <c r="AG2040" s="119">
        <f t="shared" si="880"/>
        <v>753539.25802150799</v>
      </c>
      <c r="AH2040" s="137">
        <f t="shared" si="876"/>
        <v>0.5622393030099373</v>
      </c>
      <c r="AI2040" s="102">
        <f t="shared" si="898"/>
        <v>1444031.4914621681</v>
      </c>
      <c r="AJ2040" s="112" t="s">
        <v>2114</v>
      </c>
    </row>
    <row r="2041" spans="1:36">
      <c r="A2041" s="6">
        <v>1988</v>
      </c>
      <c r="B2041" s="7">
        <v>261017</v>
      </c>
      <c r="C2041" s="6">
        <v>4392404</v>
      </c>
      <c r="D2041" s="7" t="s">
        <v>14</v>
      </c>
      <c r="E2041" s="7" t="s">
        <v>14</v>
      </c>
      <c r="F2041" s="29" t="s">
        <v>664</v>
      </c>
      <c r="G2041" s="62" t="s">
        <v>394</v>
      </c>
      <c r="H2041" s="9">
        <v>1</v>
      </c>
      <c r="I2041" s="82">
        <v>229745.77895798319</v>
      </c>
      <c r="J2041" s="82">
        <f t="shared" si="894"/>
        <v>43651.698002016805</v>
      </c>
      <c r="K2041" s="10">
        <f t="shared" si="895"/>
        <v>273397.47696</v>
      </c>
      <c r="L2041" s="122">
        <f t="shared" si="896"/>
        <v>273397.47696</v>
      </c>
      <c r="M2041" s="95">
        <v>183310.9243697479</v>
      </c>
      <c r="N2041" s="95">
        <v>34829.075630252104</v>
      </c>
      <c r="O2041" s="96">
        <v>218140</v>
      </c>
      <c r="P2041" s="125">
        <v>218140</v>
      </c>
      <c r="Q2041" s="95">
        <v>174581.51260504202</v>
      </c>
      <c r="R2041" s="95">
        <v>33170.487394957985</v>
      </c>
      <c r="S2041" s="96">
        <v>207752</v>
      </c>
      <c r="T2041" s="122">
        <v>207752</v>
      </c>
      <c r="U2041" s="104"/>
      <c r="V2041" s="101">
        <f t="shared" si="871"/>
        <v>0</v>
      </c>
      <c r="W2041" s="102">
        <f t="shared" si="872"/>
        <v>0</v>
      </c>
      <c r="X2041" s="102">
        <f t="shared" si="873"/>
        <v>0</v>
      </c>
      <c r="Y2041" s="102">
        <f t="shared" si="874"/>
        <v>0</v>
      </c>
      <c r="Z2041" s="110">
        <f t="shared" si="889"/>
        <v>207752</v>
      </c>
      <c r="AA2041" s="111">
        <f t="shared" si="877"/>
        <v>273397.47696</v>
      </c>
      <c r="AB2041" s="110">
        <f t="shared" si="878"/>
        <v>212946</v>
      </c>
      <c r="AC2041" s="114">
        <f t="shared" si="879"/>
        <v>174822.36924</v>
      </c>
      <c r="AD2041" s="110">
        <f t="shared" si="893"/>
        <v>210349</v>
      </c>
      <c r="AE2041" s="110">
        <f t="shared" si="875"/>
        <v>243171.73848</v>
      </c>
      <c r="AF2041" s="102">
        <f t="shared" si="897"/>
        <v>229791.35182699576</v>
      </c>
      <c r="AG2041" s="119">
        <f t="shared" si="880"/>
        <v>120056.501094757</v>
      </c>
      <c r="AH2041" s="137">
        <f t="shared" si="876"/>
        <v>0.56378847733583626</v>
      </c>
      <c r="AI2041" s="102">
        <f t="shared" si="898"/>
        <v>229791.35182699576</v>
      </c>
      <c r="AJ2041" s="112" t="s">
        <v>2114</v>
      </c>
    </row>
    <row r="2042" spans="1:36">
      <c r="A2042" s="6">
        <v>1989</v>
      </c>
      <c r="B2042" s="7">
        <v>26121542</v>
      </c>
      <c r="C2042" s="6">
        <v>4631004</v>
      </c>
      <c r="D2042" s="7" t="s">
        <v>14</v>
      </c>
      <c r="E2042" s="7" t="s">
        <v>14</v>
      </c>
      <c r="F2042" s="29" t="s">
        <v>696</v>
      </c>
      <c r="G2042" s="62" t="s">
        <v>950</v>
      </c>
      <c r="H2042" s="9">
        <v>1</v>
      </c>
      <c r="I2042" s="82">
        <v>19818.216453781512</v>
      </c>
      <c r="J2042" s="82">
        <f t="shared" si="894"/>
        <v>3765.4611262184872</v>
      </c>
      <c r="K2042" s="10">
        <f t="shared" si="895"/>
        <v>23583.67758</v>
      </c>
      <c r="L2042" s="122">
        <f t="shared" si="896"/>
        <v>23583.67758</v>
      </c>
      <c r="M2042" s="95">
        <v>15812.605042016807</v>
      </c>
      <c r="N2042" s="95">
        <v>3004.3949579831933</v>
      </c>
      <c r="O2042" s="96">
        <v>18817</v>
      </c>
      <c r="P2042" s="125">
        <v>18817</v>
      </c>
      <c r="Q2042" s="95">
        <v>15059.663865546219</v>
      </c>
      <c r="R2042" s="95">
        <v>2861.3361344537816</v>
      </c>
      <c r="S2042" s="96">
        <v>17921</v>
      </c>
      <c r="T2042" s="122">
        <v>17921</v>
      </c>
      <c r="U2042" s="104"/>
      <c r="V2042" s="101">
        <f t="shared" si="871"/>
        <v>0</v>
      </c>
      <c r="W2042" s="102">
        <f t="shared" si="872"/>
        <v>0</v>
      </c>
      <c r="X2042" s="102">
        <f t="shared" si="873"/>
        <v>0</v>
      </c>
      <c r="Y2042" s="102">
        <f t="shared" si="874"/>
        <v>0</v>
      </c>
      <c r="Z2042" s="110">
        <f t="shared" si="889"/>
        <v>17921</v>
      </c>
      <c r="AA2042" s="111">
        <f t="shared" si="877"/>
        <v>23583.67758</v>
      </c>
      <c r="AB2042" s="110">
        <f t="shared" si="878"/>
        <v>18369</v>
      </c>
      <c r="AC2042" s="114">
        <f t="shared" si="879"/>
        <v>15080.419395000001</v>
      </c>
      <c r="AD2042" s="110">
        <f t="shared" si="893"/>
        <v>18145</v>
      </c>
      <c r="AE2042" s="110">
        <f t="shared" si="875"/>
        <v>20976.338790000002</v>
      </c>
      <c r="AF2042" s="102">
        <f t="shared" si="897"/>
        <v>19822.116380302014</v>
      </c>
      <c r="AG2042" s="119">
        <f t="shared" si="880"/>
        <v>10356.244198244616</v>
      </c>
      <c r="AH2042" s="137">
        <f t="shared" si="876"/>
        <v>0.56378922087455041</v>
      </c>
      <c r="AI2042" s="102">
        <f t="shared" si="898"/>
        <v>19822.116380302014</v>
      </c>
      <c r="AJ2042" s="112" t="s">
        <v>2114</v>
      </c>
    </row>
    <row r="2043" spans="1:36">
      <c r="A2043" s="6">
        <v>1990</v>
      </c>
      <c r="B2043" s="7">
        <v>26121542</v>
      </c>
      <c r="C2043" s="6">
        <v>4631004</v>
      </c>
      <c r="D2043" s="7" t="s">
        <v>14</v>
      </c>
      <c r="E2043" s="7" t="s">
        <v>14</v>
      </c>
      <c r="F2043" s="29" t="s">
        <v>697</v>
      </c>
      <c r="G2043" s="62" t="s">
        <v>950</v>
      </c>
      <c r="H2043" s="9">
        <v>1</v>
      </c>
      <c r="I2043" s="82">
        <v>17099.998941176469</v>
      </c>
      <c r="J2043" s="82">
        <f t="shared" si="894"/>
        <v>3248.9997988235291</v>
      </c>
      <c r="K2043" s="10">
        <f t="shared" si="895"/>
        <v>20348.998739999999</v>
      </c>
      <c r="L2043" s="122">
        <f t="shared" si="896"/>
        <v>20348.998739999999</v>
      </c>
      <c r="M2043" s="95">
        <v>14033.613445378152</v>
      </c>
      <c r="N2043" s="95">
        <v>2666.386554621849</v>
      </c>
      <c r="O2043" s="96">
        <v>16700</v>
      </c>
      <c r="P2043" s="125">
        <v>16700</v>
      </c>
      <c r="Q2043" s="95">
        <v>12994.117647058823</v>
      </c>
      <c r="R2043" s="95">
        <v>2468.8823529411766</v>
      </c>
      <c r="S2043" s="96">
        <v>15463</v>
      </c>
      <c r="T2043" s="122">
        <v>15463</v>
      </c>
      <c r="U2043" s="104"/>
      <c r="V2043" s="101">
        <f t="shared" si="871"/>
        <v>0</v>
      </c>
      <c r="W2043" s="102">
        <f t="shared" si="872"/>
        <v>0</v>
      </c>
      <c r="X2043" s="102">
        <f t="shared" si="873"/>
        <v>0</v>
      </c>
      <c r="Y2043" s="102">
        <f t="shared" si="874"/>
        <v>0</v>
      </c>
      <c r="Z2043" s="110">
        <f t="shared" si="889"/>
        <v>15463</v>
      </c>
      <c r="AA2043" s="111">
        <f t="shared" si="877"/>
        <v>20348.998739999999</v>
      </c>
      <c r="AB2043" s="110">
        <f t="shared" si="878"/>
        <v>16081.5</v>
      </c>
      <c r="AC2043" s="114">
        <f t="shared" si="879"/>
        <v>13127.999684999999</v>
      </c>
      <c r="AD2043" s="110">
        <f t="shared" si="893"/>
        <v>15772.25</v>
      </c>
      <c r="AE2043" s="110">
        <f t="shared" si="875"/>
        <v>18215.249369999998</v>
      </c>
      <c r="AF2043" s="102">
        <f t="shared" si="897"/>
        <v>17271.832295294211</v>
      </c>
      <c r="AG2043" s="119">
        <f t="shared" si="880"/>
        <v>8994.4170795570226</v>
      </c>
      <c r="AH2043" s="137">
        <f t="shared" si="876"/>
        <v>0.55930212228691489</v>
      </c>
      <c r="AI2043" s="102">
        <f t="shared" si="898"/>
        <v>17271.832295294211</v>
      </c>
      <c r="AJ2043" s="112" t="s">
        <v>2114</v>
      </c>
    </row>
    <row r="2044" spans="1:36">
      <c r="A2044" s="6">
        <v>1991</v>
      </c>
      <c r="B2044" s="7">
        <v>26121542</v>
      </c>
      <c r="C2044" s="6">
        <v>4631004</v>
      </c>
      <c r="D2044" s="7" t="s">
        <v>14</v>
      </c>
      <c r="E2044" s="7" t="s">
        <v>14</v>
      </c>
      <c r="F2044" s="29" t="s">
        <v>698</v>
      </c>
      <c r="G2044" s="62" t="s">
        <v>950</v>
      </c>
      <c r="H2044" s="9">
        <v>1</v>
      </c>
      <c r="I2044" s="82">
        <v>16785.933126050419</v>
      </c>
      <c r="J2044" s="82">
        <f t="shared" si="894"/>
        <v>3189.3272939495796</v>
      </c>
      <c r="K2044" s="10">
        <f t="shared" si="895"/>
        <v>19975.260419999999</v>
      </c>
      <c r="L2044" s="122">
        <f t="shared" si="896"/>
        <v>19975.260419999999</v>
      </c>
      <c r="M2044" s="95">
        <v>13775.63025210084</v>
      </c>
      <c r="N2044" s="95">
        <v>2617.3697478991598</v>
      </c>
      <c r="O2044" s="96">
        <v>16393</v>
      </c>
      <c r="P2044" s="125">
        <v>16393</v>
      </c>
      <c r="Q2044" s="95">
        <v>12755.46218487395</v>
      </c>
      <c r="R2044" s="95">
        <v>2423.5378151260506</v>
      </c>
      <c r="S2044" s="96">
        <v>15179</v>
      </c>
      <c r="T2044" s="122">
        <v>15179</v>
      </c>
      <c r="U2044" s="104"/>
      <c r="V2044" s="101">
        <f t="shared" si="871"/>
        <v>0</v>
      </c>
      <c r="W2044" s="102">
        <f t="shared" si="872"/>
        <v>0</v>
      </c>
      <c r="X2044" s="102">
        <f t="shared" si="873"/>
        <v>0</v>
      </c>
      <c r="Y2044" s="102">
        <f t="shared" si="874"/>
        <v>0</v>
      </c>
      <c r="Z2044" s="110">
        <f t="shared" si="889"/>
        <v>15179</v>
      </c>
      <c r="AA2044" s="111">
        <f t="shared" si="877"/>
        <v>19975.260419999999</v>
      </c>
      <c r="AB2044" s="110">
        <f t="shared" si="878"/>
        <v>15786</v>
      </c>
      <c r="AC2044" s="114">
        <f t="shared" si="879"/>
        <v>12886.815105</v>
      </c>
      <c r="AD2044" s="110">
        <f t="shared" si="893"/>
        <v>15482.5</v>
      </c>
      <c r="AE2044" s="110">
        <f t="shared" si="875"/>
        <v>17880.630209999999</v>
      </c>
      <c r="AF2044" s="102">
        <f t="shared" si="897"/>
        <v>16954.510418518905</v>
      </c>
      <c r="AG2044" s="119">
        <f t="shared" si="880"/>
        <v>8829.1846479916403</v>
      </c>
      <c r="AH2044" s="137">
        <f t="shared" si="876"/>
        <v>0.55930474141591535</v>
      </c>
      <c r="AI2044" s="102">
        <f t="shared" si="898"/>
        <v>16954.510418518905</v>
      </c>
      <c r="AJ2044" s="112" t="s">
        <v>2114</v>
      </c>
    </row>
    <row r="2045" spans="1:36">
      <c r="A2045" s="6">
        <v>1992</v>
      </c>
      <c r="B2045" s="7">
        <v>25172901</v>
      </c>
      <c r="C2045" s="6">
        <v>4651007</v>
      </c>
      <c r="D2045" s="7" t="s">
        <v>14</v>
      </c>
      <c r="E2045" s="7" t="s">
        <v>14</v>
      </c>
      <c r="F2045" s="29" t="s">
        <v>1822</v>
      </c>
      <c r="G2045" s="62" t="s">
        <v>394</v>
      </c>
      <c r="H2045" s="9">
        <v>1</v>
      </c>
      <c r="I2045" s="82">
        <v>138694.33921008403</v>
      </c>
      <c r="J2045" s="82">
        <f t="shared" si="894"/>
        <v>26351.924449915965</v>
      </c>
      <c r="K2045" s="10">
        <f t="shared" si="895"/>
        <v>165046.26366</v>
      </c>
      <c r="L2045" s="122">
        <f t="shared" si="896"/>
        <v>165046.26366</v>
      </c>
      <c r="M2045" s="95">
        <v>112769.74789915967</v>
      </c>
      <c r="N2045" s="95">
        <v>21426.252100840338</v>
      </c>
      <c r="O2045" s="96">
        <v>134196</v>
      </c>
      <c r="P2045" s="125">
        <v>134196</v>
      </c>
      <c r="Q2045" s="95">
        <v>105392.43697478992</v>
      </c>
      <c r="R2045" s="95">
        <v>20024.563025210085</v>
      </c>
      <c r="S2045" s="96">
        <v>125417</v>
      </c>
      <c r="T2045" s="122">
        <v>125417</v>
      </c>
      <c r="U2045" s="104"/>
      <c r="V2045" s="101">
        <f t="shared" si="871"/>
        <v>0</v>
      </c>
      <c r="W2045" s="102">
        <f t="shared" si="872"/>
        <v>0</v>
      </c>
      <c r="X2045" s="102">
        <f t="shared" si="873"/>
        <v>0</v>
      </c>
      <c r="Y2045" s="102">
        <f t="shared" si="874"/>
        <v>0</v>
      </c>
      <c r="Z2045" s="110">
        <f t="shared" si="889"/>
        <v>125417</v>
      </c>
      <c r="AA2045" s="111">
        <f t="shared" si="877"/>
        <v>165046.26366</v>
      </c>
      <c r="AB2045" s="110">
        <f t="shared" si="878"/>
        <v>129806.5</v>
      </c>
      <c r="AC2045" s="114">
        <f t="shared" si="879"/>
        <v>106164.815915</v>
      </c>
      <c r="AD2045" s="110">
        <f t="shared" si="893"/>
        <v>127611.75</v>
      </c>
      <c r="AE2045" s="110">
        <f t="shared" si="875"/>
        <v>147426.38183</v>
      </c>
      <c r="AF2045" s="102">
        <f t="shared" si="897"/>
        <v>139638.18413578274</v>
      </c>
      <c r="AG2045" s="119">
        <f t="shared" si="880"/>
        <v>72788.247448936629</v>
      </c>
      <c r="AH2045" s="137">
        <f t="shared" si="876"/>
        <v>0.56074424199817907</v>
      </c>
      <c r="AI2045" s="102">
        <f t="shared" si="898"/>
        <v>139638.18413578274</v>
      </c>
      <c r="AJ2045" s="112" t="s">
        <v>2114</v>
      </c>
    </row>
    <row r="2046" spans="1:36">
      <c r="A2046" s="6">
        <v>1993</v>
      </c>
      <c r="B2046" s="7">
        <v>25172901</v>
      </c>
      <c r="C2046" s="6">
        <v>4651007</v>
      </c>
      <c r="D2046" s="7" t="s">
        <v>14</v>
      </c>
      <c r="E2046" s="7" t="s">
        <v>14</v>
      </c>
      <c r="F2046" s="29" t="s">
        <v>1832</v>
      </c>
      <c r="G2046" s="62" t="s">
        <v>394</v>
      </c>
      <c r="H2046" s="9">
        <v>1</v>
      </c>
      <c r="I2046" s="82">
        <v>546946.72290756309</v>
      </c>
      <c r="J2046" s="82">
        <f t="shared" si="894"/>
        <v>103919.87735243699</v>
      </c>
      <c r="K2046" s="10">
        <f t="shared" si="895"/>
        <v>650866.60026000009</v>
      </c>
      <c r="L2046" s="122">
        <f t="shared" si="896"/>
        <v>650866.60026000009</v>
      </c>
      <c r="M2046" s="95">
        <v>448868.90756302525</v>
      </c>
      <c r="N2046" s="95">
        <v>85285.092436974795</v>
      </c>
      <c r="O2046" s="96">
        <v>534154</v>
      </c>
      <c r="P2046" s="125">
        <v>534154</v>
      </c>
      <c r="Q2046" s="95">
        <v>415619.32773109246</v>
      </c>
      <c r="R2046" s="95">
        <v>78967.672268907569</v>
      </c>
      <c r="S2046" s="96">
        <v>494587</v>
      </c>
      <c r="T2046" s="122">
        <v>494587</v>
      </c>
      <c r="U2046" s="104"/>
      <c r="V2046" s="101">
        <f t="shared" si="871"/>
        <v>0</v>
      </c>
      <c r="W2046" s="102">
        <f t="shared" si="872"/>
        <v>0</v>
      </c>
      <c r="X2046" s="102">
        <f t="shared" si="873"/>
        <v>0</v>
      </c>
      <c r="Y2046" s="102">
        <f t="shared" si="874"/>
        <v>0</v>
      </c>
      <c r="Z2046" s="110">
        <f t="shared" si="889"/>
        <v>494587</v>
      </c>
      <c r="AA2046" s="111">
        <f t="shared" si="877"/>
        <v>650866.60026000009</v>
      </c>
      <c r="AB2046" s="110">
        <f t="shared" si="878"/>
        <v>514370.5</v>
      </c>
      <c r="AC2046" s="114">
        <f t="shared" si="879"/>
        <v>419901.90006500005</v>
      </c>
      <c r="AD2046" s="110">
        <f t="shared" si="893"/>
        <v>504478.75</v>
      </c>
      <c r="AE2046" s="110">
        <f t="shared" si="875"/>
        <v>582618.55013000011</v>
      </c>
      <c r="AF2046" s="102">
        <f t="shared" si="897"/>
        <v>552443.31590187154</v>
      </c>
      <c r="AG2046" s="119">
        <f t="shared" si="880"/>
        <v>287688.31797984749</v>
      </c>
      <c r="AH2046" s="137">
        <f t="shared" si="876"/>
        <v>0.55930174452043324</v>
      </c>
      <c r="AI2046" s="102">
        <f t="shared" si="898"/>
        <v>552443.31590187154</v>
      </c>
      <c r="AJ2046" s="112" t="s">
        <v>2114</v>
      </c>
    </row>
    <row r="2047" spans="1:36">
      <c r="A2047" s="6">
        <v>1994</v>
      </c>
      <c r="B2047" s="7">
        <v>25171700</v>
      </c>
      <c r="C2047" s="6">
        <v>4912932</v>
      </c>
      <c r="D2047" s="7" t="s">
        <v>14</v>
      </c>
      <c r="E2047" s="7" t="s">
        <v>14</v>
      </c>
      <c r="F2047" s="29" t="s">
        <v>1833</v>
      </c>
      <c r="G2047" s="62" t="s">
        <v>394</v>
      </c>
      <c r="H2047" s="9">
        <v>1</v>
      </c>
      <c r="I2047" s="82">
        <v>268710.9514789916</v>
      </c>
      <c r="J2047" s="82">
        <f t="shared" si="894"/>
        <v>51055.080781008408</v>
      </c>
      <c r="K2047" s="10">
        <f t="shared" si="895"/>
        <v>319766.03226000001</v>
      </c>
      <c r="L2047" s="122">
        <f t="shared" si="896"/>
        <v>319766.03226000001</v>
      </c>
      <c r="M2047" s="95">
        <v>218484.03361344538</v>
      </c>
      <c r="N2047" s="95">
        <v>41511.966386554624</v>
      </c>
      <c r="O2047" s="96">
        <v>259996</v>
      </c>
      <c r="P2047" s="125">
        <v>259996</v>
      </c>
      <c r="Q2047" s="95">
        <v>204190.75630252101</v>
      </c>
      <c r="R2047" s="95">
        <v>38796.243697478996</v>
      </c>
      <c r="S2047" s="96">
        <v>242987</v>
      </c>
      <c r="T2047" s="122">
        <v>242987</v>
      </c>
      <c r="U2047" s="104"/>
      <c r="V2047" s="101">
        <f t="shared" si="871"/>
        <v>0</v>
      </c>
      <c r="W2047" s="102">
        <f t="shared" si="872"/>
        <v>0</v>
      </c>
      <c r="X2047" s="102">
        <f t="shared" si="873"/>
        <v>0</v>
      </c>
      <c r="Y2047" s="102">
        <f t="shared" si="874"/>
        <v>0</v>
      </c>
      <c r="Z2047" s="110">
        <f t="shared" si="889"/>
        <v>242987</v>
      </c>
      <c r="AA2047" s="111">
        <f t="shared" si="877"/>
        <v>319766.03226000001</v>
      </c>
      <c r="AB2047" s="110">
        <f t="shared" si="878"/>
        <v>251491.5</v>
      </c>
      <c r="AC2047" s="114">
        <f t="shared" si="879"/>
        <v>205687.258065</v>
      </c>
      <c r="AD2047" s="110">
        <f t="shared" si="893"/>
        <v>247239.25</v>
      </c>
      <c r="AE2047" s="110">
        <f t="shared" si="875"/>
        <v>285628.76613</v>
      </c>
      <c r="AF2047" s="102">
        <f t="shared" si="897"/>
        <v>270539.68790033599</v>
      </c>
      <c r="AG2047" s="119">
        <f t="shared" si="880"/>
        <v>141022.36826252271</v>
      </c>
      <c r="AH2047" s="137">
        <f t="shared" si="876"/>
        <v>0.56074407390517256</v>
      </c>
      <c r="AI2047" s="102">
        <f t="shared" si="898"/>
        <v>270539.68790033599</v>
      </c>
      <c r="AJ2047" s="112" t="s">
        <v>2114</v>
      </c>
    </row>
    <row r="2048" spans="1:36">
      <c r="A2048" s="6">
        <v>1995</v>
      </c>
      <c r="B2048" s="7">
        <v>25171700</v>
      </c>
      <c r="C2048" s="6">
        <v>4912932</v>
      </c>
      <c r="D2048" s="7" t="s">
        <v>14</v>
      </c>
      <c r="E2048" s="7" t="s">
        <v>14</v>
      </c>
      <c r="F2048" s="29" t="s">
        <v>1448</v>
      </c>
      <c r="G2048" s="62" t="s">
        <v>394</v>
      </c>
      <c r="H2048" s="9">
        <v>1</v>
      </c>
      <c r="I2048" s="82">
        <v>5269356.4350252096</v>
      </c>
      <c r="J2048" s="82">
        <f t="shared" si="894"/>
        <v>1001177.7226547898</v>
      </c>
      <c r="K2048" s="10">
        <f t="shared" si="895"/>
        <v>6270534.1576799992</v>
      </c>
      <c r="L2048" s="122">
        <f t="shared" si="896"/>
        <v>6270534.1576799992</v>
      </c>
      <c r="M2048" s="95">
        <v>4364503.3613445377</v>
      </c>
      <c r="N2048" s="95">
        <v>829255.63865546219</v>
      </c>
      <c r="O2048" s="96">
        <v>5193759</v>
      </c>
      <c r="P2048" s="125">
        <v>5193759</v>
      </c>
      <c r="Q2048" s="95">
        <v>4004131.0924369749</v>
      </c>
      <c r="R2048" s="95">
        <v>760784.90756302525</v>
      </c>
      <c r="S2048" s="96">
        <v>4764916</v>
      </c>
      <c r="T2048" s="122">
        <v>4764916</v>
      </c>
      <c r="U2048" s="104"/>
      <c r="V2048" s="101">
        <f t="shared" si="871"/>
        <v>0</v>
      </c>
      <c r="W2048" s="102">
        <f t="shared" si="872"/>
        <v>0</v>
      </c>
      <c r="X2048" s="102">
        <f t="shared" si="873"/>
        <v>0</v>
      </c>
      <c r="Y2048" s="102">
        <f t="shared" si="874"/>
        <v>0</v>
      </c>
      <c r="Z2048" s="110">
        <f t="shared" si="889"/>
        <v>4764916</v>
      </c>
      <c r="AA2048" s="111">
        <f t="shared" si="877"/>
        <v>6270534.1576799992</v>
      </c>
      <c r="AB2048" s="110">
        <f t="shared" si="878"/>
        <v>4979337.5</v>
      </c>
      <c r="AC2048" s="114">
        <f t="shared" si="879"/>
        <v>4057302.2894199998</v>
      </c>
      <c r="AD2048" s="110">
        <f t="shared" si="893"/>
        <v>4872126.75</v>
      </c>
      <c r="AE2048" s="110">
        <f t="shared" si="875"/>
        <v>5624935.8288399996</v>
      </c>
      <c r="AF2048" s="102">
        <f t="shared" si="897"/>
        <v>5339198.2771992115</v>
      </c>
      <c r="AG2048" s="119">
        <f t="shared" si="880"/>
        <v>2778029.7687892364</v>
      </c>
      <c r="AH2048" s="137">
        <f t="shared" si="876"/>
        <v>0.55791152312717029</v>
      </c>
      <c r="AI2048" s="102">
        <f t="shared" si="898"/>
        <v>5339198.2771992115</v>
      </c>
      <c r="AJ2048" s="112" t="s">
        <v>2114</v>
      </c>
    </row>
    <row r="2049" spans="1:36">
      <c r="A2049" s="6">
        <v>1996</v>
      </c>
      <c r="B2049" s="7">
        <v>73161605</v>
      </c>
      <c r="C2049" s="6">
        <v>4912932</v>
      </c>
      <c r="D2049" s="7" t="s">
        <v>14</v>
      </c>
      <c r="E2049" s="7" t="s">
        <v>14</v>
      </c>
      <c r="F2049" s="29" t="s">
        <v>1834</v>
      </c>
      <c r="G2049" s="62" t="s">
        <v>1086</v>
      </c>
      <c r="H2049" s="9">
        <v>1</v>
      </c>
      <c r="I2049" s="82">
        <v>749159.76736134454</v>
      </c>
      <c r="J2049" s="82">
        <f t="shared" si="894"/>
        <v>142340.35579865545</v>
      </c>
      <c r="K2049" s="10">
        <f t="shared" si="895"/>
        <v>891500.12315999996</v>
      </c>
      <c r="L2049" s="122">
        <f t="shared" si="896"/>
        <v>891500.12315999996</v>
      </c>
      <c r="M2049" s="95">
        <v>597742.85714285716</v>
      </c>
      <c r="N2049" s="95">
        <v>113571.14285714286</v>
      </c>
      <c r="O2049" s="96">
        <v>711314</v>
      </c>
      <c r="P2049" s="125">
        <v>711314</v>
      </c>
      <c r="Q2049" s="95">
        <v>569278.99159663869</v>
      </c>
      <c r="R2049" s="95">
        <v>108163.00840336135</v>
      </c>
      <c r="S2049" s="96">
        <v>677442</v>
      </c>
      <c r="T2049" s="122">
        <v>677442</v>
      </c>
      <c r="U2049" s="104"/>
      <c r="V2049" s="101">
        <f t="shared" si="871"/>
        <v>0</v>
      </c>
      <c r="W2049" s="102">
        <f t="shared" si="872"/>
        <v>0</v>
      </c>
      <c r="X2049" s="102">
        <f t="shared" si="873"/>
        <v>0</v>
      </c>
      <c r="Y2049" s="102">
        <f t="shared" si="874"/>
        <v>0</v>
      </c>
      <c r="Z2049" s="110">
        <f t="shared" si="889"/>
        <v>677442</v>
      </c>
      <c r="AA2049" s="111">
        <f t="shared" si="877"/>
        <v>891500.12315999996</v>
      </c>
      <c r="AB2049" s="110">
        <f t="shared" si="878"/>
        <v>694378</v>
      </c>
      <c r="AC2049" s="114">
        <f t="shared" si="879"/>
        <v>570064.03078999999</v>
      </c>
      <c r="AD2049" s="110">
        <f t="shared" si="893"/>
        <v>685910</v>
      </c>
      <c r="AE2049" s="110">
        <f t="shared" si="875"/>
        <v>792939.06157999998</v>
      </c>
      <c r="AF2049" s="102">
        <f t="shared" si="897"/>
        <v>749307.85286003584</v>
      </c>
      <c r="AG2049" s="119">
        <f t="shared" si="880"/>
        <v>391482.54228940478</v>
      </c>
      <c r="AH2049" s="137">
        <f t="shared" si="876"/>
        <v>0.5637888042095297</v>
      </c>
      <c r="AI2049" s="102">
        <f t="shared" si="898"/>
        <v>749307.85286003584</v>
      </c>
      <c r="AJ2049" s="112" t="s">
        <v>2114</v>
      </c>
    </row>
    <row r="2050" spans="1:36">
      <c r="A2050" s="6">
        <v>1997</v>
      </c>
      <c r="B2050" s="7">
        <v>40142000</v>
      </c>
      <c r="C2050" s="6">
        <v>4912996</v>
      </c>
      <c r="D2050" s="7" t="s">
        <v>14</v>
      </c>
      <c r="E2050" s="7" t="s">
        <v>14</v>
      </c>
      <c r="F2050" s="29" t="s">
        <v>1835</v>
      </c>
      <c r="G2050" s="62" t="s">
        <v>1086</v>
      </c>
      <c r="H2050" s="9">
        <v>1</v>
      </c>
      <c r="I2050" s="82">
        <v>284762.58988235297</v>
      </c>
      <c r="J2050" s="82">
        <f t="shared" si="894"/>
        <v>54104.892077647062</v>
      </c>
      <c r="K2050" s="10">
        <f t="shared" si="895"/>
        <v>338867.48196</v>
      </c>
      <c r="L2050" s="122">
        <f t="shared" si="896"/>
        <v>338867.48196</v>
      </c>
      <c r="M2050" s="95">
        <v>229371.42857142858</v>
      </c>
      <c r="N2050" s="95">
        <v>43580.571428571428</v>
      </c>
      <c r="O2050" s="96">
        <v>272952</v>
      </c>
      <c r="P2050" s="125">
        <v>272952</v>
      </c>
      <c r="Q2050" s="95">
        <v>216388.23529411765</v>
      </c>
      <c r="R2050" s="95">
        <v>41113.764705882357</v>
      </c>
      <c r="S2050" s="96">
        <v>257502</v>
      </c>
      <c r="T2050" s="122">
        <v>257502</v>
      </c>
      <c r="U2050" s="104"/>
      <c r="V2050" s="101">
        <f t="shared" si="871"/>
        <v>0</v>
      </c>
      <c r="W2050" s="102">
        <f t="shared" si="872"/>
        <v>0</v>
      </c>
      <c r="X2050" s="102">
        <f t="shared" si="873"/>
        <v>0</v>
      </c>
      <c r="Y2050" s="102">
        <f t="shared" si="874"/>
        <v>0</v>
      </c>
      <c r="Z2050" s="110">
        <f t="shared" si="889"/>
        <v>257502</v>
      </c>
      <c r="AA2050" s="111">
        <f t="shared" si="877"/>
        <v>338867.48196</v>
      </c>
      <c r="AB2050" s="110">
        <f t="shared" si="878"/>
        <v>265227</v>
      </c>
      <c r="AC2050" s="114">
        <f t="shared" si="879"/>
        <v>217330.37049</v>
      </c>
      <c r="AD2050" s="110">
        <f t="shared" si="893"/>
        <v>261364.5</v>
      </c>
      <c r="AE2050" s="110">
        <f t="shared" si="875"/>
        <v>302047.24098</v>
      </c>
      <c r="AF2050" s="102">
        <f t="shared" si="897"/>
        <v>285765.48169159802</v>
      </c>
      <c r="AG2050" s="119">
        <f t="shared" si="880"/>
        <v>149121.07484482566</v>
      </c>
      <c r="AH2050" s="137">
        <f t="shared" si="876"/>
        <v>0.56223942074082078</v>
      </c>
      <c r="AI2050" s="102">
        <f t="shared" si="898"/>
        <v>285765.48169159802</v>
      </c>
      <c r="AJ2050" s="112" t="s">
        <v>2114</v>
      </c>
    </row>
    <row r="2051" spans="1:36" ht="25.5">
      <c r="A2051" s="6">
        <v>1998</v>
      </c>
      <c r="B2051" s="7">
        <v>31163032</v>
      </c>
      <c r="C2051" s="6">
        <v>4299938</v>
      </c>
      <c r="D2051" s="7" t="s">
        <v>14</v>
      </c>
      <c r="E2051" s="7" t="s">
        <v>14</v>
      </c>
      <c r="F2051" s="29" t="s">
        <v>1836</v>
      </c>
      <c r="G2051" s="62" t="s">
        <v>1086</v>
      </c>
      <c r="H2051" s="9">
        <v>1</v>
      </c>
      <c r="I2051" s="82">
        <v>54416.325932773107</v>
      </c>
      <c r="J2051" s="82">
        <f t="shared" si="894"/>
        <v>10339.10192722689</v>
      </c>
      <c r="K2051" s="10">
        <f t="shared" si="895"/>
        <v>64755.427859999996</v>
      </c>
      <c r="L2051" s="122">
        <f t="shared" si="896"/>
        <v>64755.427859999996</v>
      </c>
      <c r="M2051" s="95">
        <v>44245.378151260506</v>
      </c>
      <c r="N2051" s="95">
        <v>8406.6218487394963</v>
      </c>
      <c r="O2051" s="96">
        <v>52652</v>
      </c>
      <c r="P2051" s="125">
        <v>52652</v>
      </c>
      <c r="Q2051" s="95">
        <v>41350.420168067227</v>
      </c>
      <c r="R2051" s="95">
        <v>7856.5798319327732</v>
      </c>
      <c r="S2051" s="96">
        <v>49207</v>
      </c>
      <c r="T2051" s="122">
        <v>49207</v>
      </c>
      <c r="U2051" s="104"/>
      <c r="V2051" s="101">
        <f t="shared" si="871"/>
        <v>0</v>
      </c>
      <c r="W2051" s="102">
        <f t="shared" si="872"/>
        <v>0</v>
      </c>
      <c r="X2051" s="102">
        <f t="shared" si="873"/>
        <v>0</v>
      </c>
      <c r="Y2051" s="102">
        <f t="shared" si="874"/>
        <v>0</v>
      </c>
      <c r="Z2051" s="110">
        <f t="shared" si="889"/>
        <v>49207</v>
      </c>
      <c r="AA2051" s="111">
        <f t="shared" si="877"/>
        <v>64755.427859999996</v>
      </c>
      <c r="AB2051" s="110">
        <f t="shared" si="878"/>
        <v>50929.5</v>
      </c>
      <c r="AC2051" s="114">
        <f t="shared" si="879"/>
        <v>41653.606964999999</v>
      </c>
      <c r="AD2051" s="110">
        <f t="shared" si="893"/>
        <v>50068.25</v>
      </c>
      <c r="AE2051" s="110">
        <f t="shared" si="875"/>
        <v>57842.463929999998</v>
      </c>
      <c r="AF2051" s="102">
        <f t="shared" si="897"/>
        <v>54786.851751870046</v>
      </c>
      <c r="AG2051" s="119">
        <f t="shared" si="880"/>
        <v>28558.335021220904</v>
      </c>
      <c r="AH2051" s="137">
        <f t="shared" si="876"/>
        <v>0.56074249739779314</v>
      </c>
      <c r="AI2051" s="102">
        <f t="shared" si="898"/>
        <v>54786.851751870046</v>
      </c>
      <c r="AJ2051" s="112" t="s">
        <v>2114</v>
      </c>
    </row>
    <row r="2052" spans="1:36">
      <c r="A2052" s="6">
        <v>1999</v>
      </c>
      <c r="B2052" s="7">
        <v>25172002</v>
      </c>
      <c r="C2052" s="6">
        <v>4294505</v>
      </c>
      <c r="D2052" s="7" t="s">
        <v>14</v>
      </c>
      <c r="E2052" s="7" t="s">
        <v>14</v>
      </c>
      <c r="F2052" s="29" t="s">
        <v>1837</v>
      </c>
      <c r="G2052" s="62" t="s">
        <v>394</v>
      </c>
      <c r="H2052" s="9">
        <v>1</v>
      </c>
      <c r="I2052" s="82">
        <v>1388854.327764706</v>
      </c>
      <c r="J2052" s="82">
        <f t="shared" si="894"/>
        <v>263882.32227529417</v>
      </c>
      <c r="K2052" s="10">
        <f t="shared" si="895"/>
        <v>1652736.6500400002</v>
      </c>
      <c r="L2052" s="122">
        <f t="shared" si="896"/>
        <v>1652736.6500400002</v>
      </c>
      <c r="M2052" s="95">
        <v>1139806.7226890756</v>
      </c>
      <c r="N2052" s="95">
        <v>216563.27731092437</v>
      </c>
      <c r="O2052" s="96">
        <v>1356370</v>
      </c>
      <c r="P2052" s="125">
        <v>1356370</v>
      </c>
      <c r="Q2052" s="95">
        <v>1055376.4705882354</v>
      </c>
      <c r="R2052" s="95">
        <v>200521.52941176473</v>
      </c>
      <c r="S2052" s="96">
        <v>1255898.0000000002</v>
      </c>
      <c r="T2052" s="122">
        <v>1255898.0000000002</v>
      </c>
      <c r="U2052" s="104"/>
      <c r="V2052" s="101">
        <f t="shared" si="871"/>
        <v>0</v>
      </c>
      <c r="W2052" s="102">
        <f t="shared" si="872"/>
        <v>0</v>
      </c>
      <c r="X2052" s="102">
        <f t="shared" si="873"/>
        <v>0</v>
      </c>
      <c r="Y2052" s="102">
        <f t="shared" si="874"/>
        <v>0</v>
      </c>
      <c r="Z2052" s="110">
        <f t="shared" si="889"/>
        <v>1255898.0000000002</v>
      </c>
      <c r="AA2052" s="111">
        <f t="shared" si="877"/>
        <v>1652736.6500400002</v>
      </c>
      <c r="AB2052" s="110">
        <f t="shared" si="878"/>
        <v>1306134</v>
      </c>
      <c r="AC2052" s="114">
        <f t="shared" si="879"/>
        <v>1066251.1625100002</v>
      </c>
      <c r="AD2052" s="110">
        <f t="shared" si="893"/>
        <v>1281016</v>
      </c>
      <c r="AE2052" s="110">
        <f t="shared" si="875"/>
        <v>1479435.3250200001</v>
      </c>
      <c r="AF2052" s="102">
        <f t="shared" si="897"/>
        <v>1402811.7719594911</v>
      </c>
      <c r="AG2052" s="119">
        <f t="shared" si="880"/>
        <v>730523.01617259905</v>
      </c>
      <c r="AH2052" s="137">
        <f t="shared" si="876"/>
        <v>0.55930173793240134</v>
      </c>
      <c r="AI2052" s="102">
        <f t="shared" si="898"/>
        <v>1402811.7719594911</v>
      </c>
      <c r="AJ2052" s="112" t="s">
        <v>2114</v>
      </c>
    </row>
    <row r="2053" spans="1:36">
      <c r="A2053" s="6">
        <v>2000</v>
      </c>
      <c r="B2053" s="7">
        <v>25172002</v>
      </c>
      <c r="C2053" s="6">
        <v>4294505</v>
      </c>
      <c r="D2053" s="7" t="s">
        <v>14</v>
      </c>
      <c r="E2053" s="7" t="s">
        <v>14</v>
      </c>
      <c r="F2053" s="29" t="s">
        <v>1838</v>
      </c>
      <c r="G2053" s="62" t="s">
        <v>394</v>
      </c>
      <c r="H2053" s="9">
        <v>1</v>
      </c>
      <c r="I2053" s="82">
        <v>1413314.9677815128</v>
      </c>
      <c r="J2053" s="82">
        <f t="shared" si="894"/>
        <v>268529.84387848742</v>
      </c>
      <c r="K2053" s="10">
        <f t="shared" si="895"/>
        <v>1681844.8116600001</v>
      </c>
      <c r="L2053" s="122">
        <f t="shared" si="896"/>
        <v>1681844.8116600001</v>
      </c>
      <c r="M2053" s="95">
        <v>1138401.6806722688</v>
      </c>
      <c r="N2053" s="95">
        <v>216296.31932773109</v>
      </c>
      <c r="O2053" s="96">
        <v>1354698</v>
      </c>
      <c r="P2053" s="125">
        <v>1354698</v>
      </c>
      <c r="Q2053" s="95">
        <v>1073963.8655462186</v>
      </c>
      <c r="R2053" s="95">
        <v>204053.13445378153</v>
      </c>
      <c r="S2053" s="96">
        <v>1278017</v>
      </c>
      <c r="T2053" s="122">
        <v>1278017</v>
      </c>
      <c r="U2053" s="104"/>
      <c r="V2053" s="101">
        <f t="shared" ref="V2053:V2116" si="899">+U2053*19%</f>
        <v>0</v>
      </c>
      <c r="W2053" s="102">
        <f t="shared" ref="W2053:W2116" si="900">+U2053+V2053</f>
        <v>0</v>
      </c>
      <c r="X2053" s="102">
        <f t="shared" ref="X2053:X2116" si="901">+W2053*5.1%</f>
        <v>0</v>
      </c>
      <c r="Y2053" s="102">
        <f t="shared" ref="Y2053:Y2116" si="902">+W2053+X2053</f>
        <v>0</v>
      </c>
      <c r="Z2053" s="110">
        <f t="shared" si="889"/>
        <v>1278017</v>
      </c>
      <c r="AA2053" s="111">
        <f t="shared" si="877"/>
        <v>1681844.8116600001</v>
      </c>
      <c r="AB2053" s="110">
        <f t="shared" si="878"/>
        <v>1316357.5</v>
      </c>
      <c r="AC2053" s="114">
        <f t="shared" si="879"/>
        <v>1078639.952915</v>
      </c>
      <c r="AD2053" s="110">
        <f t="shared" si="893"/>
        <v>1297187.25</v>
      </c>
      <c r="AE2053" s="110">
        <f t="shared" ref="AE2053:AE2116" si="903">AVERAGE(AA2053,AB2053)</f>
        <v>1499101.1558300001</v>
      </c>
      <c r="AF2053" s="102">
        <f t="shared" si="897"/>
        <v>1418292.6647807052</v>
      </c>
      <c r="AG2053" s="119">
        <f t="shared" si="880"/>
        <v>740107.98804471036</v>
      </c>
      <c r="AH2053" s="137">
        <f t="shared" ref="AH2053:AH2116" si="904">+AG2053/AB2053</f>
        <v>0.56223935218564136</v>
      </c>
      <c r="AI2053" s="102">
        <f t="shared" si="898"/>
        <v>1418292.6647807052</v>
      </c>
      <c r="AJ2053" s="112" t="s">
        <v>2114</v>
      </c>
    </row>
    <row r="2054" spans="1:36" ht="25.5">
      <c r="A2054" s="6">
        <v>2001</v>
      </c>
      <c r="B2054" s="7">
        <v>25172002</v>
      </c>
      <c r="C2054" s="6">
        <v>4294505</v>
      </c>
      <c r="D2054" s="7" t="s">
        <v>14</v>
      </c>
      <c r="E2054" s="7" t="s">
        <v>14</v>
      </c>
      <c r="F2054" s="29" t="s">
        <v>1839</v>
      </c>
      <c r="G2054" s="62" t="s">
        <v>394</v>
      </c>
      <c r="H2054" s="9">
        <v>1</v>
      </c>
      <c r="I2054" s="82">
        <v>1224016.2211764706</v>
      </c>
      <c r="J2054" s="82">
        <f t="shared" si="894"/>
        <v>232563.08202352942</v>
      </c>
      <c r="K2054" s="10">
        <f t="shared" si="895"/>
        <v>1456579.3032</v>
      </c>
      <c r="L2054" s="122">
        <f t="shared" si="896"/>
        <v>1456579.3032</v>
      </c>
      <c r="M2054" s="95">
        <v>976623.5294117647</v>
      </c>
      <c r="N2054" s="95">
        <v>185558.4705882353</v>
      </c>
      <c r="O2054" s="96">
        <v>1162182</v>
      </c>
      <c r="P2054" s="125">
        <v>1162182</v>
      </c>
      <c r="Q2054" s="95">
        <v>930117.64705882361</v>
      </c>
      <c r="R2054" s="95">
        <v>176722.35294117648</v>
      </c>
      <c r="S2054" s="96">
        <v>1106840</v>
      </c>
      <c r="T2054" s="122">
        <v>1106840</v>
      </c>
      <c r="U2054" s="104"/>
      <c r="V2054" s="101">
        <f t="shared" si="899"/>
        <v>0</v>
      </c>
      <c r="W2054" s="102">
        <f t="shared" si="900"/>
        <v>0</v>
      </c>
      <c r="X2054" s="102">
        <f t="shared" si="901"/>
        <v>0</v>
      </c>
      <c r="Y2054" s="102">
        <f t="shared" si="902"/>
        <v>0</v>
      </c>
      <c r="Z2054" s="110">
        <f t="shared" si="889"/>
        <v>1106840</v>
      </c>
      <c r="AA2054" s="111">
        <f t="shared" si="877"/>
        <v>1456579.3032</v>
      </c>
      <c r="AB2054" s="110">
        <f t="shared" si="878"/>
        <v>1134511</v>
      </c>
      <c r="AC2054" s="114">
        <f t="shared" si="879"/>
        <v>931400.32579999999</v>
      </c>
      <c r="AD2054" s="110">
        <f t="shared" si="893"/>
        <v>1120675.5</v>
      </c>
      <c r="AE2054" s="110">
        <f t="shared" si="903"/>
        <v>1295545.1516</v>
      </c>
      <c r="AF2054" s="102">
        <f t="shared" si="897"/>
        <v>1224258.2314070889</v>
      </c>
      <c r="AG2054" s="119">
        <f t="shared" si="880"/>
        <v>639624.57364540885</v>
      </c>
      <c r="AH2054" s="137">
        <f t="shared" si="904"/>
        <v>0.56378878093329099</v>
      </c>
      <c r="AI2054" s="102">
        <f t="shared" si="898"/>
        <v>1224258.2314070889</v>
      </c>
      <c r="AJ2054" s="112" t="s">
        <v>2114</v>
      </c>
    </row>
    <row r="2055" spans="1:36">
      <c r="A2055" s="6">
        <v>2002</v>
      </c>
      <c r="B2055" s="7">
        <v>25172002</v>
      </c>
      <c r="C2055" s="6">
        <v>4294505</v>
      </c>
      <c r="D2055" s="7" t="s">
        <v>14</v>
      </c>
      <c r="E2055" s="7" t="s">
        <v>14</v>
      </c>
      <c r="F2055" s="29" t="s">
        <v>1840</v>
      </c>
      <c r="G2055" s="62" t="s">
        <v>394</v>
      </c>
      <c r="H2055" s="9">
        <v>1</v>
      </c>
      <c r="I2055" s="82">
        <v>1298381.255697479</v>
      </c>
      <c r="J2055" s="82">
        <f t="shared" si="894"/>
        <v>246692.43858252102</v>
      </c>
      <c r="K2055" s="10">
        <f t="shared" si="895"/>
        <v>1545073.6942799999</v>
      </c>
      <c r="L2055" s="122">
        <f t="shared" si="896"/>
        <v>1545073.6942799999</v>
      </c>
      <c r="M2055" s="95">
        <v>1055690.7563025211</v>
      </c>
      <c r="N2055" s="95">
        <v>200581.24369747902</v>
      </c>
      <c r="O2055" s="96">
        <v>1256272</v>
      </c>
      <c r="P2055" s="125">
        <v>1256272</v>
      </c>
      <c r="Q2055" s="95">
        <v>986626.89075630251</v>
      </c>
      <c r="R2055" s="95">
        <v>187459.10924369749</v>
      </c>
      <c r="S2055" s="96">
        <v>1174086</v>
      </c>
      <c r="T2055" s="122">
        <v>1174086</v>
      </c>
      <c r="U2055" s="104"/>
      <c r="V2055" s="101">
        <f t="shared" si="899"/>
        <v>0</v>
      </c>
      <c r="W2055" s="102">
        <f t="shared" si="900"/>
        <v>0</v>
      </c>
      <c r="X2055" s="102">
        <f t="shared" si="901"/>
        <v>0</v>
      </c>
      <c r="Y2055" s="102">
        <f t="shared" si="902"/>
        <v>0</v>
      </c>
      <c r="Z2055" s="110">
        <f t="shared" si="889"/>
        <v>1174086</v>
      </c>
      <c r="AA2055" s="111">
        <f t="shared" si="877"/>
        <v>1545073.6942799999</v>
      </c>
      <c r="AB2055" s="110">
        <f t="shared" si="878"/>
        <v>1215179</v>
      </c>
      <c r="AC2055" s="114">
        <f t="shared" si="879"/>
        <v>993857.92356999998</v>
      </c>
      <c r="AD2055" s="110">
        <f t="shared" si="893"/>
        <v>1194632.5</v>
      </c>
      <c r="AE2055" s="110">
        <f t="shared" si="903"/>
        <v>1380126.34714</v>
      </c>
      <c r="AF2055" s="102">
        <f t="shared" si="897"/>
        <v>1307217.6552304057</v>
      </c>
      <c r="AG2055" s="119">
        <f t="shared" si="880"/>
        <v>681404.35992259381</v>
      </c>
      <c r="AH2055" s="137">
        <f t="shared" si="904"/>
        <v>0.56074402201041473</v>
      </c>
      <c r="AI2055" s="102">
        <f t="shared" si="898"/>
        <v>1307217.6552304057</v>
      </c>
      <c r="AJ2055" s="112" t="s">
        <v>2114</v>
      </c>
    </row>
    <row r="2056" spans="1:36" ht="25.5">
      <c r="A2056" s="6">
        <v>2003</v>
      </c>
      <c r="B2056" s="7">
        <v>25171725</v>
      </c>
      <c r="C2056" s="6">
        <v>4912932</v>
      </c>
      <c r="D2056" s="7" t="s">
        <v>14</v>
      </c>
      <c r="E2056" s="7" t="s">
        <v>14</v>
      </c>
      <c r="F2056" s="29" t="s">
        <v>1841</v>
      </c>
      <c r="G2056" s="62" t="s">
        <v>1086</v>
      </c>
      <c r="H2056" s="9">
        <v>1</v>
      </c>
      <c r="I2056" s="82">
        <v>664711.45078991598</v>
      </c>
      <c r="J2056" s="82">
        <f t="shared" si="894"/>
        <v>126295.17565008404</v>
      </c>
      <c r="K2056" s="10">
        <f t="shared" si="895"/>
        <v>791006.62644000002</v>
      </c>
      <c r="L2056" s="122">
        <f t="shared" si="896"/>
        <v>791006.62644000002</v>
      </c>
      <c r="M2056" s="95">
        <v>550568.06722689082</v>
      </c>
      <c r="N2056" s="95">
        <v>104607.93277310926</v>
      </c>
      <c r="O2056" s="96">
        <v>655176.00000000012</v>
      </c>
      <c r="P2056" s="125">
        <v>655176.00000000012</v>
      </c>
      <c r="Q2056" s="95">
        <v>505107.56302521011</v>
      </c>
      <c r="R2056" s="95">
        <v>95970.436974789918</v>
      </c>
      <c r="S2056" s="96">
        <v>601078</v>
      </c>
      <c r="T2056" s="122">
        <v>601078</v>
      </c>
      <c r="U2056" s="104"/>
      <c r="V2056" s="101">
        <f t="shared" si="899"/>
        <v>0</v>
      </c>
      <c r="W2056" s="102">
        <f t="shared" si="900"/>
        <v>0</v>
      </c>
      <c r="X2056" s="102">
        <f t="shared" si="901"/>
        <v>0</v>
      </c>
      <c r="Y2056" s="102">
        <f t="shared" si="902"/>
        <v>0</v>
      </c>
      <c r="Z2056" s="110">
        <f t="shared" si="889"/>
        <v>601078</v>
      </c>
      <c r="AA2056" s="111">
        <f t="shared" si="877"/>
        <v>791006.62644000002</v>
      </c>
      <c r="AB2056" s="110">
        <f t="shared" si="878"/>
        <v>628127</v>
      </c>
      <c r="AC2056" s="114">
        <f t="shared" si="879"/>
        <v>511815.15661000006</v>
      </c>
      <c r="AD2056" s="110">
        <f t="shared" si="893"/>
        <v>614602.5</v>
      </c>
      <c r="AE2056" s="110">
        <f t="shared" si="903"/>
        <v>709566.81322000001</v>
      </c>
      <c r="AF2056" s="102">
        <f t="shared" si="897"/>
        <v>673522.0827444311</v>
      </c>
      <c r="AG2056" s="119">
        <f t="shared" si="880"/>
        <v>350439.16161920514</v>
      </c>
      <c r="AH2056" s="137">
        <f t="shared" si="904"/>
        <v>0.55791131669105953</v>
      </c>
      <c r="AI2056" s="102">
        <f t="shared" si="898"/>
        <v>673522.0827444311</v>
      </c>
      <c r="AJ2056" s="112" t="s">
        <v>2114</v>
      </c>
    </row>
    <row r="2057" spans="1:36" ht="25.5">
      <c r="A2057" s="6">
        <v>2004</v>
      </c>
      <c r="B2057" s="7">
        <v>24101800</v>
      </c>
      <c r="C2057" s="6">
        <v>4315199</v>
      </c>
      <c r="D2057" s="7" t="s">
        <v>14</v>
      </c>
      <c r="E2057" s="7" t="s">
        <v>14</v>
      </c>
      <c r="F2057" s="29" t="s">
        <v>1842</v>
      </c>
      <c r="G2057" s="62" t="s">
        <v>394</v>
      </c>
      <c r="H2057" s="9">
        <v>1</v>
      </c>
      <c r="I2057" s="82">
        <v>193401.50778151263</v>
      </c>
      <c r="J2057" s="82">
        <f t="shared" si="894"/>
        <v>36746.286478487396</v>
      </c>
      <c r="K2057" s="10">
        <f t="shared" si="895"/>
        <v>230147.79426000002</v>
      </c>
      <c r="L2057" s="122">
        <f t="shared" si="896"/>
        <v>230147.79426000002</v>
      </c>
      <c r="M2057" s="95">
        <v>157251.26050420169</v>
      </c>
      <c r="N2057" s="95">
        <v>29877.739495798323</v>
      </c>
      <c r="O2057" s="96">
        <v>187129.00000000003</v>
      </c>
      <c r="P2057" s="125">
        <v>187129.00000000003</v>
      </c>
      <c r="Q2057" s="95">
        <v>146963.8655462185</v>
      </c>
      <c r="R2057" s="95">
        <v>27923.134453781517</v>
      </c>
      <c r="S2057" s="96">
        <v>174887</v>
      </c>
      <c r="T2057" s="122">
        <v>174887</v>
      </c>
      <c r="U2057" s="104"/>
      <c r="V2057" s="101">
        <f t="shared" si="899"/>
        <v>0</v>
      </c>
      <c r="W2057" s="102">
        <f t="shared" si="900"/>
        <v>0</v>
      </c>
      <c r="X2057" s="102">
        <f t="shared" si="901"/>
        <v>0</v>
      </c>
      <c r="Y2057" s="102">
        <f t="shared" si="902"/>
        <v>0</v>
      </c>
      <c r="Z2057" s="110">
        <f t="shared" si="889"/>
        <v>174887</v>
      </c>
      <c r="AA2057" s="111">
        <f t="shared" si="877"/>
        <v>230147.79426000002</v>
      </c>
      <c r="AB2057" s="110">
        <f t="shared" si="878"/>
        <v>181008</v>
      </c>
      <c r="AC2057" s="114">
        <f t="shared" si="879"/>
        <v>148040.94856500003</v>
      </c>
      <c r="AD2057" s="110">
        <f t="shared" si="893"/>
        <v>177947.5</v>
      </c>
      <c r="AE2057" s="110">
        <f t="shared" si="903"/>
        <v>205577.89713</v>
      </c>
      <c r="AF2057" s="102">
        <f t="shared" si="897"/>
        <v>194717.70994236469</v>
      </c>
      <c r="AG2057" s="119">
        <f t="shared" si="880"/>
        <v>101499.16716348528</v>
      </c>
      <c r="AH2057" s="137">
        <f t="shared" si="904"/>
        <v>0.56074409508687617</v>
      </c>
      <c r="AI2057" s="102">
        <f t="shared" si="898"/>
        <v>194717.70994236469</v>
      </c>
      <c r="AJ2057" s="112" t="s">
        <v>2114</v>
      </c>
    </row>
    <row r="2058" spans="1:36">
      <c r="A2058" s="6">
        <v>2005</v>
      </c>
      <c r="B2058" s="7">
        <v>24101802</v>
      </c>
      <c r="C2058" s="6">
        <v>4331002</v>
      </c>
      <c r="D2058" s="7" t="s">
        <v>14</v>
      </c>
      <c r="E2058" s="7" t="s">
        <v>14</v>
      </c>
      <c r="F2058" s="29" t="s">
        <v>1843</v>
      </c>
      <c r="G2058" s="62" t="s">
        <v>394</v>
      </c>
      <c r="H2058" s="9">
        <v>1</v>
      </c>
      <c r="I2058" s="82">
        <v>391605.78963025217</v>
      </c>
      <c r="J2058" s="82">
        <f t="shared" si="894"/>
        <v>74405.100029747919</v>
      </c>
      <c r="K2058" s="10">
        <f t="shared" si="895"/>
        <v>466010.8896600001</v>
      </c>
      <c r="L2058" s="122">
        <f t="shared" si="896"/>
        <v>466010.8896600001</v>
      </c>
      <c r="M2058" s="95">
        <v>315431.93277310923</v>
      </c>
      <c r="N2058" s="95">
        <v>59932.067226890758</v>
      </c>
      <c r="O2058" s="96">
        <v>375364</v>
      </c>
      <c r="P2058" s="125">
        <v>375364</v>
      </c>
      <c r="Q2058" s="95">
        <v>297577.31092436978</v>
      </c>
      <c r="R2058" s="95">
        <v>56539.68907563026</v>
      </c>
      <c r="S2058" s="96">
        <v>354117.00000000006</v>
      </c>
      <c r="T2058" s="122">
        <v>354117.00000000006</v>
      </c>
      <c r="U2058" s="104"/>
      <c r="V2058" s="101">
        <f t="shared" si="899"/>
        <v>0</v>
      </c>
      <c r="W2058" s="102">
        <f t="shared" si="900"/>
        <v>0</v>
      </c>
      <c r="X2058" s="102">
        <f t="shared" si="901"/>
        <v>0</v>
      </c>
      <c r="Y2058" s="102">
        <f t="shared" si="902"/>
        <v>0</v>
      </c>
      <c r="Z2058" s="110">
        <f t="shared" si="889"/>
        <v>354117.00000000006</v>
      </c>
      <c r="AA2058" s="111">
        <f t="shared" ref="AA2058:AA2079" si="905">MAX(L2058,P2058,T2058,Y2058)</f>
        <v>466010.8896600001</v>
      </c>
      <c r="AB2058" s="110">
        <f t="shared" ref="AB2058:AB2079" si="906">MEDIAN(L2058,P2058,T2058,Y2058)</f>
        <v>364740.5</v>
      </c>
      <c r="AC2058" s="114">
        <f t="shared" ref="AC2058:AC2079" si="907">AVERAGE(L2058,P2058,T2058,Y2058)</f>
        <v>298872.97241500003</v>
      </c>
      <c r="AD2058" s="110">
        <f t="shared" si="893"/>
        <v>359428.75</v>
      </c>
      <c r="AE2058" s="110">
        <f t="shared" si="903"/>
        <v>415375.69483000005</v>
      </c>
      <c r="AF2058" s="102">
        <f t="shared" si="897"/>
        <v>392985.02040501579</v>
      </c>
      <c r="AG2058" s="119">
        <f t="shared" ref="AG2058:AG2079" si="908">STDEVA(L2058,P2058,T2058,Y2058)</f>
        <v>205071.4647027514</v>
      </c>
      <c r="AH2058" s="137">
        <f t="shared" si="904"/>
        <v>0.56223935840070238</v>
      </c>
      <c r="AI2058" s="102">
        <f t="shared" si="898"/>
        <v>392985.02040501579</v>
      </c>
      <c r="AJ2058" s="112" t="s">
        <v>2114</v>
      </c>
    </row>
    <row r="2059" spans="1:36">
      <c r="A2059" s="6">
        <v>2006</v>
      </c>
      <c r="B2059" s="7" t="s">
        <v>1844</v>
      </c>
      <c r="C2059" s="6">
        <v>4392404</v>
      </c>
      <c r="D2059" s="7" t="s">
        <v>14</v>
      </c>
      <c r="E2059" s="7" t="s">
        <v>14</v>
      </c>
      <c r="F2059" s="29" t="s">
        <v>661</v>
      </c>
      <c r="G2059" s="62" t="s">
        <v>394</v>
      </c>
      <c r="H2059" s="9">
        <v>1</v>
      </c>
      <c r="I2059" s="82">
        <v>237981.15968067228</v>
      </c>
      <c r="J2059" s="82">
        <f t="shared" si="894"/>
        <v>45216.420339327735</v>
      </c>
      <c r="K2059" s="10">
        <f t="shared" si="895"/>
        <v>283197.58001999999</v>
      </c>
      <c r="L2059" s="122">
        <f t="shared" si="896"/>
        <v>283197.58001999999</v>
      </c>
      <c r="M2059" s="95">
        <v>197115.12605042016</v>
      </c>
      <c r="N2059" s="95">
        <v>37451.873949579829</v>
      </c>
      <c r="O2059" s="96">
        <v>234567</v>
      </c>
      <c r="P2059" s="125">
        <v>234567</v>
      </c>
      <c r="Q2059" s="95">
        <v>180839.49579831935</v>
      </c>
      <c r="R2059" s="95">
        <v>34359.504201680676</v>
      </c>
      <c r="S2059" s="96">
        <v>215199.00000000003</v>
      </c>
      <c r="T2059" s="122">
        <v>215199.00000000003</v>
      </c>
      <c r="U2059" s="104"/>
      <c r="V2059" s="101">
        <f t="shared" si="899"/>
        <v>0</v>
      </c>
      <c r="W2059" s="102">
        <f t="shared" si="900"/>
        <v>0</v>
      </c>
      <c r="X2059" s="102">
        <f t="shared" si="901"/>
        <v>0</v>
      </c>
      <c r="Y2059" s="102">
        <f t="shared" si="902"/>
        <v>0</v>
      </c>
      <c r="Z2059" s="110">
        <f t="shared" si="889"/>
        <v>215199.00000000003</v>
      </c>
      <c r="AA2059" s="111">
        <f t="shared" si="905"/>
        <v>283197.58001999999</v>
      </c>
      <c r="AB2059" s="110">
        <f t="shared" si="906"/>
        <v>224883</v>
      </c>
      <c r="AC2059" s="114">
        <f t="shared" si="907"/>
        <v>183240.895005</v>
      </c>
      <c r="AD2059" s="110">
        <f t="shared" si="893"/>
        <v>220041</v>
      </c>
      <c r="AE2059" s="110">
        <f t="shared" si="903"/>
        <v>254040.29001</v>
      </c>
      <c r="AF2059" s="102">
        <f t="shared" si="897"/>
        <v>241135.46569732469</v>
      </c>
      <c r="AG2059" s="119">
        <f t="shared" si="908"/>
        <v>125464.8078283981</v>
      </c>
      <c r="AH2059" s="137">
        <f t="shared" si="904"/>
        <v>0.55791148209690422</v>
      </c>
      <c r="AI2059" s="102">
        <f t="shared" si="898"/>
        <v>241135.46569732469</v>
      </c>
      <c r="AJ2059" s="112" t="s">
        <v>2114</v>
      </c>
    </row>
    <row r="2060" spans="1:36" ht="25.5">
      <c r="A2060" s="6">
        <v>2007</v>
      </c>
      <c r="B2060" s="7" t="s">
        <v>1844</v>
      </c>
      <c r="C2060" s="6">
        <v>4392404</v>
      </c>
      <c r="D2060" s="7" t="s">
        <v>14</v>
      </c>
      <c r="E2060" s="7" t="s">
        <v>14</v>
      </c>
      <c r="F2060" s="29" t="s">
        <v>1845</v>
      </c>
      <c r="G2060" s="62" t="s">
        <v>394</v>
      </c>
      <c r="H2060" s="9">
        <v>1</v>
      </c>
      <c r="I2060" s="82">
        <v>88479.196487394962</v>
      </c>
      <c r="J2060" s="82">
        <f t="shared" si="894"/>
        <v>16811.047332605041</v>
      </c>
      <c r="K2060" s="10">
        <f t="shared" si="895"/>
        <v>105290.24382</v>
      </c>
      <c r="L2060" s="122">
        <f t="shared" si="896"/>
        <v>105290.24382</v>
      </c>
      <c r="M2060" s="95">
        <v>70595.798319327732</v>
      </c>
      <c r="N2060" s="95">
        <v>13413.20168067227</v>
      </c>
      <c r="O2060" s="96">
        <v>84009</v>
      </c>
      <c r="P2060" s="125">
        <v>84009</v>
      </c>
      <c r="Q2060" s="95">
        <v>67234.45378151261</v>
      </c>
      <c r="R2060" s="95">
        <v>12774.546218487396</v>
      </c>
      <c r="S2060" s="96">
        <v>80009</v>
      </c>
      <c r="T2060" s="122">
        <v>80009</v>
      </c>
      <c r="U2060" s="104"/>
      <c r="V2060" s="101">
        <f t="shared" si="899"/>
        <v>0</v>
      </c>
      <c r="W2060" s="102">
        <f t="shared" si="900"/>
        <v>0</v>
      </c>
      <c r="X2060" s="102">
        <f t="shared" si="901"/>
        <v>0</v>
      </c>
      <c r="Y2060" s="102">
        <f t="shared" si="902"/>
        <v>0</v>
      </c>
      <c r="Z2060" s="110">
        <f t="shared" si="889"/>
        <v>80009</v>
      </c>
      <c r="AA2060" s="111">
        <f t="shared" si="905"/>
        <v>105290.24382</v>
      </c>
      <c r="AB2060" s="110">
        <f t="shared" si="906"/>
        <v>82009</v>
      </c>
      <c r="AC2060" s="114">
        <f t="shared" si="907"/>
        <v>67327.060954999994</v>
      </c>
      <c r="AD2060" s="110">
        <f t="shared" si="893"/>
        <v>81009</v>
      </c>
      <c r="AE2060" s="110">
        <f t="shared" si="903"/>
        <v>93649.621910000002</v>
      </c>
      <c r="AF2060" s="102">
        <f t="shared" si="897"/>
        <v>88496.52397841643</v>
      </c>
      <c r="AG2060" s="119">
        <f t="shared" si="908"/>
        <v>46235.826867347183</v>
      </c>
      <c r="AH2060" s="137">
        <f t="shared" si="904"/>
        <v>0.56378966780898665</v>
      </c>
      <c r="AI2060" s="102">
        <f t="shared" si="898"/>
        <v>88496.52397841643</v>
      </c>
      <c r="AJ2060" s="112" t="s">
        <v>2114</v>
      </c>
    </row>
    <row r="2061" spans="1:36" ht="38.25" customHeight="1">
      <c r="A2061" s="6">
        <v>2008</v>
      </c>
      <c r="B2061" s="7" t="s">
        <v>1844</v>
      </c>
      <c r="C2061" s="6">
        <v>4392404</v>
      </c>
      <c r="D2061" s="7" t="s">
        <v>14</v>
      </c>
      <c r="E2061" s="7" t="s">
        <v>14</v>
      </c>
      <c r="F2061" s="29" t="s">
        <v>1453</v>
      </c>
      <c r="G2061" s="62" t="s">
        <v>394</v>
      </c>
      <c r="H2061" s="9">
        <v>1</v>
      </c>
      <c r="I2061" s="82">
        <v>293908.09794957982</v>
      </c>
      <c r="J2061" s="82">
        <f t="shared" si="894"/>
        <v>55842.538610420168</v>
      </c>
      <c r="K2061" s="10">
        <f t="shared" si="895"/>
        <v>349750.63656000001</v>
      </c>
      <c r="L2061" s="122">
        <f t="shared" si="896"/>
        <v>349750.63656000001</v>
      </c>
      <c r="M2061" s="95">
        <v>238971.42857142858</v>
      </c>
      <c r="N2061" s="95">
        <v>45404.571428571428</v>
      </c>
      <c r="O2061" s="96">
        <v>284376</v>
      </c>
      <c r="P2061" s="125">
        <v>284376</v>
      </c>
      <c r="Q2061" s="95">
        <v>223337.81512605044</v>
      </c>
      <c r="R2061" s="95">
        <v>42434.184873949584</v>
      </c>
      <c r="S2061" s="96">
        <v>265772</v>
      </c>
      <c r="T2061" s="122">
        <v>265772</v>
      </c>
      <c r="U2061" s="104"/>
      <c r="V2061" s="101">
        <f t="shared" si="899"/>
        <v>0</v>
      </c>
      <c r="W2061" s="102">
        <f t="shared" si="900"/>
        <v>0</v>
      </c>
      <c r="X2061" s="102">
        <f t="shared" si="901"/>
        <v>0</v>
      </c>
      <c r="Y2061" s="102">
        <f t="shared" si="902"/>
        <v>0</v>
      </c>
      <c r="Z2061" s="110">
        <f t="shared" si="889"/>
        <v>265772</v>
      </c>
      <c r="AA2061" s="111">
        <f t="shared" si="905"/>
        <v>349750.63656000001</v>
      </c>
      <c r="AB2061" s="110">
        <f t="shared" si="906"/>
        <v>275074</v>
      </c>
      <c r="AC2061" s="114">
        <f t="shared" si="907"/>
        <v>224974.65914</v>
      </c>
      <c r="AD2061" s="110">
        <f t="shared" si="893"/>
        <v>270423</v>
      </c>
      <c r="AE2061" s="110">
        <f t="shared" si="903"/>
        <v>312412.31828000001</v>
      </c>
      <c r="AF2061" s="102">
        <f t="shared" si="897"/>
        <v>295908.33689732093</v>
      </c>
      <c r="AG2061" s="119">
        <f t="shared" si="908"/>
        <v>154246.10650244248</v>
      </c>
      <c r="AH2061" s="137">
        <f t="shared" si="904"/>
        <v>0.56074404161222968</v>
      </c>
      <c r="AI2061" s="102">
        <f t="shared" si="898"/>
        <v>295908.33689732093</v>
      </c>
      <c r="AJ2061" s="112" t="s">
        <v>2114</v>
      </c>
    </row>
    <row r="2062" spans="1:36">
      <c r="A2062" s="6">
        <v>2009</v>
      </c>
      <c r="B2062" s="7" t="s">
        <v>1844</v>
      </c>
      <c r="C2062" s="6">
        <v>4392404</v>
      </c>
      <c r="D2062" s="7" t="s">
        <v>14</v>
      </c>
      <c r="E2062" s="7" t="s">
        <v>14</v>
      </c>
      <c r="F2062" s="29" t="s">
        <v>1846</v>
      </c>
      <c r="G2062" s="62" t="s">
        <v>394</v>
      </c>
      <c r="H2062" s="9">
        <v>1</v>
      </c>
      <c r="I2062" s="82">
        <v>238255.41433613448</v>
      </c>
      <c r="J2062" s="82">
        <f t="shared" si="894"/>
        <v>45268.528723865551</v>
      </c>
      <c r="K2062" s="10">
        <f t="shared" si="895"/>
        <v>283523.94306000002</v>
      </c>
      <c r="L2062" s="122">
        <f t="shared" si="896"/>
        <v>283523.94306000002</v>
      </c>
      <c r="M2062" s="95">
        <v>190100</v>
      </c>
      <c r="N2062" s="95">
        <v>36119</v>
      </c>
      <c r="O2062" s="96">
        <v>226219</v>
      </c>
      <c r="P2062" s="125">
        <v>226219</v>
      </c>
      <c r="Q2062" s="95">
        <v>181047.89915966388</v>
      </c>
      <c r="R2062" s="95">
        <v>34399.100840336141</v>
      </c>
      <c r="S2062" s="96">
        <v>215447.00000000003</v>
      </c>
      <c r="T2062" s="122">
        <v>215447.00000000003</v>
      </c>
      <c r="U2062" s="104"/>
      <c r="V2062" s="101">
        <f t="shared" si="899"/>
        <v>0</v>
      </c>
      <c r="W2062" s="102">
        <f t="shared" si="900"/>
        <v>0</v>
      </c>
      <c r="X2062" s="102">
        <f t="shared" si="901"/>
        <v>0</v>
      </c>
      <c r="Y2062" s="102">
        <f t="shared" si="902"/>
        <v>0</v>
      </c>
      <c r="Z2062" s="110">
        <f t="shared" si="889"/>
        <v>215447.00000000003</v>
      </c>
      <c r="AA2062" s="111">
        <f t="shared" si="905"/>
        <v>283523.94306000002</v>
      </c>
      <c r="AB2062" s="110">
        <f t="shared" si="906"/>
        <v>220833</v>
      </c>
      <c r="AC2062" s="114">
        <f t="shared" si="907"/>
        <v>181297.48576500002</v>
      </c>
      <c r="AD2062" s="110">
        <f t="shared" si="893"/>
        <v>218140</v>
      </c>
      <c r="AE2062" s="110">
        <f t="shared" si="903"/>
        <v>252178.47153000001</v>
      </c>
      <c r="AF2062" s="102">
        <f t="shared" si="897"/>
        <v>238302.39229460049</v>
      </c>
      <c r="AG2062" s="119">
        <f t="shared" si="908"/>
        <v>124503.22442872531</v>
      </c>
      <c r="AH2062" s="137">
        <f t="shared" si="904"/>
        <v>0.56378903709466122</v>
      </c>
      <c r="AI2062" s="102">
        <f t="shared" si="898"/>
        <v>238302.39229460049</v>
      </c>
      <c r="AJ2062" s="112" t="s">
        <v>2114</v>
      </c>
    </row>
    <row r="2063" spans="1:36">
      <c r="A2063" s="6">
        <v>2010</v>
      </c>
      <c r="B2063" s="7" t="s">
        <v>1847</v>
      </c>
      <c r="C2063" s="6">
        <v>4315199</v>
      </c>
      <c r="D2063" s="7" t="s">
        <v>14</v>
      </c>
      <c r="E2063" s="7" t="s">
        <v>14</v>
      </c>
      <c r="F2063" s="29" t="s">
        <v>1848</v>
      </c>
      <c r="G2063" s="62" t="s">
        <v>394</v>
      </c>
      <c r="H2063" s="9">
        <v>1</v>
      </c>
      <c r="I2063" s="82">
        <v>4561205.4797142856</v>
      </c>
      <c r="J2063" s="82">
        <f t="shared" si="894"/>
        <v>866629.04114571423</v>
      </c>
      <c r="K2063" s="10">
        <f t="shared" si="895"/>
        <v>5427834.5208599996</v>
      </c>
      <c r="L2063" s="122">
        <f t="shared" si="896"/>
        <v>5427834.5208599996</v>
      </c>
      <c r="M2063" s="95">
        <v>3777955.4621848743</v>
      </c>
      <c r="N2063" s="95">
        <v>717811.53781512612</v>
      </c>
      <c r="O2063" s="96">
        <v>4495767</v>
      </c>
      <c r="P2063" s="125">
        <v>4495767</v>
      </c>
      <c r="Q2063" s="95">
        <v>3466014.2857142859</v>
      </c>
      <c r="R2063" s="95">
        <v>658542.71428571432</v>
      </c>
      <c r="S2063" s="96">
        <v>4124557</v>
      </c>
      <c r="T2063" s="122">
        <v>4124557</v>
      </c>
      <c r="U2063" s="104"/>
      <c r="V2063" s="101">
        <f t="shared" si="899"/>
        <v>0</v>
      </c>
      <c r="W2063" s="102">
        <f t="shared" si="900"/>
        <v>0</v>
      </c>
      <c r="X2063" s="102">
        <f t="shared" si="901"/>
        <v>0</v>
      </c>
      <c r="Y2063" s="102">
        <f t="shared" si="902"/>
        <v>0</v>
      </c>
      <c r="Z2063" s="110">
        <f t="shared" si="889"/>
        <v>4124557</v>
      </c>
      <c r="AA2063" s="111">
        <f t="shared" si="905"/>
        <v>5427834.5208599996</v>
      </c>
      <c r="AB2063" s="110">
        <f t="shared" si="906"/>
        <v>4310162</v>
      </c>
      <c r="AC2063" s="114">
        <f t="shared" si="907"/>
        <v>3512039.6302149999</v>
      </c>
      <c r="AD2063" s="110">
        <f t="shared" si="893"/>
        <v>4217359.5</v>
      </c>
      <c r="AE2063" s="110">
        <f t="shared" si="903"/>
        <v>4868998.2604299998</v>
      </c>
      <c r="AF2063" s="102">
        <f t="shared" si="897"/>
        <v>4621661.0317503419</v>
      </c>
      <c r="AG2063" s="119">
        <f t="shared" si="908"/>
        <v>2404689.1340028858</v>
      </c>
      <c r="AH2063" s="137">
        <f t="shared" si="904"/>
        <v>0.55791154346469707</v>
      </c>
      <c r="AI2063" s="102">
        <f t="shared" si="898"/>
        <v>4621661.0317503419</v>
      </c>
      <c r="AJ2063" s="112" t="s">
        <v>2114</v>
      </c>
    </row>
    <row r="2064" spans="1:36" ht="25.5">
      <c r="A2064" s="6">
        <v>2011</v>
      </c>
      <c r="B2064" s="7" t="s">
        <v>1727</v>
      </c>
      <c r="C2064" s="6">
        <v>4352002</v>
      </c>
      <c r="D2064" s="7" t="s">
        <v>14</v>
      </c>
      <c r="E2064" s="7" t="s">
        <v>14</v>
      </c>
      <c r="F2064" s="29" t="s">
        <v>1849</v>
      </c>
      <c r="G2064" s="62" t="s">
        <v>394</v>
      </c>
      <c r="H2064" s="9">
        <v>1</v>
      </c>
      <c r="I2064" s="82">
        <v>39192.980823529411</v>
      </c>
      <c r="J2064" s="82">
        <f t="shared" si="894"/>
        <v>7446.6663564705887</v>
      </c>
      <c r="K2064" s="10">
        <f t="shared" si="895"/>
        <v>46639.64718</v>
      </c>
      <c r="L2064" s="122">
        <f t="shared" si="896"/>
        <v>46639.64718</v>
      </c>
      <c r="M2064" s="95">
        <v>31271.428571428572</v>
      </c>
      <c r="N2064" s="95">
        <v>5941.5714285714284</v>
      </c>
      <c r="O2064" s="96">
        <v>37213</v>
      </c>
      <c r="P2064" s="125">
        <v>37213</v>
      </c>
      <c r="Q2064" s="95">
        <v>29782.352941176472</v>
      </c>
      <c r="R2064" s="95">
        <v>5658.6470588235297</v>
      </c>
      <c r="S2064" s="96">
        <v>35441</v>
      </c>
      <c r="T2064" s="122">
        <v>35441</v>
      </c>
      <c r="U2064" s="104"/>
      <c r="V2064" s="101">
        <f t="shared" si="899"/>
        <v>0</v>
      </c>
      <c r="W2064" s="102">
        <f t="shared" si="900"/>
        <v>0</v>
      </c>
      <c r="X2064" s="102">
        <f t="shared" si="901"/>
        <v>0</v>
      </c>
      <c r="Y2064" s="102">
        <f t="shared" si="902"/>
        <v>0</v>
      </c>
      <c r="Z2064" s="110">
        <f t="shared" si="889"/>
        <v>35441</v>
      </c>
      <c r="AA2064" s="111">
        <f t="shared" si="905"/>
        <v>46639.64718</v>
      </c>
      <c r="AB2064" s="110">
        <f t="shared" si="906"/>
        <v>36327</v>
      </c>
      <c r="AC2064" s="114">
        <f t="shared" si="907"/>
        <v>29823.411795</v>
      </c>
      <c r="AD2064" s="110">
        <f t="shared" si="893"/>
        <v>35884</v>
      </c>
      <c r="AE2064" s="110">
        <f t="shared" si="903"/>
        <v>41483.32359</v>
      </c>
      <c r="AF2064" s="102">
        <f t="shared" si="897"/>
        <v>39200.711492756971</v>
      </c>
      <c r="AG2064" s="119">
        <f t="shared" si="908"/>
        <v>20480.763126230606</v>
      </c>
      <c r="AH2064" s="137">
        <f t="shared" si="904"/>
        <v>0.56378900339225935</v>
      </c>
      <c r="AI2064" s="102">
        <f t="shared" si="898"/>
        <v>39200.711492756971</v>
      </c>
      <c r="AJ2064" s="112" t="s">
        <v>2114</v>
      </c>
    </row>
    <row r="2065" spans="1:37" ht="25.5">
      <c r="A2065" s="6">
        <v>2012</v>
      </c>
      <c r="B2065" s="7" t="s">
        <v>1722</v>
      </c>
      <c r="C2065" s="6">
        <v>4352002</v>
      </c>
      <c r="D2065" s="7" t="s">
        <v>14</v>
      </c>
      <c r="E2065" s="7" t="s">
        <v>14</v>
      </c>
      <c r="F2065" s="29" t="s">
        <v>1850</v>
      </c>
      <c r="G2065" s="62" t="s">
        <v>394</v>
      </c>
      <c r="H2065" s="9">
        <v>1</v>
      </c>
      <c r="I2065" s="82">
        <v>138247.56952941176</v>
      </c>
      <c r="J2065" s="82">
        <f t="shared" si="894"/>
        <v>26267.038210588235</v>
      </c>
      <c r="K2065" s="10">
        <f t="shared" si="895"/>
        <v>164514.60774000001</v>
      </c>
      <c r="L2065" s="122">
        <f t="shared" si="896"/>
        <v>164514.60774000001</v>
      </c>
      <c r="M2065" s="95">
        <v>111356.3025210084</v>
      </c>
      <c r="N2065" s="95">
        <v>21157.697478991595</v>
      </c>
      <c r="O2065" s="96">
        <v>132514</v>
      </c>
      <c r="P2065" s="125">
        <v>132514</v>
      </c>
      <c r="Q2065" s="95">
        <v>105052.94117647059</v>
      </c>
      <c r="R2065" s="95">
        <v>19960.058823529413</v>
      </c>
      <c r="S2065" s="96">
        <v>125013</v>
      </c>
      <c r="T2065" s="122">
        <v>125013</v>
      </c>
      <c r="U2065" s="104"/>
      <c r="V2065" s="101">
        <f t="shared" si="899"/>
        <v>0</v>
      </c>
      <c r="W2065" s="102">
        <f t="shared" si="900"/>
        <v>0</v>
      </c>
      <c r="X2065" s="102">
        <f t="shared" si="901"/>
        <v>0</v>
      </c>
      <c r="Y2065" s="102">
        <f t="shared" si="902"/>
        <v>0</v>
      </c>
      <c r="Z2065" s="110">
        <f t="shared" si="889"/>
        <v>125013</v>
      </c>
      <c r="AA2065" s="111">
        <f t="shared" si="905"/>
        <v>164514.60774000001</v>
      </c>
      <c r="AB2065" s="110">
        <f t="shared" si="906"/>
        <v>128763.5</v>
      </c>
      <c r="AC2065" s="114">
        <f t="shared" si="907"/>
        <v>105510.401935</v>
      </c>
      <c r="AD2065" s="110">
        <f t="shared" si="893"/>
        <v>126888.25</v>
      </c>
      <c r="AE2065" s="110">
        <f t="shared" si="903"/>
        <v>146639.05387</v>
      </c>
      <c r="AF2065" s="102">
        <f t="shared" si="897"/>
        <v>138734.5587286129</v>
      </c>
      <c r="AG2065" s="119">
        <f t="shared" si="908"/>
        <v>72395.872025286677</v>
      </c>
      <c r="AH2065" s="137">
        <f t="shared" si="904"/>
        <v>0.56223908192373362</v>
      </c>
      <c r="AI2065" s="102">
        <f t="shared" si="898"/>
        <v>138734.5587286129</v>
      </c>
      <c r="AJ2065" s="112" t="s">
        <v>2114</v>
      </c>
    </row>
    <row r="2066" spans="1:37" ht="25.5">
      <c r="A2066" s="6">
        <v>2013</v>
      </c>
      <c r="B2066" s="7" t="s">
        <v>1722</v>
      </c>
      <c r="C2066" s="6">
        <v>4352002</v>
      </c>
      <c r="D2066" s="7" t="s">
        <v>14</v>
      </c>
      <c r="E2066" s="7" t="s">
        <v>14</v>
      </c>
      <c r="F2066" s="29" t="s">
        <v>1851</v>
      </c>
      <c r="G2066" s="62" t="s">
        <v>394</v>
      </c>
      <c r="H2066" s="9">
        <v>1</v>
      </c>
      <c r="I2066" s="82">
        <v>138247.56952941176</v>
      </c>
      <c r="J2066" s="82">
        <f t="shared" si="894"/>
        <v>26267.038210588235</v>
      </c>
      <c r="K2066" s="10">
        <f t="shared" si="895"/>
        <v>164514.60774000001</v>
      </c>
      <c r="L2066" s="122">
        <f t="shared" si="896"/>
        <v>164514.60774000001</v>
      </c>
      <c r="M2066" s="95">
        <v>114507.5630252101</v>
      </c>
      <c r="N2066" s="95">
        <v>21756.436974789918</v>
      </c>
      <c r="O2066" s="96">
        <v>136264</v>
      </c>
      <c r="P2066" s="125">
        <v>136264</v>
      </c>
      <c r="Q2066" s="95">
        <v>105052.94117647059</v>
      </c>
      <c r="R2066" s="95">
        <v>19960.058823529413</v>
      </c>
      <c r="S2066" s="96">
        <v>125013</v>
      </c>
      <c r="T2066" s="122">
        <v>125013</v>
      </c>
      <c r="U2066" s="104"/>
      <c r="V2066" s="101">
        <f t="shared" si="899"/>
        <v>0</v>
      </c>
      <c r="W2066" s="102">
        <f t="shared" si="900"/>
        <v>0</v>
      </c>
      <c r="X2066" s="102">
        <f t="shared" si="901"/>
        <v>0</v>
      </c>
      <c r="Y2066" s="102">
        <f t="shared" si="902"/>
        <v>0</v>
      </c>
      <c r="Z2066" s="110">
        <f t="shared" si="889"/>
        <v>125013</v>
      </c>
      <c r="AA2066" s="111">
        <f t="shared" si="905"/>
        <v>164514.60774000001</v>
      </c>
      <c r="AB2066" s="110">
        <f t="shared" si="906"/>
        <v>130638.5</v>
      </c>
      <c r="AC2066" s="114">
        <f t="shared" si="907"/>
        <v>106447.901935</v>
      </c>
      <c r="AD2066" s="110">
        <f t="shared" si="893"/>
        <v>127825.75</v>
      </c>
      <c r="AE2066" s="110">
        <f t="shared" si="903"/>
        <v>147576.55387</v>
      </c>
      <c r="AF2066" s="102">
        <f t="shared" si="897"/>
        <v>140079.88477036735</v>
      </c>
      <c r="AG2066" s="119">
        <f t="shared" si="908"/>
        <v>72884.750849983611</v>
      </c>
      <c r="AH2066" s="137">
        <f t="shared" si="904"/>
        <v>0.55791172472114736</v>
      </c>
      <c r="AI2066" s="102">
        <f t="shared" si="898"/>
        <v>140079.88477036735</v>
      </c>
      <c r="AJ2066" s="112" t="s">
        <v>2114</v>
      </c>
    </row>
    <row r="2067" spans="1:37" ht="25.5">
      <c r="A2067" s="6">
        <v>2014</v>
      </c>
      <c r="B2067" s="7" t="s">
        <v>1722</v>
      </c>
      <c r="C2067" s="6">
        <v>4352002</v>
      </c>
      <c r="D2067" s="7" t="s">
        <v>14</v>
      </c>
      <c r="E2067" s="7" t="s">
        <v>14</v>
      </c>
      <c r="F2067" s="29" t="s">
        <v>1852</v>
      </c>
      <c r="G2067" s="62" t="s">
        <v>394</v>
      </c>
      <c r="H2067" s="9">
        <v>1</v>
      </c>
      <c r="I2067" s="82">
        <v>138247.56952941176</v>
      </c>
      <c r="J2067" s="82">
        <f t="shared" si="894"/>
        <v>26267.038210588235</v>
      </c>
      <c r="K2067" s="10">
        <f t="shared" si="895"/>
        <v>164514.60774000001</v>
      </c>
      <c r="L2067" s="122">
        <f t="shared" si="896"/>
        <v>164514.60774000001</v>
      </c>
      <c r="M2067" s="95">
        <v>114507.5630252101</v>
      </c>
      <c r="N2067" s="95">
        <v>21756.436974789918</v>
      </c>
      <c r="O2067" s="96">
        <v>136264</v>
      </c>
      <c r="P2067" s="125">
        <v>136264</v>
      </c>
      <c r="Q2067" s="95">
        <v>105052.94117647059</v>
      </c>
      <c r="R2067" s="95">
        <v>19960.058823529413</v>
      </c>
      <c r="S2067" s="96">
        <v>125013</v>
      </c>
      <c r="T2067" s="122">
        <v>125013</v>
      </c>
      <c r="U2067" s="104"/>
      <c r="V2067" s="101">
        <f t="shared" si="899"/>
        <v>0</v>
      </c>
      <c r="W2067" s="102">
        <f t="shared" si="900"/>
        <v>0</v>
      </c>
      <c r="X2067" s="102">
        <f t="shared" si="901"/>
        <v>0</v>
      </c>
      <c r="Y2067" s="102">
        <f t="shared" si="902"/>
        <v>0</v>
      </c>
      <c r="Z2067" s="110">
        <f t="shared" si="889"/>
        <v>125013</v>
      </c>
      <c r="AA2067" s="111">
        <f t="shared" si="905"/>
        <v>164514.60774000001</v>
      </c>
      <c r="AB2067" s="110">
        <f t="shared" si="906"/>
        <v>130638.5</v>
      </c>
      <c r="AC2067" s="114">
        <f t="shared" si="907"/>
        <v>106447.901935</v>
      </c>
      <c r="AD2067" s="110">
        <f t="shared" si="893"/>
        <v>127825.75</v>
      </c>
      <c r="AE2067" s="110">
        <f t="shared" si="903"/>
        <v>147576.55387</v>
      </c>
      <c r="AF2067" s="102">
        <f t="shared" si="897"/>
        <v>140079.88477036735</v>
      </c>
      <c r="AG2067" s="119">
        <f t="shared" si="908"/>
        <v>72884.750849983611</v>
      </c>
      <c r="AH2067" s="137">
        <f t="shared" si="904"/>
        <v>0.55791172472114736</v>
      </c>
      <c r="AI2067" s="102">
        <f t="shared" si="898"/>
        <v>140079.88477036735</v>
      </c>
      <c r="AJ2067" s="112" t="s">
        <v>2114</v>
      </c>
    </row>
    <row r="2068" spans="1:37">
      <c r="A2068" s="6">
        <v>2015</v>
      </c>
      <c r="B2068" s="7" t="s">
        <v>1727</v>
      </c>
      <c r="C2068" s="6">
        <v>4352002</v>
      </c>
      <c r="D2068" s="7" t="s">
        <v>14</v>
      </c>
      <c r="E2068" s="7" t="s">
        <v>14</v>
      </c>
      <c r="F2068" s="29" t="s">
        <v>1853</v>
      </c>
      <c r="G2068" s="62" t="s">
        <v>469</v>
      </c>
      <c r="H2068" s="9">
        <v>1</v>
      </c>
      <c r="I2068" s="82">
        <v>6357496.0624033622</v>
      </c>
      <c r="J2068" s="82">
        <f t="shared" si="894"/>
        <v>1207924.2518566388</v>
      </c>
      <c r="K2068" s="10">
        <f t="shared" si="895"/>
        <v>7565420.3142600013</v>
      </c>
      <c r="L2068" s="122">
        <f t="shared" si="896"/>
        <v>7565420.3142600013</v>
      </c>
      <c r="M2068" s="95">
        <v>5120857.1428571427</v>
      </c>
      <c r="N2068" s="95">
        <v>972962.85714285716</v>
      </c>
      <c r="O2068" s="96">
        <v>6093820</v>
      </c>
      <c r="P2068" s="125">
        <v>6093820</v>
      </c>
      <c r="Q2068" s="95">
        <v>4830997.478991597</v>
      </c>
      <c r="R2068" s="95">
        <v>917889.52100840339</v>
      </c>
      <c r="S2068" s="96">
        <v>5748887</v>
      </c>
      <c r="T2068" s="122">
        <v>5748887</v>
      </c>
      <c r="U2068" s="104"/>
      <c r="V2068" s="101">
        <f t="shared" si="899"/>
        <v>0</v>
      </c>
      <c r="W2068" s="102">
        <f t="shared" si="900"/>
        <v>0</v>
      </c>
      <c r="X2068" s="102">
        <f t="shared" si="901"/>
        <v>0</v>
      </c>
      <c r="Y2068" s="102">
        <f t="shared" si="902"/>
        <v>0</v>
      </c>
      <c r="Z2068" s="110">
        <f t="shared" si="889"/>
        <v>5748887</v>
      </c>
      <c r="AA2068" s="111">
        <f t="shared" si="905"/>
        <v>7565420.3142600013</v>
      </c>
      <c r="AB2068" s="110">
        <f t="shared" si="906"/>
        <v>5921353.5</v>
      </c>
      <c r="AC2068" s="114">
        <f t="shared" si="907"/>
        <v>4852031.8285650006</v>
      </c>
      <c r="AD2068" s="110">
        <f t="shared" si="893"/>
        <v>5835120.25</v>
      </c>
      <c r="AE2068" s="110">
        <f t="shared" si="903"/>
        <v>6743386.9071300011</v>
      </c>
      <c r="AF2068" s="102">
        <f t="shared" si="897"/>
        <v>6379887.1235944498</v>
      </c>
      <c r="AG2068" s="119">
        <f t="shared" si="908"/>
        <v>3329217.9762899079</v>
      </c>
      <c r="AH2068" s="137">
        <f t="shared" si="904"/>
        <v>0.56223935562872707</v>
      </c>
      <c r="AI2068" s="102">
        <f t="shared" si="898"/>
        <v>6379887.1235944498</v>
      </c>
      <c r="AJ2068" s="112" t="s">
        <v>2114</v>
      </c>
    </row>
    <row r="2069" spans="1:37">
      <c r="A2069" s="6">
        <v>2016</v>
      </c>
      <c r="B2069" s="7" t="s">
        <v>1847</v>
      </c>
      <c r="C2069" s="6">
        <v>4315199</v>
      </c>
      <c r="D2069" s="7" t="s">
        <v>14</v>
      </c>
      <c r="E2069" s="7" t="s">
        <v>14</v>
      </c>
      <c r="F2069" s="29" t="s">
        <v>1854</v>
      </c>
      <c r="G2069" s="62" t="s">
        <v>394</v>
      </c>
      <c r="H2069" s="9">
        <v>1</v>
      </c>
      <c r="I2069" s="82">
        <v>537447.33786554623</v>
      </c>
      <c r="J2069" s="82">
        <f t="shared" si="894"/>
        <v>102114.99419445379</v>
      </c>
      <c r="K2069" s="10">
        <f t="shared" si="895"/>
        <v>639562.33206000004</v>
      </c>
      <c r="L2069" s="122">
        <f t="shared" si="896"/>
        <v>639562.33206000004</v>
      </c>
      <c r="M2069" s="95">
        <v>441073.10924369749</v>
      </c>
      <c r="N2069" s="95">
        <v>83803.890756302528</v>
      </c>
      <c r="O2069" s="96">
        <v>524877</v>
      </c>
      <c r="P2069" s="125">
        <v>524877</v>
      </c>
      <c r="Q2069" s="95">
        <v>408400.84033613448</v>
      </c>
      <c r="R2069" s="95">
        <v>77596.159663865546</v>
      </c>
      <c r="S2069" s="96">
        <v>485997</v>
      </c>
      <c r="T2069" s="122">
        <v>485997</v>
      </c>
      <c r="U2069" s="104"/>
      <c r="V2069" s="101">
        <f t="shared" si="899"/>
        <v>0</v>
      </c>
      <c r="W2069" s="102">
        <f t="shared" si="900"/>
        <v>0</v>
      </c>
      <c r="X2069" s="102">
        <f t="shared" si="901"/>
        <v>0</v>
      </c>
      <c r="Y2069" s="102">
        <f t="shared" si="902"/>
        <v>0</v>
      </c>
      <c r="Z2069" s="110">
        <f t="shared" si="889"/>
        <v>485997</v>
      </c>
      <c r="AA2069" s="111">
        <f t="shared" si="905"/>
        <v>639562.33206000004</v>
      </c>
      <c r="AB2069" s="110">
        <f t="shared" si="906"/>
        <v>505437</v>
      </c>
      <c r="AC2069" s="114">
        <f t="shared" si="907"/>
        <v>412609.08301499998</v>
      </c>
      <c r="AD2069" s="110">
        <f t="shared" si="893"/>
        <v>495717</v>
      </c>
      <c r="AE2069" s="110">
        <f t="shared" si="903"/>
        <v>572499.66602999996</v>
      </c>
      <c r="AF2069" s="102">
        <f t="shared" si="897"/>
        <v>542848.53744624555</v>
      </c>
      <c r="AG2069" s="119">
        <f t="shared" si="908"/>
        <v>282691.76628860226</v>
      </c>
      <c r="AH2069" s="137">
        <f t="shared" si="904"/>
        <v>0.5593016860431711</v>
      </c>
      <c r="AI2069" s="102">
        <f t="shared" si="898"/>
        <v>542848.53744624555</v>
      </c>
      <c r="AJ2069" s="112" t="s">
        <v>2114</v>
      </c>
    </row>
    <row r="2070" spans="1:37">
      <c r="A2070" s="6">
        <v>2017</v>
      </c>
      <c r="B2070" s="7" t="s">
        <v>1847</v>
      </c>
      <c r="C2070" s="6">
        <v>4352002</v>
      </c>
      <c r="D2070" s="7" t="s">
        <v>14</v>
      </c>
      <c r="E2070" s="7" t="s">
        <v>14</v>
      </c>
      <c r="F2070" s="29" t="s">
        <v>1855</v>
      </c>
      <c r="G2070" s="62" t="s">
        <v>394</v>
      </c>
      <c r="H2070" s="9">
        <v>1</v>
      </c>
      <c r="I2070" s="82">
        <v>210878.60687394958</v>
      </c>
      <c r="J2070" s="82">
        <f t="shared" si="894"/>
        <v>40066.935306050422</v>
      </c>
      <c r="K2070" s="10">
        <f t="shared" si="895"/>
        <v>250945.54217999999</v>
      </c>
      <c r="L2070" s="122">
        <f t="shared" si="896"/>
        <v>250945.54217999999</v>
      </c>
      <c r="M2070" s="95">
        <v>168256.30252100842</v>
      </c>
      <c r="N2070" s="95">
        <v>31968.697478991598</v>
      </c>
      <c r="O2070" s="96">
        <v>200225</v>
      </c>
      <c r="P2070" s="125">
        <v>200225</v>
      </c>
      <c r="Q2070" s="95">
        <v>160244.53781512607</v>
      </c>
      <c r="R2070" s="95">
        <v>30446.462184873952</v>
      </c>
      <c r="S2070" s="96">
        <v>190691.00000000003</v>
      </c>
      <c r="T2070" s="122">
        <v>190691.00000000003</v>
      </c>
      <c r="U2070" s="104">
        <v>3858000</v>
      </c>
      <c r="V2070" s="101">
        <f t="shared" si="899"/>
        <v>733020</v>
      </c>
      <c r="W2070" s="102">
        <f t="shared" si="900"/>
        <v>4591020</v>
      </c>
      <c r="X2070" s="102">
        <f t="shared" si="901"/>
        <v>234142.02</v>
      </c>
      <c r="Y2070" s="102">
        <f t="shared" si="902"/>
        <v>4825162.0199999996</v>
      </c>
      <c r="Z2070" s="110">
        <f>MIN(L2070,P2070,T2070)</f>
        <v>190691.00000000003</v>
      </c>
      <c r="AA2070" s="111">
        <f>MAX(L2070,P2070,T2070)</f>
        <v>250945.54217999999</v>
      </c>
      <c r="AB2070" s="110">
        <f>MEDIAN(L2070,P2070,T2070)</f>
        <v>200225</v>
      </c>
      <c r="AC2070" s="114">
        <f>AVERAGE(L2070,P2070,T2070)</f>
        <v>213953.84739333333</v>
      </c>
      <c r="AD2070" s="110">
        <f t="shared" si="893"/>
        <v>195458</v>
      </c>
      <c r="AE2070" s="110">
        <f t="shared" si="903"/>
        <v>225585.27108999999</v>
      </c>
      <c r="AF2070" s="102">
        <f>HARMEAN(L2070,P2070,T2070)</f>
        <v>210920.09796161461</v>
      </c>
      <c r="AG2070" s="119">
        <f>STDEVA(L2070,P2070,T2070)</f>
        <v>32388.476367257932</v>
      </c>
      <c r="AH2070" s="137">
        <f t="shared" si="904"/>
        <v>0.16176040138473183</v>
      </c>
      <c r="AI2070" s="102">
        <f>+Z2070</f>
        <v>190691.00000000003</v>
      </c>
      <c r="AJ2070" s="112" t="s">
        <v>2117</v>
      </c>
      <c r="AK2070" t="s">
        <v>2121</v>
      </c>
    </row>
    <row r="2071" spans="1:37">
      <c r="A2071" s="6">
        <v>2018</v>
      </c>
      <c r="B2071" s="7" t="s">
        <v>1674</v>
      </c>
      <c r="C2071" s="6">
        <v>4352002</v>
      </c>
      <c r="D2071" s="7" t="s">
        <v>14</v>
      </c>
      <c r="E2071" s="7" t="s">
        <v>14</v>
      </c>
      <c r="F2071" s="29" t="s">
        <v>1856</v>
      </c>
      <c r="G2071" s="62" t="s">
        <v>394</v>
      </c>
      <c r="H2071" s="9">
        <v>1</v>
      </c>
      <c r="I2071" s="82">
        <v>29851.734554621849</v>
      </c>
      <c r="J2071" s="82">
        <f t="shared" si="894"/>
        <v>5671.8295653781515</v>
      </c>
      <c r="K2071" s="10">
        <f t="shared" si="895"/>
        <v>35523.564120000003</v>
      </c>
      <c r="L2071" s="122">
        <f t="shared" si="896"/>
        <v>35523.564120000003</v>
      </c>
      <c r="M2071" s="95">
        <v>23818.487394957985</v>
      </c>
      <c r="N2071" s="95">
        <v>4525.5126050420176</v>
      </c>
      <c r="O2071" s="96">
        <v>28344.000000000004</v>
      </c>
      <c r="P2071" s="125">
        <v>28344.000000000004</v>
      </c>
      <c r="Q2071" s="95">
        <v>22684.033613445379</v>
      </c>
      <c r="R2071" s="95">
        <v>4309.9663865546217</v>
      </c>
      <c r="S2071" s="96">
        <v>26994</v>
      </c>
      <c r="T2071" s="122">
        <v>26994</v>
      </c>
      <c r="U2071" s="104">
        <v>576000</v>
      </c>
      <c r="V2071" s="101">
        <f t="shared" si="899"/>
        <v>109440</v>
      </c>
      <c r="W2071" s="102">
        <f t="shared" si="900"/>
        <v>685440</v>
      </c>
      <c r="X2071" s="102">
        <f t="shared" si="901"/>
        <v>34957.439999999995</v>
      </c>
      <c r="Y2071" s="102">
        <f t="shared" si="902"/>
        <v>720397.44</v>
      </c>
      <c r="Z2071" s="110">
        <f t="shared" ref="Z2071:Z2072" si="909">MIN(L2071,P2071,T2071)</f>
        <v>26994</v>
      </c>
      <c r="AA2071" s="111">
        <f t="shared" ref="AA2071:AA2072" si="910">MAX(L2071,P2071,T2071)</f>
        <v>35523.564120000003</v>
      </c>
      <c r="AB2071" s="110">
        <f t="shared" ref="AB2071:AB2072" si="911">MEDIAN(L2071,P2071,T2071)</f>
        <v>28344.000000000004</v>
      </c>
      <c r="AC2071" s="114">
        <f t="shared" ref="AC2071:AC2072" si="912">AVERAGE(L2071,P2071,T2071)</f>
        <v>30287.188040000005</v>
      </c>
      <c r="AD2071" s="110">
        <f t="shared" si="893"/>
        <v>27669</v>
      </c>
      <c r="AE2071" s="110">
        <f t="shared" si="903"/>
        <v>31933.782060000005</v>
      </c>
      <c r="AF2071" s="102">
        <f t="shared" ref="AF2071:AF2072" si="913">HARMEAN(L2071,P2071,T2071)</f>
        <v>29857.74775178474</v>
      </c>
      <c r="AG2071" s="119">
        <f t="shared" ref="AG2071:AG2072" si="914">STDEVA(L2071,P2071,T2071)</f>
        <v>4584.7956157714671</v>
      </c>
      <c r="AH2071" s="137">
        <f t="shared" si="904"/>
        <v>0.16175541969275567</v>
      </c>
      <c r="AI2071" s="102">
        <f t="shared" ref="AI2071:AI2072" si="915">+Z2071</f>
        <v>26994</v>
      </c>
      <c r="AJ2071" s="112" t="s">
        <v>2117</v>
      </c>
      <c r="AK2071" t="s">
        <v>2121</v>
      </c>
    </row>
    <row r="2072" spans="1:37">
      <c r="A2072" s="6">
        <v>2019</v>
      </c>
      <c r="B2072" s="7">
        <v>4129303</v>
      </c>
      <c r="C2072" s="6">
        <v>4352002</v>
      </c>
      <c r="D2072" s="7" t="s">
        <v>14</v>
      </c>
      <c r="E2072" s="7" t="s">
        <v>14</v>
      </c>
      <c r="F2072" s="29" t="s">
        <v>1857</v>
      </c>
      <c r="G2072" s="62" t="s">
        <v>394</v>
      </c>
      <c r="H2072" s="9">
        <v>1</v>
      </c>
      <c r="I2072" s="82">
        <v>176571.34003361344</v>
      </c>
      <c r="J2072" s="82">
        <f t="shared" si="894"/>
        <v>33548.554606386555</v>
      </c>
      <c r="K2072" s="10">
        <f t="shared" si="895"/>
        <v>210119.89463999998</v>
      </c>
      <c r="L2072" s="122">
        <f t="shared" si="896"/>
        <v>210119.89463999998</v>
      </c>
      <c r="M2072" s="95">
        <v>142225.21008403361</v>
      </c>
      <c r="N2072" s="95">
        <v>27022.789915966387</v>
      </c>
      <c r="O2072" s="96">
        <v>169248</v>
      </c>
      <c r="P2072" s="125">
        <v>169248</v>
      </c>
      <c r="Q2072" s="95">
        <v>134174.78991596639</v>
      </c>
      <c r="R2072" s="95">
        <v>25493.210084033613</v>
      </c>
      <c r="S2072" s="96">
        <v>159668</v>
      </c>
      <c r="T2072" s="122">
        <v>159668</v>
      </c>
      <c r="U2072" s="104">
        <v>497000</v>
      </c>
      <c r="V2072" s="101">
        <f t="shared" si="899"/>
        <v>94430</v>
      </c>
      <c r="W2072" s="102">
        <f t="shared" si="900"/>
        <v>591430</v>
      </c>
      <c r="X2072" s="102">
        <f t="shared" si="901"/>
        <v>30162.929999999997</v>
      </c>
      <c r="Y2072" s="102">
        <f t="shared" si="902"/>
        <v>621592.93000000005</v>
      </c>
      <c r="Z2072" s="110">
        <f t="shared" si="909"/>
        <v>159668</v>
      </c>
      <c r="AA2072" s="111">
        <f t="shared" si="910"/>
        <v>210119.89463999998</v>
      </c>
      <c r="AB2072" s="110">
        <f t="shared" si="911"/>
        <v>169248</v>
      </c>
      <c r="AC2072" s="114">
        <f t="shared" si="912"/>
        <v>179678.63154666664</v>
      </c>
      <c r="AD2072" s="110">
        <f t="shared" si="893"/>
        <v>164458</v>
      </c>
      <c r="AE2072" s="110">
        <f t="shared" si="903"/>
        <v>189683.94731999998</v>
      </c>
      <c r="AF2072" s="102">
        <f t="shared" si="913"/>
        <v>177193.1961872527</v>
      </c>
      <c r="AG2072" s="119">
        <f t="shared" si="914"/>
        <v>26794.532540019329</v>
      </c>
      <c r="AH2072" s="137">
        <f t="shared" si="904"/>
        <v>0.15831520927880582</v>
      </c>
      <c r="AI2072" s="102">
        <f t="shared" si="915"/>
        <v>159668</v>
      </c>
      <c r="AJ2072" s="112" t="s">
        <v>2117</v>
      </c>
      <c r="AK2072" t="s">
        <v>2121</v>
      </c>
    </row>
    <row r="2073" spans="1:37">
      <c r="A2073" s="6">
        <v>2020</v>
      </c>
      <c r="B2073" s="7">
        <v>4129303</v>
      </c>
      <c r="C2073" s="6">
        <v>4352002</v>
      </c>
      <c r="D2073" s="7" t="s">
        <v>14</v>
      </c>
      <c r="E2073" s="7" t="s">
        <v>14</v>
      </c>
      <c r="F2073" s="29" t="s">
        <v>1858</v>
      </c>
      <c r="G2073" s="62" t="s">
        <v>394</v>
      </c>
      <c r="H2073" s="9">
        <v>1</v>
      </c>
      <c r="I2073" s="82">
        <v>549488.00193277316</v>
      </c>
      <c r="J2073" s="82">
        <f t="shared" si="894"/>
        <v>104402.7203672269</v>
      </c>
      <c r="K2073" s="10">
        <f t="shared" si="895"/>
        <v>653890.72230000002</v>
      </c>
      <c r="L2073" s="122">
        <f t="shared" si="896"/>
        <v>653890.72230000002</v>
      </c>
      <c r="M2073" s="95">
        <v>455130.25210084039</v>
      </c>
      <c r="N2073" s="95">
        <v>86474.747899159673</v>
      </c>
      <c r="O2073" s="96">
        <v>541605</v>
      </c>
      <c r="P2073" s="125">
        <v>541605</v>
      </c>
      <c r="Q2073" s="95">
        <v>417550.42016806727</v>
      </c>
      <c r="R2073" s="95">
        <v>79334.579831932788</v>
      </c>
      <c r="S2073" s="96">
        <v>496885.00000000006</v>
      </c>
      <c r="T2073" s="122">
        <v>496885.00000000006</v>
      </c>
      <c r="U2073" s="104"/>
      <c r="V2073" s="101">
        <f t="shared" si="899"/>
        <v>0</v>
      </c>
      <c r="W2073" s="102">
        <f t="shared" si="900"/>
        <v>0</v>
      </c>
      <c r="X2073" s="102">
        <f t="shared" si="901"/>
        <v>0</v>
      </c>
      <c r="Y2073" s="102">
        <f t="shared" si="902"/>
        <v>0</v>
      </c>
      <c r="Z2073" s="110">
        <f>MIN(L2073,P2073,T2073)</f>
        <v>496885.00000000006</v>
      </c>
      <c r="AA2073" s="111">
        <f t="shared" si="905"/>
        <v>653890.72230000002</v>
      </c>
      <c r="AB2073" s="110">
        <f t="shared" si="906"/>
        <v>519245</v>
      </c>
      <c r="AC2073" s="114">
        <f t="shared" si="907"/>
        <v>423095.18057500001</v>
      </c>
      <c r="AD2073" s="110">
        <f t="shared" si="893"/>
        <v>508065</v>
      </c>
      <c r="AE2073" s="110">
        <f t="shared" si="903"/>
        <v>586567.86115000001</v>
      </c>
      <c r="AF2073" s="102">
        <f>HARMEAN(L2073,P2073,T2073)</f>
        <v>556771.20549938816</v>
      </c>
      <c r="AG2073" s="119">
        <f t="shared" si="908"/>
        <v>289692.72724552383</v>
      </c>
      <c r="AH2073" s="137">
        <f t="shared" si="904"/>
        <v>0.55791144304812534</v>
      </c>
      <c r="AI2073" s="102">
        <f>+AF2073</f>
        <v>556771.20549938816</v>
      </c>
      <c r="AJ2073" s="112" t="s">
        <v>2114</v>
      </c>
    </row>
    <row r="2074" spans="1:37">
      <c r="A2074" s="6">
        <v>2021</v>
      </c>
      <c r="B2074" s="7" t="s">
        <v>1727</v>
      </c>
      <c r="C2074" s="6">
        <v>4352002</v>
      </c>
      <c r="D2074" s="7" t="s">
        <v>14</v>
      </c>
      <c r="E2074" s="7" t="s">
        <v>14</v>
      </c>
      <c r="F2074" s="29" t="s">
        <v>1859</v>
      </c>
      <c r="G2074" s="62" t="s">
        <v>394</v>
      </c>
      <c r="H2074" s="9">
        <v>1</v>
      </c>
      <c r="I2074" s="82">
        <v>339787.14186554623</v>
      </c>
      <c r="J2074" s="82">
        <f t="shared" si="894"/>
        <v>64559.556954453787</v>
      </c>
      <c r="K2074" s="10">
        <f t="shared" si="895"/>
        <v>404346.69882000005</v>
      </c>
      <c r="L2074" s="122">
        <f t="shared" si="896"/>
        <v>404346.69882000005</v>
      </c>
      <c r="M2074" s="95">
        <v>278856.30252100842</v>
      </c>
      <c r="N2074" s="95">
        <v>52982.697478991598</v>
      </c>
      <c r="O2074" s="96">
        <v>331839</v>
      </c>
      <c r="P2074" s="125">
        <v>331839</v>
      </c>
      <c r="Q2074" s="95">
        <v>258200.84033613445</v>
      </c>
      <c r="R2074" s="95">
        <v>49058.159663865546</v>
      </c>
      <c r="S2074" s="96">
        <v>307259</v>
      </c>
      <c r="T2074" s="122">
        <v>307259</v>
      </c>
      <c r="U2074" s="104">
        <v>454000</v>
      </c>
      <c r="V2074" s="101">
        <f t="shared" si="899"/>
        <v>86260</v>
      </c>
      <c r="W2074" s="102">
        <f t="shared" si="900"/>
        <v>540260</v>
      </c>
      <c r="X2074" s="102">
        <f t="shared" si="901"/>
        <v>27553.26</v>
      </c>
      <c r="Y2074" s="102">
        <f t="shared" si="902"/>
        <v>567813.26</v>
      </c>
      <c r="Z2074" s="110">
        <f t="shared" ref="Z2074:Z2079" si="916">MIN(L2074,P2074,T2074,Y2074)</f>
        <v>307259</v>
      </c>
      <c r="AA2074" s="111">
        <f t="shared" si="905"/>
        <v>567813.26</v>
      </c>
      <c r="AB2074" s="110">
        <f t="shared" si="906"/>
        <v>368092.84941000002</v>
      </c>
      <c r="AC2074" s="114">
        <f t="shared" si="907"/>
        <v>402814.48970500001</v>
      </c>
      <c r="AD2074" s="110">
        <f t="shared" si="893"/>
        <v>337675.92470500001</v>
      </c>
      <c r="AE2074" s="110">
        <f t="shared" si="903"/>
        <v>467953.05470500002</v>
      </c>
      <c r="AF2074" s="102">
        <f t="shared" ref="AF2074:AF2079" si="917">HARMEAN(L2074,P2074,T2074,Y2074)</f>
        <v>380866.76241565205</v>
      </c>
      <c r="AG2074" s="119">
        <f t="shared" si="908"/>
        <v>117466.75219718022</v>
      </c>
      <c r="AH2074" s="137">
        <f t="shared" si="904"/>
        <v>0.31912261372494072</v>
      </c>
      <c r="AI2074" s="102">
        <f>+Z2074</f>
        <v>307259</v>
      </c>
      <c r="AJ2074" s="112" t="s">
        <v>2117</v>
      </c>
    </row>
    <row r="2075" spans="1:37">
      <c r="A2075" s="6">
        <v>2022</v>
      </c>
      <c r="B2075" s="7">
        <v>27121604</v>
      </c>
      <c r="C2075" s="6">
        <v>4352002</v>
      </c>
      <c r="D2075" s="7" t="s">
        <v>14</v>
      </c>
      <c r="E2075" s="7" t="s">
        <v>14</v>
      </c>
      <c r="F2075" s="29" t="s">
        <v>1860</v>
      </c>
      <c r="G2075" s="62" t="s">
        <v>394</v>
      </c>
      <c r="H2075" s="9">
        <v>1</v>
      </c>
      <c r="I2075" s="82">
        <v>537447.33786554623</v>
      </c>
      <c r="J2075" s="82">
        <f t="shared" si="894"/>
        <v>102114.99419445379</v>
      </c>
      <c r="K2075" s="10">
        <f t="shared" si="895"/>
        <v>639562.33206000004</v>
      </c>
      <c r="L2075" s="122">
        <f t="shared" si="896"/>
        <v>639562.33206000004</v>
      </c>
      <c r="M2075" s="95">
        <v>428821.00840336137</v>
      </c>
      <c r="N2075" s="95">
        <v>81475.991596638662</v>
      </c>
      <c r="O2075" s="96">
        <v>510297</v>
      </c>
      <c r="P2075" s="125">
        <v>510297</v>
      </c>
      <c r="Q2075" s="95">
        <v>408400.84033613448</v>
      </c>
      <c r="R2075" s="95">
        <v>77596.159663865546</v>
      </c>
      <c r="S2075" s="96">
        <v>485997</v>
      </c>
      <c r="T2075" s="122">
        <v>485997</v>
      </c>
      <c r="U2075" s="104">
        <v>1202000</v>
      </c>
      <c r="V2075" s="101">
        <f t="shared" si="899"/>
        <v>228380</v>
      </c>
      <c r="W2075" s="102">
        <f t="shared" si="900"/>
        <v>1430380</v>
      </c>
      <c r="X2075" s="102">
        <f t="shared" si="901"/>
        <v>72949.37999999999</v>
      </c>
      <c r="Y2075" s="102">
        <f t="shared" si="902"/>
        <v>1503329.38</v>
      </c>
      <c r="Z2075" s="110">
        <f t="shared" si="916"/>
        <v>485997</v>
      </c>
      <c r="AA2075" s="111">
        <f t="shared" si="905"/>
        <v>1503329.38</v>
      </c>
      <c r="AB2075" s="110">
        <f t="shared" si="906"/>
        <v>574929.66602999996</v>
      </c>
      <c r="AC2075" s="114">
        <f t="shared" si="907"/>
        <v>784796.42801499995</v>
      </c>
      <c r="AD2075" s="110">
        <f t="shared" si="893"/>
        <v>530463.33301499998</v>
      </c>
      <c r="AE2075" s="110">
        <f t="shared" si="903"/>
        <v>1039129.5230149999</v>
      </c>
      <c r="AF2075" s="102">
        <f t="shared" si="917"/>
        <v>640406.94472793757</v>
      </c>
      <c r="AG2075" s="119">
        <f t="shared" si="908"/>
        <v>483740.14369934809</v>
      </c>
      <c r="AH2075" s="137">
        <f t="shared" si="904"/>
        <v>0.84139012522986845</v>
      </c>
      <c r="AI2075" s="102">
        <f>+AF2075</f>
        <v>640406.94472793757</v>
      </c>
      <c r="AJ2075" s="112" t="s">
        <v>2114</v>
      </c>
    </row>
    <row r="2076" spans="1:37" ht="25.5">
      <c r="A2076" s="6">
        <v>2023</v>
      </c>
      <c r="B2076" s="7" t="s">
        <v>1727</v>
      </c>
      <c r="C2076" s="6">
        <v>4352002</v>
      </c>
      <c r="D2076" s="7" t="s">
        <v>14</v>
      </c>
      <c r="E2076" s="7" t="s">
        <v>14</v>
      </c>
      <c r="F2076" s="29" t="s">
        <v>1861</v>
      </c>
      <c r="G2076" s="62" t="s">
        <v>394</v>
      </c>
      <c r="H2076" s="9">
        <v>1</v>
      </c>
      <c r="I2076" s="82">
        <v>293423.72884033615</v>
      </c>
      <c r="J2076" s="82">
        <f t="shared" si="894"/>
        <v>55750.508479663869</v>
      </c>
      <c r="K2076" s="10">
        <f t="shared" si="895"/>
        <v>349174.23732000001</v>
      </c>
      <c r="L2076" s="122">
        <f t="shared" si="896"/>
        <v>349174.23732000001</v>
      </c>
      <c r="M2076" s="95">
        <v>236347.89915966388</v>
      </c>
      <c r="N2076" s="95">
        <v>44906.100840336141</v>
      </c>
      <c r="O2076" s="96">
        <v>281254</v>
      </c>
      <c r="P2076" s="125">
        <v>281254</v>
      </c>
      <c r="Q2076" s="95">
        <v>222969.74789915967</v>
      </c>
      <c r="R2076" s="95">
        <v>42364.252100840342</v>
      </c>
      <c r="S2076" s="96">
        <v>265334</v>
      </c>
      <c r="T2076" s="122">
        <v>265334</v>
      </c>
      <c r="U2076" s="104">
        <v>777000</v>
      </c>
      <c r="V2076" s="101">
        <f t="shared" si="899"/>
        <v>147630</v>
      </c>
      <c r="W2076" s="102">
        <f t="shared" si="900"/>
        <v>924630</v>
      </c>
      <c r="X2076" s="102">
        <f t="shared" si="901"/>
        <v>47156.13</v>
      </c>
      <c r="Y2076" s="102">
        <f t="shared" si="902"/>
        <v>971786.13</v>
      </c>
      <c r="Z2076" s="110">
        <f>MIN(L2076,P2076,T2076)</f>
        <v>265334</v>
      </c>
      <c r="AA2076" s="111">
        <f>MAX(L2076,P2076,T2076)</f>
        <v>349174.23732000001</v>
      </c>
      <c r="AB2076" s="110">
        <f>MEDIAN(L2076,P2076,T2076)</f>
        <v>281254</v>
      </c>
      <c r="AC2076" s="114">
        <f>AVERAGE(L2076,P2076,T2076)</f>
        <v>298587.41244000004</v>
      </c>
      <c r="AD2076" s="110">
        <f>AVERAGE(Z2076,AB2076)</f>
        <v>273294</v>
      </c>
      <c r="AE2076" s="110">
        <f t="shared" si="903"/>
        <v>315214.11866000004</v>
      </c>
      <c r="AF2076" s="102">
        <f>HARMEAN(L2076,P2076,T2076)</f>
        <v>294457.15446519607</v>
      </c>
      <c r="AG2076" s="119">
        <f>STDEVA(L2076,P2076,T2076)</f>
        <v>44526.753065767487</v>
      </c>
      <c r="AH2076" s="137">
        <f t="shared" si="904"/>
        <v>0.15831509264141128</v>
      </c>
      <c r="AI2076" s="102">
        <f>+Z2076</f>
        <v>265334</v>
      </c>
      <c r="AJ2076" s="112" t="s">
        <v>2117</v>
      </c>
      <c r="AK2076" t="s">
        <v>2121</v>
      </c>
    </row>
    <row r="2077" spans="1:37">
      <c r="A2077" s="6">
        <v>2024</v>
      </c>
      <c r="B2077" s="7" t="s">
        <v>1862</v>
      </c>
      <c r="C2077" s="6">
        <v>4352002</v>
      </c>
      <c r="D2077" s="7" t="s">
        <v>14</v>
      </c>
      <c r="E2077" s="7" t="s">
        <v>14</v>
      </c>
      <c r="F2077" s="29" t="s">
        <v>1863</v>
      </c>
      <c r="G2077" s="62" t="s">
        <v>394</v>
      </c>
      <c r="H2077" s="9">
        <v>1</v>
      </c>
      <c r="I2077" s="82">
        <v>7507.7211932773116</v>
      </c>
      <c r="J2077" s="82">
        <f t="shared" si="894"/>
        <v>1426.4670267226893</v>
      </c>
      <c r="K2077" s="10">
        <f t="shared" si="895"/>
        <v>8934.18822</v>
      </c>
      <c r="L2077" s="122">
        <f t="shared" si="896"/>
        <v>8934.18822</v>
      </c>
      <c r="M2077" s="95">
        <v>6047.0588235294117</v>
      </c>
      <c r="N2077" s="95">
        <v>1148.9411764705883</v>
      </c>
      <c r="O2077" s="96">
        <v>7196</v>
      </c>
      <c r="P2077" s="125">
        <v>7196</v>
      </c>
      <c r="Q2077" s="95">
        <v>5705.042016806723</v>
      </c>
      <c r="R2077" s="95">
        <v>1083.9579831932774</v>
      </c>
      <c r="S2077" s="96">
        <v>6789</v>
      </c>
      <c r="T2077" s="122">
        <v>6789</v>
      </c>
      <c r="U2077" s="104">
        <v>82000</v>
      </c>
      <c r="V2077" s="101">
        <f t="shared" si="899"/>
        <v>15580</v>
      </c>
      <c r="W2077" s="102">
        <f t="shared" si="900"/>
        <v>97580</v>
      </c>
      <c r="X2077" s="102">
        <f t="shared" si="901"/>
        <v>4976.58</v>
      </c>
      <c r="Y2077" s="102">
        <f t="shared" si="902"/>
        <v>102556.58</v>
      </c>
      <c r="Z2077" s="110">
        <f>MIN(L2077,P2077,T2077)</f>
        <v>6789</v>
      </c>
      <c r="AA2077" s="111">
        <f>MAX(L2077,P2077,T2077)</f>
        <v>8934.18822</v>
      </c>
      <c r="AB2077" s="110">
        <f>MEDIAN(L2077,P2077,T2077)</f>
        <v>7196</v>
      </c>
      <c r="AC2077" s="114">
        <f>AVERAGE(L2077,P2077,T2077)</f>
        <v>7639.7294066666664</v>
      </c>
      <c r="AD2077" s="110">
        <f t="shared" si="893"/>
        <v>6992.5</v>
      </c>
      <c r="AE2077" s="110">
        <f t="shared" si="903"/>
        <v>8065.09411</v>
      </c>
      <c r="AF2077" s="102">
        <f>HARMEAN(L2077,P2077,T2077)</f>
        <v>7534.0392075754835</v>
      </c>
      <c r="AG2077" s="119">
        <f>STDEVA(L2077,P2077,T2077)</f>
        <v>1139.3550651847966</v>
      </c>
      <c r="AH2077" s="137">
        <f t="shared" si="904"/>
        <v>0.15833172112073327</v>
      </c>
      <c r="AI2077" s="102">
        <f>+Z2077</f>
        <v>6789</v>
      </c>
      <c r="AJ2077" s="112" t="s">
        <v>2117</v>
      </c>
      <c r="AK2077" t="s">
        <v>2121</v>
      </c>
    </row>
    <row r="2078" spans="1:37" ht="25.5">
      <c r="A2078" s="6">
        <v>2025</v>
      </c>
      <c r="B2078" s="7" t="s">
        <v>1722</v>
      </c>
      <c r="C2078" s="6">
        <v>4352002</v>
      </c>
      <c r="D2078" s="7" t="s">
        <v>14</v>
      </c>
      <c r="E2078" s="7" t="s">
        <v>14</v>
      </c>
      <c r="F2078" s="29" t="s">
        <v>1864</v>
      </c>
      <c r="G2078" s="62" t="s">
        <v>394</v>
      </c>
      <c r="H2078" s="9">
        <v>1</v>
      </c>
      <c r="I2078" s="82">
        <v>746334.28089075629</v>
      </c>
      <c r="J2078" s="82">
        <f t="shared" si="894"/>
        <v>141803.51336924371</v>
      </c>
      <c r="K2078" s="10">
        <f t="shared" si="895"/>
        <v>888137.79426</v>
      </c>
      <c r="L2078" s="122">
        <f t="shared" si="896"/>
        <v>888137.79426</v>
      </c>
      <c r="M2078" s="95">
        <v>618173.94957983191</v>
      </c>
      <c r="N2078" s="95">
        <v>117453.05042016806</v>
      </c>
      <c r="O2078" s="96">
        <v>735627</v>
      </c>
      <c r="P2078" s="125">
        <v>735627</v>
      </c>
      <c r="Q2078" s="95">
        <v>567131.93277310929</v>
      </c>
      <c r="R2078" s="95">
        <v>107755.06722689077</v>
      </c>
      <c r="S2078" s="96">
        <v>674887</v>
      </c>
      <c r="T2078" s="122">
        <v>674887</v>
      </c>
      <c r="U2078" s="104">
        <v>236000</v>
      </c>
      <c r="V2078" s="101">
        <f t="shared" si="899"/>
        <v>44840</v>
      </c>
      <c r="W2078" s="102">
        <f t="shared" si="900"/>
        <v>280840</v>
      </c>
      <c r="X2078" s="102">
        <f t="shared" si="901"/>
        <v>14322.839999999998</v>
      </c>
      <c r="Y2078" s="102">
        <f t="shared" si="902"/>
        <v>295162.84000000003</v>
      </c>
      <c r="Z2078" s="110">
        <f t="shared" si="916"/>
        <v>295162.84000000003</v>
      </c>
      <c r="AA2078" s="111">
        <f t="shared" si="905"/>
        <v>888137.79426</v>
      </c>
      <c r="AB2078" s="110">
        <f t="shared" si="906"/>
        <v>705257</v>
      </c>
      <c r="AC2078" s="114">
        <f t="shared" si="907"/>
        <v>648453.65856499993</v>
      </c>
      <c r="AD2078" s="110">
        <f t="shared" si="893"/>
        <v>500209.92000000004</v>
      </c>
      <c r="AE2078" s="110">
        <f t="shared" si="903"/>
        <v>796697.39712999994</v>
      </c>
      <c r="AF2078" s="102">
        <f t="shared" si="917"/>
        <v>543845.80931968684</v>
      </c>
      <c r="AG2078" s="119">
        <f t="shared" si="908"/>
        <v>252032.27331868288</v>
      </c>
      <c r="AH2078" s="137">
        <f t="shared" si="904"/>
        <v>0.35736231376460337</v>
      </c>
      <c r="AI2078" s="102">
        <f>+Z2078</f>
        <v>295162.84000000003</v>
      </c>
      <c r="AJ2078" s="112" t="s">
        <v>2117</v>
      </c>
    </row>
    <row r="2079" spans="1:37" ht="25.5">
      <c r="A2079" s="6">
        <v>2026</v>
      </c>
      <c r="B2079" s="7" t="s">
        <v>1865</v>
      </c>
      <c r="C2079" s="6">
        <v>4352002</v>
      </c>
      <c r="D2079" s="7" t="s">
        <v>14</v>
      </c>
      <c r="E2079" s="7" t="s">
        <v>14</v>
      </c>
      <c r="F2079" s="29" t="s">
        <v>1866</v>
      </c>
      <c r="G2079" s="62" t="s">
        <v>394</v>
      </c>
      <c r="H2079" s="9">
        <v>1</v>
      </c>
      <c r="I2079" s="82">
        <v>741203.06475630251</v>
      </c>
      <c r="J2079" s="82">
        <f t="shared" si="894"/>
        <v>140828.58230369748</v>
      </c>
      <c r="K2079" s="10">
        <f t="shared" si="895"/>
        <v>882031.64705999999</v>
      </c>
      <c r="L2079" s="122">
        <f t="shared" si="896"/>
        <v>882031.64705999999</v>
      </c>
      <c r="M2079" s="95">
        <v>591394.1176470588</v>
      </c>
      <c r="N2079" s="95">
        <v>112364.88235294117</v>
      </c>
      <c r="O2079" s="96">
        <v>703759</v>
      </c>
      <c r="P2079" s="125">
        <v>703759</v>
      </c>
      <c r="Q2079" s="95">
        <v>563232.77310924372</v>
      </c>
      <c r="R2079" s="95">
        <v>107014.22689075631</v>
      </c>
      <c r="S2079" s="96">
        <v>670247</v>
      </c>
      <c r="T2079" s="122">
        <v>670247</v>
      </c>
      <c r="U2079" s="104">
        <v>51000</v>
      </c>
      <c r="V2079" s="101">
        <f t="shared" si="899"/>
        <v>9690</v>
      </c>
      <c r="W2079" s="102">
        <f t="shared" si="900"/>
        <v>60690</v>
      </c>
      <c r="X2079" s="102">
        <f t="shared" si="901"/>
        <v>3095.1899999999996</v>
      </c>
      <c r="Y2079" s="102">
        <f t="shared" si="902"/>
        <v>63785.19</v>
      </c>
      <c r="Z2079" s="110">
        <f t="shared" si="916"/>
        <v>63785.19</v>
      </c>
      <c r="AA2079" s="111">
        <f t="shared" si="905"/>
        <v>882031.64705999999</v>
      </c>
      <c r="AB2079" s="110">
        <f t="shared" si="906"/>
        <v>687003</v>
      </c>
      <c r="AC2079" s="114">
        <f t="shared" si="907"/>
        <v>579955.70926499995</v>
      </c>
      <c r="AD2079" s="110">
        <f t="shared" si="893"/>
        <v>375394.09499999997</v>
      </c>
      <c r="AE2079" s="110">
        <f t="shared" si="903"/>
        <v>784517.32352999994</v>
      </c>
      <c r="AF2079" s="102">
        <f t="shared" si="917"/>
        <v>202795.58901652572</v>
      </c>
      <c r="AG2079" s="119">
        <f t="shared" si="908"/>
        <v>356446.18534099276</v>
      </c>
      <c r="AH2079" s="137">
        <f t="shared" si="904"/>
        <v>0.51884225446030474</v>
      </c>
      <c r="AI2079" s="102">
        <f>+AF2079</f>
        <v>202795.58901652572</v>
      </c>
      <c r="AJ2079" s="112" t="s">
        <v>2114</v>
      </c>
    </row>
    <row r="2080" spans="1:37">
      <c r="A2080" s="6">
        <v>2027</v>
      </c>
      <c r="B2080" s="7" t="s">
        <v>1722</v>
      </c>
      <c r="C2080" s="6">
        <v>4352002</v>
      </c>
      <c r="D2080" s="7" t="s">
        <v>14</v>
      </c>
      <c r="E2080" s="7" t="s">
        <v>14</v>
      </c>
      <c r="F2080" s="29" t="s">
        <v>1867</v>
      </c>
      <c r="G2080" s="62" t="s">
        <v>394</v>
      </c>
      <c r="H2080" s="9">
        <v>1</v>
      </c>
      <c r="I2080" s="82">
        <v>45576.036756302528</v>
      </c>
      <c r="J2080" s="82">
        <f t="shared" si="894"/>
        <v>8659.4469836974804</v>
      </c>
      <c r="K2080" s="10">
        <f t="shared" si="895"/>
        <v>54235.483740000011</v>
      </c>
      <c r="L2080" s="122">
        <f t="shared" si="896"/>
        <v>54235.483740000011</v>
      </c>
      <c r="M2080" s="95">
        <v>37403.361344537814</v>
      </c>
      <c r="N2080" s="95">
        <v>7106.6386554621849</v>
      </c>
      <c r="O2080" s="96">
        <v>44510</v>
      </c>
      <c r="P2080" s="125">
        <v>44510</v>
      </c>
      <c r="Q2080" s="95">
        <v>34632.773109243702</v>
      </c>
      <c r="R2080" s="95">
        <v>6580.2268907563039</v>
      </c>
      <c r="S2080" s="96">
        <v>41213.000000000007</v>
      </c>
      <c r="T2080" s="122">
        <v>41213.000000000007</v>
      </c>
      <c r="U2080" s="104">
        <v>133000</v>
      </c>
      <c r="V2080" s="101">
        <f t="shared" si="899"/>
        <v>25270</v>
      </c>
      <c r="W2080" s="102">
        <f t="shared" si="900"/>
        <v>158270</v>
      </c>
      <c r="X2080" s="102">
        <f t="shared" si="901"/>
        <v>8071.7699999999995</v>
      </c>
      <c r="Y2080" s="102">
        <f t="shared" si="902"/>
        <v>166341.76999999999</v>
      </c>
      <c r="Z2080" s="110">
        <f>MIN(L2080,P2080,T2080)</f>
        <v>41213.000000000007</v>
      </c>
      <c r="AA2080" s="111">
        <f>MAX(L2080,P2080,T2080)</f>
        <v>54235.483740000011</v>
      </c>
      <c r="AB2080" s="110">
        <f>MEDIAN(L2080,P2080,T2080)</f>
        <v>44510</v>
      </c>
      <c r="AC2080" s="114">
        <f>AVERAGE(L2080,P2080,T2080)</f>
        <v>46652.827913333342</v>
      </c>
      <c r="AD2080" s="110">
        <f t="shared" si="893"/>
        <v>42861.5</v>
      </c>
      <c r="AE2080" s="110">
        <f t="shared" si="903"/>
        <v>49372.741870000005</v>
      </c>
      <c r="AF2080" s="102">
        <f>HARMEAN(L2080,P2080,T2080)</f>
        <v>46034.042012154816</v>
      </c>
      <c r="AG2080" s="119">
        <f>STDEVA(L2080,P2080,T2080)</f>
        <v>6770.5283611592195</v>
      </c>
      <c r="AH2080" s="137">
        <f t="shared" si="904"/>
        <v>0.15211252215590249</v>
      </c>
      <c r="AI2080" s="102">
        <f>+Z2080</f>
        <v>41213.000000000007</v>
      </c>
      <c r="AJ2080" s="112" t="s">
        <v>2117</v>
      </c>
      <c r="AK2080" t="s">
        <v>2121</v>
      </c>
    </row>
    <row r="2081" spans="1:36">
      <c r="A2081" s="156" t="s">
        <v>1868</v>
      </c>
      <c r="B2081" s="157"/>
      <c r="C2081" s="157"/>
      <c r="D2081" s="157"/>
      <c r="E2081" s="157"/>
      <c r="F2081" s="157"/>
      <c r="G2081" s="157"/>
      <c r="H2081" s="157"/>
      <c r="I2081" s="157"/>
      <c r="J2081" s="157"/>
      <c r="K2081" s="157"/>
      <c r="L2081" s="158"/>
      <c r="M2081" s="91"/>
      <c r="N2081" s="91"/>
      <c r="O2081" s="91"/>
      <c r="P2081" s="127"/>
      <c r="Q2081" s="106"/>
      <c r="R2081" s="106"/>
      <c r="S2081" s="106"/>
      <c r="T2081" s="132"/>
      <c r="U2081" s="104"/>
      <c r="V2081" s="101"/>
      <c r="W2081" s="102"/>
      <c r="X2081" s="102"/>
      <c r="Y2081" s="102"/>
      <c r="Z2081" s="110"/>
      <c r="AA2081" s="112"/>
      <c r="AB2081" s="112"/>
      <c r="AC2081" s="112"/>
      <c r="AD2081" s="110"/>
      <c r="AE2081" s="110"/>
      <c r="AF2081" s="102"/>
      <c r="AG2081" s="119"/>
      <c r="AH2081" s="137"/>
      <c r="AI2081" s="102"/>
      <c r="AJ2081" s="112"/>
    </row>
    <row r="2082" spans="1:36" ht="25.5">
      <c r="A2082" s="6">
        <v>2028</v>
      </c>
      <c r="B2082" s="5">
        <v>40142007</v>
      </c>
      <c r="C2082" s="5">
        <v>40142007</v>
      </c>
      <c r="D2082" s="7" t="s">
        <v>14</v>
      </c>
      <c r="E2082" s="7" t="s">
        <v>14</v>
      </c>
      <c r="F2082" s="29" t="s">
        <v>1869</v>
      </c>
      <c r="G2082" s="62" t="s">
        <v>394</v>
      </c>
      <c r="H2082" s="9">
        <v>1</v>
      </c>
      <c r="I2082" s="82">
        <v>664081.10742857144</v>
      </c>
      <c r="J2082" s="82">
        <f t="shared" ref="J2082:J2145" si="918">+I2082*0.19</f>
        <v>126175.41041142857</v>
      </c>
      <c r="K2082" s="10">
        <f t="shared" ref="K2082:K2145" si="919">+I2082+J2082</f>
        <v>790256.51783999999</v>
      </c>
      <c r="L2082" s="122">
        <f t="shared" ref="L2082:L2145" si="920">+H2082*K2082</f>
        <v>790256.51783999999</v>
      </c>
      <c r="M2082" s="95">
        <v>529859.66386554623</v>
      </c>
      <c r="N2082" s="95">
        <v>100673.33613445378</v>
      </c>
      <c r="O2082" s="96">
        <v>630533</v>
      </c>
      <c r="P2082" s="125">
        <v>630533</v>
      </c>
      <c r="Q2082" s="95">
        <v>504628.57142857148</v>
      </c>
      <c r="R2082" s="95">
        <v>95879.42857142858</v>
      </c>
      <c r="S2082" s="96">
        <v>600508</v>
      </c>
      <c r="T2082" s="122">
        <v>600508</v>
      </c>
      <c r="U2082" s="104">
        <v>257000</v>
      </c>
      <c r="V2082" s="101">
        <f t="shared" si="899"/>
        <v>48830</v>
      </c>
      <c r="W2082" s="102">
        <f t="shared" si="900"/>
        <v>305830</v>
      </c>
      <c r="X2082" s="102">
        <f t="shared" si="901"/>
        <v>15597.329999999998</v>
      </c>
      <c r="Y2082" s="102">
        <f t="shared" si="902"/>
        <v>321427.33</v>
      </c>
      <c r="Z2082" s="110">
        <f>MIN(L2082,P2082,T2082,Y2082)</f>
        <v>321427.33</v>
      </c>
      <c r="AA2082" s="111">
        <f t="shared" ref="AA2082:AA2145" si="921">MAX(L2082,P2082,T2082,Y2082)</f>
        <v>790256.51783999999</v>
      </c>
      <c r="AB2082" s="110">
        <f t="shared" ref="AB2082:AB2145" si="922">MEDIAN(L2082,P2082,T2082,Y2082)</f>
        <v>615520.5</v>
      </c>
      <c r="AC2082" s="114">
        <f t="shared" ref="AC2082:AC2145" si="923">AVERAGE(L2082,P2082,T2082,Y2082)</f>
        <v>585681.21195999999</v>
      </c>
      <c r="AD2082" s="110">
        <f t="shared" si="893"/>
        <v>468473.91500000004</v>
      </c>
      <c r="AE2082" s="110">
        <f t="shared" si="903"/>
        <v>702888.50891999993</v>
      </c>
      <c r="AF2082" s="102">
        <f>HARMEAN(L2082,P2082,T2082,Y2082)</f>
        <v>524400.92644903844</v>
      </c>
      <c r="AG2082" s="119">
        <f t="shared" ref="AG2082:AG2145" si="924">STDEVA(L2082,P2082,T2082,Y2082)</f>
        <v>194861.22107865487</v>
      </c>
      <c r="AH2082" s="137">
        <f t="shared" si="904"/>
        <v>0.3165795795244104</v>
      </c>
      <c r="AI2082" s="102">
        <f>+Z2082</f>
        <v>321427.33</v>
      </c>
      <c r="AJ2082" s="112" t="s">
        <v>2117</v>
      </c>
    </row>
    <row r="2083" spans="1:36" ht="25.5">
      <c r="A2083" s="6">
        <v>2029</v>
      </c>
      <c r="B2083" s="5">
        <v>40142007</v>
      </c>
      <c r="C2083" s="5">
        <v>40142007</v>
      </c>
      <c r="D2083" s="7" t="s">
        <v>14</v>
      </c>
      <c r="E2083" s="7" t="s">
        <v>14</v>
      </c>
      <c r="F2083" s="29" t="s">
        <v>1870</v>
      </c>
      <c r="G2083" s="62" t="s">
        <v>469</v>
      </c>
      <c r="H2083" s="9">
        <v>1</v>
      </c>
      <c r="I2083" s="82">
        <v>652224.01704201684</v>
      </c>
      <c r="J2083" s="82">
        <f t="shared" si="918"/>
        <v>123922.56323798319</v>
      </c>
      <c r="K2083" s="10">
        <f t="shared" si="919"/>
        <v>776146.58027999999</v>
      </c>
      <c r="L2083" s="122">
        <f t="shared" si="920"/>
        <v>776146.58027999999</v>
      </c>
      <c r="M2083" s="95">
        <v>535268.06722689082</v>
      </c>
      <c r="N2083" s="95">
        <v>101700.93277310926</v>
      </c>
      <c r="O2083" s="96">
        <v>636969.00000000012</v>
      </c>
      <c r="P2083" s="125">
        <v>636969.00000000012</v>
      </c>
      <c r="Q2083" s="95">
        <v>495618.48739495798</v>
      </c>
      <c r="R2083" s="95">
        <v>94167.512605042022</v>
      </c>
      <c r="S2083" s="96">
        <v>589786</v>
      </c>
      <c r="T2083" s="122">
        <v>589786</v>
      </c>
      <c r="U2083" s="104"/>
      <c r="V2083" s="101">
        <f t="shared" si="899"/>
        <v>0</v>
      </c>
      <c r="W2083" s="102">
        <f t="shared" si="900"/>
        <v>0</v>
      </c>
      <c r="X2083" s="102">
        <f t="shared" si="901"/>
        <v>0</v>
      </c>
      <c r="Y2083" s="102">
        <f t="shared" si="902"/>
        <v>0</v>
      </c>
      <c r="Z2083" s="110">
        <f>MIN(L2083,P2083,T2083)</f>
        <v>589786</v>
      </c>
      <c r="AA2083" s="111">
        <f t="shared" si="921"/>
        <v>776146.58027999999</v>
      </c>
      <c r="AB2083" s="110">
        <f t="shared" si="922"/>
        <v>613377.5</v>
      </c>
      <c r="AC2083" s="114">
        <f t="shared" si="923"/>
        <v>500725.39507000003</v>
      </c>
      <c r="AD2083" s="110">
        <f t="shared" si="893"/>
        <v>601581.75</v>
      </c>
      <c r="AE2083" s="110">
        <f t="shared" si="903"/>
        <v>694762.04013999994</v>
      </c>
      <c r="AF2083" s="102">
        <f>HARMEAN(L2083,P2083,T2083)</f>
        <v>658778.6299728757</v>
      </c>
      <c r="AG2083" s="119">
        <f t="shared" si="924"/>
        <v>343063.0951517559</v>
      </c>
      <c r="AH2083" s="137">
        <f t="shared" si="904"/>
        <v>0.55930172716109716</v>
      </c>
      <c r="AI2083" s="102">
        <f t="shared" ref="AI2083:AI2087" si="925">+AF2083</f>
        <v>658778.6299728757</v>
      </c>
      <c r="AJ2083" s="112" t="s">
        <v>2114</v>
      </c>
    </row>
    <row r="2084" spans="1:36" ht="25.5">
      <c r="A2084" s="6">
        <v>2030</v>
      </c>
      <c r="B2084" s="5">
        <v>40101801</v>
      </c>
      <c r="C2084" s="5">
        <v>40101801</v>
      </c>
      <c r="D2084" s="7" t="s">
        <v>14</v>
      </c>
      <c r="E2084" s="7" t="s">
        <v>14</v>
      </c>
      <c r="F2084" s="29" t="s">
        <v>1871</v>
      </c>
      <c r="G2084" s="62" t="s">
        <v>394</v>
      </c>
      <c r="H2084" s="9">
        <v>1</v>
      </c>
      <c r="I2084" s="82">
        <v>632578.31561344536</v>
      </c>
      <c r="J2084" s="82">
        <f t="shared" si="918"/>
        <v>120189.87996655462</v>
      </c>
      <c r="K2084" s="10">
        <f t="shared" si="919"/>
        <v>752768.19557999994</v>
      </c>
      <c r="L2084" s="122">
        <f t="shared" si="920"/>
        <v>752768.19557999994</v>
      </c>
      <c r="M2084" s="95">
        <v>509531.09243697481</v>
      </c>
      <c r="N2084" s="95">
        <v>96810.907563025219</v>
      </c>
      <c r="O2084" s="96">
        <v>606342</v>
      </c>
      <c r="P2084" s="125">
        <v>606342</v>
      </c>
      <c r="Q2084" s="95">
        <v>480689.91596638656</v>
      </c>
      <c r="R2084" s="95">
        <v>91331.084033613442</v>
      </c>
      <c r="S2084" s="96">
        <v>572021</v>
      </c>
      <c r="T2084" s="122">
        <v>572021</v>
      </c>
      <c r="U2084" s="104"/>
      <c r="V2084" s="101">
        <f t="shared" si="899"/>
        <v>0</v>
      </c>
      <c r="W2084" s="102">
        <f t="shared" si="900"/>
        <v>0</v>
      </c>
      <c r="X2084" s="102">
        <f t="shared" si="901"/>
        <v>0</v>
      </c>
      <c r="Y2084" s="102">
        <f t="shared" si="902"/>
        <v>0</v>
      </c>
      <c r="Z2084" s="110">
        <f>MIN(L2084,P2084,T2084)</f>
        <v>572021</v>
      </c>
      <c r="AA2084" s="111">
        <f t="shared" si="921"/>
        <v>752768.19557999994</v>
      </c>
      <c r="AB2084" s="110">
        <f t="shared" si="922"/>
        <v>589181.5</v>
      </c>
      <c r="AC2084" s="114">
        <f t="shared" si="923"/>
        <v>482782.79889500001</v>
      </c>
      <c r="AD2084" s="110">
        <f t="shared" si="893"/>
        <v>580601.25</v>
      </c>
      <c r="AE2084" s="110">
        <f t="shared" si="903"/>
        <v>670974.84779000003</v>
      </c>
      <c r="AF2084" s="102">
        <f>HARMEAN(L2084,P2084,T2084)</f>
        <v>634806.16547019221</v>
      </c>
      <c r="AG2084" s="119">
        <f t="shared" si="924"/>
        <v>331261.0642409845</v>
      </c>
      <c r="AH2084" s="137">
        <f t="shared" si="904"/>
        <v>0.56223941899225371</v>
      </c>
      <c r="AI2084" s="102">
        <f t="shared" si="925"/>
        <v>634806.16547019221</v>
      </c>
      <c r="AJ2084" s="112" t="s">
        <v>2114</v>
      </c>
    </row>
    <row r="2085" spans="1:36">
      <c r="A2085" s="6">
        <v>2031</v>
      </c>
      <c r="B2085" s="5">
        <v>26111504</v>
      </c>
      <c r="C2085" s="5">
        <v>26111504</v>
      </c>
      <c r="D2085" s="7" t="s">
        <v>14</v>
      </c>
      <c r="E2085" s="7" t="s">
        <v>14</v>
      </c>
      <c r="F2085" s="29" t="s">
        <v>592</v>
      </c>
      <c r="G2085" s="62" t="s">
        <v>394</v>
      </c>
      <c r="H2085" s="9">
        <v>1</v>
      </c>
      <c r="I2085" s="82">
        <v>1498525.2257142856</v>
      </c>
      <c r="J2085" s="82">
        <f t="shared" si="918"/>
        <v>284719.79288571427</v>
      </c>
      <c r="K2085" s="10">
        <f t="shared" si="919"/>
        <v>1783245.0185999998</v>
      </c>
      <c r="L2085" s="122">
        <f t="shared" si="920"/>
        <v>1783245.0185999998</v>
      </c>
      <c r="M2085" s="95">
        <v>1218424.3697478992</v>
      </c>
      <c r="N2085" s="95">
        <v>231500.63025210085</v>
      </c>
      <c r="O2085" s="96">
        <v>1449925</v>
      </c>
      <c r="P2085" s="125">
        <v>1449925</v>
      </c>
      <c r="Q2085" s="95">
        <v>1138714.2857142857</v>
      </c>
      <c r="R2085" s="95">
        <v>216355.71428571429</v>
      </c>
      <c r="S2085" s="96">
        <v>1355070</v>
      </c>
      <c r="T2085" s="122">
        <v>1355070</v>
      </c>
      <c r="U2085" s="104"/>
      <c r="V2085" s="101">
        <f t="shared" si="899"/>
        <v>0</v>
      </c>
      <c r="W2085" s="102">
        <f t="shared" si="900"/>
        <v>0</v>
      </c>
      <c r="X2085" s="102">
        <f t="shared" si="901"/>
        <v>0</v>
      </c>
      <c r="Y2085" s="102">
        <f t="shared" si="902"/>
        <v>0</v>
      </c>
      <c r="Z2085" s="110">
        <f>MIN(L2085,P2085,T2085)</f>
        <v>1355070</v>
      </c>
      <c r="AA2085" s="111">
        <f t="shared" si="921"/>
        <v>1783245.0185999998</v>
      </c>
      <c r="AB2085" s="110">
        <f t="shared" si="922"/>
        <v>1402497.5</v>
      </c>
      <c r="AC2085" s="114">
        <f t="shared" si="923"/>
        <v>1147060.00465</v>
      </c>
      <c r="AD2085" s="110">
        <f t="shared" si="893"/>
        <v>1378783.75</v>
      </c>
      <c r="AE2085" s="110">
        <f t="shared" si="903"/>
        <v>1592871.2593</v>
      </c>
      <c r="AF2085" s="102">
        <f>HARMEAN(L2085,P2085,T2085)</f>
        <v>1508723.7904456411</v>
      </c>
      <c r="AG2085" s="119">
        <f t="shared" si="924"/>
        <v>786442.07030060003</v>
      </c>
      <c r="AH2085" s="137">
        <f t="shared" si="904"/>
        <v>0.56074400867067498</v>
      </c>
      <c r="AI2085" s="102">
        <f t="shared" si="925"/>
        <v>1508723.7904456411</v>
      </c>
      <c r="AJ2085" s="112" t="s">
        <v>2114</v>
      </c>
    </row>
    <row r="2086" spans="1:36" ht="25.5">
      <c r="A2086" s="6">
        <v>2032</v>
      </c>
      <c r="B2086" s="5">
        <v>31151900</v>
      </c>
      <c r="C2086" s="5">
        <v>31151900</v>
      </c>
      <c r="D2086" s="7" t="s">
        <v>14</v>
      </c>
      <c r="E2086" s="7" t="s">
        <v>14</v>
      </c>
      <c r="F2086" s="29" t="s">
        <v>1872</v>
      </c>
      <c r="G2086" s="62" t="s">
        <v>394</v>
      </c>
      <c r="H2086" s="9">
        <v>1</v>
      </c>
      <c r="I2086" s="82">
        <v>1276043.8775294118</v>
      </c>
      <c r="J2086" s="82">
        <f t="shared" si="918"/>
        <v>242448.33673058826</v>
      </c>
      <c r="K2086" s="10">
        <f t="shared" si="919"/>
        <v>1518492.21426</v>
      </c>
      <c r="L2086" s="122">
        <f t="shared" si="920"/>
        <v>1518492.21426</v>
      </c>
      <c r="M2086" s="95">
        <v>1047225.2100840337</v>
      </c>
      <c r="N2086" s="95">
        <v>198972.78991596639</v>
      </c>
      <c r="O2086" s="96">
        <v>1246198</v>
      </c>
      <c r="P2086" s="125">
        <v>1246198</v>
      </c>
      <c r="Q2086" s="95">
        <v>969652.9411764706</v>
      </c>
      <c r="R2086" s="95">
        <v>184234.05882352943</v>
      </c>
      <c r="S2086" s="96">
        <v>1153887</v>
      </c>
      <c r="T2086" s="122">
        <v>1153887</v>
      </c>
      <c r="U2086" s="104"/>
      <c r="V2086" s="101">
        <f t="shared" si="899"/>
        <v>0</v>
      </c>
      <c r="W2086" s="102">
        <f t="shared" si="900"/>
        <v>0</v>
      </c>
      <c r="X2086" s="102">
        <f t="shared" si="901"/>
        <v>0</v>
      </c>
      <c r="Y2086" s="102">
        <f t="shared" si="902"/>
        <v>0</v>
      </c>
      <c r="Z2086" s="110">
        <f>MIN(L2086,P2086,T2086)</f>
        <v>1153887</v>
      </c>
      <c r="AA2086" s="111">
        <f t="shared" si="921"/>
        <v>1518492.21426</v>
      </c>
      <c r="AB2086" s="110">
        <f t="shared" si="922"/>
        <v>1200042.5</v>
      </c>
      <c r="AC2086" s="114">
        <f t="shared" si="923"/>
        <v>979644.30356499995</v>
      </c>
      <c r="AD2086" s="110">
        <f t="shared" si="893"/>
        <v>1176964.75</v>
      </c>
      <c r="AE2086" s="110">
        <f t="shared" si="903"/>
        <v>1359267.3571299999</v>
      </c>
      <c r="AF2086" s="102">
        <f>HARMEAN(L2086,P2086,T2086)</f>
        <v>1288867.5825549581</v>
      </c>
      <c r="AG2086" s="119">
        <f t="shared" si="924"/>
        <v>671185.87160135782</v>
      </c>
      <c r="AH2086" s="137">
        <f t="shared" si="904"/>
        <v>0.55930175106411462</v>
      </c>
      <c r="AI2086" s="102">
        <f t="shared" si="925"/>
        <v>1288867.5825549581</v>
      </c>
      <c r="AJ2086" s="112" t="s">
        <v>2114</v>
      </c>
    </row>
    <row r="2087" spans="1:36">
      <c r="A2087" s="6">
        <v>2033</v>
      </c>
      <c r="B2087" s="5">
        <v>20102307</v>
      </c>
      <c r="C2087" s="5">
        <v>20102307</v>
      </c>
      <c r="D2087" s="7" t="s">
        <v>14</v>
      </c>
      <c r="E2087" s="7" t="s">
        <v>14</v>
      </c>
      <c r="F2087" s="29" t="s">
        <v>1402</v>
      </c>
      <c r="G2087" s="62" t="s">
        <v>394</v>
      </c>
      <c r="H2087" s="9">
        <v>1</v>
      </c>
      <c r="I2087" s="82">
        <v>1519155.1474789917</v>
      </c>
      <c r="J2087" s="82">
        <f t="shared" si="918"/>
        <v>288639.47802100843</v>
      </c>
      <c r="K2087" s="10">
        <f t="shared" si="919"/>
        <v>1807794.6255000001</v>
      </c>
      <c r="L2087" s="122">
        <f t="shared" si="920"/>
        <v>1807794.6255000001</v>
      </c>
      <c r="M2087" s="95">
        <v>1223653.781512605</v>
      </c>
      <c r="N2087" s="95">
        <v>232494.21848739494</v>
      </c>
      <c r="O2087" s="96">
        <v>1456148</v>
      </c>
      <c r="P2087" s="125">
        <v>1456148</v>
      </c>
      <c r="Q2087" s="95">
        <v>1154390.7563025211</v>
      </c>
      <c r="R2087" s="95">
        <v>219334.24369747902</v>
      </c>
      <c r="S2087" s="96">
        <v>1373725</v>
      </c>
      <c r="T2087" s="122">
        <v>1373725</v>
      </c>
      <c r="U2087" s="104"/>
      <c r="V2087" s="101">
        <f t="shared" si="899"/>
        <v>0</v>
      </c>
      <c r="W2087" s="102">
        <f t="shared" si="900"/>
        <v>0</v>
      </c>
      <c r="X2087" s="102">
        <f t="shared" si="901"/>
        <v>0</v>
      </c>
      <c r="Y2087" s="102">
        <f t="shared" si="902"/>
        <v>0</v>
      </c>
      <c r="Z2087" s="110">
        <f>MIN(L2087,P2087,T2087)</f>
        <v>1373725</v>
      </c>
      <c r="AA2087" s="111">
        <f t="shared" si="921"/>
        <v>1807794.6255000001</v>
      </c>
      <c r="AB2087" s="110">
        <f t="shared" si="922"/>
        <v>1414936.5</v>
      </c>
      <c r="AC2087" s="114">
        <f t="shared" si="923"/>
        <v>1159416.906375</v>
      </c>
      <c r="AD2087" s="110">
        <f t="shared" si="893"/>
        <v>1394330.75</v>
      </c>
      <c r="AE2087" s="110">
        <f t="shared" si="903"/>
        <v>1611365.56275</v>
      </c>
      <c r="AF2087" s="102">
        <f>HARMEAN(L2087,P2087,T2087)</f>
        <v>1524505.4388896695</v>
      </c>
      <c r="AG2087" s="119">
        <f t="shared" si="924"/>
        <v>795533.05616695003</v>
      </c>
      <c r="AH2087" s="137">
        <f t="shared" si="904"/>
        <v>0.56223940520790161</v>
      </c>
      <c r="AI2087" s="102">
        <f t="shared" si="925"/>
        <v>1524505.4388896695</v>
      </c>
      <c r="AJ2087" s="112" t="s">
        <v>2114</v>
      </c>
    </row>
    <row r="2088" spans="1:36">
      <c r="A2088" s="6">
        <v>2034</v>
      </c>
      <c r="B2088" s="5">
        <v>40142007</v>
      </c>
      <c r="C2088" s="5">
        <v>40142007</v>
      </c>
      <c r="D2088" s="7" t="s">
        <v>14</v>
      </c>
      <c r="E2088" s="7" t="s">
        <v>14</v>
      </c>
      <c r="F2088" s="29" t="s">
        <v>432</v>
      </c>
      <c r="G2088" s="62" t="s">
        <v>394</v>
      </c>
      <c r="H2088" s="9">
        <v>1</v>
      </c>
      <c r="I2088" s="82">
        <v>1313332.557882353</v>
      </c>
      <c r="J2088" s="82">
        <f t="shared" si="918"/>
        <v>249533.18599764706</v>
      </c>
      <c r="K2088" s="10">
        <f t="shared" si="919"/>
        <v>1562865.74388</v>
      </c>
      <c r="L2088" s="122">
        <f t="shared" si="920"/>
        <v>1562865.74388</v>
      </c>
      <c r="M2088" s="95">
        <v>1047887.3949579833</v>
      </c>
      <c r="N2088" s="95">
        <v>199098.60504201683</v>
      </c>
      <c r="O2088" s="96">
        <v>1246986</v>
      </c>
      <c r="P2088" s="125">
        <v>1246986</v>
      </c>
      <c r="Q2088" s="95">
        <v>997988.23529411771</v>
      </c>
      <c r="R2088" s="95">
        <v>189617.76470588238</v>
      </c>
      <c r="S2088" s="96">
        <v>1187606</v>
      </c>
      <c r="T2088" s="122">
        <v>1187606</v>
      </c>
      <c r="U2088" s="104">
        <v>1095000</v>
      </c>
      <c r="V2088" s="101">
        <f t="shared" si="899"/>
        <v>208050</v>
      </c>
      <c r="W2088" s="102">
        <f t="shared" si="900"/>
        <v>1303050</v>
      </c>
      <c r="X2088" s="102">
        <f t="shared" si="901"/>
        <v>66455.55</v>
      </c>
      <c r="Y2088" s="102">
        <f t="shared" si="902"/>
        <v>1369505.55</v>
      </c>
      <c r="Z2088" s="110">
        <f>MIN(L2088,P2088,T2088,Y2088)</f>
        <v>1187606</v>
      </c>
      <c r="AA2088" s="111">
        <f t="shared" si="921"/>
        <v>1562865.74388</v>
      </c>
      <c r="AB2088" s="110">
        <f t="shared" si="922"/>
        <v>1308245.7749999999</v>
      </c>
      <c r="AC2088" s="114">
        <f t="shared" si="923"/>
        <v>1341740.8234699999</v>
      </c>
      <c r="AD2088" s="110">
        <f t="shared" si="893"/>
        <v>1247925.8875</v>
      </c>
      <c r="AE2088" s="110">
        <f t="shared" si="903"/>
        <v>1435555.7594399999</v>
      </c>
      <c r="AF2088" s="102">
        <f>HARMEAN(L2088,P2088,T2088,Y2088)</f>
        <v>1327138.035450832</v>
      </c>
      <c r="AG2088" s="119">
        <f t="shared" si="924"/>
        <v>165733.85375612936</v>
      </c>
      <c r="AH2088" s="137">
        <f t="shared" si="904"/>
        <v>0.12668403515855373</v>
      </c>
      <c r="AI2088" s="102">
        <f>+Z2088</f>
        <v>1187606</v>
      </c>
      <c r="AJ2088" s="112" t="s">
        <v>2117</v>
      </c>
    </row>
    <row r="2089" spans="1:36">
      <c r="A2089" s="6">
        <v>2035</v>
      </c>
      <c r="B2089" s="5">
        <v>40142007</v>
      </c>
      <c r="C2089" s="5">
        <v>40142007</v>
      </c>
      <c r="D2089" s="7" t="s">
        <v>14</v>
      </c>
      <c r="E2089" s="7" t="s">
        <v>14</v>
      </c>
      <c r="F2089" s="29" t="s">
        <v>1873</v>
      </c>
      <c r="G2089" s="62" t="s">
        <v>394</v>
      </c>
      <c r="H2089" s="9">
        <v>1</v>
      </c>
      <c r="I2089" s="82">
        <v>1276450.8360504201</v>
      </c>
      <c r="J2089" s="82">
        <f t="shared" si="918"/>
        <v>242525.65884957981</v>
      </c>
      <c r="K2089" s="10">
        <f t="shared" si="919"/>
        <v>1518976.4948999998</v>
      </c>
      <c r="L2089" s="122">
        <f t="shared" si="920"/>
        <v>1518976.4948999998</v>
      </c>
      <c r="M2089" s="95">
        <v>1028159.6638655462</v>
      </c>
      <c r="N2089" s="95">
        <v>195350.3361344538</v>
      </c>
      <c r="O2089" s="96">
        <v>1223510</v>
      </c>
      <c r="P2089" s="125">
        <v>1223510</v>
      </c>
      <c r="Q2089" s="95">
        <v>969962.18487394962</v>
      </c>
      <c r="R2089" s="95">
        <v>184292.81512605044</v>
      </c>
      <c r="S2089" s="96">
        <v>1154255</v>
      </c>
      <c r="T2089" s="122">
        <v>1154255</v>
      </c>
      <c r="U2089" s="104"/>
      <c r="V2089" s="101">
        <f t="shared" si="899"/>
        <v>0</v>
      </c>
      <c r="W2089" s="102">
        <f t="shared" si="900"/>
        <v>0</v>
      </c>
      <c r="X2089" s="102">
        <f t="shared" si="901"/>
        <v>0</v>
      </c>
      <c r="Y2089" s="102">
        <f t="shared" si="902"/>
        <v>0</v>
      </c>
      <c r="Z2089" s="110">
        <f t="shared" ref="Z2089:Z2095" si="926">MIN(L2089,P2089,T2089)</f>
        <v>1154255</v>
      </c>
      <c r="AA2089" s="111">
        <f t="shared" si="921"/>
        <v>1518976.4948999998</v>
      </c>
      <c r="AB2089" s="110">
        <f t="shared" si="922"/>
        <v>1188882.5</v>
      </c>
      <c r="AC2089" s="114">
        <f t="shared" si="923"/>
        <v>974185.37372499995</v>
      </c>
      <c r="AD2089" s="110">
        <f t="shared" si="893"/>
        <v>1171568.75</v>
      </c>
      <c r="AE2089" s="110">
        <f t="shared" si="903"/>
        <v>1353929.4974499999</v>
      </c>
      <c r="AF2089" s="102">
        <f t="shared" ref="AF2089:AF2095" si="927">HARMEAN(L2089,P2089,T2089)</f>
        <v>1280946.3944052069</v>
      </c>
      <c r="AG2089" s="119">
        <f t="shared" si="924"/>
        <v>668436.57082898007</v>
      </c>
      <c r="AH2089" s="137">
        <f t="shared" si="904"/>
        <v>0.56223938936688866</v>
      </c>
      <c r="AI2089" s="102">
        <f t="shared" ref="AI2089:AI2104" si="928">+AF2089</f>
        <v>1280946.3944052069</v>
      </c>
      <c r="AJ2089" s="112" t="s">
        <v>2114</v>
      </c>
    </row>
    <row r="2090" spans="1:36">
      <c r="A2090" s="6">
        <v>2036</v>
      </c>
      <c r="B2090" s="5">
        <v>40142007</v>
      </c>
      <c r="C2090" s="5">
        <v>40142007</v>
      </c>
      <c r="D2090" s="7" t="s">
        <v>14</v>
      </c>
      <c r="E2090" s="7" t="s">
        <v>14</v>
      </c>
      <c r="F2090" s="29" t="s">
        <v>596</v>
      </c>
      <c r="G2090" s="62" t="s">
        <v>950</v>
      </c>
      <c r="H2090" s="9">
        <v>1</v>
      </c>
      <c r="I2090" s="82">
        <v>261059.46776470589</v>
      </c>
      <c r="J2090" s="82">
        <f t="shared" si="918"/>
        <v>49601.298875294116</v>
      </c>
      <c r="K2090" s="10">
        <f t="shared" si="919"/>
        <v>310660.76663999999</v>
      </c>
      <c r="L2090" s="122">
        <f t="shared" si="920"/>
        <v>310660.76663999999</v>
      </c>
      <c r="M2090" s="95">
        <v>212263.02521008404</v>
      </c>
      <c r="N2090" s="95">
        <v>40329.97478991597</v>
      </c>
      <c r="O2090" s="96">
        <v>252593</v>
      </c>
      <c r="P2090" s="125">
        <v>252593</v>
      </c>
      <c r="Q2090" s="95">
        <v>198376.4705882353</v>
      </c>
      <c r="R2090" s="95">
        <v>37691.529411764706</v>
      </c>
      <c r="S2090" s="96">
        <v>236068</v>
      </c>
      <c r="T2090" s="122">
        <v>236068</v>
      </c>
      <c r="U2090" s="104"/>
      <c r="V2090" s="101">
        <f t="shared" si="899"/>
        <v>0</v>
      </c>
      <c r="W2090" s="102">
        <f t="shared" si="900"/>
        <v>0</v>
      </c>
      <c r="X2090" s="102">
        <f t="shared" si="901"/>
        <v>0</v>
      </c>
      <c r="Y2090" s="102">
        <f t="shared" si="902"/>
        <v>0</v>
      </c>
      <c r="Z2090" s="110">
        <f t="shared" si="926"/>
        <v>236068</v>
      </c>
      <c r="AA2090" s="111">
        <f t="shared" si="921"/>
        <v>310660.76663999999</v>
      </c>
      <c r="AB2090" s="110">
        <f t="shared" si="922"/>
        <v>244330.5</v>
      </c>
      <c r="AC2090" s="114">
        <f t="shared" si="923"/>
        <v>199830.44166000001</v>
      </c>
      <c r="AD2090" s="110">
        <f t="shared" si="893"/>
        <v>240199.25</v>
      </c>
      <c r="AE2090" s="110">
        <f t="shared" si="903"/>
        <v>277495.63332000002</v>
      </c>
      <c r="AF2090" s="102">
        <f t="shared" si="927"/>
        <v>262836.249506658</v>
      </c>
      <c r="AG2090" s="119">
        <f t="shared" si="924"/>
        <v>137006.83017795117</v>
      </c>
      <c r="AH2090" s="137">
        <f t="shared" si="904"/>
        <v>0.56074387020020489</v>
      </c>
      <c r="AI2090" s="102">
        <f t="shared" si="928"/>
        <v>262836.249506658</v>
      </c>
      <c r="AJ2090" s="112" t="s">
        <v>2114</v>
      </c>
    </row>
    <row r="2091" spans="1:36">
      <c r="A2091" s="6">
        <v>2037</v>
      </c>
      <c r="B2091" s="5">
        <v>25173810</v>
      </c>
      <c r="C2091" s="5">
        <v>25173810</v>
      </c>
      <c r="D2091" s="7" t="s">
        <v>14</v>
      </c>
      <c r="E2091" s="7" t="s">
        <v>14</v>
      </c>
      <c r="F2091" s="29" t="s">
        <v>1874</v>
      </c>
      <c r="G2091" s="62" t="s">
        <v>394</v>
      </c>
      <c r="H2091" s="9">
        <v>1</v>
      </c>
      <c r="I2091" s="82">
        <v>832535.39435294119</v>
      </c>
      <c r="J2091" s="82">
        <f t="shared" si="918"/>
        <v>158181.72492705882</v>
      </c>
      <c r="K2091" s="10">
        <f t="shared" si="919"/>
        <v>990717.11927999998</v>
      </c>
      <c r="L2091" s="122">
        <f t="shared" si="920"/>
        <v>990717.11927999998</v>
      </c>
      <c r="M2091" s="95">
        <v>670593.27731092437</v>
      </c>
      <c r="N2091" s="95">
        <v>127412.72268907563</v>
      </c>
      <c r="O2091" s="96">
        <v>798006</v>
      </c>
      <c r="P2091" s="125">
        <v>798006</v>
      </c>
      <c r="Q2091" s="95">
        <v>632635.29411764711</v>
      </c>
      <c r="R2091" s="95">
        <v>120200.70588235295</v>
      </c>
      <c r="S2091" s="96">
        <v>752836</v>
      </c>
      <c r="T2091" s="122">
        <v>752836</v>
      </c>
      <c r="U2091" s="104"/>
      <c r="V2091" s="101">
        <f t="shared" si="899"/>
        <v>0</v>
      </c>
      <c r="W2091" s="102">
        <f t="shared" si="900"/>
        <v>0</v>
      </c>
      <c r="X2091" s="102">
        <f t="shared" si="901"/>
        <v>0</v>
      </c>
      <c r="Y2091" s="102">
        <f t="shared" si="902"/>
        <v>0</v>
      </c>
      <c r="Z2091" s="110">
        <f t="shared" si="926"/>
        <v>752836</v>
      </c>
      <c r="AA2091" s="111">
        <f t="shared" si="921"/>
        <v>990717.11927999998</v>
      </c>
      <c r="AB2091" s="110">
        <f t="shared" si="922"/>
        <v>775421</v>
      </c>
      <c r="AC2091" s="114">
        <f t="shared" si="923"/>
        <v>635389.77982000005</v>
      </c>
      <c r="AD2091" s="110">
        <f t="shared" si="893"/>
        <v>764128.5</v>
      </c>
      <c r="AE2091" s="110">
        <f t="shared" si="903"/>
        <v>883069.05963999999</v>
      </c>
      <c r="AF2091" s="102">
        <f t="shared" si="927"/>
        <v>835467.53084930859</v>
      </c>
      <c r="AG2091" s="119">
        <f t="shared" si="924"/>
        <v>435972.22394996264</v>
      </c>
      <c r="AH2091" s="137">
        <f t="shared" si="904"/>
        <v>0.56223938215493607</v>
      </c>
      <c r="AI2091" s="102">
        <f t="shared" si="928"/>
        <v>835467.53084930859</v>
      </c>
      <c r="AJ2091" s="112" t="s">
        <v>2114</v>
      </c>
    </row>
    <row r="2092" spans="1:36" ht="25.5">
      <c r="A2092" s="6">
        <v>2038</v>
      </c>
      <c r="B2092" s="5">
        <v>40142007</v>
      </c>
      <c r="C2092" s="5">
        <v>40142007</v>
      </c>
      <c r="D2092" s="7" t="s">
        <v>14</v>
      </c>
      <c r="E2092" s="7" t="s">
        <v>14</v>
      </c>
      <c r="F2092" s="29" t="s">
        <v>1875</v>
      </c>
      <c r="G2092" s="62" t="s">
        <v>394</v>
      </c>
      <c r="H2092" s="9">
        <v>1</v>
      </c>
      <c r="I2092" s="82">
        <v>2452026.8287058827</v>
      </c>
      <c r="J2092" s="82">
        <f t="shared" si="918"/>
        <v>465885.09745411773</v>
      </c>
      <c r="K2092" s="10">
        <f t="shared" si="919"/>
        <v>2917911.9261600003</v>
      </c>
      <c r="L2092" s="122">
        <f t="shared" si="920"/>
        <v>2917911.9261600003</v>
      </c>
      <c r="M2092" s="95">
        <v>1975067.2268907563</v>
      </c>
      <c r="N2092" s="95">
        <v>375262.77310924372</v>
      </c>
      <c r="O2092" s="96">
        <v>2350330</v>
      </c>
      <c r="P2092" s="125">
        <v>2350330</v>
      </c>
      <c r="Q2092" s="95">
        <v>1863270.5882352942</v>
      </c>
      <c r="R2092" s="95">
        <v>354021.4117647059</v>
      </c>
      <c r="S2092" s="96">
        <v>2217292</v>
      </c>
      <c r="T2092" s="122">
        <v>2217292</v>
      </c>
      <c r="U2092" s="104"/>
      <c r="V2092" s="101">
        <f t="shared" si="899"/>
        <v>0</v>
      </c>
      <c r="W2092" s="102">
        <f t="shared" si="900"/>
        <v>0</v>
      </c>
      <c r="X2092" s="102">
        <f t="shared" si="901"/>
        <v>0</v>
      </c>
      <c r="Y2092" s="102">
        <f t="shared" si="902"/>
        <v>0</v>
      </c>
      <c r="Z2092" s="110">
        <f t="shared" si="926"/>
        <v>2217292</v>
      </c>
      <c r="AA2092" s="111">
        <f t="shared" si="921"/>
        <v>2917911.9261600003</v>
      </c>
      <c r="AB2092" s="110">
        <f t="shared" si="922"/>
        <v>2283811</v>
      </c>
      <c r="AC2092" s="114">
        <f t="shared" si="923"/>
        <v>1871383.4815400001</v>
      </c>
      <c r="AD2092" s="110">
        <f t="shared" si="893"/>
        <v>2250551.5</v>
      </c>
      <c r="AE2092" s="110">
        <f t="shared" si="903"/>
        <v>2600861.4630800001</v>
      </c>
      <c r="AF2092" s="102">
        <f t="shared" si="927"/>
        <v>2460663.0581682404</v>
      </c>
      <c r="AG2092" s="119">
        <f t="shared" si="924"/>
        <v>1284048.3364561831</v>
      </c>
      <c r="AH2092" s="137">
        <f t="shared" si="904"/>
        <v>0.56223931685073025</v>
      </c>
      <c r="AI2092" s="102">
        <f t="shared" si="928"/>
        <v>2460663.0581682404</v>
      </c>
      <c r="AJ2092" s="112" t="s">
        <v>2114</v>
      </c>
    </row>
    <row r="2093" spans="1:36" ht="25.5">
      <c r="A2093" s="6">
        <v>2039</v>
      </c>
      <c r="B2093" s="5">
        <v>40142007</v>
      </c>
      <c r="C2093" s="5">
        <v>40142007</v>
      </c>
      <c r="D2093" s="7" t="s">
        <v>14</v>
      </c>
      <c r="E2093" s="7" t="s">
        <v>14</v>
      </c>
      <c r="F2093" s="29" t="s">
        <v>1089</v>
      </c>
      <c r="G2093" s="62" t="s">
        <v>950</v>
      </c>
      <c r="H2093" s="9">
        <v>1</v>
      </c>
      <c r="I2093" s="82">
        <v>824102.06369747897</v>
      </c>
      <c r="J2093" s="82">
        <f t="shared" si="918"/>
        <v>156579.392102521</v>
      </c>
      <c r="K2093" s="10">
        <f t="shared" si="919"/>
        <v>980681.4558</v>
      </c>
      <c r="L2093" s="122">
        <f t="shared" si="920"/>
        <v>980681.4558</v>
      </c>
      <c r="M2093" s="95">
        <v>663800</v>
      </c>
      <c r="N2093" s="95">
        <v>126122</v>
      </c>
      <c r="O2093" s="96">
        <v>789922</v>
      </c>
      <c r="P2093" s="125">
        <v>789922</v>
      </c>
      <c r="Q2093" s="95">
        <v>626226.89075630251</v>
      </c>
      <c r="R2093" s="95">
        <v>118983.10924369747</v>
      </c>
      <c r="S2093" s="96">
        <v>745210</v>
      </c>
      <c r="T2093" s="122">
        <v>745210</v>
      </c>
      <c r="U2093" s="104"/>
      <c r="V2093" s="101">
        <f t="shared" si="899"/>
        <v>0</v>
      </c>
      <c r="W2093" s="102">
        <f t="shared" si="900"/>
        <v>0</v>
      </c>
      <c r="X2093" s="102">
        <f t="shared" si="901"/>
        <v>0</v>
      </c>
      <c r="Y2093" s="102">
        <f t="shared" si="902"/>
        <v>0</v>
      </c>
      <c r="Z2093" s="110">
        <f t="shared" si="926"/>
        <v>745210</v>
      </c>
      <c r="AA2093" s="111">
        <f t="shared" si="921"/>
        <v>980681.4558</v>
      </c>
      <c r="AB2093" s="110">
        <f t="shared" si="922"/>
        <v>767566</v>
      </c>
      <c r="AC2093" s="114">
        <f t="shared" si="923"/>
        <v>628953.36395000003</v>
      </c>
      <c r="AD2093" s="110">
        <f t="shared" si="893"/>
        <v>756388</v>
      </c>
      <c r="AE2093" s="110">
        <f t="shared" si="903"/>
        <v>874123.72790000006</v>
      </c>
      <c r="AF2093" s="102">
        <f t="shared" si="927"/>
        <v>827004.3371894781</v>
      </c>
      <c r="AG2093" s="119">
        <f t="shared" si="924"/>
        <v>431555.90284377703</v>
      </c>
      <c r="AH2093" s="137">
        <f t="shared" si="904"/>
        <v>0.56223947236299809</v>
      </c>
      <c r="AI2093" s="102">
        <f t="shared" si="928"/>
        <v>827004.3371894781</v>
      </c>
      <c r="AJ2093" s="112" t="s">
        <v>2114</v>
      </c>
    </row>
    <row r="2094" spans="1:36">
      <c r="A2094" s="6">
        <v>2040</v>
      </c>
      <c r="B2094" s="5">
        <v>40172413</v>
      </c>
      <c r="C2094" s="5">
        <v>40172413</v>
      </c>
      <c r="D2094" s="7" t="s">
        <v>14</v>
      </c>
      <c r="E2094" s="7" t="s">
        <v>14</v>
      </c>
      <c r="F2094" s="29" t="s">
        <v>406</v>
      </c>
      <c r="G2094" s="62" t="s">
        <v>394</v>
      </c>
      <c r="H2094" s="9">
        <v>1</v>
      </c>
      <c r="I2094" s="82">
        <v>895013.48011764709</v>
      </c>
      <c r="J2094" s="82">
        <f t="shared" si="918"/>
        <v>170052.56122235296</v>
      </c>
      <c r="K2094" s="10">
        <f t="shared" si="919"/>
        <v>1065066.04134</v>
      </c>
      <c r="L2094" s="122">
        <f t="shared" si="920"/>
        <v>1065066.04134</v>
      </c>
      <c r="M2094" s="95">
        <v>741321.84873949585</v>
      </c>
      <c r="N2094" s="95">
        <v>140851.15126050421</v>
      </c>
      <c r="O2094" s="96">
        <v>882173</v>
      </c>
      <c r="P2094" s="125">
        <v>882173</v>
      </c>
      <c r="Q2094" s="95">
        <v>680111.76470588241</v>
      </c>
      <c r="R2094" s="95">
        <v>129221.23529411767</v>
      </c>
      <c r="S2094" s="96">
        <v>809333.00000000012</v>
      </c>
      <c r="T2094" s="122">
        <v>809333.00000000012</v>
      </c>
      <c r="U2094" s="104"/>
      <c r="V2094" s="101">
        <f t="shared" si="899"/>
        <v>0</v>
      </c>
      <c r="W2094" s="102">
        <f t="shared" si="900"/>
        <v>0</v>
      </c>
      <c r="X2094" s="102">
        <f t="shared" si="901"/>
        <v>0</v>
      </c>
      <c r="Y2094" s="102">
        <f t="shared" si="902"/>
        <v>0</v>
      </c>
      <c r="Z2094" s="110">
        <f t="shared" si="926"/>
        <v>809333.00000000012</v>
      </c>
      <c r="AA2094" s="111">
        <f t="shared" si="921"/>
        <v>1065066.04134</v>
      </c>
      <c r="AB2094" s="110">
        <f t="shared" si="922"/>
        <v>845753</v>
      </c>
      <c r="AC2094" s="114">
        <f t="shared" si="923"/>
        <v>689143.010335</v>
      </c>
      <c r="AD2094" s="110">
        <f t="shared" si="893"/>
        <v>827543</v>
      </c>
      <c r="AE2094" s="110">
        <f t="shared" si="903"/>
        <v>955409.52067</v>
      </c>
      <c r="AF2094" s="102">
        <f t="shared" si="927"/>
        <v>906876.2702176905</v>
      </c>
      <c r="AG2094" s="119">
        <f t="shared" si="924"/>
        <v>471855.35370468337</v>
      </c>
      <c r="AH2094" s="137">
        <f t="shared" si="904"/>
        <v>0.55791153410591909</v>
      </c>
      <c r="AI2094" s="102">
        <f t="shared" si="928"/>
        <v>906876.2702176905</v>
      </c>
      <c r="AJ2094" s="112" t="s">
        <v>2114</v>
      </c>
    </row>
    <row r="2095" spans="1:36">
      <c r="A2095" s="6">
        <v>2041</v>
      </c>
      <c r="B2095" s="5">
        <v>40142007</v>
      </c>
      <c r="C2095" s="5">
        <v>40142007</v>
      </c>
      <c r="D2095" s="7" t="s">
        <v>14</v>
      </c>
      <c r="E2095" s="7" t="s">
        <v>14</v>
      </c>
      <c r="F2095" s="29" t="s">
        <v>597</v>
      </c>
      <c r="G2095" s="62" t="s">
        <v>950</v>
      </c>
      <c r="H2095" s="9">
        <v>1</v>
      </c>
      <c r="I2095" s="82">
        <v>359860.81326050422</v>
      </c>
      <c r="J2095" s="82">
        <f t="shared" si="918"/>
        <v>68373.554519495796</v>
      </c>
      <c r="K2095" s="10">
        <f t="shared" si="919"/>
        <v>428234.36778000003</v>
      </c>
      <c r="L2095" s="122">
        <f t="shared" si="920"/>
        <v>428234.36778000003</v>
      </c>
      <c r="M2095" s="95">
        <v>295331.09243697481</v>
      </c>
      <c r="N2095" s="95">
        <v>56112.907563025212</v>
      </c>
      <c r="O2095" s="96">
        <v>351444</v>
      </c>
      <c r="P2095" s="125">
        <v>351444</v>
      </c>
      <c r="Q2095" s="95">
        <v>273454.62184873951</v>
      </c>
      <c r="R2095" s="95">
        <v>51956.378151260506</v>
      </c>
      <c r="S2095" s="96">
        <v>325411</v>
      </c>
      <c r="T2095" s="122">
        <v>325411</v>
      </c>
      <c r="U2095" s="104"/>
      <c r="V2095" s="101">
        <f t="shared" si="899"/>
        <v>0</v>
      </c>
      <c r="W2095" s="102">
        <f t="shared" si="900"/>
        <v>0</v>
      </c>
      <c r="X2095" s="102">
        <f t="shared" si="901"/>
        <v>0</v>
      </c>
      <c r="Y2095" s="102">
        <f t="shared" si="902"/>
        <v>0</v>
      </c>
      <c r="Z2095" s="110">
        <f t="shared" si="926"/>
        <v>325411</v>
      </c>
      <c r="AA2095" s="111">
        <f t="shared" si="921"/>
        <v>428234.36778000003</v>
      </c>
      <c r="AB2095" s="110">
        <f t="shared" si="922"/>
        <v>338427.5</v>
      </c>
      <c r="AC2095" s="114">
        <f t="shared" si="923"/>
        <v>276272.34194499999</v>
      </c>
      <c r="AD2095" s="110">
        <f t="shared" si="893"/>
        <v>331919.25</v>
      </c>
      <c r="AE2095" s="110">
        <f t="shared" si="903"/>
        <v>383330.93388999999</v>
      </c>
      <c r="AF2095" s="102">
        <f t="shared" si="927"/>
        <v>363477.30205476173</v>
      </c>
      <c r="AG2095" s="119">
        <f t="shared" si="924"/>
        <v>189283.07734698692</v>
      </c>
      <c r="AH2095" s="137">
        <f t="shared" si="904"/>
        <v>0.5593017037533502</v>
      </c>
      <c r="AI2095" s="102">
        <f t="shared" si="928"/>
        <v>363477.30205476173</v>
      </c>
      <c r="AJ2095" s="112" t="s">
        <v>2114</v>
      </c>
    </row>
    <row r="2096" spans="1:36">
      <c r="A2096" s="6">
        <v>2042</v>
      </c>
      <c r="B2096" s="5">
        <v>25172408</v>
      </c>
      <c r="C2096" s="5">
        <v>25172408</v>
      </c>
      <c r="D2096" s="7" t="s">
        <v>14</v>
      </c>
      <c r="E2096" s="7" t="s">
        <v>14</v>
      </c>
      <c r="F2096" s="29" t="s">
        <v>1876</v>
      </c>
      <c r="G2096" s="62" t="s">
        <v>394</v>
      </c>
      <c r="H2096" s="9">
        <v>1</v>
      </c>
      <c r="I2096" s="82">
        <v>869481.25638655457</v>
      </c>
      <c r="J2096" s="82">
        <f t="shared" si="918"/>
        <v>165201.43871344536</v>
      </c>
      <c r="K2096" s="10">
        <f t="shared" si="919"/>
        <v>1034682.6950999999</v>
      </c>
      <c r="L2096" s="122">
        <f t="shared" si="920"/>
        <v>1034682.6950999999</v>
      </c>
      <c r="M2096" s="95">
        <v>720173.94957983191</v>
      </c>
      <c r="N2096" s="95">
        <v>136833.05042016806</v>
      </c>
      <c r="O2096" s="96">
        <v>857007</v>
      </c>
      <c r="P2096" s="125">
        <v>857007</v>
      </c>
      <c r="Q2096" s="95">
        <v>660710.08403361344</v>
      </c>
      <c r="R2096" s="95">
        <v>125534.91596638656</v>
      </c>
      <c r="S2096" s="96">
        <v>786245</v>
      </c>
      <c r="T2096" s="122">
        <v>786245</v>
      </c>
      <c r="U2096" s="104">
        <v>192000</v>
      </c>
      <c r="V2096" s="101">
        <f t="shared" si="899"/>
        <v>36480</v>
      </c>
      <c r="W2096" s="102">
        <f t="shared" si="900"/>
        <v>228480</v>
      </c>
      <c r="X2096" s="102">
        <f t="shared" si="901"/>
        <v>11652.48</v>
      </c>
      <c r="Y2096" s="102">
        <f t="shared" si="902"/>
        <v>240132.48000000001</v>
      </c>
      <c r="Z2096" s="110">
        <f>MIN(L2096,P2096,T2096,Y2096)</f>
        <v>240132.48000000001</v>
      </c>
      <c r="AA2096" s="111">
        <f t="shared" si="921"/>
        <v>1034682.6950999999</v>
      </c>
      <c r="AB2096" s="110">
        <f t="shared" si="922"/>
        <v>821626</v>
      </c>
      <c r="AC2096" s="114">
        <f t="shared" si="923"/>
        <v>729516.79377500003</v>
      </c>
      <c r="AD2096" s="110">
        <f t="shared" si="893"/>
        <v>530879.24</v>
      </c>
      <c r="AE2096" s="110">
        <f t="shared" si="903"/>
        <v>928154.34754999995</v>
      </c>
      <c r="AF2096" s="102">
        <f>HARMEAN(L2096,P2096,T2096,Y2096)</f>
        <v>528431.76898788044</v>
      </c>
      <c r="AG2096" s="119">
        <f t="shared" si="924"/>
        <v>342585.79264437588</v>
      </c>
      <c r="AH2096" s="137">
        <f t="shared" si="904"/>
        <v>0.41696074934870109</v>
      </c>
      <c r="AI2096" s="102">
        <f t="shared" si="928"/>
        <v>528431.76898788044</v>
      </c>
      <c r="AJ2096" s="112" t="s">
        <v>2114</v>
      </c>
    </row>
    <row r="2097" spans="1:36">
      <c r="A2097" s="6">
        <v>2043</v>
      </c>
      <c r="B2097" s="5">
        <v>25174003</v>
      </c>
      <c r="C2097" s="5">
        <v>25174003</v>
      </c>
      <c r="D2097" s="7" t="s">
        <v>14</v>
      </c>
      <c r="E2097" s="7" t="s">
        <v>14</v>
      </c>
      <c r="F2097" s="29" t="s">
        <v>1877</v>
      </c>
      <c r="G2097" s="62" t="s">
        <v>394</v>
      </c>
      <c r="H2097" s="9">
        <v>1</v>
      </c>
      <c r="I2097" s="82">
        <v>881475.47410084039</v>
      </c>
      <c r="J2097" s="82">
        <f t="shared" si="918"/>
        <v>167480.34007915968</v>
      </c>
      <c r="K2097" s="10">
        <f t="shared" si="919"/>
        <v>1048955.81418</v>
      </c>
      <c r="L2097" s="122">
        <f t="shared" si="920"/>
        <v>1048955.81418</v>
      </c>
      <c r="M2097" s="95">
        <v>730108.40336134459</v>
      </c>
      <c r="N2097" s="95">
        <v>138720.59663865546</v>
      </c>
      <c r="O2097" s="96">
        <v>868829</v>
      </c>
      <c r="P2097" s="125">
        <v>868829</v>
      </c>
      <c r="Q2097" s="95">
        <v>669824.36974789924</v>
      </c>
      <c r="R2097" s="95">
        <v>127266.63025210086</v>
      </c>
      <c r="S2097" s="96">
        <v>797091.00000000012</v>
      </c>
      <c r="T2097" s="122">
        <v>797091.00000000012</v>
      </c>
      <c r="U2097" s="104"/>
      <c r="V2097" s="101">
        <f t="shared" si="899"/>
        <v>0</v>
      </c>
      <c r="W2097" s="102">
        <f t="shared" si="900"/>
        <v>0</v>
      </c>
      <c r="X2097" s="102">
        <f t="shared" si="901"/>
        <v>0</v>
      </c>
      <c r="Y2097" s="102">
        <f t="shared" si="902"/>
        <v>0</v>
      </c>
      <c r="Z2097" s="110">
        <f>MIN(L2097,P2097,T2097)</f>
        <v>797091.00000000012</v>
      </c>
      <c r="AA2097" s="111">
        <f t="shared" si="921"/>
        <v>1048955.81418</v>
      </c>
      <c r="AB2097" s="110">
        <f t="shared" si="922"/>
        <v>832960</v>
      </c>
      <c r="AC2097" s="114">
        <f t="shared" si="923"/>
        <v>678718.95354500005</v>
      </c>
      <c r="AD2097" s="110">
        <f t="shared" si="893"/>
        <v>815025.5</v>
      </c>
      <c r="AE2097" s="110">
        <f t="shared" si="903"/>
        <v>940957.90708999999</v>
      </c>
      <c r="AF2097" s="102">
        <f>HARMEAN(L2097,P2097,T2097)</f>
        <v>893158.74987407716</v>
      </c>
      <c r="AG2097" s="119">
        <f t="shared" si="924"/>
        <v>464718.02275471197</v>
      </c>
      <c r="AH2097" s="137">
        <f t="shared" si="904"/>
        <v>0.55791157168977135</v>
      </c>
      <c r="AI2097" s="102">
        <f t="shared" si="928"/>
        <v>893158.74987407716</v>
      </c>
      <c r="AJ2097" s="112" t="s">
        <v>2114</v>
      </c>
    </row>
    <row r="2098" spans="1:36">
      <c r="A2098" s="6">
        <v>2044</v>
      </c>
      <c r="B2098" s="5">
        <v>25172408</v>
      </c>
      <c r="C2098" s="5">
        <v>25172408</v>
      </c>
      <c r="D2098" s="7" t="s">
        <v>14</v>
      </c>
      <c r="E2098" s="7" t="s">
        <v>14</v>
      </c>
      <c r="F2098" s="29" t="s">
        <v>1878</v>
      </c>
      <c r="G2098" s="62" t="s">
        <v>394</v>
      </c>
      <c r="H2098" s="9">
        <v>1</v>
      </c>
      <c r="I2098" s="82">
        <v>3859187.6547226892</v>
      </c>
      <c r="J2098" s="82">
        <f t="shared" si="918"/>
        <v>733245.65439731092</v>
      </c>
      <c r="K2098" s="10">
        <f t="shared" si="919"/>
        <v>4592433.3091200003</v>
      </c>
      <c r="L2098" s="122">
        <f t="shared" si="920"/>
        <v>4592433.3091200003</v>
      </c>
      <c r="M2098" s="95">
        <v>3108511.7647058824</v>
      </c>
      <c r="N2098" s="95">
        <v>590617.23529411771</v>
      </c>
      <c r="O2098" s="96">
        <v>3699129</v>
      </c>
      <c r="P2098" s="125">
        <v>3699129</v>
      </c>
      <c r="Q2098" s="95">
        <v>2932557.9831932774</v>
      </c>
      <c r="R2098" s="95">
        <v>557186.01680672274</v>
      </c>
      <c r="S2098" s="96">
        <v>3489744</v>
      </c>
      <c r="T2098" s="122">
        <v>3489744</v>
      </c>
      <c r="U2098" s="104"/>
      <c r="V2098" s="101">
        <f t="shared" si="899"/>
        <v>0</v>
      </c>
      <c r="W2098" s="102">
        <f t="shared" si="900"/>
        <v>0</v>
      </c>
      <c r="X2098" s="102">
        <f t="shared" si="901"/>
        <v>0</v>
      </c>
      <c r="Y2098" s="102">
        <f t="shared" si="902"/>
        <v>0</v>
      </c>
      <c r="Z2098" s="110">
        <f>MIN(L2098,P2098,T2098)</f>
        <v>3489744</v>
      </c>
      <c r="AA2098" s="111">
        <f t="shared" si="921"/>
        <v>4592433.3091200003</v>
      </c>
      <c r="AB2098" s="110">
        <f t="shared" si="922"/>
        <v>3594436.5</v>
      </c>
      <c r="AC2098" s="114">
        <f t="shared" si="923"/>
        <v>2945326.5772799999</v>
      </c>
      <c r="AD2098" s="110">
        <f t="shared" ref="AD2098:AD2161" si="929">AVERAGE(Z2098,AB2098)</f>
        <v>3542090.25</v>
      </c>
      <c r="AE2098" s="110">
        <f t="shared" si="903"/>
        <v>4093434.9045600002</v>
      </c>
      <c r="AF2098" s="102">
        <f>HARMEAN(L2098,P2098,T2098)</f>
        <v>3872779.8697214369</v>
      </c>
      <c r="AG2098" s="119">
        <f t="shared" si="924"/>
        <v>2020933.5842265408</v>
      </c>
      <c r="AH2098" s="137">
        <f t="shared" si="904"/>
        <v>0.56223933410050242</v>
      </c>
      <c r="AI2098" s="102">
        <f t="shared" si="928"/>
        <v>3872779.8697214369</v>
      </c>
      <c r="AJ2098" s="112" t="s">
        <v>2114</v>
      </c>
    </row>
    <row r="2099" spans="1:36">
      <c r="A2099" s="6">
        <v>2045</v>
      </c>
      <c r="B2099" s="5">
        <v>40172401</v>
      </c>
      <c r="C2099" s="5">
        <v>40172401</v>
      </c>
      <c r="D2099" s="7" t="s">
        <v>14</v>
      </c>
      <c r="E2099" s="7" t="s">
        <v>14</v>
      </c>
      <c r="F2099" s="29" t="s">
        <v>442</v>
      </c>
      <c r="G2099" s="62" t="s">
        <v>394</v>
      </c>
      <c r="H2099" s="9">
        <v>1</v>
      </c>
      <c r="I2099" s="82">
        <v>768861.86793277308</v>
      </c>
      <c r="J2099" s="82">
        <f t="shared" si="918"/>
        <v>146083.75490722689</v>
      </c>
      <c r="K2099" s="10">
        <f t="shared" si="919"/>
        <v>914945.62283999997</v>
      </c>
      <c r="L2099" s="122">
        <f t="shared" si="920"/>
        <v>914945.62283999997</v>
      </c>
      <c r="M2099" s="95">
        <v>613463.02521008404</v>
      </c>
      <c r="N2099" s="95">
        <v>116557.97478991597</v>
      </c>
      <c r="O2099" s="96">
        <v>730021</v>
      </c>
      <c r="P2099" s="125">
        <v>730021</v>
      </c>
      <c r="Q2099" s="95">
        <v>584250.42016806721</v>
      </c>
      <c r="R2099" s="95">
        <v>111007.57983193277</v>
      </c>
      <c r="S2099" s="96">
        <v>695258</v>
      </c>
      <c r="T2099" s="122">
        <v>695258</v>
      </c>
      <c r="U2099" s="104">
        <v>153000</v>
      </c>
      <c r="V2099" s="101">
        <f t="shared" si="899"/>
        <v>29070</v>
      </c>
      <c r="W2099" s="102">
        <f t="shared" si="900"/>
        <v>182070</v>
      </c>
      <c r="X2099" s="102">
        <f t="shared" si="901"/>
        <v>9285.57</v>
      </c>
      <c r="Y2099" s="102">
        <f t="shared" si="902"/>
        <v>191355.57</v>
      </c>
      <c r="Z2099" s="110">
        <f>MIN(L2099,P2099,T2099,Y2099)</f>
        <v>191355.57</v>
      </c>
      <c r="AA2099" s="111">
        <f t="shared" si="921"/>
        <v>914945.62283999997</v>
      </c>
      <c r="AB2099" s="110">
        <f t="shared" si="922"/>
        <v>712639.5</v>
      </c>
      <c r="AC2099" s="114">
        <f t="shared" si="923"/>
        <v>632895.04820999992</v>
      </c>
      <c r="AD2099" s="110">
        <f t="shared" si="929"/>
        <v>451997.53500000003</v>
      </c>
      <c r="AE2099" s="110">
        <f t="shared" si="903"/>
        <v>813792.56141999993</v>
      </c>
      <c r="AF2099" s="102">
        <f>HARMEAN(L2099,P2099,T2099,Y2099)</f>
        <v>438261.39383613568</v>
      </c>
      <c r="AG2099" s="119">
        <f t="shared" si="924"/>
        <v>309748.40636348072</v>
      </c>
      <c r="AH2099" s="137">
        <f t="shared" si="904"/>
        <v>0.43464950562448579</v>
      </c>
      <c r="AI2099" s="102">
        <f t="shared" si="928"/>
        <v>438261.39383613568</v>
      </c>
      <c r="AJ2099" s="112" t="s">
        <v>2114</v>
      </c>
    </row>
    <row r="2100" spans="1:36">
      <c r="A2100" s="6">
        <v>2046</v>
      </c>
      <c r="B2100" s="5">
        <v>24122004</v>
      </c>
      <c r="C2100" s="5">
        <v>24122004</v>
      </c>
      <c r="D2100" s="7" t="s">
        <v>14</v>
      </c>
      <c r="E2100" s="7" t="s">
        <v>14</v>
      </c>
      <c r="F2100" s="29" t="s">
        <v>440</v>
      </c>
      <c r="G2100" s="62" t="s">
        <v>394</v>
      </c>
      <c r="H2100" s="9">
        <v>1</v>
      </c>
      <c r="I2100" s="82">
        <v>789364.61515966384</v>
      </c>
      <c r="J2100" s="82">
        <f t="shared" si="918"/>
        <v>149979.27688033614</v>
      </c>
      <c r="K2100" s="10">
        <f t="shared" si="919"/>
        <v>939343.89203999995</v>
      </c>
      <c r="L2100" s="122">
        <f t="shared" si="920"/>
        <v>939343.89203999995</v>
      </c>
      <c r="M2100" s="95">
        <v>641818.48739495804</v>
      </c>
      <c r="N2100" s="95">
        <v>121945.51260504202</v>
      </c>
      <c r="O2100" s="96">
        <v>763764</v>
      </c>
      <c r="P2100" s="125">
        <v>763764</v>
      </c>
      <c r="Q2100" s="95">
        <v>599830.25210084033</v>
      </c>
      <c r="R2100" s="95">
        <v>113967.74789915966</v>
      </c>
      <c r="S2100" s="96">
        <v>713798</v>
      </c>
      <c r="T2100" s="122">
        <v>713798</v>
      </c>
      <c r="U2100" s="104"/>
      <c r="V2100" s="101">
        <f t="shared" si="899"/>
        <v>0</v>
      </c>
      <c r="W2100" s="102">
        <f t="shared" si="900"/>
        <v>0</v>
      </c>
      <c r="X2100" s="102">
        <f t="shared" si="901"/>
        <v>0</v>
      </c>
      <c r="Y2100" s="102">
        <f t="shared" si="902"/>
        <v>0</v>
      </c>
      <c r="Z2100" s="110">
        <f>MIN(L2100,P2100,T2100)</f>
        <v>713798</v>
      </c>
      <c r="AA2100" s="111">
        <f t="shared" si="921"/>
        <v>939343.89203999995</v>
      </c>
      <c r="AB2100" s="110">
        <f t="shared" si="922"/>
        <v>738781</v>
      </c>
      <c r="AC2100" s="114">
        <f t="shared" si="923"/>
        <v>604226.47300999996</v>
      </c>
      <c r="AD2100" s="110">
        <f t="shared" si="929"/>
        <v>726289.5</v>
      </c>
      <c r="AE2100" s="110">
        <f t="shared" si="903"/>
        <v>839062.44601999992</v>
      </c>
      <c r="AF2100" s="102">
        <f>HARMEAN(L2100,P2100,T2100)</f>
        <v>794736.85262001539</v>
      </c>
      <c r="AG2100" s="119">
        <f t="shared" si="924"/>
        <v>414267.00619626074</v>
      </c>
      <c r="AH2100" s="137">
        <f t="shared" si="904"/>
        <v>0.56074399070395797</v>
      </c>
      <c r="AI2100" s="102">
        <f t="shared" si="928"/>
        <v>794736.85262001539</v>
      </c>
      <c r="AJ2100" s="112" t="s">
        <v>2114</v>
      </c>
    </row>
    <row r="2101" spans="1:36">
      <c r="A2101" s="6">
        <v>2047</v>
      </c>
      <c r="B2101" s="5">
        <v>24131501</v>
      </c>
      <c r="C2101" s="5">
        <v>24131501</v>
      </c>
      <c r="D2101" s="7" t="s">
        <v>14</v>
      </c>
      <c r="E2101" s="7" t="s">
        <v>14</v>
      </c>
      <c r="F2101" s="29" t="s">
        <v>605</v>
      </c>
      <c r="G2101" s="62" t="s">
        <v>394</v>
      </c>
      <c r="H2101" s="9">
        <v>1</v>
      </c>
      <c r="I2101" s="82">
        <v>2049771.5538655461</v>
      </c>
      <c r="J2101" s="82">
        <f t="shared" si="918"/>
        <v>389456.59523445379</v>
      </c>
      <c r="K2101" s="10">
        <f t="shared" si="919"/>
        <v>2439228.1491</v>
      </c>
      <c r="L2101" s="122">
        <f t="shared" si="920"/>
        <v>2439228.1491</v>
      </c>
      <c r="M2101" s="95">
        <v>1697784.8739495799</v>
      </c>
      <c r="N2101" s="95">
        <v>322579.12605042016</v>
      </c>
      <c r="O2101" s="96">
        <v>2020364</v>
      </c>
      <c r="P2101" s="125">
        <v>2020364</v>
      </c>
      <c r="Q2101" s="95">
        <v>1557600.8403361344</v>
      </c>
      <c r="R2101" s="95">
        <v>295944.15966386552</v>
      </c>
      <c r="S2101" s="96">
        <v>1853545</v>
      </c>
      <c r="T2101" s="122">
        <v>1853545</v>
      </c>
      <c r="U2101" s="104"/>
      <c r="V2101" s="101">
        <f t="shared" si="899"/>
        <v>0</v>
      </c>
      <c r="W2101" s="102">
        <f t="shared" si="900"/>
        <v>0</v>
      </c>
      <c r="X2101" s="102">
        <f t="shared" si="901"/>
        <v>0</v>
      </c>
      <c r="Y2101" s="102">
        <f t="shared" si="902"/>
        <v>0</v>
      </c>
      <c r="Z2101" s="110">
        <f>MIN(L2101,P2101,T2101)</f>
        <v>1853545</v>
      </c>
      <c r="AA2101" s="111">
        <f t="shared" si="921"/>
        <v>2439228.1491</v>
      </c>
      <c r="AB2101" s="110">
        <f t="shared" si="922"/>
        <v>1936954.5</v>
      </c>
      <c r="AC2101" s="114">
        <f t="shared" si="923"/>
        <v>1578284.287275</v>
      </c>
      <c r="AD2101" s="110">
        <f t="shared" si="929"/>
        <v>1895249.75</v>
      </c>
      <c r="AE2101" s="110">
        <f t="shared" si="903"/>
        <v>2188091.32455</v>
      </c>
      <c r="AF2101" s="102">
        <f>HARMEAN(L2101,P2101,T2101)</f>
        <v>2076939.8287696945</v>
      </c>
      <c r="AG2101" s="119">
        <f t="shared" si="924"/>
        <v>1080649.2735151083</v>
      </c>
      <c r="AH2101" s="137">
        <f t="shared" si="904"/>
        <v>0.55791154284476396</v>
      </c>
      <c r="AI2101" s="102">
        <f t="shared" si="928"/>
        <v>2076939.8287696945</v>
      </c>
      <c r="AJ2101" s="112" t="s">
        <v>2114</v>
      </c>
    </row>
    <row r="2102" spans="1:36">
      <c r="A2102" s="6">
        <v>2048</v>
      </c>
      <c r="B2102" s="5">
        <v>25172604</v>
      </c>
      <c r="C2102" s="5">
        <v>25172604</v>
      </c>
      <c r="D2102" s="7" t="s">
        <v>14</v>
      </c>
      <c r="E2102" s="7" t="s">
        <v>14</v>
      </c>
      <c r="F2102" s="29" t="s">
        <v>1879</v>
      </c>
      <c r="G2102" s="62" t="s">
        <v>394</v>
      </c>
      <c r="H2102" s="9">
        <v>1</v>
      </c>
      <c r="I2102" s="82">
        <v>1646456.8598319327</v>
      </c>
      <c r="J2102" s="82">
        <f t="shared" si="918"/>
        <v>312826.80336806719</v>
      </c>
      <c r="K2102" s="10">
        <f t="shared" si="919"/>
        <v>1959283.6631999998</v>
      </c>
      <c r="L2102" s="122">
        <f t="shared" si="920"/>
        <v>1959283.6631999998</v>
      </c>
      <c r="M2102" s="95">
        <v>1326193.2773109244</v>
      </c>
      <c r="N2102" s="95">
        <v>251976.72268907563</v>
      </c>
      <c r="O2102" s="96">
        <v>1578170</v>
      </c>
      <c r="P2102" s="125">
        <v>1578170</v>
      </c>
      <c r="Q2102" s="95">
        <v>1251126.0504201681</v>
      </c>
      <c r="R2102" s="95">
        <v>237713.94957983194</v>
      </c>
      <c r="S2102" s="96">
        <v>1488840</v>
      </c>
      <c r="T2102" s="122">
        <v>1488840</v>
      </c>
      <c r="U2102" s="104"/>
      <c r="V2102" s="101">
        <f t="shared" si="899"/>
        <v>0</v>
      </c>
      <c r="W2102" s="102">
        <f t="shared" si="900"/>
        <v>0</v>
      </c>
      <c r="X2102" s="102">
        <f t="shared" si="901"/>
        <v>0</v>
      </c>
      <c r="Y2102" s="102">
        <f t="shared" si="902"/>
        <v>0</v>
      </c>
      <c r="Z2102" s="110">
        <f>MIN(L2102,P2102,T2102)</f>
        <v>1488840</v>
      </c>
      <c r="AA2102" s="111">
        <f t="shared" si="921"/>
        <v>1959283.6631999998</v>
      </c>
      <c r="AB2102" s="110">
        <f t="shared" si="922"/>
        <v>1533505</v>
      </c>
      <c r="AC2102" s="114">
        <f t="shared" si="923"/>
        <v>1256573.4158000001</v>
      </c>
      <c r="AD2102" s="110">
        <f t="shared" si="929"/>
        <v>1511172.5</v>
      </c>
      <c r="AE2102" s="110">
        <f t="shared" si="903"/>
        <v>1746394.3315999999</v>
      </c>
      <c r="AF2102" s="102">
        <f>HARMEAN(L2102,P2102,T2102)</f>
        <v>1652255.5452196626</v>
      </c>
      <c r="AG2102" s="119">
        <f t="shared" si="924"/>
        <v>862196.91683537723</v>
      </c>
      <c r="AH2102" s="137">
        <f t="shared" si="904"/>
        <v>0.56223939069998286</v>
      </c>
      <c r="AI2102" s="102">
        <f t="shared" si="928"/>
        <v>1652255.5452196626</v>
      </c>
      <c r="AJ2102" s="112" t="s">
        <v>2114</v>
      </c>
    </row>
    <row r="2103" spans="1:36">
      <c r="A2103" s="6">
        <v>2049</v>
      </c>
      <c r="B2103" s="5">
        <v>25172301</v>
      </c>
      <c r="C2103" s="5">
        <v>25172301</v>
      </c>
      <c r="D2103" s="7" t="s">
        <v>14</v>
      </c>
      <c r="E2103" s="7" t="s">
        <v>14</v>
      </c>
      <c r="F2103" s="29" t="s">
        <v>1880</v>
      </c>
      <c r="G2103" s="62" t="s">
        <v>394</v>
      </c>
      <c r="H2103" s="9">
        <v>1</v>
      </c>
      <c r="I2103" s="82">
        <v>3204535.1569411764</v>
      </c>
      <c r="J2103" s="82">
        <f t="shared" si="918"/>
        <v>608861.67981882347</v>
      </c>
      <c r="K2103" s="10">
        <f t="shared" si="919"/>
        <v>3813396.8367599999</v>
      </c>
      <c r="L2103" s="122">
        <f t="shared" si="920"/>
        <v>3813396.8367599999</v>
      </c>
      <c r="M2103" s="95">
        <v>2556848.7394957985</v>
      </c>
      <c r="N2103" s="95">
        <v>485801.26050420169</v>
      </c>
      <c r="O2103" s="96">
        <v>3042650</v>
      </c>
      <c r="P2103" s="125">
        <v>3042650</v>
      </c>
      <c r="Q2103" s="95">
        <v>2435094.1176470588</v>
      </c>
      <c r="R2103" s="95">
        <v>462667.8823529412</v>
      </c>
      <c r="S2103" s="96">
        <v>2897762</v>
      </c>
      <c r="T2103" s="122">
        <v>2897762</v>
      </c>
      <c r="U2103" s="104"/>
      <c r="V2103" s="101">
        <f t="shared" si="899"/>
        <v>0</v>
      </c>
      <c r="W2103" s="102">
        <f t="shared" si="900"/>
        <v>0</v>
      </c>
      <c r="X2103" s="102">
        <f t="shared" si="901"/>
        <v>0</v>
      </c>
      <c r="Y2103" s="102">
        <f t="shared" si="902"/>
        <v>0</v>
      </c>
      <c r="Z2103" s="110">
        <f>MIN(L2103,P2103,T2103)</f>
        <v>2897762</v>
      </c>
      <c r="AA2103" s="111">
        <f t="shared" si="921"/>
        <v>3813396.8367599999</v>
      </c>
      <c r="AB2103" s="110">
        <f t="shared" si="922"/>
        <v>2970206</v>
      </c>
      <c r="AC2103" s="114">
        <f t="shared" si="923"/>
        <v>2438452.2091899998</v>
      </c>
      <c r="AD2103" s="110">
        <f t="shared" si="929"/>
        <v>2933984</v>
      </c>
      <c r="AE2103" s="110">
        <f t="shared" si="903"/>
        <v>3391801.4183799997</v>
      </c>
      <c r="AF2103" s="102">
        <f>HARMEAN(L2103,P2103,T2103)</f>
        <v>3205168.7147350949</v>
      </c>
      <c r="AG2103" s="119">
        <f t="shared" si="924"/>
        <v>1674568.8360232522</v>
      </c>
      <c r="AH2103" s="137">
        <f t="shared" si="904"/>
        <v>0.56378878637483465</v>
      </c>
      <c r="AI2103" s="102">
        <f t="shared" si="928"/>
        <v>3205168.7147350949</v>
      </c>
      <c r="AJ2103" s="112" t="s">
        <v>2114</v>
      </c>
    </row>
    <row r="2104" spans="1:36">
      <c r="A2104" s="6">
        <v>2050</v>
      </c>
      <c r="B2104" s="5">
        <v>25172604</v>
      </c>
      <c r="C2104" s="5">
        <v>25172604</v>
      </c>
      <c r="D2104" s="7" t="s">
        <v>14</v>
      </c>
      <c r="E2104" s="7" t="s">
        <v>14</v>
      </c>
      <c r="F2104" s="29" t="s">
        <v>1881</v>
      </c>
      <c r="G2104" s="62" t="s">
        <v>394</v>
      </c>
      <c r="H2104" s="9">
        <v>1</v>
      </c>
      <c r="I2104" s="82">
        <v>928830.84852100839</v>
      </c>
      <c r="J2104" s="82">
        <f t="shared" si="918"/>
        <v>176477.8612189916</v>
      </c>
      <c r="K2104" s="10">
        <f t="shared" si="919"/>
        <v>1105308.7097400001</v>
      </c>
      <c r="L2104" s="122">
        <f t="shared" si="920"/>
        <v>1105308.7097400001</v>
      </c>
      <c r="M2104" s="95">
        <v>755215.96638655465</v>
      </c>
      <c r="N2104" s="95">
        <v>143491.03361344538</v>
      </c>
      <c r="O2104" s="96">
        <v>898707</v>
      </c>
      <c r="P2104" s="125">
        <v>898707</v>
      </c>
      <c r="Q2104" s="95">
        <v>705809.24369747902</v>
      </c>
      <c r="R2104" s="95">
        <v>134103.75630252101</v>
      </c>
      <c r="S2104" s="96">
        <v>839913</v>
      </c>
      <c r="T2104" s="122">
        <v>839913</v>
      </c>
      <c r="U2104" s="104"/>
      <c r="V2104" s="101">
        <f t="shared" si="899"/>
        <v>0</v>
      </c>
      <c r="W2104" s="102">
        <f t="shared" si="900"/>
        <v>0</v>
      </c>
      <c r="X2104" s="102">
        <f t="shared" si="901"/>
        <v>0</v>
      </c>
      <c r="Y2104" s="102">
        <f t="shared" si="902"/>
        <v>0</v>
      </c>
      <c r="Z2104" s="110">
        <f>MIN(L2104,P2104,T2104)</f>
        <v>839913</v>
      </c>
      <c r="AA2104" s="111">
        <f t="shared" si="921"/>
        <v>1105308.7097400001</v>
      </c>
      <c r="AB2104" s="110">
        <f t="shared" si="922"/>
        <v>869310</v>
      </c>
      <c r="AC2104" s="114">
        <f t="shared" si="923"/>
        <v>710982.17743499996</v>
      </c>
      <c r="AD2104" s="110">
        <f t="shared" si="929"/>
        <v>854611.5</v>
      </c>
      <c r="AE2104" s="110">
        <f t="shared" si="903"/>
        <v>987309.35487000004</v>
      </c>
      <c r="AF2104" s="102">
        <f>HARMEAN(L2104,P2104,T2104)</f>
        <v>935152.23472350312</v>
      </c>
      <c r="AG2104" s="119">
        <f t="shared" si="924"/>
        <v>487460.36991884391</v>
      </c>
      <c r="AH2104" s="137">
        <f t="shared" si="904"/>
        <v>0.56074400377177747</v>
      </c>
      <c r="AI2104" s="102">
        <f t="shared" si="928"/>
        <v>935152.23472350312</v>
      </c>
      <c r="AJ2104" s="112" t="s">
        <v>2114</v>
      </c>
    </row>
    <row r="2105" spans="1:36" ht="25.5">
      <c r="A2105" s="6">
        <v>2051</v>
      </c>
      <c r="B2105" s="5">
        <v>25172604</v>
      </c>
      <c r="C2105" s="5">
        <v>25172604</v>
      </c>
      <c r="D2105" s="7" t="s">
        <v>14</v>
      </c>
      <c r="E2105" s="7" t="s">
        <v>14</v>
      </c>
      <c r="F2105" s="29" t="s">
        <v>1882</v>
      </c>
      <c r="G2105" s="62" t="s">
        <v>394</v>
      </c>
      <c r="H2105" s="9">
        <v>1</v>
      </c>
      <c r="I2105" s="82">
        <v>2288044.6620504204</v>
      </c>
      <c r="J2105" s="82">
        <f t="shared" si="918"/>
        <v>434728.48578957986</v>
      </c>
      <c r="K2105" s="10">
        <f t="shared" si="919"/>
        <v>2722773.1478400002</v>
      </c>
      <c r="L2105" s="122">
        <f t="shared" si="920"/>
        <v>2722773.1478400002</v>
      </c>
      <c r="M2105" s="95">
        <v>1825594.9579831935</v>
      </c>
      <c r="N2105" s="95">
        <v>346863.04201680678</v>
      </c>
      <c r="O2105" s="96">
        <v>2172458</v>
      </c>
      <c r="P2105" s="125">
        <v>2172458</v>
      </c>
      <c r="Q2105" s="95">
        <v>1738662.1848739497</v>
      </c>
      <c r="R2105" s="95">
        <v>330345.81512605044</v>
      </c>
      <c r="S2105" s="96">
        <v>2069008.0000000002</v>
      </c>
      <c r="T2105" s="122">
        <v>2069008.0000000002</v>
      </c>
      <c r="U2105" s="104">
        <v>753000</v>
      </c>
      <c r="V2105" s="101">
        <f t="shared" si="899"/>
        <v>143070</v>
      </c>
      <c r="W2105" s="102">
        <f t="shared" si="900"/>
        <v>896070</v>
      </c>
      <c r="X2105" s="102">
        <f t="shared" si="901"/>
        <v>45699.57</v>
      </c>
      <c r="Y2105" s="102">
        <f t="shared" si="902"/>
        <v>941769.57</v>
      </c>
      <c r="Z2105" s="110">
        <f>MIN(L2105,P2105,T2105,Y2105)</f>
        <v>941769.57</v>
      </c>
      <c r="AA2105" s="111">
        <f t="shared" si="921"/>
        <v>2722773.1478400002</v>
      </c>
      <c r="AB2105" s="110">
        <f t="shared" si="922"/>
        <v>2120733</v>
      </c>
      <c r="AC2105" s="114">
        <f t="shared" si="923"/>
        <v>1976502.1794600002</v>
      </c>
      <c r="AD2105" s="110">
        <f t="shared" si="929"/>
        <v>1531251.2849999999</v>
      </c>
      <c r="AE2105" s="110">
        <f t="shared" si="903"/>
        <v>2421753.0739200003</v>
      </c>
      <c r="AF2105" s="102">
        <f>HARMEAN(L2105,P2105,T2105,Y2105)</f>
        <v>1685818.2785199443</v>
      </c>
      <c r="AG2105" s="119">
        <f t="shared" si="924"/>
        <v>747116.22071446688</v>
      </c>
      <c r="AH2105" s="137">
        <f t="shared" si="904"/>
        <v>0.35229150520808933</v>
      </c>
      <c r="AI2105" s="102">
        <f>+Z2105</f>
        <v>941769.57</v>
      </c>
      <c r="AJ2105" s="112" t="s">
        <v>2117</v>
      </c>
    </row>
    <row r="2106" spans="1:36" ht="25.5">
      <c r="A2106" s="6">
        <v>2052</v>
      </c>
      <c r="B2106" s="5">
        <v>25172303</v>
      </c>
      <c r="C2106" s="5">
        <v>25172303</v>
      </c>
      <c r="D2106" s="7" t="s">
        <v>14</v>
      </c>
      <c r="E2106" s="7" t="s">
        <v>14</v>
      </c>
      <c r="F2106" s="29" t="s">
        <v>1883</v>
      </c>
      <c r="G2106" s="62" t="s">
        <v>469</v>
      </c>
      <c r="H2106" s="9">
        <v>1</v>
      </c>
      <c r="I2106" s="82">
        <v>5178474.1927058827</v>
      </c>
      <c r="J2106" s="82">
        <f t="shared" si="918"/>
        <v>983910.09661411773</v>
      </c>
      <c r="K2106" s="10">
        <f t="shared" si="919"/>
        <v>6162384.2893200004</v>
      </c>
      <c r="L2106" s="122">
        <f t="shared" si="920"/>
        <v>6162384.2893200004</v>
      </c>
      <c r="M2106" s="95">
        <v>4210525.2100840341</v>
      </c>
      <c r="N2106" s="95">
        <v>799999.78991596645</v>
      </c>
      <c r="O2106" s="96">
        <v>5010525.0000000009</v>
      </c>
      <c r="P2106" s="125">
        <v>5010525.0000000009</v>
      </c>
      <c r="Q2106" s="95">
        <v>3935070.5882352944</v>
      </c>
      <c r="R2106" s="95">
        <v>747663.4117647059</v>
      </c>
      <c r="S2106" s="96">
        <v>4682734</v>
      </c>
      <c r="T2106" s="122">
        <v>4682734</v>
      </c>
      <c r="U2106" s="104"/>
      <c r="V2106" s="101">
        <f t="shared" si="899"/>
        <v>0</v>
      </c>
      <c r="W2106" s="102">
        <f t="shared" si="900"/>
        <v>0</v>
      </c>
      <c r="X2106" s="102">
        <f t="shared" si="901"/>
        <v>0</v>
      </c>
      <c r="Y2106" s="102">
        <f t="shared" si="902"/>
        <v>0</v>
      </c>
      <c r="Z2106" s="110">
        <f t="shared" ref="Z2106:Z2137" si="930">MIN(L2106,P2106,T2106)</f>
        <v>4682734</v>
      </c>
      <c r="AA2106" s="111">
        <f t="shared" si="921"/>
        <v>6162384.2893200004</v>
      </c>
      <c r="AB2106" s="110">
        <f t="shared" si="922"/>
        <v>4846629.5</v>
      </c>
      <c r="AC2106" s="114">
        <f t="shared" si="923"/>
        <v>3963910.8223300003</v>
      </c>
      <c r="AD2106" s="110">
        <f t="shared" si="929"/>
        <v>4764681.75</v>
      </c>
      <c r="AE2106" s="110">
        <f t="shared" si="903"/>
        <v>5504506.8946599998</v>
      </c>
      <c r="AF2106" s="102">
        <f t="shared" ref="AF2106:AF2137" si="931">HARMEAN(L2106,P2106,T2106)</f>
        <v>5213717.2509724293</v>
      </c>
      <c r="AG2106" s="119">
        <f t="shared" si="924"/>
        <v>2717718.5646604006</v>
      </c>
      <c r="AH2106" s="137">
        <f t="shared" si="904"/>
        <v>0.56074403142645846</v>
      </c>
      <c r="AI2106" s="102">
        <f t="shared" ref="AI2106:AI2169" si="932">+AF2106</f>
        <v>5213717.2509724293</v>
      </c>
      <c r="AJ2106" s="112" t="s">
        <v>2114</v>
      </c>
    </row>
    <row r="2107" spans="1:36">
      <c r="A2107" s="6">
        <v>2053</v>
      </c>
      <c r="B2107" s="5">
        <v>25172203</v>
      </c>
      <c r="C2107" s="5">
        <v>25172203</v>
      </c>
      <c r="D2107" s="7" t="s">
        <v>14</v>
      </c>
      <c r="E2107" s="7" t="s">
        <v>14</v>
      </c>
      <c r="F2107" s="29" t="s">
        <v>1884</v>
      </c>
      <c r="G2107" s="62" t="s">
        <v>394</v>
      </c>
      <c r="H2107" s="9">
        <v>1</v>
      </c>
      <c r="I2107" s="82">
        <v>1406155.5942352943</v>
      </c>
      <c r="J2107" s="82">
        <f t="shared" si="918"/>
        <v>267169.56290470593</v>
      </c>
      <c r="K2107" s="10">
        <f t="shared" si="919"/>
        <v>1673325.1571400003</v>
      </c>
      <c r="L2107" s="122">
        <f t="shared" si="920"/>
        <v>1673325.1571400003</v>
      </c>
      <c r="M2107" s="95">
        <v>1143320.1680672269</v>
      </c>
      <c r="N2107" s="95">
        <v>217230.83193277312</v>
      </c>
      <c r="O2107" s="96">
        <v>1360551</v>
      </c>
      <c r="P2107" s="125">
        <v>1360551</v>
      </c>
      <c r="Q2107" s="95">
        <v>1068523.5294117648</v>
      </c>
      <c r="R2107" s="95">
        <v>203019.47058823533</v>
      </c>
      <c r="S2107" s="96">
        <v>1271543.0000000002</v>
      </c>
      <c r="T2107" s="122">
        <v>1271543.0000000002</v>
      </c>
      <c r="U2107" s="104"/>
      <c r="V2107" s="101">
        <f t="shared" si="899"/>
        <v>0</v>
      </c>
      <c r="W2107" s="102">
        <f t="shared" si="900"/>
        <v>0</v>
      </c>
      <c r="X2107" s="102">
        <f t="shared" si="901"/>
        <v>0</v>
      </c>
      <c r="Y2107" s="102">
        <f t="shared" si="902"/>
        <v>0</v>
      </c>
      <c r="Z2107" s="110">
        <f t="shared" si="930"/>
        <v>1271543.0000000002</v>
      </c>
      <c r="AA2107" s="111">
        <f t="shared" si="921"/>
        <v>1673325.1571400003</v>
      </c>
      <c r="AB2107" s="110">
        <f t="shared" si="922"/>
        <v>1316047</v>
      </c>
      <c r="AC2107" s="114">
        <f t="shared" si="923"/>
        <v>1076354.7892850002</v>
      </c>
      <c r="AD2107" s="110">
        <f t="shared" si="929"/>
        <v>1293795</v>
      </c>
      <c r="AE2107" s="110">
        <f t="shared" si="903"/>
        <v>1494686.0785700001</v>
      </c>
      <c r="AF2107" s="102">
        <f t="shared" si="931"/>
        <v>1415725.4783087336</v>
      </c>
      <c r="AG2107" s="119">
        <f t="shared" si="924"/>
        <v>737965.48616236763</v>
      </c>
      <c r="AH2107" s="137">
        <f t="shared" si="904"/>
        <v>0.56074402066367512</v>
      </c>
      <c r="AI2107" s="102">
        <f t="shared" si="932"/>
        <v>1415725.4783087336</v>
      </c>
      <c r="AJ2107" s="112" t="s">
        <v>2114</v>
      </c>
    </row>
    <row r="2108" spans="1:36" ht="25.5">
      <c r="A2108" s="6">
        <v>2054</v>
      </c>
      <c r="B2108" s="5">
        <v>24111803</v>
      </c>
      <c r="C2108" s="5">
        <v>24111803</v>
      </c>
      <c r="D2108" s="7" t="s">
        <v>14</v>
      </c>
      <c r="E2108" s="7" t="s">
        <v>14</v>
      </c>
      <c r="F2108" s="29" t="s">
        <v>1885</v>
      </c>
      <c r="G2108" s="62" t="s">
        <v>469</v>
      </c>
      <c r="H2108" s="9">
        <v>1</v>
      </c>
      <c r="I2108" s="82">
        <v>4431724.1063697487</v>
      </c>
      <c r="J2108" s="82">
        <f t="shared" si="918"/>
        <v>842027.58021025232</v>
      </c>
      <c r="K2108" s="10">
        <f t="shared" si="919"/>
        <v>5273751.6865800014</v>
      </c>
      <c r="L2108" s="122">
        <f t="shared" si="920"/>
        <v>5273751.6865800014</v>
      </c>
      <c r="M2108" s="95">
        <v>3536004.2016806724</v>
      </c>
      <c r="N2108" s="95">
        <v>671840.79831932776</v>
      </c>
      <c r="O2108" s="96">
        <v>4207845</v>
      </c>
      <c r="P2108" s="125">
        <v>4207845</v>
      </c>
      <c r="Q2108" s="95">
        <v>3367622.6890756306</v>
      </c>
      <c r="R2108" s="95">
        <v>639848.31092436984</v>
      </c>
      <c r="S2108" s="96">
        <v>4007471.0000000005</v>
      </c>
      <c r="T2108" s="122">
        <v>4007471.0000000005</v>
      </c>
      <c r="U2108" s="104"/>
      <c r="V2108" s="101">
        <f t="shared" si="899"/>
        <v>0</v>
      </c>
      <c r="W2108" s="102">
        <f t="shared" si="900"/>
        <v>0</v>
      </c>
      <c r="X2108" s="102">
        <f t="shared" si="901"/>
        <v>0</v>
      </c>
      <c r="Y2108" s="102">
        <f t="shared" si="902"/>
        <v>0</v>
      </c>
      <c r="Z2108" s="110">
        <f t="shared" si="930"/>
        <v>4007471.0000000005</v>
      </c>
      <c r="AA2108" s="111">
        <f t="shared" si="921"/>
        <v>5273751.6865800014</v>
      </c>
      <c r="AB2108" s="110">
        <f t="shared" si="922"/>
        <v>4107658</v>
      </c>
      <c r="AC2108" s="114">
        <f t="shared" si="923"/>
        <v>3372266.9216450006</v>
      </c>
      <c r="AD2108" s="110">
        <f t="shared" si="929"/>
        <v>4057564.5</v>
      </c>
      <c r="AE2108" s="110">
        <f t="shared" si="903"/>
        <v>4690704.8432900012</v>
      </c>
      <c r="AF2108" s="102">
        <f t="shared" si="931"/>
        <v>4432600.5051415963</v>
      </c>
      <c r="AG2108" s="119">
        <f t="shared" si="924"/>
        <v>2315851.4235796169</v>
      </c>
      <c r="AH2108" s="137">
        <f t="shared" si="904"/>
        <v>0.56378876322703031</v>
      </c>
      <c r="AI2108" s="102">
        <f t="shared" si="932"/>
        <v>4432600.5051415963</v>
      </c>
      <c r="AJ2108" s="112" t="s">
        <v>2114</v>
      </c>
    </row>
    <row r="2109" spans="1:36" ht="25.5">
      <c r="A2109" s="6">
        <v>2055</v>
      </c>
      <c r="B2109" s="5">
        <v>39122211</v>
      </c>
      <c r="C2109" s="5">
        <v>39122211</v>
      </c>
      <c r="D2109" s="7" t="s">
        <v>14</v>
      </c>
      <c r="E2109" s="7" t="s">
        <v>14</v>
      </c>
      <c r="F2109" s="29" t="s">
        <v>1886</v>
      </c>
      <c r="G2109" s="62" t="s">
        <v>1887</v>
      </c>
      <c r="H2109" s="9">
        <v>1</v>
      </c>
      <c r="I2109" s="82">
        <v>2294080.476201681</v>
      </c>
      <c r="J2109" s="82">
        <f t="shared" si="918"/>
        <v>435875.2904783194</v>
      </c>
      <c r="K2109" s="10">
        <f t="shared" si="919"/>
        <v>2729955.7666800003</v>
      </c>
      <c r="L2109" s="122">
        <f t="shared" si="920"/>
        <v>2729955.7666800003</v>
      </c>
      <c r="M2109" s="95">
        <v>1830410.924369748</v>
      </c>
      <c r="N2109" s="95">
        <v>347778.07563025213</v>
      </c>
      <c r="O2109" s="96">
        <v>2178189</v>
      </c>
      <c r="P2109" s="125">
        <v>2178189</v>
      </c>
      <c r="Q2109" s="95">
        <v>1743248.7394957985</v>
      </c>
      <c r="R2109" s="95">
        <v>331217.26050420169</v>
      </c>
      <c r="S2109" s="96">
        <v>2074466.0000000002</v>
      </c>
      <c r="T2109" s="122">
        <v>2074466.0000000002</v>
      </c>
      <c r="U2109" s="104"/>
      <c r="V2109" s="101">
        <f t="shared" si="899"/>
        <v>0</v>
      </c>
      <c r="W2109" s="102">
        <f t="shared" si="900"/>
        <v>0</v>
      </c>
      <c r="X2109" s="102">
        <f t="shared" si="901"/>
        <v>0</v>
      </c>
      <c r="Y2109" s="102">
        <f t="shared" si="902"/>
        <v>0</v>
      </c>
      <c r="Z2109" s="110">
        <f t="shared" si="930"/>
        <v>2074466.0000000002</v>
      </c>
      <c r="AA2109" s="111">
        <f t="shared" si="921"/>
        <v>2729955.7666800003</v>
      </c>
      <c r="AB2109" s="110">
        <f t="shared" si="922"/>
        <v>2126327.5</v>
      </c>
      <c r="AC2109" s="114">
        <f t="shared" si="923"/>
        <v>1745652.6916700001</v>
      </c>
      <c r="AD2109" s="110">
        <f t="shared" si="929"/>
        <v>2100396.75</v>
      </c>
      <c r="AE2109" s="110">
        <f t="shared" si="903"/>
        <v>2428141.6333400002</v>
      </c>
      <c r="AF2109" s="102">
        <f t="shared" si="931"/>
        <v>2294533.9465959859</v>
      </c>
      <c r="AG2109" s="119">
        <f t="shared" si="924"/>
        <v>1198799.6375774569</v>
      </c>
      <c r="AH2109" s="137">
        <f t="shared" si="904"/>
        <v>0.56378880373670415</v>
      </c>
      <c r="AI2109" s="102">
        <f t="shared" si="932"/>
        <v>2294533.9465959859</v>
      </c>
      <c r="AJ2109" s="112" t="s">
        <v>2114</v>
      </c>
    </row>
    <row r="2110" spans="1:36" ht="25.5">
      <c r="A2110" s="6">
        <v>2056</v>
      </c>
      <c r="B2110" s="5">
        <v>40141734</v>
      </c>
      <c r="C2110" s="5">
        <v>40141734</v>
      </c>
      <c r="D2110" s="7" t="s">
        <v>14</v>
      </c>
      <c r="E2110" s="7" t="s">
        <v>14</v>
      </c>
      <c r="F2110" s="29" t="s">
        <v>1888</v>
      </c>
      <c r="G2110" s="62" t="s">
        <v>394</v>
      </c>
      <c r="H2110" s="9">
        <v>1</v>
      </c>
      <c r="I2110" s="82">
        <v>920121.05147899152</v>
      </c>
      <c r="J2110" s="82">
        <f t="shared" si="918"/>
        <v>174822.9997810084</v>
      </c>
      <c r="K2110" s="10">
        <f t="shared" si="919"/>
        <v>1094944.0512599999</v>
      </c>
      <c r="L2110" s="122">
        <f t="shared" si="920"/>
        <v>1094944.0512599999</v>
      </c>
      <c r="M2110" s="95">
        <v>748133.61344537814</v>
      </c>
      <c r="N2110" s="95">
        <v>142145.38655462186</v>
      </c>
      <c r="O2110" s="96">
        <v>890279</v>
      </c>
      <c r="P2110" s="125">
        <v>890279</v>
      </c>
      <c r="Q2110" s="95">
        <v>699190.75630252098</v>
      </c>
      <c r="R2110" s="95">
        <v>132846.24369747899</v>
      </c>
      <c r="S2110" s="96">
        <v>832037</v>
      </c>
      <c r="T2110" s="122">
        <v>832037</v>
      </c>
      <c r="U2110" s="104"/>
      <c r="V2110" s="101">
        <f t="shared" si="899"/>
        <v>0</v>
      </c>
      <c r="W2110" s="102">
        <f t="shared" si="900"/>
        <v>0</v>
      </c>
      <c r="X2110" s="102">
        <f t="shared" si="901"/>
        <v>0</v>
      </c>
      <c r="Y2110" s="102">
        <f t="shared" si="902"/>
        <v>0</v>
      </c>
      <c r="Z2110" s="110">
        <f t="shared" si="930"/>
        <v>832037</v>
      </c>
      <c r="AA2110" s="111">
        <f t="shared" si="921"/>
        <v>1094944.0512599999</v>
      </c>
      <c r="AB2110" s="110">
        <f t="shared" si="922"/>
        <v>861158</v>
      </c>
      <c r="AC2110" s="114">
        <f t="shared" si="923"/>
        <v>704315.01281500002</v>
      </c>
      <c r="AD2110" s="110">
        <f t="shared" si="929"/>
        <v>846597.5</v>
      </c>
      <c r="AE2110" s="110">
        <f t="shared" si="903"/>
        <v>978051.02562999993</v>
      </c>
      <c r="AF2110" s="102">
        <f t="shared" si="931"/>
        <v>926382.91590204008</v>
      </c>
      <c r="AG2110" s="119">
        <f t="shared" si="924"/>
        <v>482889.28803377098</v>
      </c>
      <c r="AH2110" s="137">
        <f t="shared" si="904"/>
        <v>0.5607441236495172</v>
      </c>
      <c r="AI2110" s="102">
        <f t="shared" si="932"/>
        <v>926382.91590204008</v>
      </c>
      <c r="AJ2110" s="112" t="s">
        <v>2114</v>
      </c>
    </row>
    <row r="2111" spans="1:36">
      <c r="A2111" s="6">
        <v>2057</v>
      </c>
      <c r="B2111" s="5">
        <v>31161807</v>
      </c>
      <c r="C2111" s="5">
        <v>31161807</v>
      </c>
      <c r="D2111" s="7" t="s">
        <v>14</v>
      </c>
      <c r="E2111" s="7" t="s">
        <v>14</v>
      </c>
      <c r="F2111" s="29" t="s">
        <v>1889</v>
      </c>
      <c r="G2111" s="62" t="s">
        <v>394</v>
      </c>
      <c r="H2111" s="9">
        <v>1</v>
      </c>
      <c r="I2111" s="82">
        <v>447950.74507563026</v>
      </c>
      <c r="J2111" s="82">
        <f t="shared" si="918"/>
        <v>85110.641564369755</v>
      </c>
      <c r="K2111" s="10">
        <f t="shared" si="919"/>
        <v>533061.38664000004</v>
      </c>
      <c r="L2111" s="122">
        <f t="shared" si="920"/>
        <v>533061.38664000004</v>
      </c>
      <c r="M2111" s="95">
        <v>371028.57142857142</v>
      </c>
      <c r="N2111" s="95">
        <v>70495.428571428565</v>
      </c>
      <c r="O2111" s="96">
        <v>441524</v>
      </c>
      <c r="P2111" s="125">
        <v>441524</v>
      </c>
      <c r="Q2111" s="95">
        <v>340393.27731092437</v>
      </c>
      <c r="R2111" s="95">
        <v>64674.722689075628</v>
      </c>
      <c r="S2111" s="96">
        <v>405068</v>
      </c>
      <c r="T2111" s="122">
        <v>405068</v>
      </c>
      <c r="U2111" s="104"/>
      <c r="V2111" s="101">
        <f t="shared" si="899"/>
        <v>0</v>
      </c>
      <c r="W2111" s="102">
        <f t="shared" si="900"/>
        <v>0</v>
      </c>
      <c r="X2111" s="102">
        <f t="shared" si="901"/>
        <v>0</v>
      </c>
      <c r="Y2111" s="102">
        <f t="shared" si="902"/>
        <v>0</v>
      </c>
      <c r="Z2111" s="110">
        <f t="shared" si="930"/>
        <v>405068</v>
      </c>
      <c r="AA2111" s="111">
        <f t="shared" si="921"/>
        <v>533061.38664000004</v>
      </c>
      <c r="AB2111" s="110">
        <f t="shared" si="922"/>
        <v>423296</v>
      </c>
      <c r="AC2111" s="114">
        <f t="shared" si="923"/>
        <v>344913.34666000004</v>
      </c>
      <c r="AD2111" s="110">
        <f t="shared" si="929"/>
        <v>414182</v>
      </c>
      <c r="AE2111" s="110">
        <f t="shared" si="903"/>
        <v>478178.69332000002</v>
      </c>
      <c r="AF2111" s="102">
        <f t="shared" si="931"/>
        <v>453887.97754697426</v>
      </c>
      <c r="AG2111" s="119">
        <f t="shared" si="924"/>
        <v>236161.73999313419</v>
      </c>
      <c r="AH2111" s="137">
        <f t="shared" si="904"/>
        <v>0.5579115795876507</v>
      </c>
      <c r="AI2111" s="102">
        <f t="shared" si="932"/>
        <v>453887.97754697426</v>
      </c>
      <c r="AJ2111" s="112" t="s">
        <v>2114</v>
      </c>
    </row>
    <row r="2112" spans="1:36">
      <c r="A2112" s="6">
        <v>2058</v>
      </c>
      <c r="B2112" s="5">
        <v>27112132</v>
      </c>
      <c r="C2112" s="5">
        <v>27112132</v>
      </c>
      <c r="D2112" s="7" t="s">
        <v>14</v>
      </c>
      <c r="E2112" s="7" t="s">
        <v>14</v>
      </c>
      <c r="F2112" s="29" t="s">
        <v>614</v>
      </c>
      <c r="G2112" s="62" t="s">
        <v>394</v>
      </c>
      <c r="H2112" s="9">
        <v>1</v>
      </c>
      <c r="I2112" s="82">
        <v>176754.91371428571</v>
      </c>
      <c r="J2112" s="82">
        <f t="shared" si="918"/>
        <v>33583.433605714286</v>
      </c>
      <c r="K2112" s="10">
        <f t="shared" si="919"/>
        <v>210338.34732</v>
      </c>
      <c r="L2112" s="122">
        <f t="shared" si="920"/>
        <v>210338.34732</v>
      </c>
      <c r="M2112" s="95">
        <v>142373.10924369749</v>
      </c>
      <c r="N2112" s="95">
        <v>27050.890756302524</v>
      </c>
      <c r="O2112" s="96">
        <v>169424</v>
      </c>
      <c r="P2112" s="125">
        <v>169424</v>
      </c>
      <c r="Q2112" s="95">
        <v>134314.28571428571</v>
      </c>
      <c r="R2112" s="95">
        <v>25519.714285714286</v>
      </c>
      <c r="S2112" s="96">
        <v>159834</v>
      </c>
      <c r="T2112" s="122">
        <v>159834</v>
      </c>
      <c r="U2112" s="104"/>
      <c r="V2112" s="101">
        <f t="shared" si="899"/>
        <v>0</v>
      </c>
      <c r="W2112" s="102">
        <f t="shared" si="900"/>
        <v>0</v>
      </c>
      <c r="X2112" s="102">
        <f t="shared" si="901"/>
        <v>0</v>
      </c>
      <c r="Y2112" s="102">
        <f t="shared" si="902"/>
        <v>0</v>
      </c>
      <c r="Z2112" s="110">
        <f t="shared" si="930"/>
        <v>159834</v>
      </c>
      <c r="AA2112" s="111">
        <f t="shared" si="921"/>
        <v>210338.34732</v>
      </c>
      <c r="AB2112" s="110">
        <f t="shared" si="922"/>
        <v>164629</v>
      </c>
      <c r="AC2112" s="114">
        <f t="shared" si="923"/>
        <v>134899.08682999999</v>
      </c>
      <c r="AD2112" s="110">
        <f t="shared" si="929"/>
        <v>162231.5</v>
      </c>
      <c r="AE2112" s="110">
        <f t="shared" si="903"/>
        <v>187483.67366</v>
      </c>
      <c r="AF2112" s="102">
        <f t="shared" si="931"/>
        <v>177377.43103015327</v>
      </c>
      <c r="AG2112" s="119">
        <f t="shared" si="924"/>
        <v>92560.908190296439</v>
      </c>
      <c r="AH2112" s="137">
        <f t="shared" si="904"/>
        <v>0.56223938789822225</v>
      </c>
      <c r="AI2112" s="102">
        <f t="shared" si="932"/>
        <v>177377.43103015327</v>
      </c>
      <c r="AJ2112" s="112" t="s">
        <v>2114</v>
      </c>
    </row>
    <row r="2113" spans="1:36" ht="25.5">
      <c r="A2113" s="6">
        <v>2059</v>
      </c>
      <c r="B2113" s="5">
        <v>27112132</v>
      </c>
      <c r="C2113" s="5">
        <v>27112132</v>
      </c>
      <c r="D2113" s="7" t="s">
        <v>14</v>
      </c>
      <c r="E2113" s="7" t="s">
        <v>14</v>
      </c>
      <c r="F2113" s="29" t="s">
        <v>1890</v>
      </c>
      <c r="G2113" s="62" t="s">
        <v>394</v>
      </c>
      <c r="H2113" s="9">
        <v>1</v>
      </c>
      <c r="I2113" s="82">
        <v>188059.07132773107</v>
      </c>
      <c r="J2113" s="82">
        <f t="shared" si="918"/>
        <v>35731.223552268901</v>
      </c>
      <c r="K2113" s="10">
        <f t="shared" si="919"/>
        <v>223790.29487999997</v>
      </c>
      <c r="L2113" s="122">
        <f t="shared" si="920"/>
        <v>223790.29487999997</v>
      </c>
      <c r="M2113" s="95">
        <v>155765.5462184874</v>
      </c>
      <c r="N2113" s="95">
        <v>29595.453781512606</v>
      </c>
      <c r="O2113" s="96">
        <v>185361</v>
      </c>
      <c r="P2113" s="125">
        <v>185361</v>
      </c>
      <c r="Q2113" s="95">
        <v>142904.20168067227</v>
      </c>
      <c r="R2113" s="95">
        <v>27151.798319327732</v>
      </c>
      <c r="S2113" s="96">
        <v>170056</v>
      </c>
      <c r="T2113" s="122">
        <v>170056</v>
      </c>
      <c r="U2113" s="104"/>
      <c r="V2113" s="101">
        <f t="shared" si="899"/>
        <v>0</v>
      </c>
      <c r="W2113" s="102">
        <f t="shared" si="900"/>
        <v>0</v>
      </c>
      <c r="X2113" s="102">
        <f t="shared" si="901"/>
        <v>0</v>
      </c>
      <c r="Y2113" s="102">
        <f t="shared" si="902"/>
        <v>0</v>
      </c>
      <c r="Z2113" s="110">
        <f t="shared" si="930"/>
        <v>170056</v>
      </c>
      <c r="AA2113" s="111">
        <f t="shared" si="921"/>
        <v>223790.29487999997</v>
      </c>
      <c r="AB2113" s="110">
        <f t="shared" si="922"/>
        <v>177708.5</v>
      </c>
      <c r="AC2113" s="114">
        <f t="shared" si="923"/>
        <v>144801.82371999999</v>
      </c>
      <c r="AD2113" s="110">
        <f t="shared" si="929"/>
        <v>173882.25</v>
      </c>
      <c r="AE2113" s="110">
        <f t="shared" si="903"/>
        <v>200749.39743999997</v>
      </c>
      <c r="AF2113" s="102">
        <f t="shared" si="931"/>
        <v>190551.64908273023</v>
      </c>
      <c r="AG2113" s="119">
        <f t="shared" si="924"/>
        <v>99145.62846124472</v>
      </c>
      <c r="AH2113" s="137">
        <f t="shared" si="904"/>
        <v>0.55791157125992685</v>
      </c>
      <c r="AI2113" s="102">
        <f t="shared" si="932"/>
        <v>190551.64908273023</v>
      </c>
      <c r="AJ2113" s="112" t="s">
        <v>2114</v>
      </c>
    </row>
    <row r="2114" spans="1:36" ht="25.5">
      <c r="A2114" s="6">
        <v>2060</v>
      </c>
      <c r="B2114" s="5">
        <v>39121612</v>
      </c>
      <c r="C2114" s="5">
        <v>39121612</v>
      </c>
      <c r="D2114" s="7" t="s">
        <v>14</v>
      </c>
      <c r="E2114" s="7" t="s">
        <v>14</v>
      </c>
      <c r="F2114" s="29" t="s">
        <v>1891</v>
      </c>
      <c r="G2114" s="62" t="s">
        <v>394</v>
      </c>
      <c r="H2114" s="9">
        <v>1</v>
      </c>
      <c r="I2114" s="82">
        <v>42628.905075630253</v>
      </c>
      <c r="J2114" s="82">
        <f t="shared" si="918"/>
        <v>8099.4919643697485</v>
      </c>
      <c r="K2114" s="10">
        <f t="shared" si="919"/>
        <v>50728.397040000003</v>
      </c>
      <c r="L2114" s="122">
        <f t="shared" si="920"/>
        <v>50728.397040000003</v>
      </c>
      <c r="M2114" s="95">
        <v>34336.97478991597</v>
      </c>
      <c r="N2114" s="95">
        <v>6524.0252100840344</v>
      </c>
      <c r="O2114" s="96">
        <v>40861.000000000007</v>
      </c>
      <c r="P2114" s="125">
        <v>40861.000000000007</v>
      </c>
      <c r="Q2114" s="95">
        <v>32393.277310924372</v>
      </c>
      <c r="R2114" s="95">
        <v>6154.722689075631</v>
      </c>
      <c r="S2114" s="96">
        <v>38548</v>
      </c>
      <c r="T2114" s="122">
        <v>38548</v>
      </c>
      <c r="U2114" s="104"/>
      <c r="V2114" s="101">
        <f t="shared" si="899"/>
        <v>0</v>
      </c>
      <c r="W2114" s="102">
        <f t="shared" si="900"/>
        <v>0</v>
      </c>
      <c r="X2114" s="102">
        <f t="shared" si="901"/>
        <v>0</v>
      </c>
      <c r="Y2114" s="102">
        <f t="shared" si="902"/>
        <v>0</v>
      </c>
      <c r="Z2114" s="110">
        <f t="shared" si="930"/>
        <v>38548</v>
      </c>
      <c r="AA2114" s="111">
        <f t="shared" si="921"/>
        <v>50728.397040000003</v>
      </c>
      <c r="AB2114" s="110">
        <f t="shared" si="922"/>
        <v>39704.5</v>
      </c>
      <c r="AC2114" s="114">
        <f t="shared" si="923"/>
        <v>32534.349260000003</v>
      </c>
      <c r="AD2114" s="110">
        <f t="shared" si="929"/>
        <v>39126.25</v>
      </c>
      <c r="AE2114" s="110">
        <f t="shared" si="903"/>
        <v>45216.448520000005</v>
      </c>
      <c r="AF2114" s="102">
        <f t="shared" si="931"/>
        <v>42779.088194032105</v>
      </c>
      <c r="AG2114" s="119">
        <f t="shared" si="924"/>
        <v>22323.413449867909</v>
      </c>
      <c r="AH2114" s="137">
        <f t="shared" si="904"/>
        <v>0.56223887594272459</v>
      </c>
      <c r="AI2114" s="102">
        <f t="shared" si="932"/>
        <v>42779.088194032105</v>
      </c>
      <c r="AJ2114" s="112" t="s">
        <v>2114</v>
      </c>
    </row>
    <row r="2115" spans="1:36">
      <c r="A2115" s="6">
        <v>2061</v>
      </c>
      <c r="B2115" s="5">
        <v>39121405</v>
      </c>
      <c r="C2115" s="5">
        <v>39121405</v>
      </c>
      <c r="D2115" s="7" t="s">
        <v>14</v>
      </c>
      <c r="E2115" s="7" t="s">
        <v>14</v>
      </c>
      <c r="F2115" s="29" t="s">
        <v>464</v>
      </c>
      <c r="G2115" s="62" t="s">
        <v>394</v>
      </c>
      <c r="H2115" s="9">
        <v>1</v>
      </c>
      <c r="I2115" s="82">
        <v>311223.7406722689</v>
      </c>
      <c r="J2115" s="82">
        <f t="shared" si="918"/>
        <v>59132.510727731089</v>
      </c>
      <c r="K2115" s="10">
        <f t="shared" si="919"/>
        <v>370356.25140000001</v>
      </c>
      <c r="L2115" s="122">
        <f t="shared" si="920"/>
        <v>370356.25140000001</v>
      </c>
      <c r="M2115" s="95">
        <v>253050.42016806724</v>
      </c>
      <c r="N2115" s="95">
        <v>48079.579831932773</v>
      </c>
      <c r="O2115" s="96">
        <v>301130</v>
      </c>
      <c r="P2115" s="125">
        <v>301130</v>
      </c>
      <c r="Q2115" s="95">
        <v>236495.79831932773</v>
      </c>
      <c r="R2115" s="95">
        <v>44934.201680672268</v>
      </c>
      <c r="S2115" s="96">
        <v>281430</v>
      </c>
      <c r="T2115" s="122">
        <v>281430</v>
      </c>
      <c r="U2115" s="104"/>
      <c r="V2115" s="101">
        <f t="shared" si="899"/>
        <v>0</v>
      </c>
      <c r="W2115" s="102">
        <f t="shared" si="900"/>
        <v>0</v>
      </c>
      <c r="X2115" s="102">
        <f t="shared" si="901"/>
        <v>0</v>
      </c>
      <c r="Y2115" s="102">
        <f t="shared" si="902"/>
        <v>0</v>
      </c>
      <c r="Z2115" s="110">
        <f t="shared" si="930"/>
        <v>281430</v>
      </c>
      <c r="AA2115" s="111">
        <f t="shared" si="921"/>
        <v>370356.25140000001</v>
      </c>
      <c r="AB2115" s="110">
        <f t="shared" si="922"/>
        <v>291280</v>
      </c>
      <c r="AC2115" s="114">
        <f t="shared" si="923"/>
        <v>238229.06284999999</v>
      </c>
      <c r="AD2115" s="110">
        <f t="shared" si="929"/>
        <v>286355</v>
      </c>
      <c r="AE2115" s="110">
        <f t="shared" si="903"/>
        <v>330818.12569999998</v>
      </c>
      <c r="AF2115" s="102">
        <f t="shared" si="931"/>
        <v>313341.80321390071</v>
      </c>
      <c r="AG2115" s="119">
        <f t="shared" si="924"/>
        <v>163333.53320277194</v>
      </c>
      <c r="AH2115" s="137">
        <f t="shared" si="904"/>
        <v>0.56074407169311979</v>
      </c>
      <c r="AI2115" s="102">
        <f t="shared" si="932"/>
        <v>313341.80321390071</v>
      </c>
      <c r="AJ2115" s="112" t="s">
        <v>2114</v>
      </c>
    </row>
    <row r="2116" spans="1:36" ht="25.5">
      <c r="A2116" s="6">
        <v>2062</v>
      </c>
      <c r="B2116" s="5">
        <v>31201503</v>
      </c>
      <c r="C2116" s="5">
        <v>31201503</v>
      </c>
      <c r="D2116" s="7" t="s">
        <v>14</v>
      </c>
      <c r="E2116" s="7" t="s">
        <v>14</v>
      </c>
      <c r="F2116" s="29" t="s">
        <v>1892</v>
      </c>
      <c r="G2116" s="62" t="s">
        <v>469</v>
      </c>
      <c r="H2116" s="9">
        <v>1</v>
      </c>
      <c r="I2116" s="82">
        <v>1883695.9837310927</v>
      </c>
      <c r="J2116" s="82">
        <f t="shared" si="918"/>
        <v>357902.23690890759</v>
      </c>
      <c r="K2116" s="10">
        <f t="shared" si="919"/>
        <v>2241598.2206400004</v>
      </c>
      <c r="L2116" s="122">
        <f t="shared" si="920"/>
        <v>2241598.2206400004</v>
      </c>
      <c r="M2116" s="95">
        <v>1517285.7142857143</v>
      </c>
      <c r="N2116" s="95">
        <v>288284.28571428574</v>
      </c>
      <c r="O2116" s="96">
        <v>1805570</v>
      </c>
      <c r="P2116" s="125">
        <v>1805570</v>
      </c>
      <c r="Q2116" s="95">
        <v>1431401.6806722691</v>
      </c>
      <c r="R2116" s="95">
        <v>271966.31932773115</v>
      </c>
      <c r="S2116" s="96">
        <v>1703368.0000000002</v>
      </c>
      <c r="T2116" s="122">
        <v>1703368.0000000002</v>
      </c>
      <c r="U2116" s="104"/>
      <c r="V2116" s="101">
        <f t="shared" si="899"/>
        <v>0</v>
      </c>
      <c r="W2116" s="102">
        <f t="shared" si="900"/>
        <v>0</v>
      </c>
      <c r="X2116" s="102">
        <f t="shared" si="901"/>
        <v>0</v>
      </c>
      <c r="Y2116" s="102">
        <f t="shared" si="902"/>
        <v>0</v>
      </c>
      <c r="Z2116" s="110">
        <f t="shared" si="930"/>
        <v>1703368.0000000002</v>
      </c>
      <c r="AA2116" s="111">
        <f t="shared" si="921"/>
        <v>2241598.2206400004</v>
      </c>
      <c r="AB2116" s="110">
        <f t="shared" si="922"/>
        <v>1754469</v>
      </c>
      <c r="AC2116" s="114">
        <f t="shared" si="923"/>
        <v>1437634.0551600002</v>
      </c>
      <c r="AD2116" s="110">
        <f t="shared" si="929"/>
        <v>1728918.5</v>
      </c>
      <c r="AE2116" s="110">
        <f t="shared" si="903"/>
        <v>1998033.6103200002</v>
      </c>
      <c r="AF2116" s="102">
        <f t="shared" si="931"/>
        <v>1890330.3437386749</v>
      </c>
      <c r="AG2116" s="119">
        <f t="shared" si="924"/>
        <v>986431.5223533886</v>
      </c>
      <c r="AH2116" s="137">
        <f t="shared" si="904"/>
        <v>0.56223935695266691</v>
      </c>
      <c r="AI2116" s="102">
        <f t="shared" si="932"/>
        <v>1890330.3437386749</v>
      </c>
      <c r="AJ2116" s="112" t="s">
        <v>2114</v>
      </c>
    </row>
    <row r="2117" spans="1:36" ht="25.5">
      <c r="A2117" s="6">
        <v>2063</v>
      </c>
      <c r="B2117" s="5">
        <v>39121409</v>
      </c>
      <c r="C2117" s="5">
        <v>39121409</v>
      </c>
      <c r="D2117" s="7" t="s">
        <v>14</v>
      </c>
      <c r="E2117" s="7" t="s">
        <v>14</v>
      </c>
      <c r="F2117" s="29" t="s">
        <v>1764</v>
      </c>
      <c r="G2117" s="62" t="s">
        <v>469</v>
      </c>
      <c r="H2117" s="9">
        <v>1</v>
      </c>
      <c r="I2117" s="82">
        <v>72393.276252100841</v>
      </c>
      <c r="J2117" s="82">
        <f t="shared" si="918"/>
        <v>13754.72248789916</v>
      </c>
      <c r="K2117" s="10">
        <f t="shared" si="919"/>
        <v>86147.998739999995</v>
      </c>
      <c r="L2117" s="122">
        <f t="shared" si="920"/>
        <v>86147.998739999995</v>
      </c>
      <c r="M2117" s="95">
        <v>57761.34453781513</v>
      </c>
      <c r="N2117" s="95">
        <v>10974.655462184875</v>
      </c>
      <c r="O2117" s="96">
        <v>68736</v>
      </c>
      <c r="P2117" s="125">
        <v>68736</v>
      </c>
      <c r="Q2117" s="95">
        <v>55010.924369747903</v>
      </c>
      <c r="R2117" s="95">
        <v>10452.075630252102</v>
      </c>
      <c r="S2117" s="96">
        <v>65463.000000000007</v>
      </c>
      <c r="T2117" s="122">
        <v>65463.000000000007</v>
      </c>
      <c r="U2117" s="104"/>
      <c r="V2117" s="101">
        <f t="shared" ref="V2117:V2180" si="933">+U2117*19%</f>
        <v>0</v>
      </c>
      <c r="W2117" s="102">
        <f t="shared" ref="W2117:W2180" si="934">+U2117+V2117</f>
        <v>0</v>
      </c>
      <c r="X2117" s="102">
        <f t="shared" ref="X2117:X2180" si="935">+W2117*5.1%</f>
        <v>0</v>
      </c>
      <c r="Y2117" s="102">
        <f t="shared" ref="Y2117:Y2180" si="936">+W2117+X2117</f>
        <v>0</v>
      </c>
      <c r="Z2117" s="110">
        <f t="shared" si="930"/>
        <v>65463.000000000007</v>
      </c>
      <c r="AA2117" s="111">
        <f t="shared" si="921"/>
        <v>86147.998739999995</v>
      </c>
      <c r="AB2117" s="110">
        <f t="shared" si="922"/>
        <v>67099.5</v>
      </c>
      <c r="AC2117" s="114">
        <f t="shared" si="923"/>
        <v>55086.749685000003</v>
      </c>
      <c r="AD2117" s="110">
        <f t="shared" si="929"/>
        <v>66281.25</v>
      </c>
      <c r="AE2117" s="110">
        <f t="shared" ref="AE2117:AE2180" si="937">AVERAGE(AA2117,AB2117)</f>
        <v>76623.749370000005</v>
      </c>
      <c r="AF2117" s="102">
        <f t="shared" si="931"/>
        <v>72407.53423313424</v>
      </c>
      <c r="AG2117" s="119">
        <f t="shared" si="924"/>
        <v>37829.969550061091</v>
      </c>
      <c r="AH2117" s="137">
        <f t="shared" ref="AH2117:AH2180" si="938">+AG2117/AB2117</f>
        <v>0.56378914224489141</v>
      </c>
      <c r="AI2117" s="102">
        <f t="shared" si="932"/>
        <v>72407.53423313424</v>
      </c>
      <c r="AJ2117" s="112" t="s">
        <v>2114</v>
      </c>
    </row>
    <row r="2118" spans="1:36">
      <c r="A2118" s="6">
        <v>2064</v>
      </c>
      <c r="B2118" s="5">
        <v>39121409</v>
      </c>
      <c r="C2118" s="5">
        <v>39121409</v>
      </c>
      <c r="D2118" s="7" t="s">
        <v>14</v>
      </c>
      <c r="E2118" s="7" t="s">
        <v>14</v>
      </c>
      <c r="F2118" s="29" t="s">
        <v>1765</v>
      </c>
      <c r="G2118" s="62" t="s">
        <v>394</v>
      </c>
      <c r="H2118" s="9">
        <v>1</v>
      </c>
      <c r="I2118" s="82">
        <v>4306537.9148067227</v>
      </c>
      <c r="J2118" s="82">
        <f t="shared" si="918"/>
        <v>818242.2038132773</v>
      </c>
      <c r="K2118" s="10">
        <f t="shared" si="919"/>
        <v>5124780.1186199998</v>
      </c>
      <c r="L2118" s="122">
        <f t="shared" si="920"/>
        <v>5124780.1186199998</v>
      </c>
      <c r="M2118" s="95">
        <v>3468844.5378151261</v>
      </c>
      <c r="N2118" s="95">
        <v>659080.46218487399</v>
      </c>
      <c r="O2118" s="96">
        <v>4127925</v>
      </c>
      <c r="P2118" s="125">
        <v>4127925</v>
      </c>
      <c r="Q2118" s="95">
        <v>3272494.9579831935</v>
      </c>
      <c r="R2118" s="95">
        <v>621774.04201680678</v>
      </c>
      <c r="S2118" s="96">
        <v>3894269</v>
      </c>
      <c r="T2118" s="122">
        <v>3894269</v>
      </c>
      <c r="U2118" s="104"/>
      <c r="V2118" s="101">
        <f t="shared" si="933"/>
        <v>0</v>
      </c>
      <c r="W2118" s="102">
        <f t="shared" si="934"/>
        <v>0</v>
      </c>
      <c r="X2118" s="102">
        <f t="shared" si="935"/>
        <v>0</v>
      </c>
      <c r="Y2118" s="102">
        <f t="shared" si="936"/>
        <v>0</v>
      </c>
      <c r="Z2118" s="110">
        <f t="shared" si="930"/>
        <v>3894269</v>
      </c>
      <c r="AA2118" s="111">
        <f t="shared" si="921"/>
        <v>5124780.1186199998</v>
      </c>
      <c r="AB2118" s="110">
        <f t="shared" si="922"/>
        <v>4011097</v>
      </c>
      <c r="AC2118" s="114">
        <f t="shared" si="923"/>
        <v>3286743.5296550002</v>
      </c>
      <c r="AD2118" s="110">
        <f t="shared" si="929"/>
        <v>3952683</v>
      </c>
      <c r="AE2118" s="110">
        <f t="shared" si="937"/>
        <v>4567938.5593100004</v>
      </c>
      <c r="AF2118" s="102">
        <f t="shared" si="931"/>
        <v>4321705.5175851583</v>
      </c>
      <c r="AG2118" s="119">
        <f t="shared" si="924"/>
        <v>2255196.5912290057</v>
      </c>
      <c r="AH2118" s="137">
        <f t="shared" si="938"/>
        <v>0.56223935527587732</v>
      </c>
      <c r="AI2118" s="102">
        <f t="shared" si="932"/>
        <v>4321705.5175851583</v>
      </c>
      <c r="AJ2118" s="112" t="s">
        <v>2114</v>
      </c>
    </row>
    <row r="2119" spans="1:36">
      <c r="A2119" s="6">
        <v>2065</v>
      </c>
      <c r="B2119" s="5">
        <v>37902581</v>
      </c>
      <c r="C2119" s="5">
        <v>37902581</v>
      </c>
      <c r="D2119" s="7" t="s">
        <v>14</v>
      </c>
      <c r="E2119" s="7" t="s">
        <v>14</v>
      </c>
      <c r="F2119" s="29" t="s">
        <v>1893</v>
      </c>
      <c r="G2119" s="62" t="s">
        <v>394</v>
      </c>
      <c r="H2119" s="9">
        <v>1</v>
      </c>
      <c r="I2119" s="82">
        <v>2689019.3445882355</v>
      </c>
      <c r="J2119" s="82">
        <f t="shared" si="918"/>
        <v>510913.67547176476</v>
      </c>
      <c r="K2119" s="10">
        <f t="shared" si="919"/>
        <v>3199933.02006</v>
      </c>
      <c r="L2119" s="122">
        <f t="shared" si="920"/>
        <v>3199933.02006</v>
      </c>
      <c r="M2119" s="95">
        <v>2206827.7310924372</v>
      </c>
      <c r="N2119" s="95">
        <v>419297.26890756306</v>
      </c>
      <c r="O2119" s="96">
        <v>2626125</v>
      </c>
      <c r="P2119" s="125">
        <v>2626125</v>
      </c>
      <c r="Q2119" s="95">
        <v>2043358.8235294118</v>
      </c>
      <c r="R2119" s="95">
        <v>388238.17647058825</v>
      </c>
      <c r="S2119" s="96">
        <v>2431597</v>
      </c>
      <c r="T2119" s="122">
        <v>2431597</v>
      </c>
      <c r="U2119" s="104"/>
      <c r="V2119" s="101">
        <f t="shared" si="933"/>
        <v>0</v>
      </c>
      <c r="W2119" s="102">
        <f t="shared" si="934"/>
        <v>0</v>
      </c>
      <c r="X2119" s="102">
        <f t="shared" si="935"/>
        <v>0</v>
      </c>
      <c r="Y2119" s="102">
        <f t="shared" si="936"/>
        <v>0</v>
      </c>
      <c r="Z2119" s="110">
        <f t="shared" si="930"/>
        <v>2431597</v>
      </c>
      <c r="AA2119" s="111">
        <f t="shared" si="921"/>
        <v>3199933.02006</v>
      </c>
      <c r="AB2119" s="110">
        <f t="shared" si="922"/>
        <v>2528861</v>
      </c>
      <c r="AC2119" s="114">
        <f t="shared" si="923"/>
        <v>2064413.755015</v>
      </c>
      <c r="AD2119" s="110">
        <f t="shared" si="929"/>
        <v>2480229</v>
      </c>
      <c r="AE2119" s="110">
        <f t="shared" si="937"/>
        <v>2864397.01003</v>
      </c>
      <c r="AF2119" s="102">
        <f t="shared" si="931"/>
        <v>2716042.9151199264</v>
      </c>
      <c r="AG2119" s="119">
        <f t="shared" si="924"/>
        <v>1414396.3625664699</v>
      </c>
      <c r="AH2119" s="137">
        <f t="shared" si="938"/>
        <v>0.55930174199628602</v>
      </c>
      <c r="AI2119" s="102">
        <f t="shared" si="932"/>
        <v>2716042.9151199264</v>
      </c>
      <c r="AJ2119" s="112" t="s">
        <v>2114</v>
      </c>
    </row>
    <row r="2120" spans="1:36">
      <c r="A2120" s="6">
        <v>2066</v>
      </c>
      <c r="B2120" s="5">
        <v>31191507</v>
      </c>
      <c r="C2120" s="5">
        <v>31191507</v>
      </c>
      <c r="D2120" s="7" t="s">
        <v>14</v>
      </c>
      <c r="E2120" s="7" t="s">
        <v>14</v>
      </c>
      <c r="F2120" s="29" t="s">
        <v>1894</v>
      </c>
      <c r="G2120" s="62" t="s">
        <v>394</v>
      </c>
      <c r="H2120" s="9">
        <v>1</v>
      </c>
      <c r="I2120" s="82">
        <v>66565.364823529424</v>
      </c>
      <c r="J2120" s="82">
        <f t="shared" si="918"/>
        <v>12647.41931647059</v>
      </c>
      <c r="K2120" s="10">
        <f t="shared" si="919"/>
        <v>79212.784140000018</v>
      </c>
      <c r="L2120" s="122">
        <f t="shared" si="920"/>
        <v>79212.784140000018</v>
      </c>
      <c r="M2120" s="95">
        <v>54629.411764705888</v>
      </c>
      <c r="N2120" s="95">
        <v>10379.588235294119</v>
      </c>
      <c r="O2120" s="96">
        <v>65009.000000000007</v>
      </c>
      <c r="P2120" s="125">
        <v>65009.000000000007</v>
      </c>
      <c r="Q2120" s="95">
        <v>50582.352941176476</v>
      </c>
      <c r="R2120" s="95">
        <v>9610.6470588235297</v>
      </c>
      <c r="S2120" s="96">
        <v>60193.000000000007</v>
      </c>
      <c r="T2120" s="122">
        <v>60193.000000000007</v>
      </c>
      <c r="U2120" s="104"/>
      <c r="V2120" s="101">
        <f t="shared" si="933"/>
        <v>0</v>
      </c>
      <c r="W2120" s="102">
        <f t="shared" si="934"/>
        <v>0</v>
      </c>
      <c r="X2120" s="102">
        <f t="shared" si="935"/>
        <v>0</v>
      </c>
      <c r="Y2120" s="102">
        <f t="shared" si="936"/>
        <v>0</v>
      </c>
      <c r="Z2120" s="110">
        <f t="shared" si="930"/>
        <v>60193.000000000007</v>
      </c>
      <c r="AA2120" s="111">
        <f t="shared" si="921"/>
        <v>79212.784140000018</v>
      </c>
      <c r="AB2120" s="110">
        <f t="shared" si="922"/>
        <v>62601.000000000007</v>
      </c>
      <c r="AC2120" s="114">
        <f t="shared" si="923"/>
        <v>51103.696035000008</v>
      </c>
      <c r="AD2120" s="110">
        <f t="shared" si="929"/>
        <v>61397.000000000007</v>
      </c>
      <c r="AE2120" s="110">
        <f t="shared" si="937"/>
        <v>70906.892070000016</v>
      </c>
      <c r="AF2120" s="102">
        <f t="shared" si="931"/>
        <v>67234.517705548787</v>
      </c>
      <c r="AG2120" s="119">
        <f t="shared" si="924"/>
        <v>35012.766754711716</v>
      </c>
      <c r="AH2120" s="137">
        <f t="shared" si="938"/>
        <v>0.55930043856666367</v>
      </c>
      <c r="AI2120" s="102">
        <f t="shared" si="932"/>
        <v>67234.517705548787</v>
      </c>
      <c r="AJ2120" s="112" t="s">
        <v>2114</v>
      </c>
    </row>
    <row r="2121" spans="1:36" ht="25.5">
      <c r="A2121" s="6">
        <v>2067</v>
      </c>
      <c r="B2121" s="5">
        <v>31191507</v>
      </c>
      <c r="C2121" s="5">
        <v>31191507</v>
      </c>
      <c r="D2121" s="7" t="s">
        <v>14</v>
      </c>
      <c r="E2121" s="7" t="s">
        <v>14</v>
      </c>
      <c r="F2121" s="29" t="s">
        <v>1895</v>
      </c>
      <c r="G2121" s="62" t="s">
        <v>394</v>
      </c>
      <c r="H2121" s="9">
        <v>1</v>
      </c>
      <c r="I2121" s="82">
        <v>17053.552588235296</v>
      </c>
      <c r="J2121" s="82">
        <f t="shared" si="918"/>
        <v>3240.1749917647062</v>
      </c>
      <c r="K2121" s="10">
        <f t="shared" si="919"/>
        <v>20293.727580000002</v>
      </c>
      <c r="L2121" s="122">
        <f t="shared" si="920"/>
        <v>20293.727580000002</v>
      </c>
      <c r="M2121" s="95">
        <v>13736.134453781513</v>
      </c>
      <c r="N2121" s="95">
        <v>2609.8655462184875</v>
      </c>
      <c r="O2121" s="96">
        <v>16346</v>
      </c>
      <c r="P2121" s="125">
        <v>16346</v>
      </c>
      <c r="Q2121" s="95">
        <v>12958.823529411766</v>
      </c>
      <c r="R2121" s="95">
        <v>2462.1764705882356</v>
      </c>
      <c r="S2121" s="96">
        <v>15421.000000000002</v>
      </c>
      <c r="T2121" s="122">
        <v>15421.000000000002</v>
      </c>
      <c r="U2121" s="104"/>
      <c r="V2121" s="101">
        <f t="shared" si="933"/>
        <v>0</v>
      </c>
      <c r="W2121" s="102">
        <f t="shared" si="934"/>
        <v>0</v>
      </c>
      <c r="X2121" s="102">
        <f t="shared" si="935"/>
        <v>0</v>
      </c>
      <c r="Y2121" s="102">
        <f t="shared" si="936"/>
        <v>0</v>
      </c>
      <c r="Z2121" s="110">
        <f t="shared" si="930"/>
        <v>15421.000000000002</v>
      </c>
      <c r="AA2121" s="111">
        <f t="shared" si="921"/>
        <v>20293.727580000002</v>
      </c>
      <c r="AB2121" s="110">
        <f t="shared" si="922"/>
        <v>15883.5</v>
      </c>
      <c r="AC2121" s="114">
        <f t="shared" si="923"/>
        <v>13015.181895000002</v>
      </c>
      <c r="AD2121" s="110">
        <f t="shared" si="929"/>
        <v>15652.25</v>
      </c>
      <c r="AE2121" s="110">
        <f t="shared" si="937"/>
        <v>18088.613790000003</v>
      </c>
      <c r="AF2121" s="102">
        <f t="shared" si="931"/>
        <v>17113.52031336485</v>
      </c>
      <c r="AG2121" s="119">
        <f t="shared" si="924"/>
        <v>8930.3694782002076</v>
      </c>
      <c r="AH2121" s="137">
        <f t="shared" si="938"/>
        <v>0.56224191634086995</v>
      </c>
      <c r="AI2121" s="102">
        <f t="shared" si="932"/>
        <v>17113.52031336485</v>
      </c>
      <c r="AJ2121" s="112" t="s">
        <v>2114</v>
      </c>
    </row>
    <row r="2122" spans="1:36">
      <c r="A2122" s="6">
        <v>2068</v>
      </c>
      <c r="B2122" s="5">
        <v>24141511</v>
      </c>
      <c r="C2122" s="5">
        <v>24141511</v>
      </c>
      <c r="D2122" s="7" t="s">
        <v>14</v>
      </c>
      <c r="E2122" s="7" t="s">
        <v>14</v>
      </c>
      <c r="F2122" s="29" t="s">
        <v>1769</v>
      </c>
      <c r="G2122" s="62" t="s">
        <v>394</v>
      </c>
      <c r="H2122" s="9">
        <v>1</v>
      </c>
      <c r="I2122" s="82">
        <v>69478.214672268907</v>
      </c>
      <c r="J2122" s="82">
        <f t="shared" si="918"/>
        <v>13200.860787731093</v>
      </c>
      <c r="K2122" s="10">
        <f t="shared" si="919"/>
        <v>82679.075459999993</v>
      </c>
      <c r="L2122" s="122">
        <f t="shared" si="920"/>
        <v>82679.075459999993</v>
      </c>
      <c r="M2122" s="95">
        <v>57547.899159663866</v>
      </c>
      <c r="N2122" s="95">
        <v>10934.100840336134</v>
      </c>
      <c r="O2122" s="96">
        <v>68482</v>
      </c>
      <c r="P2122" s="125">
        <v>68482</v>
      </c>
      <c r="Q2122" s="95">
        <v>52795.798319327732</v>
      </c>
      <c r="R2122" s="95">
        <v>10031.20168067227</v>
      </c>
      <c r="S2122" s="96">
        <v>62827</v>
      </c>
      <c r="T2122" s="122">
        <v>62827</v>
      </c>
      <c r="U2122" s="104"/>
      <c r="V2122" s="101">
        <f t="shared" si="933"/>
        <v>0</v>
      </c>
      <c r="W2122" s="102">
        <f t="shared" si="934"/>
        <v>0</v>
      </c>
      <c r="X2122" s="102">
        <f t="shared" si="935"/>
        <v>0</v>
      </c>
      <c r="Y2122" s="102">
        <f t="shared" si="936"/>
        <v>0</v>
      </c>
      <c r="Z2122" s="110">
        <f t="shared" si="930"/>
        <v>62827</v>
      </c>
      <c r="AA2122" s="111">
        <f t="shared" si="921"/>
        <v>82679.075459999993</v>
      </c>
      <c r="AB2122" s="110">
        <f t="shared" si="922"/>
        <v>65654.5</v>
      </c>
      <c r="AC2122" s="114">
        <f t="shared" si="923"/>
        <v>53497.018864999998</v>
      </c>
      <c r="AD2122" s="110">
        <f t="shared" si="929"/>
        <v>64240.75</v>
      </c>
      <c r="AE2122" s="110">
        <f t="shared" si="937"/>
        <v>74166.787729999996</v>
      </c>
      <c r="AF2122" s="102">
        <f t="shared" si="931"/>
        <v>70399.300745350338</v>
      </c>
      <c r="AG2122" s="119">
        <f t="shared" si="924"/>
        <v>36629.321870835069</v>
      </c>
      <c r="AH2122" s="137">
        <f t="shared" si="938"/>
        <v>0.55791030121065688</v>
      </c>
      <c r="AI2122" s="102">
        <f t="shared" si="932"/>
        <v>70399.300745350338</v>
      </c>
      <c r="AJ2122" s="112" t="s">
        <v>2114</v>
      </c>
    </row>
    <row r="2123" spans="1:36">
      <c r="A2123" s="6">
        <v>2069</v>
      </c>
      <c r="B2123" s="5">
        <v>24141511</v>
      </c>
      <c r="C2123" s="5">
        <v>24141511</v>
      </c>
      <c r="D2123" s="7" t="s">
        <v>14</v>
      </c>
      <c r="E2123" s="7" t="s">
        <v>14</v>
      </c>
      <c r="F2123" s="29" t="s">
        <v>1762</v>
      </c>
      <c r="G2123" s="62" t="s">
        <v>394</v>
      </c>
      <c r="H2123" s="9">
        <v>1</v>
      </c>
      <c r="I2123" s="82">
        <v>19723.112016806721</v>
      </c>
      <c r="J2123" s="82">
        <f t="shared" si="918"/>
        <v>3747.3912831932771</v>
      </c>
      <c r="K2123" s="10">
        <f t="shared" si="919"/>
        <v>23470.503299999997</v>
      </c>
      <c r="L2123" s="122">
        <f t="shared" si="920"/>
        <v>23470.503299999997</v>
      </c>
      <c r="M2123" s="95">
        <v>15736.974789915967</v>
      </c>
      <c r="N2123" s="95">
        <v>2990.0252100840335</v>
      </c>
      <c r="O2123" s="96">
        <v>18727</v>
      </c>
      <c r="P2123" s="125">
        <v>18727</v>
      </c>
      <c r="Q2123" s="95">
        <v>14987.394957983193</v>
      </c>
      <c r="R2123" s="95">
        <v>2847.6050420168067</v>
      </c>
      <c r="S2123" s="96">
        <v>17835</v>
      </c>
      <c r="T2123" s="122">
        <v>17835</v>
      </c>
      <c r="U2123" s="104"/>
      <c r="V2123" s="101">
        <f t="shared" si="933"/>
        <v>0</v>
      </c>
      <c r="W2123" s="102">
        <f t="shared" si="934"/>
        <v>0</v>
      </c>
      <c r="X2123" s="102">
        <f t="shared" si="935"/>
        <v>0</v>
      </c>
      <c r="Y2123" s="102">
        <f t="shared" si="936"/>
        <v>0</v>
      </c>
      <c r="Z2123" s="110">
        <f t="shared" si="930"/>
        <v>17835</v>
      </c>
      <c r="AA2123" s="111">
        <f t="shared" si="921"/>
        <v>23470.503299999997</v>
      </c>
      <c r="AB2123" s="110">
        <f t="shared" si="922"/>
        <v>18281</v>
      </c>
      <c r="AC2123" s="114">
        <f t="shared" si="923"/>
        <v>15008.125824999999</v>
      </c>
      <c r="AD2123" s="110">
        <f t="shared" si="929"/>
        <v>18058</v>
      </c>
      <c r="AE2123" s="110">
        <f t="shared" si="937"/>
        <v>20875.751649999998</v>
      </c>
      <c r="AF2123" s="102">
        <f t="shared" si="931"/>
        <v>19727.104106688545</v>
      </c>
      <c r="AG2123" s="119">
        <f t="shared" si="924"/>
        <v>10306.582298692796</v>
      </c>
      <c r="AH2123" s="137">
        <f t="shared" si="938"/>
        <v>0.56378657068501703</v>
      </c>
      <c r="AI2123" s="102">
        <f t="shared" si="932"/>
        <v>19727.104106688545</v>
      </c>
      <c r="AJ2123" s="112" t="s">
        <v>2114</v>
      </c>
    </row>
    <row r="2124" spans="1:36">
      <c r="A2124" s="6">
        <v>2070</v>
      </c>
      <c r="B2124" s="5">
        <v>39121405</v>
      </c>
      <c r="C2124" s="5">
        <v>39121405</v>
      </c>
      <c r="D2124" s="7" t="s">
        <v>14</v>
      </c>
      <c r="E2124" s="7" t="s">
        <v>14</v>
      </c>
      <c r="F2124" s="29" t="s">
        <v>1896</v>
      </c>
      <c r="G2124" s="62" t="s">
        <v>394</v>
      </c>
      <c r="H2124" s="9">
        <v>1</v>
      </c>
      <c r="I2124" s="82">
        <v>19723.112016806721</v>
      </c>
      <c r="J2124" s="82">
        <f t="shared" si="918"/>
        <v>3747.3912831932771</v>
      </c>
      <c r="K2124" s="10">
        <f t="shared" si="919"/>
        <v>23470.503299999997</v>
      </c>
      <c r="L2124" s="122">
        <f t="shared" si="920"/>
        <v>23470.503299999997</v>
      </c>
      <c r="M2124" s="95">
        <v>16036.974789915967</v>
      </c>
      <c r="N2124" s="95">
        <v>3047.0252100840335</v>
      </c>
      <c r="O2124" s="96">
        <v>19084</v>
      </c>
      <c r="P2124" s="125">
        <v>19084</v>
      </c>
      <c r="Q2124" s="95">
        <v>14987.394957983193</v>
      </c>
      <c r="R2124" s="95">
        <v>2847.6050420168067</v>
      </c>
      <c r="S2124" s="96">
        <v>17835</v>
      </c>
      <c r="T2124" s="122">
        <v>17835</v>
      </c>
      <c r="U2124" s="104"/>
      <c r="V2124" s="101">
        <f t="shared" si="933"/>
        <v>0</v>
      </c>
      <c r="W2124" s="102">
        <f t="shared" si="934"/>
        <v>0</v>
      </c>
      <c r="X2124" s="102">
        <f t="shared" si="935"/>
        <v>0</v>
      </c>
      <c r="Y2124" s="102">
        <f t="shared" si="936"/>
        <v>0</v>
      </c>
      <c r="Z2124" s="110">
        <f t="shared" si="930"/>
        <v>17835</v>
      </c>
      <c r="AA2124" s="111">
        <f t="shared" si="921"/>
        <v>23470.503299999997</v>
      </c>
      <c r="AB2124" s="110">
        <f t="shared" si="922"/>
        <v>18459.5</v>
      </c>
      <c r="AC2124" s="114">
        <f t="shared" si="923"/>
        <v>15097.375824999999</v>
      </c>
      <c r="AD2124" s="110">
        <f t="shared" si="929"/>
        <v>18147.25</v>
      </c>
      <c r="AE2124" s="110">
        <f t="shared" si="937"/>
        <v>20965.001649999998</v>
      </c>
      <c r="AF2124" s="102">
        <f t="shared" si="931"/>
        <v>19857.540304953924</v>
      </c>
      <c r="AG2124" s="119">
        <f t="shared" si="924"/>
        <v>10350.97063001232</v>
      </c>
      <c r="AH2124" s="137">
        <f t="shared" si="938"/>
        <v>0.56073949077777407</v>
      </c>
      <c r="AI2124" s="102">
        <f t="shared" si="932"/>
        <v>19857.540304953924</v>
      </c>
      <c r="AJ2124" s="112" t="s">
        <v>2114</v>
      </c>
    </row>
    <row r="2125" spans="1:36" ht="25.5">
      <c r="A2125" s="6">
        <v>2071</v>
      </c>
      <c r="B2125" s="5">
        <v>40141734</v>
      </c>
      <c r="C2125" s="5">
        <v>40141734</v>
      </c>
      <c r="D2125" s="7" t="s">
        <v>14</v>
      </c>
      <c r="E2125" s="7" t="s">
        <v>14</v>
      </c>
      <c r="F2125" s="29" t="s">
        <v>1897</v>
      </c>
      <c r="G2125" s="62" t="s">
        <v>394</v>
      </c>
      <c r="H2125" s="9">
        <v>1</v>
      </c>
      <c r="I2125" s="82">
        <v>263887.16596638656</v>
      </c>
      <c r="J2125" s="82">
        <f t="shared" si="918"/>
        <v>50138.561533613443</v>
      </c>
      <c r="K2125" s="10">
        <f t="shared" si="919"/>
        <v>314025.72749999998</v>
      </c>
      <c r="L2125" s="122">
        <f t="shared" si="920"/>
        <v>314025.72749999998</v>
      </c>
      <c r="M2125" s="95">
        <v>210552.10084033615</v>
      </c>
      <c r="N2125" s="95">
        <v>40004.899159663866</v>
      </c>
      <c r="O2125" s="96">
        <v>250557</v>
      </c>
      <c r="P2125" s="125">
        <v>250557</v>
      </c>
      <c r="Q2125" s="95">
        <v>200525.21008403364</v>
      </c>
      <c r="R2125" s="95">
        <v>38099.789915966394</v>
      </c>
      <c r="S2125" s="96">
        <v>238625.00000000003</v>
      </c>
      <c r="T2125" s="122">
        <v>238625.00000000003</v>
      </c>
      <c r="U2125" s="104"/>
      <c r="V2125" s="101">
        <f t="shared" si="933"/>
        <v>0</v>
      </c>
      <c r="W2125" s="102">
        <f t="shared" si="934"/>
        <v>0</v>
      </c>
      <c r="X2125" s="102">
        <f t="shared" si="935"/>
        <v>0</v>
      </c>
      <c r="Y2125" s="102">
        <f t="shared" si="936"/>
        <v>0</v>
      </c>
      <c r="Z2125" s="110">
        <f t="shared" si="930"/>
        <v>238625.00000000003</v>
      </c>
      <c r="AA2125" s="111">
        <f t="shared" si="921"/>
        <v>314025.72749999998</v>
      </c>
      <c r="AB2125" s="110">
        <f t="shared" si="922"/>
        <v>244591</v>
      </c>
      <c r="AC2125" s="114">
        <f t="shared" si="923"/>
        <v>200801.93187500001</v>
      </c>
      <c r="AD2125" s="110">
        <f t="shared" si="929"/>
        <v>241608</v>
      </c>
      <c r="AE2125" s="110">
        <f t="shared" si="937"/>
        <v>279308.36375000002</v>
      </c>
      <c r="AF2125" s="102">
        <f t="shared" si="931"/>
        <v>263939.61866980343</v>
      </c>
      <c r="AG2125" s="119">
        <f t="shared" si="924"/>
        <v>137897.54049894636</v>
      </c>
      <c r="AH2125" s="137">
        <f t="shared" si="938"/>
        <v>0.56378828533734415</v>
      </c>
      <c r="AI2125" s="102">
        <f t="shared" si="932"/>
        <v>263939.61866980343</v>
      </c>
      <c r="AJ2125" s="112" t="s">
        <v>2114</v>
      </c>
    </row>
    <row r="2126" spans="1:36" ht="25.5">
      <c r="A2126" s="6">
        <v>2072</v>
      </c>
      <c r="B2126" s="5">
        <v>40141734</v>
      </c>
      <c r="C2126" s="5">
        <v>40141734</v>
      </c>
      <c r="D2126" s="7" t="s">
        <v>14</v>
      </c>
      <c r="E2126" s="7" t="s">
        <v>14</v>
      </c>
      <c r="F2126" s="29" t="s">
        <v>1898</v>
      </c>
      <c r="G2126" s="62" t="s">
        <v>394</v>
      </c>
      <c r="H2126" s="9">
        <v>1</v>
      </c>
      <c r="I2126" s="82">
        <v>400482.57236974791</v>
      </c>
      <c r="J2126" s="82">
        <f t="shared" si="918"/>
        <v>76091.688750252099</v>
      </c>
      <c r="K2126" s="10">
        <f t="shared" si="919"/>
        <v>476574.26112000004</v>
      </c>
      <c r="L2126" s="122">
        <f t="shared" si="920"/>
        <v>476574.26112000004</v>
      </c>
      <c r="M2126" s="95">
        <v>319538.65546218486</v>
      </c>
      <c r="N2126" s="95">
        <v>60712.344537815123</v>
      </c>
      <c r="O2126" s="96">
        <v>380251</v>
      </c>
      <c r="P2126" s="125">
        <v>380251</v>
      </c>
      <c r="Q2126" s="95">
        <v>304322.68907563027</v>
      </c>
      <c r="R2126" s="95">
        <v>57821.310924369755</v>
      </c>
      <c r="S2126" s="96">
        <v>362144</v>
      </c>
      <c r="T2126" s="122">
        <v>362144</v>
      </c>
      <c r="U2126" s="104"/>
      <c r="V2126" s="101">
        <f t="shared" si="933"/>
        <v>0</v>
      </c>
      <c r="W2126" s="102">
        <f t="shared" si="934"/>
        <v>0</v>
      </c>
      <c r="X2126" s="102">
        <f t="shared" si="935"/>
        <v>0</v>
      </c>
      <c r="Y2126" s="102">
        <f t="shared" si="936"/>
        <v>0</v>
      </c>
      <c r="Z2126" s="110">
        <f t="shared" si="930"/>
        <v>362144</v>
      </c>
      <c r="AA2126" s="111">
        <f t="shared" si="921"/>
        <v>476574.26112000004</v>
      </c>
      <c r="AB2126" s="110">
        <f t="shared" si="922"/>
        <v>371197.5</v>
      </c>
      <c r="AC2126" s="114">
        <f t="shared" si="923"/>
        <v>304742.31527999998</v>
      </c>
      <c r="AD2126" s="110">
        <f t="shared" si="929"/>
        <v>366670.75</v>
      </c>
      <c r="AE2126" s="110">
        <f t="shared" si="937"/>
        <v>423885.88056000002</v>
      </c>
      <c r="AF2126" s="102">
        <f t="shared" si="931"/>
        <v>400561.6810669204</v>
      </c>
      <c r="AG2126" s="119">
        <f t="shared" si="924"/>
        <v>209277.01833551811</v>
      </c>
      <c r="AH2126" s="137">
        <f t="shared" si="938"/>
        <v>0.56378886801640127</v>
      </c>
      <c r="AI2126" s="102">
        <f t="shared" si="932"/>
        <v>400561.6810669204</v>
      </c>
      <c r="AJ2126" s="112" t="s">
        <v>2114</v>
      </c>
    </row>
    <row r="2127" spans="1:36" ht="25.5">
      <c r="A2127" s="6">
        <v>2073</v>
      </c>
      <c r="B2127" s="5">
        <v>31162801</v>
      </c>
      <c r="C2127" s="5">
        <v>31162801</v>
      </c>
      <c r="D2127" s="7" t="s">
        <v>14</v>
      </c>
      <c r="E2127" s="7" t="s">
        <v>14</v>
      </c>
      <c r="F2127" s="29" t="s">
        <v>1899</v>
      </c>
      <c r="G2127" s="62" t="s">
        <v>394</v>
      </c>
      <c r="H2127" s="9">
        <v>1</v>
      </c>
      <c r="I2127" s="82">
        <v>1392763.5624705881</v>
      </c>
      <c r="J2127" s="82">
        <f t="shared" si="918"/>
        <v>264625.07686941174</v>
      </c>
      <c r="K2127" s="10">
        <f t="shared" si="919"/>
        <v>1657388.6393399998</v>
      </c>
      <c r="L2127" s="122">
        <f t="shared" si="920"/>
        <v>1657388.6393399998</v>
      </c>
      <c r="M2127" s="95">
        <v>1153598.3193277312</v>
      </c>
      <c r="N2127" s="95">
        <v>219183.68067226891</v>
      </c>
      <c r="O2127" s="96">
        <v>1372782</v>
      </c>
      <c r="P2127" s="125">
        <v>1372782</v>
      </c>
      <c r="Q2127" s="95">
        <v>1058347.0588235294</v>
      </c>
      <c r="R2127" s="95">
        <v>201085.9411764706</v>
      </c>
      <c r="S2127" s="96">
        <v>1259433</v>
      </c>
      <c r="T2127" s="122">
        <v>1259433</v>
      </c>
      <c r="U2127" s="104"/>
      <c r="V2127" s="101">
        <f t="shared" si="933"/>
        <v>0</v>
      </c>
      <c r="W2127" s="102">
        <f t="shared" si="934"/>
        <v>0</v>
      </c>
      <c r="X2127" s="102">
        <f t="shared" si="935"/>
        <v>0</v>
      </c>
      <c r="Y2127" s="102">
        <f t="shared" si="936"/>
        <v>0</v>
      </c>
      <c r="Z2127" s="110">
        <f t="shared" si="930"/>
        <v>1259433</v>
      </c>
      <c r="AA2127" s="111">
        <f t="shared" si="921"/>
        <v>1657388.6393399998</v>
      </c>
      <c r="AB2127" s="110">
        <f t="shared" si="922"/>
        <v>1316107.5</v>
      </c>
      <c r="AC2127" s="114">
        <f t="shared" si="923"/>
        <v>1072400.9098350001</v>
      </c>
      <c r="AD2127" s="110">
        <f t="shared" si="929"/>
        <v>1287770.25</v>
      </c>
      <c r="AE2127" s="110">
        <f t="shared" si="937"/>
        <v>1486748.0696699999</v>
      </c>
      <c r="AF2127" s="102">
        <f t="shared" si="931"/>
        <v>1411223.6828011044</v>
      </c>
      <c r="AG2127" s="119">
        <f t="shared" si="924"/>
        <v>734271.55675234844</v>
      </c>
      <c r="AH2127" s="137">
        <f t="shared" si="938"/>
        <v>0.55791153591355447</v>
      </c>
      <c r="AI2127" s="102">
        <f t="shared" si="932"/>
        <v>1411223.6828011044</v>
      </c>
      <c r="AJ2127" s="112" t="s">
        <v>2114</v>
      </c>
    </row>
    <row r="2128" spans="1:36">
      <c r="A2128" s="6">
        <v>2074</v>
      </c>
      <c r="B2128" s="5">
        <v>24111803</v>
      </c>
      <c r="C2128" s="5">
        <v>24111803</v>
      </c>
      <c r="D2128" s="7" t="s">
        <v>14</v>
      </c>
      <c r="E2128" s="7" t="s">
        <v>14</v>
      </c>
      <c r="F2128" s="29" t="s">
        <v>616</v>
      </c>
      <c r="G2128" s="62" t="s">
        <v>394</v>
      </c>
      <c r="H2128" s="9">
        <v>1</v>
      </c>
      <c r="I2128" s="82">
        <v>4389110.6834117649</v>
      </c>
      <c r="J2128" s="82">
        <f t="shared" si="918"/>
        <v>833931.02984823531</v>
      </c>
      <c r="K2128" s="10">
        <f t="shared" si="919"/>
        <v>5223041.7132600006</v>
      </c>
      <c r="L2128" s="122">
        <f t="shared" si="920"/>
        <v>5223041.7132600006</v>
      </c>
      <c r="M2128" s="95">
        <v>3568708.4033613447</v>
      </c>
      <c r="N2128" s="95">
        <v>678054.59663865552</v>
      </c>
      <c r="O2128" s="96">
        <v>4246763</v>
      </c>
      <c r="P2128" s="125">
        <v>4246763</v>
      </c>
      <c r="Q2128" s="95">
        <v>3335241.1764705884</v>
      </c>
      <c r="R2128" s="95">
        <v>633695.82352941181</v>
      </c>
      <c r="S2128" s="96">
        <v>3968937</v>
      </c>
      <c r="T2128" s="122">
        <v>3968937</v>
      </c>
      <c r="U2128" s="104"/>
      <c r="V2128" s="101">
        <f t="shared" si="933"/>
        <v>0</v>
      </c>
      <c r="W2128" s="102">
        <f t="shared" si="934"/>
        <v>0</v>
      </c>
      <c r="X2128" s="102">
        <f t="shared" si="935"/>
        <v>0</v>
      </c>
      <c r="Y2128" s="102">
        <f t="shared" si="936"/>
        <v>0</v>
      </c>
      <c r="Z2128" s="110">
        <f t="shared" si="930"/>
        <v>3968937</v>
      </c>
      <c r="AA2128" s="111">
        <f t="shared" si="921"/>
        <v>5223041.7132600006</v>
      </c>
      <c r="AB2128" s="110">
        <f t="shared" si="922"/>
        <v>4107850</v>
      </c>
      <c r="AC2128" s="114">
        <f t="shared" si="923"/>
        <v>3359685.4283150001</v>
      </c>
      <c r="AD2128" s="110">
        <f t="shared" si="929"/>
        <v>4038393.5</v>
      </c>
      <c r="AE2128" s="110">
        <f t="shared" si="937"/>
        <v>4665445.8566300003</v>
      </c>
      <c r="AF2128" s="102">
        <f t="shared" si="931"/>
        <v>4418981.8473968431</v>
      </c>
      <c r="AG2128" s="119">
        <f t="shared" si="924"/>
        <v>2303452.2582176067</v>
      </c>
      <c r="AH2128" s="137">
        <f t="shared" si="938"/>
        <v>0.56074400433745308</v>
      </c>
      <c r="AI2128" s="102">
        <f t="shared" si="932"/>
        <v>4418981.8473968431</v>
      </c>
      <c r="AJ2128" s="112" t="s">
        <v>2114</v>
      </c>
    </row>
    <row r="2129" spans="1:36">
      <c r="A2129" s="6">
        <v>2075</v>
      </c>
      <c r="B2129" s="5">
        <v>24141511</v>
      </c>
      <c r="C2129" s="5">
        <v>24141511</v>
      </c>
      <c r="D2129" s="7" t="s">
        <v>14</v>
      </c>
      <c r="E2129" s="7" t="s">
        <v>14</v>
      </c>
      <c r="F2129" s="29" t="s">
        <v>1409</v>
      </c>
      <c r="G2129" s="62" t="s">
        <v>394</v>
      </c>
      <c r="H2129" s="9">
        <v>1</v>
      </c>
      <c r="I2129" s="82">
        <v>9540432.5593613461</v>
      </c>
      <c r="J2129" s="82">
        <f t="shared" si="918"/>
        <v>1812682.1862786557</v>
      </c>
      <c r="K2129" s="10">
        <f t="shared" si="919"/>
        <v>11353114.745640002</v>
      </c>
      <c r="L2129" s="122">
        <f t="shared" si="920"/>
        <v>11353114.745640002</v>
      </c>
      <c r="M2129" s="95">
        <v>7757156.302521009</v>
      </c>
      <c r="N2129" s="95">
        <v>1473859.6974789917</v>
      </c>
      <c r="O2129" s="96">
        <v>9231016</v>
      </c>
      <c r="P2129" s="125">
        <v>9231016</v>
      </c>
      <c r="Q2129" s="95">
        <v>7249678.9915966392</v>
      </c>
      <c r="R2129" s="95">
        <v>1377439.0084033615</v>
      </c>
      <c r="S2129" s="96">
        <v>8627118</v>
      </c>
      <c r="T2129" s="122">
        <v>8627118</v>
      </c>
      <c r="U2129" s="104"/>
      <c r="V2129" s="101">
        <f t="shared" si="933"/>
        <v>0</v>
      </c>
      <c r="W2129" s="102">
        <f t="shared" si="934"/>
        <v>0</v>
      </c>
      <c r="X2129" s="102">
        <f t="shared" si="935"/>
        <v>0</v>
      </c>
      <c r="Y2129" s="102">
        <f t="shared" si="936"/>
        <v>0</v>
      </c>
      <c r="Z2129" s="110">
        <f t="shared" si="930"/>
        <v>8627118</v>
      </c>
      <c r="AA2129" s="111">
        <f t="shared" si="921"/>
        <v>11353114.745640002</v>
      </c>
      <c r="AB2129" s="110">
        <f t="shared" si="922"/>
        <v>8929067</v>
      </c>
      <c r="AC2129" s="114">
        <f t="shared" si="923"/>
        <v>7302812.1864100005</v>
      </c>
      <c r="AD2129" s="110">
        <f t="shared" si="929"/>
        <v>8778092.5</v>
      </c>
      <c r="AE2129" s="110">
        <f t="shared" si="937"/>
        <v>10141090.872820001</v>
      </c>
      <c r="AF2129" s="102">
        <f t="shared" si="931"/>
        <v>9605361.886143893</v>
      </c>
      <c r="AG2129" s="119">
        <f t="shared" si="924"/>
        <v>5006920.9595630318</v>
      </c>
      <c r="AH2129" s="137">
        <f t="shared" si="938"/>
        <v>0.56074402393475509</v>
      </c>
      <c r="AI2129" s="102">
        <f t="shared" si="932"/>
        <v>9605361.886143893</v>
      </c>
      <c r="AJ2129" s="112" t="s">
        <v>2114</v>
      </c>
    </row>
    <row r="2130" spans="1:36">
      <c r="A2130" s="6">
        <v>2076</v>
      </c>
      <c r="B2130" s="5">
        <v>31161501</v>
      </c>
      <c r="C2130" s="5">
        <v>31161501</v>
      </c>
      <c r="D2130" s="7" t="s">
        <v>14</v>
      </c>
      <c r="E2130" s="7" t="s">
        <v>14</v>
      </c>
      <c r="F2130" s="29" t="s">
        <v>1900</v>
      </c>
      <c r="G2130" s="62" t="s">
        <v>394</v>
      </c>
      <c r="H2130" s="9">
        <v>1</v>
      </c>
      <c r="I2130" s="82">
        <v>1865901.5012268908</v>
      </c>
      <c r="J2130" s="82">
        <f t="shared" si="918"/>
        <v>354521.28523310926</v>
      </c>
      <c r="K2130" s="10">
        <f t="shared" si="919"/>
        <v>2220422.7864600001</v>
      </c>
      <c r="L2130" s="122">
        <f t="shared" si="920"/>
        <v>2220422.7864600001</v>
      </c>
      <c r="M2130" s="95">
        <v>1502952.1008403362</v>
      </c>
      <c r="N2130" s="95">
        <v>285560.89915966388</v>
      </c>
      <c r="O2130" s="96">
        <v>1788513</v>
      </c>
      <c r="P2130" s="125">
        <v>1788513</v>
      </c>
      <c r="Q2130" s="95">
        <v>1417879.8319327731</v>
      </c>
      <c r="R2130" s="95">
        <v>269397.16806722688</v>
      </c>
      <c r="S2130" s="96">
        <v>1687277</v>
      </c>
      <c r="T2130" s="122">
        <v>1687277</v>
      </c>
      <c r="U2130" s="104"/>
      <c r="V2130" s="101">
        <f t="shared" si="933"/>
        <v>0</v>
      </c>
      <c r="W2130" s="102">
        <f t="shared" si="934"/>
        <v>0</v>
      </c>
      <c r="X2130" s="102">
        <f t="shared" si="935"/>
        <v>0</v>
      </c>
      <c r="Y2130" s="102">
        <f t="shared" si="936"/>
        <v>0</v>
      </c>
      <c r="Z2130" s="110">
        <f t="shared" si="930"/>
        <v>1687277</v>
      </c>
      <c r="AA2130" s="111">
        <f t="shared" si="921"/>
        <v>2220422.7864600001</v>
      </c>
      <c r="AB2130" s="110">
        <f t="shared" si="922"/>
        <v>1737895</v>
      </c>
      <c r="AC2130" s="114">
        <f t="shared" si="923"/>
        <v>1424053.196615</v>
      </c>
      <c r="AD2130" s="110">
        <f t="shared" si="929"/>
        <v>1712586</v>
      </c>
      <c r="AE2130" s="110">
        <f t="shared" si="937"/>
        <v>1979158.89323</v>
      </c>
      <c r="AF2130" s="102">
        <f t="shared" si="931"/>
        <v>1872472.9916574222</v>
      </c>
      <c r="AG2130" s="119">
        <f t="shared" si="924"/>
        <v>977113.05203495454</v>
      </c>
      <c r="AH2130" s="137">
        <f t="shared" si="938"/>
        <v>0.56223940573794995</v>
      </c>
      <c r="AI2130" s="102">
        <f t="shared" si="932"/>
        <v>1872472.9916574222</v>
      </c>
      <c r="AJ2130" s="112" t="s">
        <v>2114</v>
      </c>
    </row>
    <row r="2131" spans="1:36" ht="25.5">
      <c r="A2131" s="6">
        <v>2077</v>
      </c>
      <c r="B2131" s="5">
        <v>31163214</v>
      </c>
      <c r="C2131" s="5">
        <v>31163214</v>
      </c>
      <c r="D2131" s="7" t="s">
        <v>14</v>
      </c>
      <c r="E2131" s="7" t="s">
        <v>14</v>
      </c>
      <c r="F2131" s="29" t="s">
        <v>1901</v>
      </c>
      <c r="G2131" s="62" t="s">
        <v>394</v>
      </c>
      <c r="H2131" s="9">
        <v>1</v>
      </c>
      <c r="I2131" s="82">
        <v>1683314.2526218486</v>
      </c>
      <c r="J2131" s="82">
        <f t="shared" si="918"/>
        <v>319829.70799815125</v>
      </c>
      <c r="K2131" s="10">
        <f t="shared" si="919"/>
        <v>2003143.9606199998</v>
      </c>
      <c r="L2131" s="122">
        <f t="shared" si="920"/>
        <v>2003143.9606199998</v>
      </c>
      <c r="M2131" s="95">
        <v>1381463.8655462186</v>
      </c>
      <c r="N2131" s="95">
        <v>262478.13445378153</v>
      </c>
      <c r="O2131" s="96">
        <v>1643942</v>
      </c>
      <c r="P2131" s="125">
        <v>1643942</v>
      </c>
      <c r="Q2131" s="95">
        <v>1279133.6134453781</v>
      </c>
      <c r="R2131" s="95">
        <v>243035.38655462186</v>
      </c>
      <c r="S2131" s="96">
        <v>1522169</v>
      </c>
      <c r="T2131" s="122">
        <v>1522169</v>
      </c>
      <c r="U2131" s="104"/>
      <c r="V2131" s="101">
        <f t="shared" si="933"/>
        <v>0</v>
      </c>
      <c r="W2131" s="102">
        <f t="shared" si="934"/>
        <v>0</v>
      </c>
      <c r="X2131" s="102">
        <f t="shared" si="935"/>
        <v>0</v>
      </c>
      <c r="Y2131" s="102">
        <f t="shared" si="936"/>
        <v>0</v>
      </c>
      <c r="Z2131" s="110">
        <f t="shared" si="930"/>
        <v>1522169</v>
      </c>
      <c r="AA2131" s="111">
        <f t="shared" si="921"/>
        <v>2003143.9606199998</v>
      </c>
      <c r="AB2131" s="110">
        <f t="shared" si="922"/>
        <v>1583055.5</v>
      </c>
      <c r="AC2131" s="114">
        <f t="shared" si="923"/>
        <v>1292313.740155</v>
      </c>
      <c r="AD2131" s="110">
        <f t="shared" si="929"/>
        <v>1552612.25</v>
      </c>
      <c r="AE2131" s="110">
        <f t="shared" si="937"/>
        <v>1793099.73031</v>
      </c>
      <c r="AF2131" s="102">
        <f t="shared" si="931"/>
        <v>1700230.6496414808</v>
      </c>
      <c r="AG2131" s="119">
        <f t="shared" si="924"/>
        <v>885405.79753386893</v>
      </c>
      <c r="AH2131" s="137">
        <f t="shared" si="938"/>
        <v>0.55930180434853294</v>
      </c>
      <c r="AI2131" s="102">
        <f t="shared" si="932"/>
        <v>1700230.6496414808</v>
      </c>
      <c r="AJ2131" s="112" t="s">
        <v>2114</v>
      </c>
    </row>
    <row r="2132" spans="1:36" ht="25.5">
      <c r="A2132" s="6">
        <v>2078</v>
      </c>
      <c r="B2132" s="5">
        <v>26101780</v>
      </c>
      <c r="C2132" s="5">
        <v>26101780</v>
      </c>
      <c r="D2132" s="7" t="s">
        <v>14</v>
      </c>
      <c r="E2132" s="7" t="s">
        <v>14</v>
      </c>
      <c r="F2132" s="29" t="s">
        <v>1902</v>
      </c>
      <c r="G2132" s="62" t="s">
        <v>394</v>
      </c>
      <c r="H2132" s="9">
        <v>1</v>
      </c>
      <c r="I2132" s="82">
        <v>1538158.3410252102</v>
      </c>
      <c r="J2132" s="82">
        <f t="shared" si="918"/>
        <v>292250.08479478996</v>
      </c>
      <c r="K2132" s="10">
        <f t="shared" si="919"/>
        <v>1830408.4258200002</v>
      </c>
      <c r="L2132" s="122">
        <f t="shared" si="920"/>
        <v>1830408.4258200002</v>
      </c>
      <c r="M2132" s="95">
        <v>1238960.5042016807</v>
      </c>
      <c r="N2132" s="95">
        <v>235402.49579831932</v>
      </c>
      <c r="O2132" s="96">
        <v>1474363</v>
      </c>
      <c r="P2132" s="125">
        <v>1474363</v>
      </c>
      <c r="Q2132" s="95">
        <v>1168831.0924369749</v>
      </c>
      <c r="R2132" s="95">
        <v>222077.90756302522</v>
      </c>
      <c r="S2132" s="96">
        <v>1390909</v>
      </c>
      <c r="T2132" s="122">
        <v>1390909</v>
      </c>
      <c r="U2132" s="104"/>
      <c r="V2132" s="101">
        <f t="shared" si="933"/>
        <v>0</v>
      </c>
      <c r="W2132" s="102">
        <f t="shared" si="934"/>
        <v>0</v>
      </c>
      <c r="X2132" s="102">
        <f t="shared" si="935"/>
        <v>0</v>
      </c>
      <c r="Y2132" s="102">
        <f t="shared" si="936"/>
        <v>0</v>
      </c>
      <c r="Z2132" s="110">
        <f t="shared" si="930"/>
        <v>1390909</v>
      </c>
      <c r="AA2132" s="111">
        <f t="shared" si="921"/>
        <v>1830408.4258200002</v>
      </c>
      <c r="AB2132" s="110">
        <f t="shared" si="922"/>
        <v>1432636</v>
      </c>
      <c r="AC2132" s="114">
        <f t="shared" si="923"/>
        <v>1173920.1064550001</v>
      </c>
      <c r="AD2132" s="110">
        <f t="shared" si="929"/>
        <v>1411772.5</v>
      </c>
      <c r="AE2132" s="110">
        <f t="shared" si="937"/>
        <v>1631522.2129100002</v>
      </c>
      <c r="AF2132" s="102">
        <f t="shared" si="931"/>
        <v>1543575.5471898778</v>
      </c>
      <c r="AG2132" s="119">
        <f t="shared" si="924"/>
        <v>805484.41781029629</v>
      </c>
      <c r="AH2132" s="137">
        <f t="shared" si="938"/>
        <v>0.56223940890100232</v>
      </c>
      <c r="AI2132" s="102">
        <f t="shared" si="932"/>
        <v>1543575.5471898778</v>
      </c>
      <c r="AJ2132" s="112" t="s">
        <v>2114</v>
      </c>
    </row>
    <row r="2133" spans="1:36" ht="25.5">
      <c r="A2133" s="6">
        <v>2079</v>
      </c>
      <c r="B2133" s="5">
        <v>26101780</v>
      </c>
      <c r="C2133" s="5">
        <v>26101780</v>
      </c>
      <c r="D2133" s="7" t="s">
        <v>14</v>
      </c>
      <c r="E2133" s="7" t="s">
        <v>14</v>
      </c>
      <c r="F2133" s="29" t="s">
        <v>1903</v>
      </c>
      <c r="G2133" s="62" t="s">
        <v>394</v>
      </c>
      <c r="H2133" s="9">
        <v>1</v>
      </c>
      <c r="I2133" s="82">
        <v>1636956.3689243698</v>
      </c>
      <c r="J2133" s="82">
        <f t="shared" si="918"/>
        <v>311021.71009563026</v>
      </c>
      <c r="K2133" s="10">
        <f t="shared" si="919"/>
        <v>1947978.0790200001</v>
      </c>
      <c r="L2133" s="122">
        <f t="shared" si="920"/>
        <v>1947978.0790200001</v>
      </c>
      <c r="M2133" s="95">
        <v>1343419.3277310925</v>
      </c>
      <c r="N2133" s="95">
        <v>255249.67226890757</v>
      </c>
      <c r="O2133" s="96">
        <v>1598669</v>
      </c>
      <c r="P2133" s="125">
        <v>1598669</v>
      </c>
      <c r="Q2133" s="95">
        <v>1243906.7226890756</v>
      </c>
      <c r="R2133" s="95">
        <v>236342.27731092437</v>
      </c>
      <c r="S2133" s="96">
        <v>1480249</v>
      </c>
      <c r="T2133" s="122">
        <v>1480249</v>
      </c>
      <c r="U2133" s="104"/>
      <c r="V2133" s="101">
        <f t="shared" si="933"/>
        <v>0</v>
      </c>
      <c r="W2133" s="102">
        <f t="shared" si="934"/>
        <v>0</v>
      </c>
      <c r="X2133" s="102">
        <f t="shared" si="935"/>
        <v>0</v>
      </c>
      <c r="Y2133" s="102">
        <f t="shared" si="936"/>
        <v>0</v>
      </c>
      <c r="Z2133" s="110">
        <f t="shared" si="930"/>
        <v>1480249</v>
      </c>
      <c r="AA2133" s="111">
        <f t="shared" si="921"/>
        <v>1947978.0790200001</v>
      </c>
      <c r="AB2133" s="110">
        <f t="shared" si="922"/>
        <v>1539459</v>
      </c>
      <c r="AC2133" s="114">
        <f t="shared" si="923"/>
        <v>1256724.019755</v>
      </c>
      <c r="AD2133" s="110">
        <f t="shared" si="929"/>
        <v>1509854</v>
      </c>
      <c r="AE2133" s="110">
        <f t="shared" si="937"/>
        <v>1743718.53951</v>
      </c>
      <c r="AF2133" s="102">
        <f t="shared" si="931"/>
        <v>1653407.1031319166</v>
      </c>
      <c r="AG2133" s="119">
        <f t="shared" si="924"/>
        <v>861022.11016670684</v>
      </c>
      <c r="AH2133" s="137">
        <f t="shared" si="938"/>
        <v>0.55930174831983626</v>
      </c>
      <c r="AI2133" s="102">
        <f t="shared" si="932"/>
        <v>1653407.1031319166</v>
      </c>
      <c r="AJ2133" s="112" t="s">
        <v>2114</v>
      </c>
    </row>
    <row r="2134" spans="1:36">
      <c r="A2134" s="6">
        <v>2080</v>
      </c>
      <c r="B2134" s="5">
        <v>26101700</v>
      </c>
      <c r="C2134" s="5">
        <v>26101700</v>
      </c>
      <c r="D2134" s="7" t="s">
        <v>14</v>
      </c>
      <c r="E2134" s="7" t="s">
        <v>14</v>
      </c>
      <c r="F2134" s="29" t="s">
        <v>1904</v>
      </c>
      <c r="G2134" s="62" t="s">
        <v>394</v>
      </c>
      <c r="H2134" s="9">
        <v>1</v>
      </c>
      <c r="I2134" s="82">
        <v>12894.392268907563</v>
      </c>
      <c r="J2134" s="82">
        <f t="shared" si="918"/>
        <v>2449.9345310924368</v>
      </c>
      <c r="K2134" s="10">
        <f t="shared" si="919"/>
        <v>15344.326799999999</v>
      </c>
      <c r="L2134" s="122">
        <f t="shared" si="920"/>
        <v>15344.326799999999</v>
      </c>
      <c r="M2134" s="95">
        <v>10582.35294117647</v>
      </c>
      <c r="N2134" s="95">
        <v>2010.6470588235293</v>
      </c>
      <c r="O2134" s="96">
        <v>12593</v>
      </c>
      <c r="P2134" s="125">
        <v>12593</v>
      </c>
      <c r="Q2134" s="95">
        <v>9798.3193277310929</v>
      </c>
      <c r="R2134" s="95">
        <v>1861.6806722689078</v>
      </c>
      <c r="S2134" s="96">
        <v>11660</v>
      </c>
      <c r="T2134" s="122">
        <v>11660</v>
      </c>
      <c r="U2134" s="104"/>
      <c r="V2134" s="101">
        <f t="shared" si="933"/>
        <v>0</v>
      </c>
      <c r="W2134" s="102">
        <f t="shared" si="934"/>
        <v>0</v>
      </c>
      <c r="X2134" s="102">
        <f t="shared" si="935"/>
        <v>0</v>
      </c>
      <c r="Y2134" s="102">
        <f t="shared" si="936"/>
        <v>0</v>
      </c>
      <c r="Z2134" s="110">
        <f t="shared" si="930"/>
        <v>11660</v>
      </c>
      <c r="AA2134" s="111">
        <f t="shared" si="921"/>
        <v>15344.326799999999</v>
      </c>
      <c r="AB2134" s="110">
        <f t="shared" si="922"/>
        <v>12126.5</v>
      </c>
      <c r="AC2134" s="114">
        <f t="shared" si="923"/>
        <v>9899.3316999999988</v>
      </c>
      <c r="AD2134" s="110">
        <f t="shared" si="929"/>
        <v>11893.25</v>
      </c>
      <c r="AE2134" s="110">
        <f t="shared" si="937"/>
        <v>13735.413399999999</v>
      </c>
      <c r="AF2134" s="102">
        <f t="shared" si="931"/>
        <v>13024.046660788579</v>
      </c>
      <c r="AG2134" s="119">
        <f t="shared" si="924"/>
        <v>6782.3432902082523</v>
      </c>
      <c r="AH2134" s="137">
        <f t="shared" si="938"/>
        <v>0.55929932711072872</v>
      </c>
      <c r="AI2134" s="102">
        <f t="shared" si="932"/>
        <v>13024.046660788579</v>
      </c>
      <c r="AJ2134" s="112" t="s">
        <v>2114</v>
      </c>
    </row>
    <row r="2135" spans="1:36" ht="25.5">
      <c r="A2135" s="6">
        <v>2081</v>
      </c>
      <c r="B2135" s="5">
        <v>26101725</v>
      </c>
      <c r="C2135" s="5">
        <v>26101725</v>
      </c>
      <c r="D2135" s="7" t="s">
        <v>14</v>
      </c>
      <c r="E2135" s="7" t="s">
        <v>14</v>
      </c>
      <c r="F2135" s="29" t="s">
        <v>1905</v>
      </c>
      <c r="G2135" s="62" t="s">
        <v>394</v>
      </c>
      <c r="H2135" s="9">
        <v>1</v>
      </c>
      <c r="I2135" s="82">
        <v>635494.48305882351</v>
      </c>
      <c r="J2135" s="82">
        <f t="shared" si="918"/>
        <v>120743.95178117647</v>
      </c>
      <c r="K2135" s="10">
        <f t="shared" si="919"/>
        <v>756238.43484</v>
      </c>
      <c r="L2135" s="122">
        <f t="shared" si="920"/>
        <v>756238.43484</v>
      </c>
      <c r="M2135" s="95">
        <v>521538.65546218492</v>
      </c>
      <c r="N2135" s="95">
        <v>99092.344537815137</v>
      </c>
      <c r="O2135" s="96">
        <v>620631</v>
      </c>
      <c r="P2135" s="125">
        <v>620631</v>
      </c>
      <c r="Q2135" s="95">
        <v>482905.8823529412</v>
      </c>
      <c r="R2135" s="95">
        <v>91752.117647058825</v>
      </c>
      <c r="S2135" s="96">
        <v>574658</v>
      </c>
      <c r="T2135" s="122">
        <v>574658</v>
      </c>
      <c r="U2135" s="104"/>
      <c r="V2135" s="101">
        <f t="shared" si="933"/>
        <v>0</v>
      </c>
      <c r="W2135" s="102">
        <f t="shared" si="934"/>
        <v>0</v>
      </c>
      <c r="X2135" s="102">
        <f t="shared" si="935"/>
        <v>0</v>
      </c>
      <c r="Y2135" s="102">
        <f t="shared" si="936"/>
        <v>0</v>
      </c>
      <c r="Z2135" s="110">
        <f t="shared" si="930"/>
        <v>574658</v>
      </c>
      <c r="AA2135" s="111">
        <f t="shared" si="921"/>
        <v>756238.43484</v>
      </c>
      <c r="AB2135" s="110">
        <f t="shared" si="922"/>
        <v>597644.5</v>
      </c>
      <c r="AC2135" s="114">
        <f t="shared" si="923"/>
        <v>487881.85871</v>
      </c>
      <c r="AD2135" s="110">
        <f t="shared" si="929"/>
        <v>586151.25</v>
      </c>
      <c r="AE2135" s="110">
        <f t="shared" si="937"/>
        <v>676941.46742</v>
      </c>
      <c r="AF2135" s="102">
        <f t="shared" si="931"/>
        <v>641881.05695872428</v>
      </c>
      <c r="AG2135" s="119">
        <f t="shared" si="924"/>
        <v>334263.56527993263</v>
      </c>
      <c r="AH2135" s="137">
        <f t="shared" si="938"/>
        <v>0.55930166726194697</v>
      </c>
      <c r="AI2135" s="102">
        <f t="shared" si="932"/>
        <v>641881.05695872428</v>
      </c>
      <c r="AJ2135" s="112" t="s">
        <v>2114</v>
      </c>
    </row>
    <row r="2136" spans="1:36" ht="25.5">
      <c r="A2136" s="6">
        <v>2082</v>
      </c>
      <c r="B2136" s="5">
        <v>31171709</v>
      </c>
      <c r="C2136" s="5">
        <v>31171709</v>
      </c>
      <c r="D2136" s="7" t="s">
        <v>14</v>
      </c>
      <c r="E2136" s="7" t="s">
        <v>14</v>
      </c>
      <c r="F2136" s="29" t="s">
        <v>1906</v>
      </c>
      <c r="G2136" s="62" t="s">
        <v>394</v>
      </c>
      <c r="H2136" s="9">
        <v>1</v>
      </c>
      <c r="I2136" s="82">
        <v>7508512.993008404</v>
      </c>
      <c r="J2136" s="82">
        <f t="shared" si="918"/>
        <v>1426617.4686715968</v>
      </c>
      <c r="K2136" s="10">
        <f t="shared" si="919"/>
        <v>8935130.4616800006</v>
      </c>
      <c r="L2136" s="122">
        <f t="shared" si="920"/>
        <v>8935130.4616800006</v>
      </c>
      <c r="M2136" s="95">
        <v>6105038.6554621849</v>
      </c>
      <c r="N2136" s="95">
        <v>1159957.3445378151</v>
      </c>
      <c r="O2136" s="96">
        <v>7264996</v>
      </c>
      <c r="P2136" s="125">
        <v>7264996</v>
      </c>
      <c r="Q2136" s="95">
        <v>5705643.6974789919</v>
      </c>
      <c r="R2136" s="95">
        <v>1084072.3025210085</v>
      </c>
      <c r="S2136" s="96">
        <v>6789716</v>
      </c>
      <c r="T2136" s="122">
        <v>6789716</v>
      </c>
      <c r="U2136" s="104"/>
      <c r="V2136" s="101">
        <f t="shared" si="933"/>
        <v>0</v>
      </c>
      <c r="W2136" s="102">
        <f t="shared" si="934"/>
        <v>0</v>
      </c>
      <c r="X2136" s="102">
        <f t="shared" si="935"/>
        <v>0</v>
      </c>
      <c r="Y2136" s="102">
        <f t="shared" si="936"/>
        <v>0</v>
      </c>
      <c r="Z2136" s="110">
        <f t="shared" si="930"/>
        <v>6789716</v>
      </c>
      <c r="AA2136" s="111">
        <f t="shared" si="921"/>
        <v>8935130.4616800006</v>
      </c>
      <c r="AB2136" s="110">
        <f t="shared" si="922"/>
        <v>7027356</v>
      </c>
      <c r="AC2136" s="114">
        <f t="shared" si="923"/>
        <v>5747460.6154200006</v>
      </c>
      <c r="AD2136" s="110">
        <f t="shared" si="929"/>
        <v>6908536</v>
      </c>
      <c r="AE2136" s="110">
        <f t="shared" si="937"/>
        <v>7981243.2308400003</v>
      </c>
      <c r="AF2136" s="102">
        <f t="shared" si="931"/>
        <v>7559613.7142944699</v>
      </c>
      <c r="AG2136" s="119">
        <f t="shared" si="924"/>
        <v>3940547.8681987724</v>
      </c>
      <c r="AH2136" s="137">
        <f t="shared" si="938"/>
        <v>0.56074402210429819</v>
      </c>
      <c r="AI2136" s="102">
        <f t="shared" si="932"/>
        <v>7559613.7142944699</v>
      </c>
      <c r="AJ2136" s="112" t="s">
        <v>2114</v>
      </c>
    </row>
    <row r="2137" spans="1:36">
      <c r="A2137" s="6">
        <v>2083</v>
      </c>
      <c r="B2137" s="5">
        <v>26101781</v>
      </c>
      <c r="C2137" s="5">
        <v>26101781</v>
      </c>
      <c r="D2137" s="7" t="s">
        <v>14</v>
      </c>
      <c r="E2137" s="7" t="s">
        <v>14</v>
      </c>
      <c r="F2137" s="29" t="s">
        <v>825</v>
      </c>
      <c r="G2137" s="62" t="s">
        <v>394</v>
      </c>
      <c r="H2137" s="9">
        <v>1</v>
      </c>
      <c r="I2137" s="82">
        <v>579490.13420168078</v>
      </c>
      <c r="J2137" s="82">
        <f t="shared" si="918"/>
        <v>110103.12549831935</v>
      </c>
      <c r="K2137" s="10">
        <f t="shared" si="919"/>
        <v>689593.25970000017</v>
      </c>
      <c r="L2137" s="122">
        <f t="shared" si="920"/>
        <v>689593.25970000017</v>
      </c>
      <c r="M2137" s="95">
        <v>471173.10924369749</v>
      </c>
      <c r="N2137" s="95">
        <v>89522.890756302528</v>
      </c>
      <c r="O2137" s="96">
        <v>560696</v>
      </c>
      <c r="P2137" s="125">
        <v>560696</v>
      </c>
      <c r="Q2137" s="95">
        <v>440348.73949579836</v>
      </c>
      <c r="R2137" s="95">
        <v>83666.260504201695</v>
      </c>
      <c r="S2137" s="96">
        <v>524015.00000000006</v>
      </c>
      <c r="T2137" s="122">
        <v>524015.00000000006</v>
      </c>
      <c r="U2137" s="104"/>
      <c r="V2137" s="101">
        <f t="shared" si="933"/>
        <v>0</v>
      </c>
      <c r="W2137" s="102">
        <f t="shared" si="934"/>
        <v>0</v>
      </c>
      <c r="X2137" s="102">
        <f t="shared" si="935"/>
        <v>0</v>
      </c>
      <c r="Y2137" s="102">
        <f t="shared" si="936"/>
        <v>0</v>
      </c>
      <c r="Z2137" s="110">
        <f t="shared" si="930"/>
        <v>524015.00000000006</v>
      </c>
      <c r="AA2137" s="111">
        <f t="shared" si="921"/>
        <v>689593.25970000017</v>
      </c>
      <c r="AB2137" s="110">
        <f t="shared" si="922"/>
        <v>542355.5</v>
      </c>
      <c r="AC2137" s="114">
        <f t="shared" si="923"/>
        <v>443576.06492500007</v>
      </c>
      <c r="AD2137" s="110">
        <f t="shared" si="929"/>
        <v>533185.25</v>
      </c>
      <c r="AE2137" s="110">
        <f t="shared" si="937"/>
        <v>615974.37985000014</v>
      </c>
      <c r="AF2137" s="102">
        <f t="shared" si="931"/>
        <v>583433.95816039422</v>
      </c>
      <c r="AG2137" s="119">
        <f t="shared" si="924"/>
        <v>304122.61067277915</v>
      </c>
      <c r="AH2137" s="137">
        <f t="shared" si="938"/>
        <v>0.56074403352188584</v>
      </c>
      <c r="AI2137" s="102">
        <f t="shared" si="932"/>
        <v>583433.95816039422</v>
      </c>
      <c r="AJ2137" s="112" t="s">
        <v>2114</v>
      </c>
    </row>
    <row r="2138" spans="1:36">
      <c r="A2138" s="6">
        <v>2084</v>
      </c>
      <c r="B2138" s="5">
        <v>26101781</v>
      </c>
      <c r="C2138" s="5">
        <v>26101781</v>
      </c>
      <c r="D2138" s="7" t="s">
        <v>14</v>
      </c>
      <c r="E2138" s="7" t="s">
        <v>14</v>
      </c>
      <c r="F2138" s="29" t="s">
        <v>1907</v>
      </c>
      <c r="G2138" s="62" t="s">
        <v>394</v>
      </c>
      <c r="H2138" s="9">
        <v>1</v>
      </c>
      <c r="I2138" s="82">
        <v>99914.952100840339</v>
      </c>
      <c r="J2138" s="82">
        <f t="shared" si="918"/>
        <v>18983.840899159666</v>
      </c>
      <c r="K2138" s="10">
        <f t="shared" si="919"/>
        <v>118898.79300000001</v>
      </c>
      <c r="L2138" s="122">
        <f t="shared" si="920"/>
        <v>118898.79300000001</v>
      </c>
      <c r="M2138" s="95">
        <v>82757.142857142855</v>
      </c>
      <c r="N2138" s="95">
        <v>15723.857142857143</v>
      </c>
      <c r="O2138" s="96">
        <v>98481</v>
      </c>
      <c r="P2138" s="125">
        <v>98481</v>
      </c>
      <c r="Q2138" s="95">
        <v>75924.369747899167</v>
      </c>
      <c r="R2138" s="95">
        <v>14425.630252100842</v>
      </c>
      <c r="S2138" s="96">
        <v>90350.000000000015</v>
      </c>
      <c r="T2138" s="122">
        <v>90350.000000000015</v>
      </c>
      <c r="U2138" s="104"/>
      <c r="V2138" s="101">
        <f t="shared" si="933"/>
        <v>0</v>
      </c>
      <c r="W2138" s="102">
        <f t="shared" si="934"/>
        <v>0</v>
      </c>
      <c r="X2138" s="102">
        <f t="shared" si="935"/>
        <v>0</v>
      </c>
      <c r="Y2138" s="102">
        <f t="shared" si="936"/>
        <v>0</v>
      </c>
      <c r="Z2138" s="110">
        <f t="shared" ref="Z2138:Z2167" si="939">MIN(L2138,P2138,T2138)</f>
        <v>90350.000000000015</v>
      </c>
      <c r="AA2138" s="111">
        <f t="shared" si="921"/>
        <v>118898.79300000001</v>
      </c>
      <c r="AB2138" s="110">
        <f t="shared" si="922"/>
        <v>94415.5</v>
      </c>
      <c r="AC2138" s="114">
        <f t="shared" si="923"/>
        <v>76932.448250000001</v>
      </c>
      <c r="AD2138" s="110">
        <f t="shared" si="929"/>
        <v>92382.75</v>
      </c>
      <c r="AE2138" s="110">
        <f t="shared" si="937"/>
        <v>106657.1465</v>
      </c>
      <c r="AF2138" s="102">
        <f t="shared" ref="AF2138:AF2167" si="940">HARMEAN(L2138,P2138,T2138)</f>
        <v>101239.0789820175</v>
      </c>
      <c r="AG2138" s="119">
        <f t="shared" si="924"/>
        <v>52675.568223168833</v>
      </c>
      <c r="AH2138" s="137">
        <f t="shared" si="938"/>
        <v>0.55791229430727829</v>
      </c>
      <c r="AI2138" s="102">
        <f t="shared" si="932"/>
        <v>101239.0789820175</v>
      </c>
      <c r="AJ2138" s="112" t="s">
        <v>2114</v>
      </c>
    </row>
    <row r="2139" spans="1:36">
      <c r="A2139" s="6">
        <v>2085</v>
      </c>
      <c r="B2139" s="5">
        <v>26101720</v>
      </c>
      <c r="C2139" s="5">
        <v>26101720</v>
      </c>
      <c r="D2139" s="7" t="s">
        <v>14</v>
      </c>
      <c r="E2139" s="7" t="s">
        <v>14</v>
      </c>
      <c r="F2139" s="29" t="s">
        <v>532</v>
      </c>
      <c r="G2139" s="62" t="s">
        <v>394</v>
      </c>
      <c r="H2139" s="9">
        <v>1</v>
      </c>
      <c r="I2139" s="82">
        <v>12856818.275243696</v>
      </c>
      <c r="J2139" s="82">
        <f t="shared" si="918"/>
        <v>2442795.4722963022</v>
      </c>
      <c r="K2139" s="10">
        <f t="shared" si="919"/>
        <v>15299613.747539997</v>
      </c>
      <c r="L2139" s="122">
        <f t="shared" si="920"/>
        <v>15299613.747539997</v>
      </c>
      <c r="M2139" s="95">
        <v>10258255.462184874</v>
      </c>
      <c r="N2139" s="95">
        <v>1949068.5378151261</v>
      </c>
      <c r="O2139" s="96">
        <v>12207324</v>
      </c>
      <c r="P2139" s="125">
        <v>12207324</v>
      </c>
      <c r="Q2139" s="95">
        <v>9769767.2268907558</v>
      </c>
      <c r="R2139" s="95">
        <v>1856255.7731092437</v>
      </c>
      <c r="S2139" s="96">
        <v>11626023</v>
      </c>
      <c r="T2139" s="122">
        <v>11626023</v>
      </c>
      <c r="U2139" s="104"/>
      <c r="V2139" s="101">
        <f t="shared" si="933"/>
        <v>0</v>
      </c>
      <c r="W2139" s="102">
        <f t="shared" si="934"/>
        <v>0</v>
      </c>
      <c r="X2139" s="102">
        <f t="shared" si="935"/>
        <v>0</v>
      </c>
      <c r="Y2139" s="102">
        <f t="shared" si="936"/>
        <v>0</v>
      </c>
      <c r="Z2139" s="110">
        <f t="shared" si="939"/>
        <v>11626023</v>
      </c>
      <c r="AA2139" s="111">
        <f t="shared" si="921"/>
        <v>15299613.747539997</v>
      </c>
      <c r="AB2139" s="110">
        <f t="shared" si="922"/>
        <v>11916673.5</v>
      </c>
      <c r="AC2139" s="114">
        <f t="shared" si="923"/>
        <v>9783240.1868849993</v>
      </c>
      <c r="AD2139" s="110">
        <f t="shared" si="929"/>
        <v>11771348.25</v>
      </c>
      <c r="AE2139" s="110">
        <f t="shared" si="937"/>
        <v>13608143.623769999</v>
      </c>
      <c r="AF2139" s="102">
        <f t="shared" si="940"/>
        <v>12859360.246165862</v>
      </c>
      <c r="AG2139" s="119">
        <f t="shared" si="924"/>
        <v>6718486.8495888105</v>
      </c>
      <c r="AH2139" s="137">
        <f t="shared" si="938"/>
        <v>0.56378878296773094</v>
      </c>
      <c r="AI2139" s="102">
        <f t="shared" si="932"/>
        <v>12859360.246165862</v>
      </c>
      <c r="AJ2139" s="112" t="s">
        <v>2114</v>
      </c>
    </row>
    <row r="2140" spans="1:36">
      <c r="A2140" s="6">
        <v>2086</v>
      </c>
      <c r="B2140" s="5">
        <v>25174001</v>
      </c>
      <c r="C2140" s="5">
        <v>25174001</v>
      </c>
      <c r="D2140" s="7" t="s">
        <v>14</v>
      </c>
      <c r="E2140" s="7" t="s">
        <v>14</v>
      </c>
      <c r="F2140" s="29" t="s">
        <v>1908</v>
      </c>
      <c r="G2140" s="62" t="s">
        <v>394</v>
      </c>
      <c r="H2140" s="9">
        <v>1</v>
      </c>
      <c r="I2140" s="82">
        <v>1991326.5597478994</v>
      </c>
      <c r="J2140" s="82">
        <f t="shared" si="918"/>
        <v>378352.04635210091</v>
      </c>
      <c r="K2140" s="10">
        <f t="shared" si="919"/>
        <v>2369678.6061000004</v>
      </c>
      <c r="L2140" s="122">
        <f t="shared" si="920"/>
        <v>2369678.6061000004</v>
      </c>
      <c r="M2140" s="95">
        <v>1634244.5378151261</v>
      </c>
      <c r="N2140" s="95">
        <v>310506.46218487399</v>
      </c>
      <c r="O2140" s="96">
        <v>1944751</v>
      </c>
      <c r="P2140" s="125">
        <v>1944751</v>
      </c>
      <c r="Q2140" s="95">
        <v>1513189.0756302522</v>
      </c>
      <c r="R2140" s="95">
        <v>287505.92436974793</v>
      </c>
      <c r="S2140" s="96">
        <v>1800695.0000000002</v>
      </c>
      <c r="T2140" s="122">
        <v>1800695.0000000002</v>
      </c>
      <c r="U2140" s="104"/>
      <c r="V2140" s="101">
        <f t="shared" si="933"/>
        <v>0</v>
      </c>
      <c r="W2140" s="102">
        <f t="shared" si="934"/>
        <v>0</v>
      </c>
      <c r="X2140" s="102">
        <f t="shared" si="935"/>
        <v>0</v>
      </c>
      <c r="Y2140" s="102">
        <f t="shared" si="936"/>
        <v>0</v>
      </c>
      <c r="Z2140" s="110">
        <f t="shared" si="939"/>
        <v>1800695.0000000002</v>
      </c>
      <c r="AA2140" s="111">
        <f t="shared" si="921"/>
        <v>2369678.6061000004</v>
      </c>
      <c r="AB2140" s="110">
        <f t="shared" si="922"/>
        <v>1872723</v>
      </c>
      <c r="AC2140" s="114">
        <f t="shared" si="923"/>
        <v>1528781.1515250001</v>
      </c>
      <c r="AD2140" s="110">
        <f t="shared" si="929"/>
        <v>1836709</v>
      </c>
      <c r="AE2140" s="110">
        <f t="shared" si="937"/>
        <v>2121200.8030500002</v>
      </c>
      <c r="AF2140" s="102">
        <f t="shared" si="940"/>
        <v>2011338.6756717896</v>
      </c>
      <c r="AG2140" s="119">
        <f t="shared" si="924"/>
        <v>1047417.2034424521</v>
      </c>
      <c r="AH2140" s="137">
        <f t="shared" si="938"/>
        <v>0.55930172451689442</v>
      </c>
      <c r="AI2140" s="102">
        <f t="shared" si="932"/>
        <v>2011338.6756717896</v>
      </c>
      <c r="AJ2140" s="112" t="s">
        <v>2114</v>
      </c>
    </row>
    <row r="2141" spans="1:36">
      <c r="A2141" s="6">
        <v>2087</v>
      </c>
      <c r="B2141" s="5">
        <v>25174001</v>
      </c>
      <c r="C2141" s="5">
        <v>25174001</v>
      </c>
      <c r="D2141" s="7" t="s">
        <v>14</v>
      </c>
      <c r="E2141" s="7" t="s">
        <v>14</v>
      </c>
      <c r="F2141" s="29" t="s">
        <v>1909</v>
      </c>
      <c r="G2141" s="62" t="s">
        <v>394</v>
      </c>
      <c r="H2141" s="9">
        <v>1</v>
      </c>
      <c r="I2141" s="82">
        <v>3934743.7064369749</v>
      </c>
      <c r="J2141" s="82">
        <f t="shared" si="918"/>
        <v>747601.30422302522</v>
      </c>
      <c r="K2141" s="10">
        <f t="shared" si="919"/>
        <v>4682345.0106600001</v>
      </c>
      <c r="L2141" s="122">
        <f t="shared" si="920"/>
        <v>4682345.0106600001</v>
      </c>
      <c r="M2141" s="95">
        <v>3169370.5882352944</v>
      </c>
      <c r="N2141" s="95">
        <v>602180.4117647059</v>
      </c>
      <c r="O2141" s="96">
        <v>3771551.0000000005</v>
      </c>
      <c r="P2141" s="125">
        <v>3771551.0000000005</v>
      </c>
      <c r="Q2141" s="95">
        <v>2989972.2689075633</v>
      </c>
      <c r="R2141" s="95">
        <v>568094.73109243705</v>
      </c>
      <c r="S2141" s="96">
        <v>3558067.0000000005</v>
      </c>
      <c r="T2141" s="122">
        <v>3558067.0000000005</v>
      </c>
      <c r="U2141" s="104"/>
      <c r="V2141" s="101">
        <f t="shared" si="933"/>
        <v>0</v>
      </c>
      <c r="W2141" s="102">
        <f t="shared" si="934"/>
        <v>0</v>
      </c>
      <c r="X2141" s="102">
        <f t="shared" si="935"/>
        <v>0</v>
      </c>
      <c r="Y2141" s="102">
        <f t="shared" si="936"/>
        <v>0</v>
      </c>
      <c r="Z2141" s="110">
        <f t="shared" si="939"/>
        <v>3558067.0000000005</v>
      </c>
      <c r="AA2141" s="111">
        <f t="shared" si="921"/>
        <v>4682345.0106600001</v>
      </c>
      <c r="AB2141" s="110">
        <f t="shared" si="922"/>
        <v>3664809.0000000005</v>
      </c>
      <c r="AC2141" s="114">
        <f t="shared" si="923"/>
        <v>3002990.752665</v>
      </c>
      <c r="AD2141" s="110">
        <f t="shared" si="929"/>
        <v>3611438.0000000005</v>
      </c>
      <c r="AE2141" s="110">
        <f t="shared" si="937"/>
        <v>4173577.0053300001</v>
      </c>
      <c r="AF2141" s="102">
        <f t="shared" si="940"/>
        <v>3948601.8914922429</v>
      </c>
      <c r="AG2141" s="119">
        <f t="shared" si="924"/>
        <v>2060499.8324497703</v>
      </c>
      <c r="AH2141" s="137">
        <f t="shared" si="938"/>
        <v>0.56223935065913944</v>
      </c>
      <c r="AI2141" s="102">
        <f t="shared" si="932"/>
        <v>3948601.8914922429</v>
      </c>
      <c r="AJ2141" s="112" t="s">
        <v>2114</v>
      </c>
    </row>
    <row r="2142" spans="1:36" ht="25.5">
      <c r="A2142" s="6">
        <v>2088</v>
      </c>
      <c r="B2142" s="5">
        <v>26101504</v>
      </c>
      <c r="C2142" s="5">
        <v>26101504</v>
      </c>
      <c r="D2142" s="7" t="s">
        <v>14</v>
      </c>
      <c r="E2142" s="7" t="s">
        <v>14</v>
      </c>
      <c r="F2142" s="29" t="s">
        <v>1910</v>
      </c>
      <c r="G2142" s="62" t="s">
        <v>394</v>
      </c>
      <c r="H2142" s="9">
        <v>1</v>
      </c>
      <c r="I2142" s="82">
        <v>1844390.2046218487</v>
      </c>
      <c r="J2142" s="82">
        <f t="shared" si="918"/>
        <v>350434.13887815125</v>
      </c>
      <c r="K2142" s="10">
        <f t="shared" si="919"/>
        <v>2194824.3435</v>
      </c>
      <c r="L2142" s="122">
        <f t="shared" si="920"/>
        <v>2194824.3435</v>
      </c>
      <c r="M2142" s="95">
        <v>1499641.1764705882</v>
      </c>
      <c r="N2142" s="95">
        <v>284931.82352941175</v>
      </c>
      <c r="O2142" s="96">
        <v>1784573</v>
      </c>
      <c r="P2142" s="125">
        <v>1784573</v>
      </c>
      <c r="Q2142" s="95">
        <v>1401533.6134453781</v>
      </c>
      <c r="R2142" s="95">
        <v>266291.38655462186</v>
      </c>
      <c r="S2142" s="96">
        <v>1667825</v>
      </c>
      <c r="T2142" s="122">
        <v>1667825</v>
      </c>
      <c r="U2142" s="104"/>
      <c r="V2142" s="101">
        <f t="shared" si="933"/>
        <v>0</v>
      </c>
      <c r="W2142" s="102">
        <f t="shared" si="934"/>
        <v>0</v>
      </c>
      <c r="X2142" s="102">
        <f t="shared" si="935"/>
        <v>0</v>
      </c>
      <c r="Y2142" s="102">
        <f t="shared" si="936"/>
        <v>0</v>
      </c>
      <c r="Z2142" s="110">
        <f t="shared" si="939"/>
        <v>1667825</v>
      </c>
      <c r="AA2142" s="111">
        <f t="shared" si="921"/>
        <v>2194824.3435</v>
      </c>
      <c r="AB2142" s="110">
        <f t="shared" si="922"/>
        <v>1726199</v>
      </c>
      <c r="AC2142" s="114">
        <f t="shared" si="923"/>
        <v>1411805.5858749999</v>
      </c>
      <c r="AD2142" s="110">
        <f t="shared" si="929"/>
        <v>1697012</v>
      </c>
      <c r="AE2142" s="110">
        <f t="shared" si="937"/>
        <v>1960511.67175</v>
      </c>
      <c r="AF2142" s="102">
        <f t="shared" si="940"/>
        <v>1856942.68035768</v>
      </c>
      <c r="AG2142" s="119">
        <f t="shared" si="924"/>
        <v>967955.72773118096</v>
      </c>
      <c r="AH2142" s="137">
        <f t="shared" si="938"/>
        <v>0.56074399749459991</v>
      </c>
      <c r="AI2142" s="102">
        <f t="shared" si="932"/>
        <v>1856942.68035768</v>
      </c>
      <c r="AJ2142" s="112" t="s">
        <v>2114</v>
      </c>
    </row>
    <row r="2143" spans="1:36">
      <c r="A2143" s="6">
        <v>2089</v>
      </c>
      <c r="B2143" s="5">
        <v>26101721</v>
      </c>
      <c r="C2143" s="5">
        <v>26101721</v>
      </c>
      <c r="D2143" s="7" t="s">
        <v>14</v>
      </c>
      <c r="E2143" s="7" t="s">
        <v>14</v>
      </c>
      <c r="F2143" s="29" t="s">
        <v>525</v>
      </c>
      <c r="G2143" s="62" t="s">
        <v>394</v>
      </c>
      <c r="H2143" s="9">
        <v>1</v>
      </c>
      <c r="I2143" s="82">
        <v>1429446.2285042016</v>
      </c>
      <c r="J2143" s="82">
        <f t="shared" si="918"/>
        <v>271594.78341579833</v>
      </c>
      <c r="K2143" s="10">
        <f t="shared" si="919"/>
        <v>1701041.01192</v>
      </c>
      <c r="L2143" s="122">
        <f t="shared" si="920"/>
        <v>1701041.01192</v>
      </c>
      <c r="M2143" s="95">
        <v>1173119.3277310925</v>
      </c>
      <c r="N2143" s="95">
        <v>222892.67226890757</v>
      </c>
      <c r="O2143" s="96">
        <v>1396012</v>
      </c>
      <c r="P2143" s="125">
        <v>1396012</v>
      </c>
      <c r="Q2143" s="95">
        <v>1086221.8487394957</v>
      </c>
      <c r="R2143" s="95">
        <v>206382.15126050418</v>
      </c>
      <c r="S2143" s="96">
        <v>1292604</v>
      </c>
      <c r="T2143" s="122">
        <v>1292604</v>
      </c>
      <c r="U2143" s="104"/>
      <c r="V2143" s="101">
        <f t="shared" si="933"/>
        <v>0</v>
      </c>
      <c r="W2143" s="102">
        <f t="shared" si="934"/>
        <v>0</v>
      </c>
      <c r="X2143" s="102">
        <f t="shared" si="935"/>
        <v>0</v>
      </c>
      <c r="Y2143" s="102">
        <f t="shared" si="936"/>
        <v>0</v>
      </c>
      <c r="Z2143" s="110">
        <f t="shared" si="939"/>
        <v>1292604</v>
      </c>
      <c r="AA2143" s="111">
        <f t="shared" si="921"/>
        <v>1701041.01192</v>
      </c>
      <c r="AB2143" s="110">
        <f t="shared" si="922"/>
        <v>1344308</v>
      </c>
      <c r="AC2143" s="114">
        <f t="shared" si="923"/>
        <v>1097414.2529799999</v>
      </c>
      <c r="AD2143" s="110">
        <f t="shared" si="929"/>
        <v>1318456</v>
      </c>
      <c r="AE2143" s="110">
        <f t="shared" si="937"/>
        <v>1522674.50596</v>
      </c>
      <c r="AF2143" s="102">
        <f t="shared" si="940"/>
        <v>1443811.4326546323</v>
      </c>
      <c r="AG2143" s="119">
        <f t="shared" si="924"/>
        <v>751873.87209540512</v>
      </c>
      <c r="AH2143" s="137">
        <f t="shared" si="938"/>
        <v>0.55930179102958932</v>
      </c>
      <c r="AI2143" s="102">
        <f t="shared" si="932"/>
        <v>1443811.4326546323</v>
      </c>
      <c r="AJ2143" s="112" t="s">
        <v>2114</v>
      </c>
    </row>
    <row r="2144" spans="1:36">
      <c r="A2144" s="6">
        <v>2090</v>
      </c>
      <c r="B2144" s="5">
        <v>26101700</v>
      </c>
      <c r="C2144" s="5">
        <v>26101700</v>
      </c>
      <c r="D2144" s="7" t="s">
        <v>14</v>
      </c>
      <c r="E2144" s="7" t="s">
        <v>14</v>
      </c>
      <c r="F2144" s="29" t="s">
        <v>498</v>
      </c>
      <c r="G2144" s="62" t="s">
        <v>394</v>
      </c>
      <c r="H2144" s="9">
        <v>1</v>
      </c>
      <c r="I2144" s="82">
        <v>1815735.0165882353</v>
      </c>
      <c r="J2144" s="82">
        <f t="shared" si="918"/>
        <v>344989.65315176471</v>
      </c>
      <c r="K2144" s="10">
        <f t="shared" si="919"/>
        <v>2160724.6697399998</v>
      </c>
      <c r="L2144" s="122">
        <f t="shared" si="920"/>
        <v>2160724.6697399998</v>
      </c>
      <c r="M2144" s="95">
        <v>1476342.0168067229</v>
      </c>
      <c r="N2144" s="95">
        <v>280504.98319327732</v>
      </c>
      <c r="O2144" s="96">
        <v>1756847.0000000002</v>
      </c>
      <c r="P2144" s="125">
        <v>1756847.0000000002</v>
      </c>
      <c r="Q2144" s="95">
        <v>1379758.8235294118</v>
      </c>
      <c r="R2144" s="95">
        <v>262154.17647058825</v>
      </c>
      <c r="S2144" s="96">
        <v>1641913</v>
      </c>
      <c r="T2144" s="122">
        <v>1641913</v>
      </c>
      <c r="U2144" s="104"/>
      <c r="V2144" s="101">
        <f t="shared" si="933"/>
        <v>0</v>
      </c>
      <c r="W2144" s="102">
        <f t="shared" si="934"/>
        <v>0</v>
      </c>
      <c r="X2144" s="102">
        <f t="shared" si="935"/>
        <v>0</v>
      </c>
      <c r="Y2144" s="102">
        <f t="shared" si="936"/>
        <v>0</v>
      </c>
      <c r="Z2144" s="110">
        <f t="shared" si="939"/>
        <v>1641913</v>
      </c>
      <c r="AA2144" s="111">
        <f t="shared" si="921"/>
        <v>2160724.6697399998</v>
      </c>
      <c r="AB2144" s="110">
        <f t="shared" si="922"/>
        <v>1699380</v>
      </c>
      <c r="AC2144" s="114">
        <f t="shared" si="923"/>
        <v>1389871.167435</v>
      </c>
      <c r="AD2144" s="110">
        <f t="shared" si="929"/>
        <v>1670646.5</v>
      </c>
      <c r="AE2144" s="110">
        <f t="shared" si="937"/>
        <v>1930052.3348699999</v>
      </c>
      <c r="AF2144" s="102">
        <f t="shared" si="940"/>
        <v>1828092.4156675681</v>
      </c>
      <c r="AG2144" s="119">
        <f t="shared" si="924"/>
        <v>952917.15819241304</v>
      </c>
      <c r="AH2144" s="137">
        <f t="shared" si="938"/>
        <v>0.56074401145853958</v>
      </c>
      <c r="AI2144" s="102">
        <f t="shared" si="932"/>
        <v>1828092.4156675681</v>
      </c>
      <c r="AJ2144" s="112" t="s">
        <v>2114</v>
      </c>
    </row>
    <row r="2145" spans="1:36">
      <c r="A2145" s="6">
        <v>2091</v>
      </c>
      <c r="B2145" s="5">
        <v>26111805</v>
      </c>
      <c r="C2145" s="5">
        <v>26111805</v>
      </c>
      <c r="D2145" s="7" t="s">
        <v>14</v>
      </c>
      <c r="E2145" s="7" t="s">
        <v>14</v>
      </c>
      <c r="F2145" s="29" t="s">
        <v>520</v>
      </c>
      <c r="G2145" s="62" t="s">
        <v>394</v>
      </c>
      <c r="H2145" s="9">
        <v>1</v>
      </c>
      <c r="I2145" s="82">
        <v>1747640.2397142856</v>
      </c>
      <c r="J2145" s="82">
        <f t="shared" si="918"/>
        <v>332051.64554571424</v>
      </c>
      <c r="K2145" s="10">
        <f t="shared" si="919"/>
        <v>2079691.8852599999</v>
      </c>
      <c r="L2145" s="122">
        <f t="shared" si="920"/>
        <v>2079691.8852599999</v>
      </c>
      <c r="M2145" s="95">
        <v>1447535.2941176472</v>
      </c>
      <c r="N2145" s="95">
        <v>275031.70588235295</v>
      </c>
      <c r="O2145" s="96">
        <v>1722567.0000000002</v>
      </c>
      <c r="P2145" s="125">
        <v>1722567.0000000002</v>
      </c>
      <c r="Q2145" s="95">
        <v>1328014.2857142857</v>
      </c>
      <c r="R2145" s="95">
        <v>252322.71428571429</v>
      </c>
      <c r="S2145" s="96">
        <v>1580337</v>
      </c>
      <c r="T2145" s="122">
        <v>1580337</v>
      </c>
      <c r="U2145" s="104"/>
      <c r="V2145" s="101">
        <f t="shared" si="933"/>
        <v>0</v>
      </c>
      <c r="W2145" s="102">
        <f t="shared" si="934"/>
        <v>0</v>
      </c>
      <c r="X2145" s="102">
        <f t="shared" si="935"/>
        <v>0</v>
      </c>
      <c r="Y2145" s="102">
        <f t="shared" si="936"/>
        <v>0</v>
      </c>
      <c r="Z2145" s="110">
        <f t="shared" si="939"/>
        <v>1580337</v>
      </c>
      <c r="AA2145" s="111">
        <f t="shared" si="921"/>
        <v>2079691.8852599999</v>
      </c>
      <c r="AB2145" s="110">
        <f t="shared" si="922"/>
        <v>1651452</v>
      </c>
      <c r="AC2145" s="114">
        <f t="shared" si="923"/>
        <v>1345648.971315</v>
      </c>
      <c r="AD2145" s="110">
        <f t="shared" si="929"/>
        <v>1615894.5</v>
      </c>
      <c r="AE2145" s="110">
        <f t="shared" si="937"/>
        <v>1865571.9426299999</v>
      </c>
      <c r="AF2145" s="102">
        <f t="shared" si="940"/>
        <v>1770803.8761100047</v>
      </c>
      <c r="AG2145" s="119">
        <f t="shared" si="924"/>
        <v>921364.17423112749</v>
      </c>
      <c r="AH2145" s="137">
        <f t="shared" si="938"/>
        <v>0.55791156765750838</v>
      </c>
      <c r="AI2145" s="102">
        <f t="shared" si="932"/>
        <v>1770803.8761100047</v>
      </c>
      <c r="AJ2145" s="112" t="s">
        <v>2114</v>
      </c>
    </row>
    <row r="2146" spans="1:36">
      <c r="A2146" s="6">
        <v>2092</v>
      </c>
      <c r="B2146" s="5">
        <v>26111805</v>
      </c>
      <c r="C2146" s="5">
        <v>26111805</v>
      </c>
      <c r="D2146" s="7" t="s">
        <v>14</v>
      </c>
      <c r="E2146" s="7" t="s">
        <v>14</v>
      </c>
      <c r="F2146" s="29" t="s">
        <v>518</v>
      </c>
      <c r="G2146" s="62" t="s">
        <v>394</v>
      </c>
      <c r="H2146" s="9">
        <v>1</v>
      </c>
      <c r="I2146" s="82">
        <v>735641.66692436975</v>
      </c>
      <c r="J2146" s="82">
        <f t="shared" ref="J2146:J2209" si="941">+I2146*0.19</f>
        <v>139771.91671563024</v>
      </c>
      <c r="K2146" s="10">
        <f t="shared" ref="K2146:K2209" si="942">+I2146+J2146</f>
        <v>875413.58363999997</v>
      </c>
      <c r="L2146" s="122">
        <f t="shared" ref="L2146:L2209" si="943">+H2146*K2146</f>
        <v>875413.58363999997</v>
      </c>
      <c r="M2146" s="95">
        <v>598137.8151260505</v>
      </c>
      <c r="N2146" s="95">
        <v>113646.18487394959</v>
      </c>
      <c r="O2146" s="96">
        <v>711784.00000000012</v>
      </c>
      <c r="P2146" s="125">
        <v>711784.00000000012</v>
      </c>
      <c r="Q2146" s="95">
        <v>559006.72268907563</v>
      </c>
      <c r="R2146" s="95">
        <v>106211.27731092437</v>
      </c>
      <c r="S2146" s="96">
        <v>665218</v>
      </c>
      <c r="T2146" s="122">
        <v>665218</v>
      </c>
      <c r="U2146" s="104"/>
      <c r="V2146" s="101">
        <f t="shared" si="933"/>
        <v>0</v>
      </c>
      <c r="W2146" s="102">
        <f t="shared" si="934"/>
        <v>0</v>
      </c>
      <c r="X2146" s="102">
        <f t="shared" si="935"/>
        <v>0</v>
      </c>
      <c r="Y2146" s="102">
        <f t="shared" si="936"/>
        <v>0</v>
      </c>
      <c r="Z2146" s="110">
        <f t="shared" si="939"/>
        <v>665218</v>
      </c>
      <c r="AA2146" s="111">
        <f t="shared" ref="AA2146:AA2209" si="944">MAX(L2146,P2146,T2146,Y2146)</f>
        <v>875413.58363999997</v>
      </c>
      <c r="AB2146" s="110">
        <f t="shared" ref="AB2146:AB2209" si="945">MEDIAN(L2146,P2146,T2146,Y2146)</f>
        <v>688501</v>
      </c>
      <c r="AC2146" s="114">
        <f t="shared" ref="AC2146:AC2209" si="946">AVERAGE(L2146,P2146,T2146,Y2146)</f>
        <v>563103.89590999996</v>
      </c>
      <c r="AD2146" s="110">
        <f t="shared" si="929"/>
        <v>676859.5</v>
      </c>
      <c r="AE2146" s="110">
        <f t="shared" si="937"/>
        <v>781957.29181999993</v>
      </c>
      <c r="AF2146" s="102">
        <f t="shared" si="940"/>
        <v>740648.49810978584</v>
      </c>
      <c r="AG2146" s="119">
        <f t="shared" ref="AG2146:AG2209" si="947">STDEVA(L2146,P2146,T2146,Y2146)</f>
        <v>386072.70569386589</v>
      </c>
      <c r="AH2146" s="137">
        <f t="shared" si="938"/>
        <v>0.56074385613654287</v>
      </c>
      <c r="AI2146" s="102">
        <f t="shared" si="932"/>
        <v>740648.49810978584</v>
      </c>
      <c r="AJ2146" s="112" t="s">
        <v>2114</v>
      </c>
    </row>
    <row r="2147" spans="1:36">
      <c r="A2147" s="6">
        <v>2093</v>
      </c>
      <c r="B2147" s="5">
        <v>26101758</v>
      </c>
      <c r="C2147" s="5">
        <v>26101758</v>
      </c>
      <c r="D2147" s="7" t="s">
        <v>14</v>
      </c>
      <c r="E2147" s="7" t="s">
        <v>14</v>
      </c>
      <c r="F2147" s="29" t="s">
        <v>1911</v>
      </c>
      <c r="G2147" s="62" t="s">
        <v>394</v>
      </c>
      <c r="H2147" s="9">
        <v>1</v>
      </c>
      <c r="I2147" s="82">
        <v>566574.73048739496</v>
      </c>
      <c r="J2147" s="82">
        <f t="shared" si="941"/>
        <v>107649.19879260505</v>
      </c>
      <c r="K2147" s="10">
        <f t="shared" si="942"/>
        <v>674223.92928000004</v>
      </c>
      <c r="L2147" s="122">
        <f t="shared" si="943"/>
        <v>674223.92928000004</v>
      </c>
      <c r="M2147" s="95">
        <v>469283.19327731093</v>
      </c>
      <c r="N2147" s="95">
        <v>89163.806722689071</v>
      </c>
      <c r="O2147" s="96">
        <v>558447</v>
      </c>
      <c r="P2147" s="125">
        <v>558447</v>
      </c>
      <c r="Q2147" s="95">
        <v>430534.45378151262</v>
      </c>
      <c r="R2147" s="95">
        <v>81801.546218487405</v>
      </c>
      <c r="S2147" s="96">
        <v>512336</v>
      </c>
      <c r="T2147" s="122">
        <v>512336</v>
      </c>
      <c r="U2147" s="104"/>
      <c r="V2147" s="101">
        <f t="shared" si="933"/>
        <v>0</v>
      </c>
      <c r="W2147" s="102">
        <f t="shared" si="934"/>
        <v>0</v>
      </c>
      <c r="X2147" s="102">
        <f t="shared" si="935"/>
        <v>0</v>
      </c>
      <c r="Y2147" s="102">
        <f t="shared" si="936"/>
        <v>0</v>
      </c>
      <c r="Z2147" s="110">
        <f t="shared" si="939"/>
        <v>512336</v>
      </c>
      <c r="AA2147" s="111">
        <f t="shared" si="944"/>
        <v>674223.92928000004</v>
      </c>
      <c r="AB2147" s="110">
        <f t="shared" si="945"/>
        <v>535391.5</v>
      </c>
      <c r="AC2147" s="114">
        <f t="shared" si="946"/>
        <v>436251.73232000001</v>
      </c>
      <c r="AD2147" s="110">
        <f t="shared" si="929"/>
        <v>523863.75</v>
      </c>
      <c r="AE2147" s="110">
        <f t="shared" si="937"/>
        <v>604807.71464000002</v>
      </c>
      <c r="AF2147" s="102">
        <f t="shared" si="940"/>
        <v>574084.55115313525</v>
      </c>
      <c r="AG2147" s="119">
        <f t="shared" si="947"/>
        <v>298700.98744952213</v>
      </c>
      <c r="AH2147" s="137">
        <f t="shared" si="938"/>
        <v>0.5579113367498777</v>
      </c>
      <c r="AI2147" s="102">
        <f t="shared" si="932"/>
        <v>574084.55115313525</v>
      </c>
      <c r="AJ2147" s="112" t="s">
        <v>2114</v>
      </c>
    </row>
    <row r="2148" spans="1:36">
      <c r="A2148" s="6">
        <v>2094</v>
      </c>
      <c r="B2148" s="5">
        <v>26101758</v>
      </c>
      <c r="C2148" s="5">
        <v>26101758</v>
      </c>
      <c r="D2148" s="7" t="s">
        <v>14</v>
      </c>
      <c r="E2148" s="7" t="s">
        <v>14</v>
      </c>
      <c r="F2148" s="29" t="s">
        <v>1912</v>
      </c>
      <c r="G2148" s="62" t="s">
        <v>394</v>
      </c>
      <c r="H2148" s="9">
        <v>1</v>
      </c>
      <c r="I2148" s="82">
        <v>566574.73048739496</v>
      </c>
      <c r="J2148" s="82">
        <f t="shared" si="941"/>
        <v>107649.19879260505</v>
      </c>
      <c r="K2148" s="10">
        <f t="shared" si="942"/>
        <v>674223.92928000004</v>
      </c>
      <c r="L2148" s="122">
        <f t="shared" si="943"/>
        <v>674223.92928000004</v>
      </c>
      <c r="M2148" s="95">
        <v>456367.22689075634</v>
      </c>
      <c r="N2148" s="95">
        <v>86709.773109243702</v>
      </c>
      <c r="O2148" s="96">
        <v>543077</v>
      </c>
      <c r="P2148" s="125">
        <v>543077</v>
      </c>
      <c r="Q2148" s="95">
        <v>430534.45378151262</v>
      </c>
      <c r="R2148" s="95">
        <v>81801.546218487405</v>
      </c>
      <c r="S2148" s="96">
        <v>512336</v>
      </c>
      <c r="T2148" s="122">
        <v>512336</v>
      </c>
      <c r="U2148" s="104"/>
      <c r="V2148" s="101">
        <f t="shared" si="933"/>
        <v>0</v>
      </c>
      <c r="W2148" s="102">
        <f t="shared" si="934"/>
        <v>0</v>
      </c>
      <c r="X2148" s="102">
        <f t="shared" si="935"/>
        <v>0</v>
      </c>
      <c r="Y2148" s="102">
        <f t="shared" si="936"/>
        <v>0</v>
      </c>
      <c r="Z2148" s="110">
        <f t="shared" si="939"/>
        <v>512336</v>
      </c>
      <c r="AA2148" s="111">
        <f t="shared" si="944"/>
        <v>674223.92928000004</v>
      </c>
      <c r="AB2148" s="110">
        <f t="shared" si="945"/>
        <v>527706.5</v>
      </c>
      <c r="AC2148" s="114">
        <f t="shared" si="946"/>
        <v>432409.23232000001</v>
      </c>
      <c r="AD2148" s="110">
        <f t="shared" si="929"/>
        <v>520021.25</v>
      </c>
      <c r="AE2148" s="110">
        <f t="shared" si="937"/>
        <v>600965.21464000002</v>
      </c>
      <c r="AF2148" s="102">
        <f t="shared" si="940"/>
        <v>568570.51719734271</v>
      </c>
      <c r="AG2148" s="119">
        <f t="shared" si="947"/>
        <v>296697.22774599446</v>
      </c>
      <c r="AH2148" s="137">
        <f t="shared" si="938"/>
        <v>0.56223910023089441</v>
      </c>
      <c r="AI2148" s="102">
        <f t="shared" si="932"/>
        <v>568570.51719734271</v>
      </c>
      <c r="AJ2148" s="112" t="s">
        <v>2114</v>
      </c>
    </row>
    <row r="2149" spans="1:36">
      <c r="A2149" s="6">
        <v>2095</v>
      </c>
      <c r="B2149" s="5">
        <v>20121415</v>
      </c>
      <c r="C2149" s="5">
        <v>20121415</v>
      </c>
      <c r="D2149" s="7" t="s">
        <v>14</v>
      </c>
      <c r="E2149" s="7" t="s">
        <v>14</v>
      </c>
      <c r="F2149" s="29" t="s">
        <v>1913</v>
      </c>
      <c r="G2149" s="62" t="s">
        <v>394</v>
      </c>
      <c r="H2149" s="9">
        <v>1</v>
      </c>
      <c r="I2149" s="82">
        <v>2636364.6624705885</v>
      </c>
      <c r="J2149" s="82">
        <f t="shared" si="941"/>
        <v>500909.28586941183</v>
      </c>
      <c r="K2149" s="10">
        <f t="shared" si="942"/>
        <v>3137273.9483400001</v>
      </c>
      <c r="L2149" s="122">
        <f t="shared" si="943"/>
        <v>3137273.9483400001</v>
      </c>
      <c r="M2149" s="95">
        <v>2103514.2857142859</v>
      </c>
      <c r="N2149" s="95">
        <v>399667.71428571432</v>
      </c>
      <c r="O2149" s="96">
        <v>2503182</v>
      </c>
      <c r="P2149" s="125">
        <v>2503182</v>
      </c>
      <c r="Q2149" s="95">
        <v>2003347.0588235294</v>
      </c>
      <c r="R2149" s="95">
        <v>380635.9411764706</v>
      </c>
      <c r="S2149" s="96">
        <v>2383983</v>
      </c>
      <c r="T2149" s="122">
        <v>2383983</v>
      </c>
      <c r="U2149" s="104"/>
      <c r="V2149" s="101">
        <f t="shared" si="933"/>
        <v>0</v>
      </c>
      <c r="W2149" s="102">
        <f t="shared" si="934"/>
        <v>0</v>
      </c>
      <c r="X2149" s="102">
        <f t="shared" si="935"/>
        <v>0</v>
      </c>
      <c r="Y2149" s="102">
        <f t="shared" si="936"/>
        <v>0</v>
      </c>
      <c r="Z2149" s="110">
        <f t="shared" si="939"/>
        <v>2383983</v>
      </c>
      <c r="AA2149" s="111">
        <f t="shared" si="944"/>
        <v>3137273.9483400001</v>
      </c>
      <c r="AB2149" s="110">
        <f t="shared" si="945"/>
        <v>2443582.5</v>
      </c>
      <c r="AC2149" s="114">
        <f t="shared" si="946"/>
        <v>2006109.7370850001</v>
      </c>
      <c r="AD2149" s="110">
        <f t="shared" si="929"/>
        <v>2413782.75</v>
      </c>
      <c r="AE2149" s="110">
        <f t="shared" si="937"/>
        <v>2790428.2241700003</v>
      </c>
      <c r="AF2149" s="102">
        <f t="shared" si="940"/>
        <v>2636885.8641471672</v>
      </c>
      <c r="AG2149" s="119">
        <f t="shared" si="947"/>
        <v>1377664.4230286824</v>
      </c>
      <c r="AH2149" s="137">
        <f t="shared" si="938"/>
        <v>0.5637887908546908</v>
      </c>
      <c r="AI2149" s="102">
        <f t="shared" si="932"/>
        <v>2636885.8641471672</v>
      </c>
      <c r="AJ2149" s="112" t="s">
        <v>2114</v>
      </c>
    </row>
    <row r="2150" spans="1:36">
      <c r="A2150" s="6">
        <v>2096</v>
      </c>
      <c r="B2150" s="5">
        <v>40141645</v>
      </c>
      <c r="C2150" s="5">
        <v>40141645</v>
      </c>
      <c r="D2150" s="7" t="s">
        <v>14</v>
      </c>
      <c r="E2150" s="7" t="s">
        <v>14</v>
      </c>
      <c r="F2150" s="29" t="s">
        <v>1914</v>
      </c>
      <c r="G2150" s="62" t="s">
        <v>394</v>
      </c>
      <c r="H2150" s="9">
        <v>1</v>
      </c>
      <c r="I2150" s="82">
        <v>2687556.284470588</v>
      </c>
      <c r="J2150" s="82">
        <f t="shared" si="941"/>
        <v>510635.69404941174</v>
      </c>
      <c r="K2150" s="10">
        <f t="shared" si="942"/>
        <v>3198191.9785199999</v>
      </c>
      <c r="L2150" s="122">
        <f t="shared" si="943"/>
        <v>3198191.9785199999</v>
      </c>
      <c r="M2150" s="95">
        <v>2185204.2016806724</v>
      </c>
      <c r="N2150" s="95">
        <v>415188.79831932776</v>
      </c>
      <c r="O2150" s="96">
        <v>2600393</v>
      </c>
      <c r="P2150" s="125">
        <v>2600393</v>
      </c>
      <c r="Q2150" s="95">
        <v>2042247.0588235294</v>
      </c>
      <c r="R2150" s="95">
        <v>388026.9411764706</v>
      </c>
      <c r="S2150" s="96">
        <v>2430274</v>
      </c>
      <c r="T2150" s="122">
        <v>2430274</v>
      </c>
      <c r="U2150" s="104"/>
      <c r="V2150" s="101">
        <f t="shared" si="933"/>
        <v>0</v>
      </c>
      <c r="W2150" s="102">
        <f t="shared" si="934"/>
        <v>0</v>
      </c>
      <c r="X2150" s="102">
        <f t="shared" si="935"/>
        <v>0</v>
      </c>
      <c r="Y2150" s="102">
        <f t="shared" si="936"/>
        <v>0</v>
      </c>
      <c r="Z2150" s="110">
        <f t="shared" si="939"/>
        <v>2430274</v>
      </c>
      <c r="AA2150" s="111">
        <f t="shared" si="944"/>
        <v>3198191.9785199999</v>
      </c>
      <c r="AB2150" s="110">
        <f t="shared" si="945"/>
        <v>2515333.5</v>
      </c>
      <c r="AC2150" s="114">
        <f t="shared" si="946"/>
        <v>2057214.7446300001</v>
      </c>
      <c r="AD2150" s="110">
        <f t="shared" si="929"/>
        <v>2472803.75</v>
      </c>
      <c r="AE2150" s="110">
        <f t="shared" si="937"/>
        <v>2856762.7392600002</v>
      </c>
      <c r="AF2150" s="102">
        <f t="shared" si="940"/>
        <v>2705846.9491292909</v>
      </c>
      <c r="AG2150" s="119">
        <f t="shared" si="947"/>
        <v>1410458.2445553367</v>
      </c>
      <c r="AH2150" s="137">
        <f t="shared" si="938"/>
        <v>0.56074403038616416</v>
      </c>
      <c r="AI2150" s="102">
        <f t="shared" si="932"/>
        <v>2705846.9491292909</v>
      </c>
      <c r="AJ2150" s="112" t="s">
        <v>2114</v>
      </c>
    </row>
    <row r="2151" spans="1:36">
      <c r="A2151" s="6">
        <v>2097</v>
      </c>
      <c r="B2151" s="5">
        <v>26101758</v>
      </c>
      <c r="C2151" s="5">
        <v>26101758</v>
      </c>
      <c r="D2151" s="7" t="s">
        <v>14</v>
      </c>
      <c r="E2151" s="7" t="s">
        <v>14</v>
      </c>
      <c r="F2151" s="29" t="s">
        <v>1915</v>
      </c>
      <c r="G2151" s="62" t="s">
        <v>394</v>
      </c>
      <c r="H2151" s="9">
        <v>1</v>
      </c>
      <c r="I2151" s="82">
        <v>577684.25576470583</v>
      </c>
      <c r="J2151" s="82">
        <f t="shared" si="941"/>
        <v>109760.00859529412</v>
      </c>
      <c r="K2151" s="10">
        <f t="shared" si="942"/>
        <v>687444.26435999991</v>
      </c>
      <c r="L2151" s="122">
        <f t="shared" si="943"/>
        <v>687444.26435999991</v>
      </c>
      <c r="M2151" s="95">
        <v>474094.95798319328</v>
      </c>
      <c r="N2151" s="95">
        <v>90078.042016806721</v>
      </c>
      <c r="O2151" s="96">
        <v>564173</v>
      </c>
      <c r="P2151" s="125">
        <v>564173</v>
      </c>
      <c r="Q2151" s="95">
        <v>438976.4705882353</v>
      </c>
      <c r="R2151" s="95">
        <v>83405.529411764714</v>
      </c>
      <c r="S2151" s="96">
        <v>522382</v>
      </c>
      <c r="T2151" s="122">
        <v>522382</v>
      </c>
      <c r="U2151" s="104"/>
      <c r="V2151" s="101">
        <f t="shared" si="933"/>
        <v>0</v>
      </c>
      <c r="W2151" s="102">
        <f t="shared" si="934"/>
        <v>0</v>
      </c>
      <c r="X2151" s="102">
        <f t="shared" si="935"/>
        <v>0</v>
      </c>
      <c r="Y2151" s="102">
        <f t="shared" si="936"/>
        <v>0</v>
      </c>
      <c r="Z2151" s="110">
        <f t="shared" si="939"/>
        <v>522382</v>
      </c>
      <c r="AA2151" s="111">
        <f t="shared" si="944"/>
        <v>687444.26435999991</v>
      </c>
      <c r="AB2151" s="110">
        <f t="shared" si="945"/>
        <v>543277.5</v>
      </c>
      <c r="AC2151" s="114">
        <f t="shared" si="946"/>
        <v>443499.81608999998</v>
      </c>
      <c r="AD2151" s="110">
        <f t="shared" si="929"/>
        <v>532829.75</v>
      </c>
      <c r="AE2151" s="110">
        <f t="shared" si="937"/>
        <v>615360.88217999996</v>
      </c>
      <c r="AF2151" s="102">
        <f t="shared" si="940"/>
        <v>583489.89033098496</v>
      </c>
      <c r="AG2151" s="119">
        <f t="shared" si="947"/>
        <v>303855.99493126466</v>
      </c>
      <c r="AH2151" s="137">
        <f t="shared" si="938"/>
        <v>0.55930163669812327</v>
      </c>
      <c r="AI2151" s="102">
        <f t="shared" si="932"/>
        <v>583489.89033098496</v>
      </c>
      <c r="AJ2151" s="112" t="s">
        <v>2114</v>
      </c>
    </row>
    <row r="2152" spans="1:36">
      <c r="A2152" s="6">
        <v>2098</v>
      </c>
      <c r="B2152" s="5">
        <v>26101700</v>
      </c>
      <c r="C2152" s="5">
        <v>26101700</v>
      </c>
      <c r="D2152" s="7" t="s">
        <v>14</v>
      </c>
      <c r="E2152" s="7" t="s">
        <v>14</v>
      </c>
      <c r="F2152" s="29" t="s">
        <v>482</v>
      </c>
      <c r="G2152" s="62" t="s">
        <v>394</v>
      </c>
      <c r="H2152" s="9">
        <v>1</v>
      </c>
      <c r="I2152" s="82">
        <v>979188.6478991597</v>
      </c>
      <c r="J2152" s="82">
        <f t="shared" si="941"/>
        <v>186045.84310084034</v>
      </c>
      <c r="K2152" s="10">
        <f t="shared" si="942"/>
        <v>1165234.4909999999</v>
      </c>
      <c r="L2152" s="122">
        <f t="shared" si="943"/>
        <v>1165234.4909999999</v>
      </c>
      <c r="M2152" s="95">
        <v>781279.83193277312</v>
      </c>
      <c r="N2152" s="95">
        <v>148443.16806722688</v>
      </c>
      <c r="O2152" s="96">
        <v>929723</v>
      </c>
      <c r="P2152" s="125">
        <v>929723</v>
      </c>
      <c r="Q2152" s="95">
        <v>744075.63025210088</v>
      </c>
      <c r="R2152" s="95">
        <v>141374.36974789918</v>
      </c>
      <c r="S2152" s="96">
        <v>885450</v>
      </c>
      <c r="T2152" s="122">
        <v>885450</v>
      </c>
      <c r="U2152" s="104"/>
      <c r="V2152" s="101">
        <f t="shared" si="933"/>
        <v>0</v>
      </c>
      <c r="W2152" s="102">
        <f t="shared" si="934"/>
        <v>0</v>
      </c>
      <c r="X2152" s="102">
        <f t="shared" si="935"/>
        <v>0</v>
      </c>
      <c r="Y2152" s="102">
        <f t="shared" si="936"/>
        <v>0</v>
      </c>
      <c r="Z2152" s="110">
        <f t="shared" si="939"/>
        <v>885450</v>
      </c>
      <c r="AA2152" s="111">
        <f t="shared" si="944"/>
        <v>1165234.4909999999</v>
      </c>
      <c r="AB2152" s="110">
        <f t="shared" si="945"/>
        <v>907586.5</v>
      </c>
      <c r="AC2152" s="114">
        <f t="shared" si="946"/>
        <v>745101.87274999998</v>
      </c>
      <c r="AD2152" s="110">
        <f t="shared" si="929"/>
        <v>896518.25</v>
      </c>
      <c r="AE2152" s="110">
        <f t="shared" si="937"/>
        <v>1036410.4955</v>
      </c>
      <c r="AF2152" s="102">
        <f t="shared" si="940"/>
        <v>979382.43621997046</v>
      </c>
      <c r="AG2152" s="119">
        <f t="shared" si="947"/>
        <v>511687.00561404403</v>
      </c>
      <c r="AH2152" s="137">
        <f t="shared" si="938"/>
        <v>0.56378869189222625</v>
      </c>
      <c r="AI2152" s="102">
        <f t="shared" si="932"/>
        <v>979382.43621997046</v>
      </c>
      <c r="AJ2152" s="112" t="s">
        <v>2114</v>
      </c>
    </row>
    <row r="2153" spans="1:36">
      <c r="A2153" s="6">
        <v>2099</v>
      </c>
      <c r="B2153" s="5">
        <v>40161504</v>
      </c>
      <c r="C2153" s="5">
        <v>40161504</v>
      </c>
      <c r="D2153" s="7" t="s">
        <v>14</v>
      </c>
      <c r="E2153" s="7" t="s">
        <v>14</v>
      </c>
      <c r="F2153" s="29" t="s">
        <v>1916</v>
      </c>
      <c r="G2153" s="62" t="s">
        <v>394</v>
      </c>
      <c r="H2153" s="9">
        <v>1</v>
      </c>
      <c r="I2153" s="82">
        <v>726778.15457142866</v>
      </c>
      <c r="J2153" s="82">
        <f t="shared" si="941"/>
        <v>138087.84936857145</v>
      </c>
      <c r="K2153" s="10">
        <f t="shared" si="942"/>
        <v>864866.00394000008</v>
      </c>
      <c r="L2153" s="122">
        <f t="shared" si="943"/>
        <v>864866.00394000008</v>
      </c>
      <c r="M2153" s="95">
        <v>590930.25210084033</v>
      </c>
      <c r="N2153" s="95">
        <v>112276.74789915966</v>
      </c>
      <c r="O2153" s="96">
        <v>703207</v>
      </c>
      <c r="P2153" s="125">
        <v>703207</v>
      </c>
      <c r="Q2153" s="95">
        <v>552271.42857142864</v>
      </c>
      <c r="R2153" s="95">
        <v>104931.57142857145</v>
      </c>
      <c r="S2153" s="96">
        <v>657203.00000000012</v>
      </c>
      <c r="T2153" s="122">
        <v>657203.00000000012</v>
      </c>
      <c r="U2153" s="104"/>
      <c r="V2153" s="101">
        <f t="shared" si="933"/>
        <v>0</v>
      </c>
      <c r="W2153" s="102">
        <f t="shared" si="934"/>
        <v>0</v>
      </c>
      <c r="X2153" s="102">
        <f t="shared" si="935"/>
        <v>0</v>
      </c>
      <c r="Y2153" s="102">
        <f t="shared" si="936"/>
        <v>0</v>
      </c>
      <c r="Z2153" s="110">
        <f t="shared" si="939"/>
        <v>657203.00000000012</v>
      </c>
      <c r="AA2153" s="111">
        <f t="shared" si="944"/>
        <v>864866.00394000008</v>
      </c>
      <c r="AB2153" s="110">
        <f t="shared" si="945"/>
        <v>680205</v>
      </c>
      <c r="AC2153" s="114">
        <f t="shared" si="946"/>
        <v>556319.00098500005</v>
      </c>
      <c r="AD2153" s="110">
        <f t="shared" si="929"/>
        <v>668704</v>
      </c>
      <c r="AE2153" s="110">
        <f t="shared" si="937"/>
        <v>772535.5019700001</v>
      </c>
      <c r="AF2153" s="102">
        <f t="shared" si="940"/>
        <v>731724.32038821711</v>
      </c>
      <c r="AG2153" s="119">
        <f t="shared" si="947"/>
        <v>381420.91771049588</v>
      </c>
      <c r="AH2153" s="137">
        <f t="shared" si="938"/>
        <v>0.56074406643658292</v>
      </c>
      <c r="AI2153" s="102">
        <f t="shared" si="932"/>
        <v>731724.32038821711</v>
      </c>
      <c r="AJ2153" s="112" t="s">
        <v>2114</v>
      </c>
    </row>
    <row r="2154" spans="1:36">
      <c r="A2154" s="6">
        <v>2100</v>
      </c>
      <c r="B2154" s="5">
        <v>26101748</v>
      </c>
      <c r="C2154" s="5">
        <v>26101748</v>
      </c>
      <c r="D2154" s="7" t="s">
        <v>14</v>
      </c>
      <c r="E2154" s="7" t="s">
        <v>14</v>
      </c>
      <c r="F2154" s="29" t="s">
        <v>1917</v>
      </c>
      <c r="G2154" s="62" t="s">
        <v>394</v>
      </c>
      <c r="H2154" s="9">
        <v>1</v>
      </c>
      <c r="I2154" s="82">
        <v>7508512.993008404</v>
      </c>
      <c r="J2154" s="82">
        <f t="shared" si="941"/>
        <v>1426617.4686715968</v>
      </c>
      <c r="K2154" s="10">
        <f t="shared" si="942"/>
        <v>8935130.4616800006</v>
      </c>
      <c r="L2154" s="122">
        <f t="shared" si="943"/>
        <v>8935130.4616800006</v>
      </c>
      <c r="M2154" s="95">
        <v>6105038.6554621849</v>
      </c>
      <c r="N2154" s="95">
        <v>1159957.3445378151</v>
      </c>
      <c r="O2154" s="96">
        <v>7264996</v>
      </c>
      <c r="P2154" s="125">
        <v>7264996</v>
      </c>
      <c r="Q2154" s="95">
        <v>5705643.6974789919</v>
      </c>
      <c r="R2154" s="95">
        <v>1084072.3025210085</v>
      </c>
      <c r="S2154" s="96">
        <v>6789716</v>
      </c>
      <c r="T2154" s="122">
        <v>6789716</v>
      </c>
      <c r="U2154" s="104"/>
      <c r="V2154" s="101">
        <f t="shared" si="933"/>
        <v>0</v>
      </c>
      <c r="W2154" s="102">
        <f t="shared" si="934"/>
        <v>0</v>
      </c>
      <c r="X2154" s="102">
        <f t="shared" si="935"/>
        <v>0</v>
      </c>
      <c r="Y2154" s="102">
        <f t="shared" si="936"/>
        <v>0</v>
      </c>
      <c r="Z2154" s="110">
        <f t="shared" si="939"/>
        <v>6789716</v>
      </c>
      <c r="AA2154" s="111">
        <f t="shared" si="944"/>
        <v>8935130.4616800006</v>
      </c>
      <c r="AB2154" s="110">
        <f t="shared" si="945"/>
        <v>7027356</v>
      </c>
      <c r="AC2154" s="114">
        <f t="shared" si="946"/>
        <v>5747460.6154200006</v>
      </c>
      <c r="AD2154" s="110">
        <f t="shared" si="929"/>
        <v>6908536</v>
      </c>
      <c r="AE2154" s="110">
        <f t="shared" si="937"/>
        <v>7981243.2308400003</v>
      </c>
      <c r="AF2154" s="102">
        <f t="shared" si="940"/>
        <v>7559613.7142944699</v>
      </c>
      <c r="AG2154" s="119">
        <f t="shared" si="947"/>
        <v>3940547.8681987724</v>
      </c>
      <c r="AH2154" s="137">
        <f t="shared" si="938"/>
        <v>0.56074402210429819</v>
      </c>
      <c r="AI2154" s="102">
        <f t="shared" si="932"/>
        <v>7559613.7142944699</v>
      </c>
      <c r="AJ2154" s="112" t="s">
        <v>2114</v>
      </c>
    </row>
    <row r="2155" spans="1:36">
      <c r="A2155" s="6">
        <v>2101</v>
      </c>
      <c r="B2155" s="5">
        <v>26101740</v>
      </c>
      <c r="C2155" s="5">
        <v>26101740</v>
      </c>
      <c r="D2155" s="7" t="s">
        <v>14</v>
      </c>
      <c r="E2155" s="7" t="s">
        <v>14</v>
      </c>
      <c r="F2155" s="29" t="s">
        <v>619</v>
      </c>
      <c r="G2155" s="62" t="s">
        <v>394</v>
      </c>
      <c r="H2155" s="9">
        <v>1</v>
      </c>
      <c r="I2155" s="82">
        <v>3958183.6325546224</v>
      </c>
      <c r="J2155" s="82">
        <f t="shared" si="941"/>
        <v>752054.89018537826</v>
      </c>
      <c r="K2155" s="10">
        <f t="shared" si="942"/>
        <v>4710238.5227400009</v>
      </c>
      <c r="L2155" s="122">
        <f t="shared" si="943"/>
        <v>4710238.5227400009</v>
      </c>
      <c r="M2155" s="95">
        <v>3248406.7226890759</v>
      </c>
      <c r="N2155" s="95">
        <v>617197.27731092437</v>
      </c>
      <c r="O2155" s="96">
        <v>3865604</v>
      </c>
      <c r="P2155" s="125">
        <v>3865604</v>
      </c>
      <c r="Q2155" s="95">
        <v>3007784.0336134457</v>
      </c>
      <c r="R2155" s="95">
        <v>571478.96638655465</v>
      </c>
      <c r="S2155" s="96">
        <v>3579263.0000000005</v>
      </c>
      <c r="T2155" s="122">
        <v>3579263.0000000005</v>
      </c>
      <c r="U2155" s="104"/>
      <c r="V2155" s="101">
        <f t="shared" si="933"/>
        <v>0</v>
      </c>
      <c r="W2155" s="102">
        <f t="shared" si="934"/>
        <v>0</v>
      </c>
      <c r="X2155" s="102">
        <f t="shared" si="935"/>
        <v>0</v>
      </c>
      <c r="Y2155" s="102">
        <f t="shared" si="936"/>
        <v>0</v>
      </c>
      <c r="Z2155" s="110">
        <f t="shared" si="939"/>
        <v>3579263.0000000005</v>
      </c>
      <c r="AA2155" s="111">
        <f t="shared" si="944"/>
        <v>4710238.5227400009</v>
      </c>
      <c r="AB2155" s="110">
        <f t="shared" si="945"/>
        <v>3722433.5</v>
      </c>
      <c r="AC2155" s="114">
        <f t="shared" si="946"/>
        <v>3038776.3806850002</v>
      </c>
      <c r="AD2155" s="110">
        <f t="shared" si="929"/>
        <v>3650848.25</v>
      </c>
      <c r="AE2155" s="110">
        <f t="shared" si="937"/>
        <v>4216336.0113700004</v>
      </c>
      <c r="AF2155" s="102">
        <f t="shared" si="940"/>
        <v>3997961.657106888</v>
      </c>
      <c r="AG2155" s="119">
        <f t="shared" si="947"/>
        <v>2081963.5989335317</v>
      </c>
      <c r="AH2155" s="137">
        <f t="shared" si="938"/>
        <v>0.55930175755551625</v>
      </c>
      <c r="AI2155" s="102">
        <f t="shared" si="932"/>
        <v>3997961.657106888</v>
      </c>
      <c r="AJ2155" s="112" t="s">
        <v>2114</v>
      </c>
    </row>
    <row r="2156" spans="1:36">
      <c r="A2156" s="6">
        <v>2102</v>
      </c>
      <c r="B2156" s="5">
        <v>31162405</v>
      </c>
      <c r="C2156" s="5">
        <v>31162405</v>
      </c>
      <c r="D2156" s="7" t="s">
        <v>14</v>
      </c>
      <c r="E2156" s="7" t="s">
        <v>14</v>
      </c>
      <c r="F2156" s="29" t="s">
        <v>1918</v>
      </c>
      <c r="G2156" s="62" t="s">
        <v>394</v>
      </c>
      <c r="H2156" s="9">
        <v>1</v>
      </c>
      <c r="I2156" s="82">
        <v>1865751.1035126052</v>
      </c>
      <c r="J2156" s="82">
        <f t="shared" si="941"/>
        <v>354492.70966739499</v>
      </c>
      <c r="K2156" s="10">
        <f t="shared" si="942"/>
        <v>2220243.8131800001</v>
      </c>
      <c r="L2156" s="122">
        <f t="shared" si="943"/>
        <v>2220243.8131800001</v>
      </c>
      <c r="M2156" s="95">
        <v>1502831.0924369749</v>
      </c>
      <c r="N2156" s="95">
        <v>285537.90756302525</v>
      </c>
      <c r="O2156" s="96">
        <v>1788369</v>
      </c>
      <c r="P2156" s="125">
        <v>1788369</v>
      </c>
      <c r="Q2156" s="95">
        <v>1417765.5462184874</v>
      </c>
      <c r="R2156" s="95">
        <v>269375.45378151262</v>
      </c>
      <c r="S2156" s="96">
        <v>1687141</v>
      </c>
      <c r="T2156" s="122">
        <v>1687141</v>
      </c>
      <c r="U2156" s="104"/>
      <c r="V2156" s="101">
        <f t="shared" si="933"/>
        <v>0</v>
      </c>
      <c r="W2156" s="102">
        <f t="shared" si="934"/>
        <v>0</v>
      </c>
      <c r="X2156" s="102">
        <f t="shared" si="935"/>
        <v>0</v>
      </c>
      <c r="Y2156" s="102">
        <f t="shared" si="936"/>
        <v>0</v>
      </c>
      <c r="Z2156" s="110">
        <f t="shared" si="939"/>
        <v>1687141</v>
      </c>
      <c r="AA2156" s="111">
        <f t="shared" si="944"/>
        <v>2220243.8131800001</v>
      </c>
      <c r="AB2156" s="110">
        <f t="shared" si="945"/>
        <v>1737755</v>
      </c>
      <c r="AC2156" s="114">
        <f t="shared" si="946"/>
        <v>1423938.4532949999</v>
      </c>
      <c r="AD2156" s="110">
        <f t="shared" si="929"/>
        <v>1712448</v>
      </c>
      <c r="AE2156" s="110">
        <f t="shared" si="937"/>
        <v>1978999.40659</v>
      </c>
      <c r="AF2156" s="102">
        <f t="shared" si="940"/>
        <v>1872322.1226996549</v>
      </c>
      <c r="AG2156" s="119">
        <f t="shared" si="947"/>
        <v>977034.31343998702</v>
      </c>
      <c r="AH2156" s="137">
        <f t="shared" si="938"/>
        <v>0.56223939130659217</v>
      </c>
      <c r="AI2156" s="102">
        <f t="shared" si="932"/>
        <v>1872322.1226996549</v>
      </c>
      <c r="AJ2156" s="112" t="s">
        <v>2114</v>
      </c>
    </row>
    <row r="2157" spans="1:36">
      <c r="A2157" s="6">
        <v>2103</v>
      </c>
      <c r="B2157" s="5">
        <v>40151552</v>
      </c>
      <c r="C2157" s="5">
        <v>40151552</v>
      </c>
      <c r="D2157" s="7" t="s">
        <v>14</v>
      </c>
      <c r="E2157" s="7" t="s">
        <v>14</v>
      </c>
      <c r="F2157" s="29" t="s">
        <v>1919</v>
      </c>
      <c r="G2157" s="62" t="s">
        <v>394</v>
      </c>
      <c r="H2157" s="9">
        <v>1</v>
      </c>
      <c r="I2157" s="82">
        <v>426681.63302521012</v>
      </c>
      <c r="J2157" s="82">
        <f t="shared" si="941"/>
        <v>81069.510274789922</v>
      </c>
      <c r="K2157" s="10">
        <f t="shared" si="942"/>
        <v>507751.14330000005</v>
      </c>
      <c r="L2157" s="122">
        <f t="shared" si="943"/>
        <v>507751.14330000005</v>
      </c>
      <c r="M2157" s="95">
        <v>350169.74789915967</v>
      </c>
      <c r="N2157" s="95">
        <v>66532.252100840342</v>
      </c>
      <c r="O2157" s="96">
        <v>416702</v>
      </c>
      <c r="P2157" s="125">
        <v>416702</v>
      </c>
      <c r="Q2157" s="95">
        <v>324231.09243697481</v>
      </c>
      <c r="R2157" s="95">
        <v>61603.907563025212</v>
      </c>
      <c r="S2157" s="96">
        <v>385835</v>
      </c>
      <c r="T2157" s="122">
        <v>385835</v>
      </c>
      <c r="U2157" s="104"/>
      <c r="V2157" s="101">
        <f t="shared" si="933"/>
        <v>0</v>
      </c>
      <c r="W2157" s="102">
        <f t="shared" si="934"/>
        <v>0</v>
      </c>
      <c r="X2157" s="102">
        <f t="shared" si="935"/>
        <v>0</v>
      </c>
      <c r="Y2157" s="102">
        <f t="shared" si="936"/>
        <v>0</v>
      </c>
      <c r="Z2157" s="110">
        <f t="shared" si="939"/>
        <v>385835</v>
      </c>
      <c r="AA2157" s="111">
        <f t="shared" si="944"/>
        <v>507751.14330000005</v>
      </c>
      <c r="AB2157" s="110">
        <f t="shared" si="945"/>
        <v>401268.5</v>
      </c>
      <c r="AC2157" s="114">
        <f t="shared" si="946"/>
        <v>327572.03582500003</v>
      </c>
      <c r="AD2157" s="110">
        <f t="shared" si="929"/>
        <v>393551.75</v>
      </c>
      <c r="AE2157" s="110">
        <f t="shared" si="937"/>
        <v>454509.82165000006</v>
      </c>
      <c r="AF2157" s="102">
        <f t="shared" si="940"/>
        <v>430969.67077028804</v>
      </c>
      <c r="AG2157" s="119">
        <f t="shared" si="947"/>
        <v>224430.14721238377</v>
      </c>
      <c r="AH2157" s="137">
        <f t="shared" si="938"/>
        <v>0.55930168257010893</v>
      </c>
      <c r="AI2157" s="102">
        <f t="shared" si="932"/>
        <v>430969.67077028804</v>
      </c>
      <c r="AJ2157" s="112" t="s">
        <v>2114</v>
      </c>
    </row>
    <row r="2158" spans="1:36">
      <c r="A2158" s="6">
        <v>2104</v>
      </c>
      <c r="B2158" s="5">
        <v>40151527</v>
      </c>
      <c r="C2158" s="5">
        <v>40151527</v>
      </c>
      <c r="D2158" s="7" t="s">
        <v>14</v>
      </c>
      <c r="E2158" s="7" t="s">
        <v>14</v>
      </c>
      <c r="F2158" s="29" t="s">
        <v>1920</v>
      </c>
      <c r="G2158" s="62" t="s">
        <v>394</v>
      </c>
      <c r="H2158" s="9">
        <v>1</v>
      </c>
      <c r="I2158" s="82">
        <v>1958272.2385714287</v>
      </c>
      <c r="J2158" s="82">
        <f t="shared" si="941"/>
        <v>372071.72532857145</v>
      </c>
      <c r="K2158" s="10">
        <f t="shared" si="942"/>
        <v>2330343.9639000003</v>
      </c>
      <c r="L2158" s="122">
        <f t="shared" si="943"/>
        <v>2330343.9639000003</v>
      </c>
      <c r="M2158" s="95">
        <v>1621997.4789915967</v>
      </c>
      <c r="N2158" s="95">
        <v>308179.52100840339</v>
      </c>
      <c r="O2158" s="96">
        <v>1930177</v>
      </c>
      <c r="P2158" s="125">
        <v>1930177</v>
      </c>
      <c r="Q2158" s="95">
        <v>1488071.4285714286</v>
      </c>
      <c r="R2158" s="95">
        <v>282733.57142857142</v>
      </c>
      <c r="S2158" s="96">
        <v>1770805</v>
      </c>
      <c r="T2158" s="122">
        <v>1770805</v>
      </c>
      <c r="U2158" s="104"/>
      <c r="V2158" s="101">
        <f t="shared" si="933"/>
        <v>0</v>
      </c>
      <c r="W2158" s="102">
        <f t="shared" si="934"/>
        <v>0</v>
      </c>
      <c r="X2158" s="102">
        <f t="shared" si="935"/>
        <v>0</v>
      </c>
      <c r="Y2158" s="102">
        <f t="shared" si="936"/>
        <v>0</v>
      </c>
      <c r="Z2158" s="110">
        <f t="shared" si="939"/>
        <v>1770805</v>
      </c>
      <c r="AA2158" s="111">
        <f t="shared" si="944"/>
        <v>2330343.9639000003</v>
      </c>
      <c r="AB2158" s="110">
        <f t="shared" si="945"/>
        <v>1850491</v>
      </c>
      <c r="AC2158" s="114">
        <f t="shared" si="946"/>
        <v>1507831.490975</v>
      </c>
      <c r="AD2158" s="110">
        <f t="shared" si="929"/>
        <v>1810648</v>
      </c>
      <c r="AE2158" s="110">
        <f t="shared" si="937"/>
        <v>2090417.4819500002</v>
      </c>
      <c r="AF2158" s="102">
        <f t="shared" si="940"/>
        <v>1984227.6129540203</v>
      </c>
      <c r="AG2158" s="119">
        <f t="shared" si="947"/>
        <v>1032410.3461859856</v>
      </c>
      <c r="AH2158" s="137">
        <f t="shared" si="938"/>
        <v>0.55791157383958401</v>
      </c>
      <c r="AI2158" s="102">
        <f t="shared" si="932"/>
        <v>1984227.6129540203</v>
      </c>
      <c r="AJ2158" s="112" t="s">
        <v>2114</v>
      </c>
    </row>
    <row r="2159" spans="1:36">
      <c r="A2159" s="6">
        <v>2105</v>
      </c>
      <c r="B2159" s="5">
        <v>40151552</v>
      </c>
      <c r="C2159" s="5">
        <v>40151552</v>
      </c>
      <c r="D2159" s="7" t="s">
        <v>14</v>
      </c>
      <c r="E2159" s="7" t="s">
        <v>14</v>
      </c>
      <c r="F2159" s="29" t="s">
        <v>1921</v>
      </c>
      <c r="G2159" s="62" t="s">
        <v>394</v>
      </c>
      <c r="H2159" s="9">
        <v>1</v>
      </c>
      <c r="I2159" s="82">
        <v>79637.801445378151</v>
      </c>
      <c r="J2159" s="82">
        <f t="shared" si="941"/>
        <v>15131.18227462185</v>
      </c>
      <c r="K2159" s="10">
        <f t="shared" si="942"/>
        <v>94768.983720000004</v>
      </c>
      <c r="L2159" s="122">
        <f t="shared" si="943"/>
        <v>94768.983720000004</v>
      </c>
      <c r="M2159" s="95">
        <v>65962.184873949576</v>
      </c>
      <c r="N2159" s="95">
        <v>12532.81512605042</v>
      </c>
      <c r="O2159" s="96">
        <v>78495</v>
      </c>
      <c r="P2159" s="125">
        <v>78495</v>
      </c>
      <c r="Q2159" s="95">
        <v>60515.966386554624</v>
      </c>
      <c r="R2159" s="95">
        <v>11498.033613445379</v>
      </c>
      <c r="S2159" s="96">
        <v>72014</v>
      </c>
      <c r="T2159" s="122">
        <v>72014</v>
      </c>
      <c r="U2159" s="104"/>
      <c r="V2159" s="101">
        <f t="shared" si="933"/>
        <v>0</v>
      </c>
      <c r="W2159" s="102">
        <f t="shared" si="934"/>
        <v>0</v>
      </c>
      <c r="X2159" s="102">
        <f t="shared" si="935"/>
        <v>0</v>
      </c>
      <c r="Y2159" s="102">
        <f t="shared" si="936"/>
        <v>0</v>
      </c>
      <c r="Z2159" s="110">
        <f t="shared" si="939"/>
        <v>72014</v>
      </c>
      <c r="AA2159" s="111">
        <f t="shared" si="944"/>
        <v>94768.983720000004</v>
      </c>
      <c r="AB2159" s="110">
        <f t="shared" si="945"/>
        <v>75254.5</v>
      </c>
      <c r="AC2159" s="114">
        <f t="shared" si="946"/>
        <v>61319.495930000005</v>
      </c>
      <c r="AD2159" s="110">
        <f t="shared" si="929"/>
        <v>73634.25</v>
      </c>
      <c r="AE2159" s="110">
        <f t="shared" si="937"/>
        <v>85011.741860000009</v>
      </c>
      <c r="AF2159" s="102">
        <f t="shared" si="940"/>
        <v>80693.253378660287</v>
      </c>
      <c r="AG2159" s="119">
        <f t="shared" si="947"/>
        <v>41985.390998474999</v>
      </c>
      <c r="AH2159" s="137">
        <f t="shared" si="938"/>
        <v>0.55791203181836302</v>
      </c>
      <c r="AI2159" s="102">
        <f t="shared" si="932"/>
        <v>80693.253378660287</v>
      </c>
      <c r="AJ2159" s="112" t="s">
        <v>2114</v>
      </c>
    </row>
    <row r="2160" spans="1:36">
      <c r="A2160" s="6">
        <v>2106</v>
      </c>
      <c r="B2160" s="5">
        <v>26111531</v>
      </c>
      <c r="C2160" s="5">
        <v>26111531</v>
      </c>
      <c r="D2160" s="7" t="s">
        <v>14</v>
      </c>
      <c r="E2160" s="7" t="s">
        <v>14</v>
      </c>
      <c r="F2160" s="29" t="s">
        <v>1737</v>
      </c>
      <c r="G2160" s="62" t="s">
        <v>394</v>
      </c>
      <c r="H2160" s="9">
        <v>1</v>
      </c>
      <c r="I2160" s="82">
        <v>1116351.3633277311</v>
      </c>
      <c r="J2160" s="82">
        <f t="shared" si="941"/>
        <v>212106.75903226892</v>
      </c>
      <c r="K2160" s="10">
        <f t="shared" si="942"/>
        <v>1328458.1223600002</v>
      </c>
      <c r="L2160" s="122">
        <f t="shared" si="943"/>
        <v>1328458.1223600002</v>
      </c>
      <c r="M2160" s="95">
        <v>899202.52100840339</v>
      </c>
      <c r="N2160" s="95">
        <v>170848.47899159664</v>
      </c>
      <c r="O2160" s="96">
        <v>1070051</v>
      </c>
      <c r="P2160" s="125">
        <v>1070051</v>
      </c>
      <c r="Q2160" s="95">
        <v>848304.20168067235</v>
      </c>
      <c r="R2160" s="95">
        <v>161177.79831932776</v>
      </c>
      <c r="S2160" s="96">
        <v>1009482.0000000001</v>
      </c>
      <c r="T2160" s="122">
        <v>1009482.0000000001</v>
      </c>
      <c r="U2160" s="104"/>
      <c r="V2160" s="101">
        <f t="shared" si="933"/>
        <v>0</v>
      </c>
      <c r="W2160" s="102">
        <f t="shared" si="934"/>
        <v>0</v>
      </c>
      <c r="X2160" s="102">
        <f t="shared" si="935"/>
        <v>0</v>
      </c>
      <c r="Y2160" s="102">
        <f t="shared" si="936"/>
        <v>0</v>
      </c>
      <c r="Z2160" s="110">
        <f t="shared" si="939"/>
        <v>1009482.0000000001</v>
      </c>
      <c r="AA2160" s="111">
        <f t="shared" si="944"/>
        <v>1328458.1223600002</v>
      </c>
      <c r="AB2160" s="110">
        <f t="shared" si="945"/>
        <v>1039766.5</v>
      </c>
      <c r="AC2160" s="114">
        <f t="shared" si="946"/>
        <v>851997.7805900001</v>
      </c>
      <c r="AD2160" s="110">
        <f t="shared" si="929"/>
        <v>1024624.25</v>
      </c>
      <c r="AE2160" s="110">
        <f t="shared" si="937"/>
        <v>1184112.3111800002</v>
      </c>
      <c r="AF2160" s="102">
        <f t="shared" si="940"/>
        <v>1120283.1891594594</v>
      </c>
      <c r="AG2160" s="119">
        <f t="shared" si="947"/>
        <v>584597.62836447696</v>
      </c>
      <c r="AH2160" s="137">
        <f t="shared" si="938"/>
        <v>0.56223933774023005</v>
      </c>
      <c r="AI2160" s="102">
        <f t="shared" si="932"/>
        <v>1120283.1891594594</v>
      </c>
      <c r="AJ2160" s="112" t="s">
        <v>2114</v>
      </c>
    </row>
    <row r="2161" spans="1:36">
      <c r="A2161" s="6">
        <v>2107</v>
      </c>
      <c r="B2161" s="5">
        <v>40141600</v>
      </c>
      <c r="C2161" s="5">
        <v>40141600</v>
      </c>
      <c r="D2161" s="7" t="s">
        <v>14</v>
      </c>
      <c r="E2161" s="7" t="s">
        <v>14</v>
      </c>
      <c r="F2161" s="29" t="s">
        <v>1922</v>
      </c>
      <c r="G2161" s="62" t="s">
        <v>394</v>
      </c>
      <c r="H2161" s="9">
        <v>1</v>
      </c>
      <c r="I2161" s="82">
        <v>2638543.2175966389</v>
      </c>
      <c r="J2161" s="82">
        <f t="shared" si="941"/>
        <v>501323.21134336141</v>
      </c>
      <c r="K2161" s="10">
        <f t="shared" si="942"/>
        <v>3139866.4289400005</v>
      </c>
      <c r="L2161" s="122">
        <f t="shared" si="943"/>
        <v>3139866.4289400005</v>
      </c>
      <c r="M2161" s="95">
        <v>2165402.5210084035</v>
      </c>
      <c r="N2161" s="95">
        <v>411426.47899159667</v>
      </c>
      <c r="O2161" s="96">
        <v>2576829</v>
      </c>
      <c r="P2161" s="125">
        <v>2576829</v>
      </c>
      <c r="Q2161" s="95">
        <v>2005002.5210084035</v>
      </c>
      <c r="R2161" s="95">
        <v>380950.47899159667</v>
      </c>
      <c r="S2161" s="96">
        <v>2385953</v>
      </c>
      <c r="T2161" s="122">
        <v>2385953</v>
      </c>
      <c r="U2161" s="104"/>
      <c r="V2161" s="101">
        <f t="shared" si="933"/>
        <v>0</v>
      </c>
      <c r="W2161" s="102">
        <f t="shared" si="934"/>
        <v>0</v>
      </c>
      <c r="X2161" s="102">
        <f t="shared" si="935"/>
        <v>0</v>
      </c>
      <c r="Y2161" s="102">
        <f t="shared" si="936"/>
        <v>0</v>
      </c>
      <c r="Z2161" s="110">
        <f t="shared" si="939"/>
        <v>2385953</v>
      </c>
      <c r="AA2161" s="111">
        <f t="shared" si="944"/>
        <v>3139866.4289400005</v>
      </c>
      <c r="AB2161" s="110">
        <f t="shared" si="945"/>
        <v>2481391</v>
      </c>
      <c r="AC2161" s="114">
        <f t="shared" si="946"/>
        <v>2025662.107235</v>
      </c>
      <c r="AD2161" s="110">
        <f t="shared" si="929"/>
        <v>2433672</v>
      </c>
      <c r="AE2161" s="110">
        <f t="shared" si="937"/>
        <v>2810628.71447</v>
      </c>
      <c r="AF2161" s="102">
        <f t="shared" si="940"/>
        <v>2665059.3536720779</v>
      </c>
      <c r="AG2161" s="119">
        <f t="shared" si="947"/>
        <v>1387846.3789007133</v>
      </c>
      <c r="AH2161" s="137">
        <f t="shared" si="938"/>
        <v>0.55930177021707317</v>
      </c>
      <c r="AI2161" s="102">
        <f t="shared" si="932"/>
        <v>2665059.3536720779</v>
      </c>
      <c r="AJ2161" s="112" t="s">
        <v>2114</v>
      </c>
    </row>
    <row r="2162" spans="1:36" ht="25.5">
      <c r="A2162" s="6">
        <v>2108</v>
      </c>
      <c r="B2162" s="5">
        <v>40151552</v>
      </c>
      <c r="C2162" s="5">
        <v>40151552</v>
      </c>
      <c r="D2162" s="7" t="s">
        <v>14</v>
      </c>
      <c r="E2162" s="7" t="s">
        <v>14</v>
      </c>
      <c r="F2162" s="29" t="s">
        <v>1923</v>
      </c>
      <c r="G2162" s="62" t="s">
        <v>394</v>
      </c>
      <c r="H2162" s="9">
        <v>1</v>
      </c>
      <c r="I2162" s="82">
        <v>5702948.6218487397</v>
      </c>
      <c r="J2162" s="82">
        <f t="shared" si="941"/>
        <v>1083560.2381512607</v>
      </c>
      <c r="K2162" s="10">
        <f t="shared" si="942"/>
        <v>6786508.8600000003</v>
      </c>
      <c r="L2162" s="122">
        <f t="shared" si="943"/>
        <v>6786508.8600000003</v>
      </c>
      <c r="M2162" s="95">
        <v>4636966.3865546221</v>
      </c>
      <c r="N2162" s="95">
        <v>881023.61344537826</v>
      </c>
      <c r="O2162" s="96">
        <v>5517990</v>
      </c>
      <c r="P2162" s="125">
        <v>5517990</v>
      </c>
      <c r="Q2162" s="95">
        <v>4333613.4453781517</v>
      </c>
      <c r="R2162" s="95">
        <v>823386.55462184886</v>
      </c>
      <c r="S2162" s="96">
        <v>5157000.0000000009</v>
      </c>
      <c r="T2162" s="122">
        <v>5157000.0000000009</v>
      </c>
      <c r="U2162" s="104"/>
      <c r="V2162" s="101">
        <f t="shared" si="933"/>
        <v>0</v>
      </c>
      <c r="W2162" s="102">
        <f t="shared" si="934"/>
        <v>0</v>
      </c>
      <c r="X2162" s="102">
        <f t="shared" si="935"/>
        <v>0</v>
      </c>
      <c r="Y2162" s="102">
        <f t="shared" si="936"/>
        <v>0</v>
      </c>
      <c r="Z2162" s="110">
        <f t="shared" si="939"/>
        <v>5157000.0000000009</v>
      </c>
      <c r="AA2162" s="111">
        <f t="shared" si="944"/>
        <v>6786508.8600000003</v>
      </c>
      <c r="AB2162" s="110">
        <f t="shared" si="945"/>
        <v>5337495</v>
      </c>
      <c r="AC2162" s="114">
        <f t="shared" si="946"/>
        <v>4365374.7149999999</v>
      </c>
      <c r="AD2162" s="110">
        <f t="shared" ref="AD2162:AD2225" si="948">AVERAGE(Z2162,AB2162)</f>
        <v>5247247.5</v>
      </c>
      <c r="AE2162" s="110">
        <f t="shared" si="937"/>
        <v>6062001.9299999997</v>
      </c>
      <c r="AF2162" s="102">
        <f t="shared" si="940"/>
        <v>5741761.2383148838</v>
      </c>
      <c r="AG2162" s="119">
        <f t="shared" si="947"/>
        <v>2992968.4004074833</v>
      </c>
      <c r="AH2162" s="137">
        <f t="shared" si="938"/>
        <v>0.56074401950868025</v>
      </c>
      <c r="AI2162" s="102">
        <f t="shared" si="932"/>
        <v>5741761.2383148838</v>
      </c>
      <c r="AJ2162" s="112" t="s">
        <v>2114</v>
      </c>
    </row>
    <row r="2163" spans="1:36">
      <c r="A2163" s="6">
        <v>2109</v>
      </c>
      <c r="B2163" s="5">
        <v>25173806</v>
      </c>
      <c r="C2163" s="5">
        <v>25173806</v>
      </c>
      <c r="D2163" s="7" t="s">
        <v>14</v>
      </c>
      <c r="E2163" s="7" t="s">
        <v>14</v>
      </c>
      <c r="F2163" s="29" t="s">
        <v>1924</v>
      </c>
      <c r="G2163" s="62" t="s">
        <v>394</v>
      </c>
      <c r="H2163" s="9">
        <v>1</v>
      </c>
      <c r="I2163" s="82">
        <v>2621573.7107899161</v>
      </c>
      <c r="J2163" s="82">
        <f t="shared" si="941"/>
        <v>498099.00505008409</v>
      </c>
      <c r="K2163" s="10">
        <f t="shared" si="942"/>
        <v>3119672.7158400002</v>
      </c>
      <c r="L2163" s="122">
        <f t="shared" si="943"/>
        <v>3119672.7158400002</v>
      </c>
      <c r="M2163" s="95">
        <v>2151476.4705882352</v>
      </c>
      <c r="N2163" s="95">
        <v>408780.5294117647</v>
      </c>
      <c r="O2163" s="96">
        <v>2560257</v>
      </c>
      <c r="P2163" s="125">
        <v>2560257</v>
      </c>
      <c r="Q2163" s="95">
        <v>1992107.5630252103</v>
      </c>
      <c r="R2163" s="95">
        <v>378500.43697478995</v>
      </c>
      <c r="S2163" s="96">
        <v>2370608</v>
      </c>
      <c r="T2163" s="122">
        <v>2370608</v>
      </c>
      <c r="U2163" s="104"/>
      <c r="V2163" s="101">
        <f t="shared" si="933"/>
        <v>0</v>
      </c>
      <c r="W2163" s="102">
        <f t="shared" si="934"/>
        <v>0</v>
      </c>
      <c r="X2163" s="102">
        <f t="shared" si="935"/>
        <v>0</v>
      </c>
      <c r="Y2163" s="102">
        <f t="shared" si="936"/>
        <v>0</v>
      </c>
      <c r="Z2163" s="110">
        <f t="shared" si="939"/>
        <v>2370608</v>
      </c>
      <c r="AA2163" s="111">
        <f t="shared" si="944"/>
        <v>3119672.7158400002</v>
      </c>
      <c r="AB2163" s="110">
        <f t="shared" si="945"/>
        <v>2465432.5</v>
      </c>
      <c r="AC2163" s="114">
        <f t="shared" si="946"/>
        <v>2012634.4289600002</v>
      </c>
      <c r="AD2163" s="110">
        <f t="shared" si="948"/>
        <v>2418020.25</v>
      </c>
      <c r="AE2163" s="110">
        <f t="shared" si="937"/>
        <v>2792552.6079200003</v>
      </c>
      <c r="AF2163" s="102">
        <f t="shared" si="940"/>
        <v>2647919.524569273</v>
      </c>
      <c r="AG2163" s="119">
        <f t="shared" si="947"/>
        <v>1378920.673465173</v>
      </c>
      <c r="AH2163" s="137">
        <f t="shared" si="938"/>
        <v>0.55930173446856601</v>
      </c>
      <c r="AI2163" s="102">
        <f t="shared" si="932"/>
        <v>2647919.524569273</v>
      </c>
      <c r="AJ2163" s="112" t="s">
        <v>2114</v>
      </c>
    </row>
    <row r="2164" spans="1:36" ht="25.5">
      <c r="A2164" s="6">
        <v>2110</v>
      </c>
      <c r="B2164" s="5">
        <v>26101700</v>
      </c>
      <c r="C2164" s="5">
        <v>26101700</v>
      </c>
      <c r="D2164" s="7" t="s">
        <v>14</v>
      </c>
      <c r="E2164" s="7" t="s">
        <v>14</v>
      </c>
      <c r="F2164" s="29" t="s">
        <v>1925</v>
      </c>
      <c r="G2164" s="62" t="s">
        <v>394</v>
      </c>
      <c r="H2164" s="9">
        <v>1</v>
      </c>
      <c r="I2164" s="82">
        <v>1239585.7022016807</v>
      </c>
      <c r="J2164" s="82">
        <f t="shared" si="941"/>
        <v>235521.28341831933</v>
      </c>
      <c r="K2164" s="10">
        <f t="shared" si="942"/>
        <v>1475106.9856200002</v>
      </c>
      <c r="L2164" s="122">
        <f t="shared" si="943"/>
        <v>1475106.9856200002</v>
      </c>
      <c r="M2164" s="95">
        <v>1026723.5294117647</v>
      </c>
      <c r="N2164" s="95">
        <v>195077.4705882353</v>
      </c>
      <c r="O2164" s="96">
        <v>1221801</v>
      </c>
      <c r="P2164" s="125">
        <v>1221801</v>
      </c>
      <c r="Q2164" s="95">
        <v>941948.73949579836</v>
      </c>
      <c r="R2164" s="95">
        <v>178970.26050420169</v>
      </c>
      <c r="S2164" s="96">
        <v>1120919</v>
      </c>
      <c r="T2164" s="122">
        <v>1120919</v>
      </c>
      <c r="U2164" s="104"/>
      <c r="V2164" s="101">
        <f t="shared" si="933"/>
        <v>0</v>
      </c>
      <c r="W2164" s="102">
        <f t="shared" si="934"/>
        <v>0</v>
      </c>
      <c r="X2164" s="102">
        <f t="shared" si="935"/>
        <v>0</v>
      </c>
      <c r="Y2164" s="102">
        <f t="shared" si="936"/>
        <v>0</v>
      </c>
      <c r="Z2164" s="110">
        <f t="shared" si="939"/>
        <v>1120919</v>
      </c>
      <c r="AA2164" s="111">
        <f t="shared" si="944"/>
        <v>1475106.9856200002</v>
      </c>
      <c r="AB2164" s="110">
        <f t="shared" si="945"/>
        <v>1171360</v>
      </c>
      <c r="AC2164" s="114">
        <f t="shared" si="946"/>
        <v>954456.7464050001</v>
      </c>
      <c r="AD2164" s="110">
        <f t="shared" si="948"/>
        <v>1146139.5</v>
      </c>
      <c r="AE2164" s="110">
        <f t="shared" si="937"/>
        <v>1323233.4928100002</v>
      </c>
      <c r="AF2164" s="102">
        <f t="shared" si="940"/>
        <v>1256015.2961395928</v>
      </c>
      <c r="AG2164" s="119">
        <f t="shared" si="947"/>
        <v>653515.36175641383</v>
      </c>
      <c r="AH2164" s="137">
        <f t="shared" si="938"/>
        <v>0.55791162559453444</v>
      </c>
      <c r="AI2164" s="102">
        <f t="shared" si="932"/>
        <v>1256015.2961395928</v>
      </c>
      <c r="AJ2164" s="112" t="s">
        <v>2114</v>
      </c>
    </row>
    <row r="2165" spans="1:36">
      <c r="A2165" s="6">
        <v>2111</v>
      </c>
      <c r="B2165" s="5">
        <v>26101736</v>
      </c>
      <c r="C2165" s="5">
        <v>26101736</v>
      </c>
      <c r="D2165" s="7" t="s">
        <v>14</v>
      </c>
      <c r="E2165" s="7" t="s">
        <v>14</v>
      </c>
      <c r="F2165" s="29" t="s">
        <v>1738</v>
      </c>
      <c r="G2165" s="62" t="s">
        <v>394</v>
      </c>
      <c r="H2165" s="9">
        <v>1</v>
      </c>
      <c r="I2165" s="82">
        <v>3843439.0234789918</v>
      </c>
      <c r="J2165" s="82">
        <f t="shared" si="941"/>
        <v>730253.41446100851</v>
      </c>
      <c r="K2165" s="10">
        <f t="shared" si="942"/>
        <v>4573692.4379400006</v>
      </c>
      <c r="L2165" s="122">
        <f t="shared" si="943"/>
        <v>4573692.4379400006</v>
      </c>
      <c r="M2165" s="95">
        <v>3066621.0084033613</v>
      </c>
      <c r="N2165" s="95">
        <v>582657.99159663869</v>
      </c>
      <c r="O2165" s="96">
        <v>3649279</v>
      </c>
      <c r="P2165" s="125">
        <v>3649279</v>
      </c>
      <c r="Q2165" s="95">
        <v>2920590.7563025211</v>
      </c>
      <c r="R2165" s="95">
        <v>554912.24369747902</v>
      </c>
      <c r="S2165" s="96">
        <v>3475503</v>
      </c>
      <c r="T2165" s="122">
        <v>3475503</v>
      </c>
      <c r="U2165" s="104"/>
      <c r="V2165" s="101">
        <f t="shared" si="933"/>
        <v>0</v>
      </c>
      <c r="W2165" s="102">
        <f t="shared" si="934"/>
        <v>0</v>
      </c>
      <c r="X2165" s="102">
        <f t="shared" si="935"/>
        <v>0</v>
      </c>
      <c r="Y2165" s="102">
        <f t="shared" si="936"/>
        <v>0</v>
      </c>
      <c r="Z2165" s="110">
        <f t="shared" si="939"/>
        <v>3475503</v>
      </c>
      <c r="AA2165" s="111">
        <f t="shared" si="944"/>
        <v>4573692.4379400006</v>
      </c>
      <c r="AB2165" s="110">
        <f t="shared" si="945"/>
        <v>3562391</v>
      </c>
      <c r="AC2165" s="114">
        <f t="shared" si="946"/>
        <v>2924618.6094850004</v>
      </c>
      <c r="AD2165" s="110">
        <f t="shared" si="948"/>
        <v>3518947</v>
      </c>
      <c r="AE2165" s="110">
        <f t="shared" si="937"/>
        <v>4068041.7189700003</v>
      </c>
      <c r="AF2165" s="102">
        <f t="shared" si="940"/>
        <v>3844199.2555661332</v>
      </c>
      <c r="AG2165" s="119">
        <f t="shared" si="947"/>
        <v>2008435.9417164754</v>
      </c>
      <c r="AH2165" s="137">
        <f t="shared" si="938"/>
        <v>0.5637887423689526</v>
      </c>
      <c r="AI2165" s="102">
        <f t="shared" si="932"/>
        <v>3844199.2555661332</v>
      </c>
      <c r="AJ2165" s="112" t="s">
        <v>2114</v>
      </c>
    </row>
    <row r="2166" spans="1:36">
      <c r="A2166" s="6">
        <v>2112</v>
      </c>
      <c r="B2166" s="5">
        <v>25172405</v>
      </c>
      <c r="C2166" s="5">
        <v>25172405</v>
      </c>
      <c r="D2166" s="7" t="s">
        <v>14</v>
      </c>
      <c r="E2166" s="7" t="s">
        <v>14</v>
      </c>
      <c r="F2166" s="29" t="s">
        <v>1926</v>
      </c>
      <c r="G2166" s="62" t="s">
        <v>394</v>
      </c>
      <c r="H2166" s="9">
        <v>1</v>
      </c>
      <c r="I2166" s="82">
        <v>4096069.5840504202</v>
      </c>
      <c r="J2166" s="82">
        <f t="shared" si="941"/>
        <v>778253.22096957988</v>
      </c>
      <c r="K2166" s="10">
        <f t="shared" si="942"/>
        <v>4874322.8050199999</v>
      </c>
      <c r="L2166" s="122">
        <f t="shared" si="943"/>
        <v>4874322.8050199999</v>
      </c>
      <c r="M2166" s="95">
        <v>3392693.2773109246</v>
      </c>
      <c r="N2166" s="95">
        <v>644611.72268907563</v>
      </c>
      <c r="O2166" s="96">
        <v>4037305</v>
      </c>
      <c r="P2166" s="125">
        <v>4037305</v>
      </c>
      <c r="Q2166" s="95">
        <v>3112562.1848739497</v>
      </c>
      <c r="R2166" s="95">
        <v>591386.8151260505</v>
      </c>
      <c r="S2166" s="96">
        <v>3703949</v>
      </c>
      <c r="T2166" s="122">
        <v>3703949</v>
      </c>
      <c r="U2166" s="104"/>
      <c r="V2166" s="101">
        <f t="shared" si="933"/>
        <v>0</v>
      </c>
      <c r="W2166" s="102">
        <f t="shared" si="934"/>
        <v>0</v>
      </c>
      <c r="X2166" s="102">
        <f t="shared" si="935"/>
        <v>0</v>
      </c>
      <c r="Y2166" s="102">
        <f t="shared" si="936"/>
        <v>0</v>
      </c>
      <c r="Z2166" s="110">
        <f t="shared" si="939"/>
        <v>3703949</v>
      </c>
      <c r="AA2166" s="111">
        <f t="shared" si="944"/>
        <v>4874322.8050199999</v>
      </c>
      <c r="AB2166" s="110">
        <f t="shared" si="945"/>
        <v>3870627</v>
      </c>
      <c r="AC2166" s="114">
        <f t="shared" si="946"/>
        <v>3153894.2012550002</v>
      </c>
      <c r="AD2166" s="110">
        <f t="shared" si="948"/>
        <v>3787288</v>
      </c>
      <c r="AE2166" s="110">
        <f t="shared" si="937"/>
        <v>4372474.9025100004</v>
      </c>
      <c r="AF2166" s="102">
        <f t="shared" si="940"/>
        <v>4150360.3377862396</v>
      </c>
      <c r="AG2166" s="119">
        <f t="shared" si="947"/>
        <v>2159467.3829692649</v>
      </c>
      <c r="AH2166" s="137">
        <f t="shared" si="938"/>
        <v>0.55791151742838174</v>
      </c>
      <c r="AI2166" s="102">
        <f t="shared" si="932"/>
        <v>4150360.3377862396</v>
      </c>
      <c r="AJ2166" s="112" t="s">
        <v>2114</v>
      </c>
    </row>
    <row r="2167" spans="1:36">
      <c r="A2167" s="6">
        <v>2113</v>
      </c>
      <c r="B2167" s="5">
        <v>40151580</v>
      </c>
      <c r="C2167" s="5">
        <v>40151580</v>
      </c>
      <c r="D2167" s="7" t="s">
        <v>14</v>
      </c>
      <c r="E2167" s="7" t="s">
        <v>14</v>
      </c>
      <c r="F2167" s="29" t="s">
        <v>1927</v>
      </c>
      <c r="G2167" s="62" t="s">
        <v>394</v>
      </c>
      <c r="H2167" s="9">
        <v>1</v>
      </c>
      <c r="I2167" s="82">
        <v>3163889.0687899161</v>
      </c>
      <c r="J2167" s="82">
        <f t="shared" si="941"/>
        <v>601138.92307008407</v>
      </c>
      <c r="K2167" s="10">
        <f t="shared" si="942"/>
        <v>3765027.9918600004</v>
      </c>
      <c r="L2167" s="122">
        <f t="shared" si="943"/>
        <v>3765027.9918600004</v>
      </c>
      <c r="M2167" s="95">
        <v>2524417.6470588236</v>
      </c>
      <c r="N2167" s="95">
        <v>479639.3529411765</v>
      </c>
      <c r="O2167" s="96">
        <v>3004057</v>
      </c>
      <c r="P2167" s="125">
        <v>3004057</v>
      </c>
      <c r="Q2167" s="95">
        <v>2404207.5630252101</v>
      </c>
      <c r="R2167" s="95">
        <v>456799.43697478989</v>
      </c>
      <c r="S2167" s="96">
        <v>2861007</v>
      </c>
      <c r="T2167" s="122">
        <v>2861007</v>
      </c>
      <c r="U2167" s="104"/>
      <c r="V2167" s="101">
        <f t="shared" si="933"/>
        <v>0</v>
      </c>
      <c r="W2167" s="102">
        <f t="shared" si="934"/>
        <v>0</v>
      </c>
      <c r="X2167" s="102">
        <f t="shared" si="935"/>
        <v>0</v>
      </c>
      <c r="Y2167" s="102">
        <f t="shared" si="936"/>
        <v>0</v>
      </c>
      <c r="Z2167" s="110">
        <f t="shared" si="939"/>
        <v>2861007</v>
      </c>
      <c r="AA2167" s="111">
        <f t="shared" si="944"/>
        <v>3765027.9918600004</v>
      </c>
      <c r="AB2167" s="110">
        <f t="shared" si="945"/>
        <v>2932532</v>
      </c>
      <c r="AC2167" s="114">
        <f t="shared" si="946"/>
        <v>2407522.9979650001</v>
      </c>
      <c r="AD2167" s="110">
        <f t="shared" si="948"/>
        <v>2896769.5</v>
      </c>
      <c r="AE2167" s="110">
        <f t="shared" si="937"/>
        <v>3348779.9959300002</v>
      </c>
      <c r="AF2167" s="102">
        <f t="shared" si="940"/>
        <v>3164514.4976408756</v>
      </c>
      <c r="AG2167" s="119">
        <f t="shared" si="947"/>
        <v>1653328.6978966424</v>
      </c>
      <c r="AH2167" s="137">
        <f t="shared" si="938"/>
        <v>0.56378880022337097</v>
      </c>
      <c r="AI2167" s="102">
        <f t="shared" si="932"/>
        <v>3164514.4976408756</v>
      </c>
      <c r="AJ2167" s="112" t="s">
        <v>2114</v>
      </c>
    </row>
    <row r="2168" spans="1:36">
      <c r="A2168" s="6">
        <v>2114</v>
      </c>
      <c r="B2168" s="5">
        <v>24122004</v>
      </c>
      <c r="C2168" s="5">
        <v>24122004</v>
      </c>
      <c r="D2168" s="7" t="s">
        <v>14</v>
      </c>
      <c r="E2168" s="7" t="s">
        <v>14</v>
      </c>
      <c r="F2168" s="29" t="s">
        <v>438</v>
      </c>
      <c r="G2168" s="62" t="s">
        <v>394</v>
      </c>
      <c r="H2168" s="9">
        <v>1</v>
      </c>
      <c r="I2168" s="82">
        <v>847790.80956302537</v>
      </c>
      <c r="J2168" s="82">
        <f t="shared" si="941"/>
        <v>161080.25381697481</v>
      </c>
      <c r="K2168" s="10">
        <f t="shared" si="942"/>
        <v>1008871.0633800002</v>
      </c>
      <c r="L2168" s="122">
        <f t="shared" si="943"/>
        <v>1008871.0633800002</v>
      </c>
      <c r="M2168" s="95">
        <v>682880.67226890754</v>
      </c>
      <c r="N2168" s="95">
        <v>129747.32773109243</v>
      </c>
      <c r="O2168" s="96">
        <v>812628</v>
      </c>
      <c r="P2168" s="125">
        <v>812628</v>
      </c>
      <c r="Q2168" s="95">
        <v>644227.73109243705</v>
      </c>
      <c r="R2168" s="95">
        <v>122403.26890756305</v>
      </c>
      <c r="S2168" s="96">
        <v>766631.00000000012</v>
      </c>
      <c r="T2168" s="122">
        <v>766631.00000000012</v>
      </c>
      <c r="U2168" s="104">
        <v>195000</v>
      </c>
      <c r="V2168" s="101">
        <f t="shared" si="933"/>
        <v>37050</v>
      </c>
      <c r="W2168" s="102">
        <f t="shared" si="934"/>
        <v>232050</v>
      </c>
      <c r="X2168" s="102">
        <f t="shared" si="935"/>
        <v>11834.55</v>
      </c>
      <c r="Y2168" s="102">
        <f t="shared" si="936"/>
        <v>243884.55</v>
      </c>
      <c r="Z2168" s="110">
        <f>MIN(L2168,P2168,T2168,Y2168)</f>
        <v>243884.55</v>
      </c>
      <c r="AA2168" s="111">
        <f t="shared" si="944"/>
        <v>1008871.0633800002</v>
      </c>
      <c r="AB2168" s="110">
        <f t="shared" si="945"/>
        <v>789629.5</v>
      </c>
      <c r="AC2168" s="114">
        <f t="shared" si="946"/>
        <v>708003.653345</v>
      </c>
      <c r="AD2168" s="110">
        <f t="shared" si="948"/>
        <v>516757.02500000002</v>
      </c>
      <c r="AE2168" s="110">
        <f t="shared" si="937"/>
        <v>899250.28169000009</v>
      </c>
      <c r="AF2168" s="102">
        <f>HARMEAN(L2168,P2168,T2168,Y2168)</f>
        <v>524487.56699719292</v>
      </c>
      <c r="AG2168" s="119">
        <f t="shared" si="947"/>
        <v>326757.38206388289</v>
      </c>
      <c r="AH2168" s="137">
        <f t="shared" si="938"/>
        <v>0.41381101144762561</v>
      </c>
      <c r="AI2168" s="102">
        <f t="shared" si="932"/>
        <v>524487.56699719292</v>
      </c>
      <c r="AJ2168" s="112" t="s">
        <v>2114</v>
      </c>
    </row>
    <row r="2169" spans="1:36" ht="25.5">
      <c r="A2169" s="6">
        <v>2115</v>
      </c>
      <c r="B2169" s="5">
        <v>40151552</v>
      </c>
      <c r="C2169" s="5">
        <v>40151552</v>
      </c>
      <c r="D2169" s="7" t="s">
        <v>14</v>
      </c>
      <c r="E2169" s="7" t="s">
        <v>14</v>
      </c>
      <c r="F2169" s="29" t="s">
        <v>1928</v>
      </c>
      <c r="G2169" s="62" t="s">
        <v>394</v>
      </c>
      <c r="H2169" s="9">
        <v>1</v>
      </c>
      <c r="I2169" s="82">
        <v>30684925.727243699</v>
      </c>
      <c r="J2169" s="82">
        <f t="shared" si="941"/>
        <v>5830135.8881763034</v>
      </c>
      <c r="K2169" s="10">
        <f t="shared" si="942"/>
        <v>36515061.615419999</v>
      </c>
      <c r="L2169" s="122">
        <f t="shared" si="943"/>
        <v>36515061.615419999</v>
      </c>
      <c r="M2169" s="95">
        <v>24483025.210084036</v>
      </c>
      <c r="N2169" s="95">
        <v>4651774.7899159668</v>
      </c>
      <c r="O2169" s="96">
        <v>29134800.000000004</v>
      </c>
      <c r="P2169" s="125">
        <v>29134800.000000004</v>
      </c>
      <c r="Q2169" s="95">
        <v>23317167.226890758</v>
      </c>
      <c r="R2169" s="95">
        <v>4430261.7731092442</v>
      </c>
      <c r="S2169" s="96">
        <v>27747429</v>
      </c>
      <c r="T2169" s="122">
        <v>27747429</v>
      </c>
      <c r="U2169" s="104"/>
      <c r="V2169" s="101">
        <f t="shared" si="933"/>
        <v>0</v>
      </c>
      <c r="W2169" s="102">
        <f t="shared" si="934"/>
        <v>0</v>
      </c>
      <c r="X2169" s="102">
        <f t="shared" si="935"/>
        <v>0</v>
      </c>
      <c r="Y2169" s="102">
        <f t="shared" si="936"/>
        <v>0</v>
      </c>
      <c r="Z2169" s="110">
        <f t="shared" ref="Z2169:Z2192" si="949">MIN(L2169,P2169,T2169)</f>
        <v>27747429</v>
      </c>
      <c r="AA2169" s="111">
        <f t="shared" si="944"/>
        <v>36515061.615419999</v>
      </c>
      <c r="AB2169" s="110">
        <f t="shared" si="945"/>
        <v>28441114.5</v>
      </c>
      <c r="AC2169" s="114">
        <f t="shared" si="946"/>
        <v>23349322.653855</v>
      </c>
      <c r="AD2169" s="110">
        <f t="shared" si="948"/>
        <v>28094271.75</v>
      </c>
      <c r="AE2169" s="110">
        <f t="shared" si="937"/>
        <v>32478088.057709999</v>
      </c>
      <c r="AF2169" s="102">
        <f t="shared" ref="AF2169:AF2192" si="950">HARMEAN(L2169,P2169,T2169)</f>
        <v>30690992.527734838</v>
      </c>
      <c r="AG2169" s="119">
        <f t="shared" si="947"/>
        <v>16034781.345070416</v>
      </c>
      <c r="AH2169" s="137">
        <f t="shared" si="938"/>
        <v>0.56378878349054906</v>
      </c>
      <c r="AI2169" s="102">
        <f t="shared" si="932"/>
        <v>30690992.527734838</v>
      </c>
      <c r="AJ2169" s="112" t="s">
        <v>2114</v>
      </c>
    </row>
    <row r="2170" spans="1:36" ht="25.5">
      <c r="A2170" s="6">
        <v>2116</v>
      </c>
      <c r="B2170" s="5">
        <v>31171704</v>
      </c>
      <c r="C2170" s="5">
        <v>31171704</v>
      </c>
      <c r="D2170" s="7" t="s">
        <v>14</v>
      </c>
      <c r="E2170" s="7" t="s">
        <v>14</v>
      </c>
      <c r="F2170" s="29" t="s">
        <v>1929</v>
      </c>
      <c r="G2170" s="62" t="s">
        <v>394</v>
      </c>
      <c r="H2170" s="9">
        <v>1</v>
      </c>
      <c r="I2170" s="82">
        <v>10533947.695411766</v>
      </c>
      <c r="J2170" s="82">
        <f t="shared" si="941"/>
        <v>2001450.0621282356</v>
      </c>
      <c r="K2170" s="10">
        <f t="shared" si="942"/>
        <v>12535397.757540002</v>
      </c>
      <c r="L2170" s="122">
        <f t="shared" si="943"/>
        <v>12535397.757540002</v>
      </c>
      <c r="M2170" s="95">
        <v>8564965.5462184884</v>
      </c>
      <c r="N2170" s="95">
        <v>1627343.4537815128</v>
      </c>
      <c r="O2170" s="96">
        <v>10192309.000000002</v>
      </c>
      <c r="P2170" s="125">
        <v>10192309.000000002</v>
      </c>
      <c r="Q2170" s="95">
        <v>8004641.1764705889</v>
      </c>
      <c r="R2170" s="95">
        <v>1520881.8235294118</v>
      </c>
      <c r="S2170" s="96">
        <v>9525523</v>
      </c>
      <c r="T2170" s="122">
        <v>9525523</v>
      </c>
      <c r="U2170" s="104"/>
      <c r="V2170" s="101">
        <f t="shared" si="933"/>
        <v>0</v>
      </c>
      <c r="W2170" s="102">
        <f t="shared" si="934"/>
        <v>0</v>
      </c>
      <c r="X2170" s="102">
        <f t="shared" si="935"/>
        <v>0</v>
      </c>
      <c r="Y2170" s="102">
        <f t="shared" si="936"/>
        <v>0</v>
      </c>
      <c r="Z2170" s="110">
        <f t="shared" si="949"/>
        <v>9525523</v>
      </c>
      <c r="AA2170" s="111">
        <f t="shared" si="944"/>
        <v>12535397.757540002</v>
      </c>
      <c r="AB2170" s="110">
        <f t="shared" si="945"/>
        <v>9858916</v>
      </c>
      <c r="AC2170" s="114">
        <f t="shared" si="946"/>
        <v>8063307.4393850006</v>
      </c>
      <c r="AD2170" s="110">
        <f t="shared" si="948"/>
        <v>9692219.5</v>
      </c>
      <c r="AE2170" s="110">
        <f t="shared" si="937"/>
        <v>11197156.878770001</v>
      </c>
      <c r="AF2170" s="102">
        <f t="shared" si="950"/>
        <v>10605638.472118556</v>
      </c>
      <c r="AG2170" s="119">
        <f t="shared" si="947"/>
        <v>5528328.2785601355</v>
      </c>
      <c r="AH2170" s="137">
        <f t="shared" si="938"/>
        <v>0.56074402891353725</v>
      </c>
      <c r="AI2170" s="102">
        <f t="shared" ref="AI2170:AI2192" si="951">+AF2170</f>
        <v>10605638.472118556</v>
      </c>
      <c r="AJ2170" s="112" t="s">
        <v>2114</v>
      </c>
    </row>
    <row r="2171" spans="1:36" ht="25.5">
      <c r="A2171" s="6">
        <v>2117</v>
      </c>
      <c r="B2171" s="5">
        <v>40141609</v>
      </c>
      <c r="C2171" s="5">
        <v>40141609</v>
      </c>
      <c r="D2171" s="7" t="s">
        <v>14</v>
      </c>
      <c r="E2171" s="7" t="s">
        <v>14</v>
      </c>
      <c r="F2171" s="29" t="s">
        <v>1930</v>
      </c>
      <c r="G2171" s="62" t="s">
        <v>394</v>
      </c>
      <c r="H2171" s="9">
        <v>1</v>
      </c>
      <c r="I2171" s="82">
        <v>3606434.3430756303</v>
      </c>
      <c r="J2171" s="82">
        <f t="shared" si="941"/>
        <v>685222.52518436976</v>
      </c>
      <c r="K2171" s="10">
        <f t="shared" si="942"/>
        <v>4291656.8682599999</v>
      </c>
      <c r="L2171" s="122">
        <f t="shared" si="943"/>
        <v>4291656.8682599999</v>
      </c>
      <c r="M2171" s="95">
        <v>2904922.6890756302</v>
      </c>
      <c r="N2171" s="95">
        <v>551935.31092436973</v>
      </c>
      <c r="O2171" s="96">
        <v>3456858</v>
      </c>
      <c r="P2171" s="125">
        <v>3456858</v>
      </c>
      <c r="Q2171" s="95">
        <v>2740493.2773109246</v>
      </c>
      <c r="R2171" s="95">
        <v>520693.72268907569</v>
      </c>
      <c r="S2171" s="96">
        <v>3261187.0000000005</v>
      </c>
      <c r="T2171" s="122">
        <v>3261187.0000000005</v>
      </c>
      <c r="U2171" s="104"/>
      <c r="V2171" s="101">
        <f t="shared" si="933"/>
        <v>0</v>
      </c>
      <c r="W2171" s="102">
        <f t="shared" si="934"/>
        <v>0</v>
      </c>
      <c r="X2171" s="102">
        <f t="shared" si="935"/>
        <v>0</v>
      </c>
      <c r="Y2171" s="102">
        <f t="shared" si="936"/>
        <v>0</v>
      </c>
      <c r="Z2171" s="110">
        <f t="shared" si="949"/>
        <v>3261187.0000000005</v>
      </c>
      <c r="AA2171" s="111">
        <f t="shared" si="944"/>
        <v>4291656.8682599999</v>
      </c>
      <c r="AB2171" s="110">
        <f t="shared" si="945"/>
        <v>3359022.5</v>
      </c>
      <c r="AC2171" s="114">
        <f t="shared" si="946"/>
        <v>2752425.467065</v>
      </c>
      <c r="AD2171" s="110">
        <f t="shared" si="948"/>
        <v>3310104.75</v>
      </c>
      <c r="AE2171" s="110">
        <f t="shared" si="937"/>
        <v>3825339.68413</v>
      </c>
      <c r="AF2171" s="102">
        <f t="shared" si="950"/>
        <v>3619136.1473920443</v>
      </c>
      <c r="AG2171" s="119">
        <f t="shared" si="947"/>
        <v>1888574.6608685523</v>
      </c>
      <c r="AH2171" s="137">
        <f t="shared" si="938"/>
        <v>0.56223936007232822</v>
      </c>
      <c r="AI2171" s="102">
        <f t="shared" si="951"/>
        <v>3619136.1473920443</v>
      </c>
      <c r="AJ2171" s="112" t="s">
        <v>2114</v>
      </c>
    </row>
    <row r="2172" spans="1:36" ht="25.5">
      <c r="A2172" s="6">
        <v>2118</v>
      </c>
      <c r="B2172" s="5">
        <v>39121552</v>
      </c>
      <c r="C2172" s="5">
        <v>39121552</v>
      </c>
      <c r="D2172" s="7" t="s">
        <v>14</v>
      </c>
      <c r="E2172" s="7" t="s">
        <v>14</v>
      </c>
      <c r="F2172" s="29" t="s">
        <v>1931</v>
      </c>
      <c r="G2172" s="62" t="s">
        <v>394</v>
      </c>
      <c r="H2172" s="9">
        <v>1</v>
      </c>
      <c r="I2172" s="82">
        <v>1536925.3009411765</v>
      </c>
      <c r="J2172" s="82">
        <f t="shared" si="941"/>
        <v>292015.80717882351</v>
      </c>
      <c r="K2172" s="10">
        <f t="shared" si="942"/>
        <v>1828941.10812</v>
      </c>
      <c r="L2172" s="122">
        <f t="shared" si="943"/>
        <v>1828941.10812</v>
      </c>
      <c r="M2172" s="95">
        <v>1226289.0756302522</v>
      </c>
      <c r="N2172" s="95">
        <v>232994.92436974793</v>
      </c>
      <c r="O2172" s="96">
        <v>1459284.0000000002</v>
      </c>
      <c r="P2172" s="125">
        <v>1459284.0000000002</v>
      </c>
      <c r="Q2172" s="95">
        <v>1167894.1176470588</v>
      </c>
      <c r="R2172" s="95">
        <v>221899.88235294117</v>
      </c>
      <c r="S2172" s="96">
        <v>1389794</v>
      </c>
      <c r="T2172" s="122">
        <v>1389794</v>
      </c>
      <c r="U2172" s="104"/>
      <c r="V2172" s="101">
        <f t="shared" si="933"/>
        <v>0</v>
      </c>
      <c r="W2172" s="102">
        <f t="shared" si="934"/>
        <v>0</v>
      </c>
      <c r="X2172" s="102">
        <f t="shared" si="935"/>
        <v>0</v>
      </c>
      <c r="Y2172" s="102">
        <f t="shared" si="936"/>
        <v>0</v>
      </c>
      <c r="Z2172" s="110">
        <f t="shared" si="949"/>
        <v>1389794</v>
      </c>
      <c r="AA2172" s="111">
        <f t="shared" si="944"/>
        <v>1828941.10812</v>
      </c>
      <c r="AB2172" s="110">
        <f t="shared" si="945"/>
        <v>1424539</v>
      </c>
      <c r="AC2172" s="114">
        <f t="shared" si="946"/>
        <v>1169504.77703</v>
      </c>
      <c r="AD2172" s="110">
        <f t="shared" si="948"/>
        <v>1407166.5</v>
      </c>
      <c r="AE2172" s="110">
        <f t="shared" si="937"/>
        <v>1626740.05406</v>
      </c>
      <c r="AF2172" s="102">
        <f t="shared" si="950"/>
        <v>1537229.289946147</v>
      </c>
      <c r="AG2172" s="119">
        <f t="shared" si="947"/>
        <v>803139.05771442712</v>
      </c>
      <c r="AH2172" s="137">
        <f t="shared" si="938"/>
        <v>0.56378874689596226</v>
      </c>
      <c r="AI2172" s="102">
        <f t="shared" si="951"/>
        <v>1537229.289946147</v>
      </c>
      <c r="AJ2172" s="112" t="s">
        <v>2114</v>
      </c>
    </row>
    <row r="2173" spans="1:36">
      <c r="A2173" s="6">
        <v>2119</v>
      </c>
      <c r="B2173" s="5">
        <v>40151510</v>
      </c>
      <c r="C2173" s="5">
        <v>40151510</v>
      </c>
      <c r="D2173" s="7" t="s">
        <v>14</v>
      </c>
      <c r="E2173" s="7" t="s">
        <v>14</v>
      </c>
      <c r="F2173" s="29" t="s">
        <v>877</v>
      </c>
      <c r="G2173" s="62" t="s">
        <v>394</v>
      </c>
      <c r="H2173" s="9">
        <v>1</v>
      </c>
      <c r="I2173" s="82">
        <v>2738662.7548235296</v>
      </c>
      <c r="J2173" s="82">
        <f t="shared" si="941"/>
        <v>520345.92341647064</v>
      </c>
      <c r="K2173" s="10">
        <f t="shared" si="942"/>
        <v>3259008.6782400003</v>
      </c>
      <c r="L2173" s="122">
        <f t="shared" si="943"/>
        <v>3259008.6782400003</v>
      </c>
      <c r="M2173" s="95">
        <v>2268379.8319327733</v>
      </c>
      <c r="N2173" s="95">
        <v>430992.16806722694</v>
      </c>
      <c r="O2173" s="96">
        <v>2699372.0000000005</v>
      </c>
      <c r="P2173" s="125">
        <v>2699372.0000000005</v>
      </c>
      <c r="Q2173" s="95">
        <v>2081082.3529411766</v>
      </c>
      <c r="R2173" s="95">
        <v>395405.64705882355</v>
      </c>
      <c r="S2173" s="96">
        <v>2476488</v>
      </c>
      <c r="T2173" s="122">
        <v>2476488</v>
      </c>
      <c r="U2173" s="104"/>
      <c r="V2173" s="101">
        <f t="shared" si="933"/>
        <v>0</v>
      </c>
      <c r="W2173" s="102">
        <f t="shared" si="934"/>
        <v>0</v>
      </c>
      <c r="X2173" s="102">
        <f t="shared" si="935"/>
        <v>0</v>
      </c>
      <c r="Y2173" s="102">
        <f t="shared" si="936"/>
        <v>0</v>
      </c>
      <c r="Z2173" s="110">
        <f t="shared" si="949"/>
        <v>2476488</v>
      </c>
      <c r="AA2173" s="111">
        <f t="shared" si="944"/>
        <v>3259008.6782400003</v>
      </c>
      <c r="AB2173" s="110">
        <f t="shared" si="945"/>
        <v>2587930</v>
      </c>
      <c r="AC2173" s="114">
        <f t="shared" si="946"/>
        <v>2108717.1695600003</v>
      </c>
      <c r="AD2173" s="110">
        <f t="shared" si="948"/>
        <v>2532209</v>
      </c>
      <c r="AE2173" s="110">
        <f t="shared" si="937"/>
        <v>2923469.3391200001</v>
      </c>
      <c r="AF2173" s="102">
        <f t="shared" si="950"/>
        <v>2774961.8479852653</v>
      </c>
      <c r="AG2173" s="119">
        <f t="shared" si="947"/>
        <v>1443835.9981409572</v>
      </c>
      <c r="AH2173" s="137">
        <f t="shared" si="938"/>
        <v>0.55791153475594668</v>
      </c>
      <c r="AI2173" s="102">
        <f t="shared" si="951"/>
        <v>2774961.8479852653</v>
      </c>
      <c r="AJ2173" s="112" t="s">
        <v>2114</v>
      </c>
    </row>
    <row r="2174" spans="1:36">
      <c r="A2174" s="6">
        <v>2120</v>
      </c>
      <c r="B2174" s="5">
        <v>40151580</v>
      </c>
      <c r="C2174" s="5">
        <v>40151580</v>
      </c>
      <c r="D2174" s="7" t="s">
        <v>14</v>
      </c>
      <c r="E2174" s="7" t="s">
        <v>14</v>
      </c>
      <c r="F2174" s="29" t="s">
        <v>883</v>
      </c>
      <c r="G2174" s="62" t="s">
        <v>394</v>
      </c>
      <c r="H2174" s="9">
        <v>1</v>
      </c>
      <c r="I2174" s="82">
        <v>3322174.9220168069</v>
      </c>
      <c r="J2174" s="82">
        <f t="shared" si="941"/>
        <v>631213.23518319335</v>
      </c>
      <c r="K2174" s="10">
        <f t="shared" si="942"/>
        <v>3953388.1572000002</v>
      </c>
      <c r="L2174" s="122">
        <f t="shared" si="943"/>
        <v>3953388.1572000002</v>
      </c>
      <c r="M2174" s="95">
        <v>2701201.6806722688</v>
      </c>
      <c r="N2174" s="95">
        <v>513228.31932773109</v>
      </c>
      <c r="O2174" s="96">
        <v>3214430</v>
      </c>
      <c r="P2174" s="125">
        <v>3214430</v>
      </c>
      <c r="Q2174" s="95">
        <v>2524487.3949579834</v>
      </c>
      <c r="R2174" s="95">
        <v>479652.60504201683</v>
      </c>
      <c r="S2174" s="96">
        <v>3004140</v>
      </c>
      <c r="T2174" s="122">
        <v>3004140</v>
      </c>
      <c r="U2174" s="104"/>
      <c r="V2174" s="101">
        <f t="shared" si="933"/>
        <v>0</v>
      </c>
      <c r="W2174" s="102">
        <f t="shared" si="934"/>
        <v>0</v>
      </c>
      <c r="X2174" s="102">
        <f t="shared" si="935"/>
        <v>0</v>
      </c>
      <c r="Y2174" s="102">
        <f t="shared" si="936"/>
        <v>0</v>
      </c>
      <c r="Z2174" s="110">
        <f t="shared" si="949"/>
        <v>3004140</v>
      </c>
      <c r="AA2174" s="111">
        <f t="shared" si="944"/>
        <v>3953388.1572000002</v>
      </c>
      <c r="AB2174" s="110">
        <f t="shared" si="945"/>
        <v>3109285</v>
      </c>
      <c r="AC2174" s="114">
        <f t="shared" si="946"/>
        <v>2542989.5393000003</v>
      </c>
      <c r="AD2174" s="110">
        <f t="shared" si="948"/>
        <v>3056712.5</v>
      </c>
      <c r="AE2174" s="110">
        <f t="shared" si="937"/>
        <v>3531336.5786000001</v>
      </c>
      <c r="AF2174" s="102">
        <f t="shared" si="950"/>
        <v>3344784.7544543184</v>
      </c>
      <c r="AG2174" s="119">
        <f t="shared" si="947"/>
        <v>1743512.9382974959</v>
      </c>
      <c r="AH2174" s="137">
        <f t="shared" si="938"/>
        <v>0.56074400973133565</v>
      </c>
      <c r="AI2174" s="102">
        <f t="shared" si="951"/>
        <v>3344784.7544543184</v>
      </c>
      <c r="AJ2174" s="112" t="s">
        <v>2114</v>
      </c>
    </row>
    <row r="2175" spans="1:36">
      <c r="A2175" s="6">
        <v>2121</v>
      </c>
      <c r="B2175" s="5">
        <v>40151601</v>
      </c>
      <c r="C2175" s="5">
        <v>40151601</v>
      </c>
      <c r="D2175" s="7" t="s">
        <v>14</v>
      </c>
      <c r="E2175" s="7" t="s">
        <v>14</v>
      </c>
      <c r="F2175" s="29" t="s">
        <v>624</v>
      </c>
      <c r="G2175" s="62" t="s">
        <v>394</v>
      </c>
      <c r="H2175" s="9">
        <v>1</v>
      </c>
      <c r="I2175" s="82">
        <v>6050295.4605882354</v>
      </c>
      <c r="J2175" s="82">
        <f t="shared" si="941"/>
        <v>1149556.1375117647</v>
      </c>
      <c r="K2175" s="10">
        <f t="shared" si="942"/>
        <v>7199851.5981000001</v>
      </c>
      <c r="L2175" s="122">
        <f t="shared" si="943"/>
        <v>7199851.5981000001</v>
      </c>
      <c r="M2175" s="95">
        <v>4965363.0252100844</v>
      </c>
      <c r="N2175" s="95">
        <v>943418.97478991607</v>
      </c>
      <c r="O2175" s="96">
        <v>5908782</v>
      </c>
      <c r="P2175" s="125">
        <v>5908782</v>
      </c>
      <c r="Q2175" s="95">
        <v>4597558.823529412</v>
      </c>
      <c r="R2175" s="95">
        <v>873536.17647058831</v>
      </c>
      <c r="S2175" s="96">
        <v>5471095</v>
      </c>
      <c r="T2175" s="122">
        <v>5471095</v>
      </c>
      <c r="U2175" s="104"/>
      <c r="V2175" s="101">
        <f t="shared" si="933"/>
        <v>0</v>
      </c>
      <c r="W2175" s="102">
        <f t="shared" si="934"/>
        <v>0</v>
      </c>
      <c r="X2175" s="102">
        <f t="shared" si="935"/>
        <v>0</v>
      </c>
      <c r="Y2175" s="102">
        <f t="shared" si="936"/>
        <v>0</v>
      </c>
      <c r="Z2175" s="110">
        <f t="shared" si="949"/>
        <v>5471095</v>
      </c>
      <c r="AA2175" s="111">
        <f t="shared" si="944"/>
        <v>7199851.5981000001</v>
      </c>
      <c r="AB2175" s="110">
        <f t="shared" si="945"/>
        <v>5689938.5</v>
      </c>
      <c r="AC2175" s="114">
        <f t="shared" si="946"/>
        <v>4644932.1495249998</v>
      </c>
      <c r="AD2175" s="110">
        <f t="shared" si="948"/>
        <v>5580516.75</v>
      </c>
      <c r="AE2175" s="110">
        <f t="shared" si="937"/>
        <v>6444895.0490499996</v>
      </c>
      <c r="AF2175" s="102">
        <f t="shared" si="950"/>
        <v>6111098.1072653439</v>
      </c>
      <c r="AG2175" s="119">
        <f t="shared" si="947"/>
        <v>3182392.6827911725</v>
      </c>
      <c r="AH2175" s="137">
        <f t="shared" si="938"/>
        <v>0.55930177150265725</v>
      </c>
      <c r="AI2175" s="102">
        <f t="shared" si="951"/>
        <v>6111098.1072653439</v>
      </c>
      <c r="AJ2175" s="112" t="s">
        <v>2114</v>
      </c>
    </row>
    <row r="2176" spans="1:36">
      <c r="A2176" s="6">
        <v>2122</v>
      </c>
      <c r="B2176" s="5">
        <v>25174204</v>
      </c>
      <c r="C2176" s="5">
        <v>25174204</v>
      </c>
      <c r="D2176" s="7" t="s">
        <v>14</v>
      </c>
      <c r="E2176" s="7" t="s">
        <v>14</v>
      </c>
      <c r="F2176" s="29" t="s">
        <v>1932</v>
      </c>
      <c r="G2176" s="62" t="s">
        <v>394</v>
      </c>
      <c r="H2176" s="9">
        <v>1</v>
      </c>
      <c r="I2176" s="82">
        <v>14239003.127899159</v>
      </c>
      <c r="J2176" s="82">
        <f t="shared" si="941"/>
        <v>2705410.59430084</v>
      </c>
      <c r="K2176" s="10">
        <f t="shared" si="942"/>
        <v>16944413.722199999</v>
      </c>
      <c r="L2176" s="122">
        <f t="shared" si="943"/>
        <v>16944413.722199999</v>
      </c>
      <c r="M2176" s="95">
        <v>11361078.991596639</v>
      </c>
      <c r="N2176" s="95">
        <v>2158605.0084033613</v>
      </c>
      <c r="O2176" s="96">
        <v>13519684</v>
      </c>
      <c r="P2176" s="125">
        <v>13519684</v>
      </c>
      <c r="Q2176" s="95">
        <v>10820075.630252101</v>
      </c>
      <c r="R2176" s="95">
        <v>2055814.3697478992</v>
      </c>
      <c r="S2176" s="96">
        <v>12875890</v>
      </c>
      <c r="T2176" s="122">
        <v>12875890</v>
      </c>
      <c r="U2176" s="104"/>
      <c r="V2176" s="101">
        <f t="shared" si="933"/>
        <v>0</v>
      </c>
      <c r="W2176" s="102">
        <f t="shared" si="934"/>
        <v>0</v>
      </c>
      <c r="X2176" s="102">
        <f t="shared" si="935"/>
        <v>0</v>
      </c>
      <c r="Y2176" s="102">
        <f t="shared" si="936"/>
        <v>0</v>
      </c>
      <c r="Z2176" s="110">
        <f t="shared" si="949"/>
        <v>12875890</v>
      </c>
      <c r="AA2176" s="111">
        <f t="shared" si="944"/>
        <v>16944413.722199999</v>
      </c>
      <c r="AB2176" s="110">
        <f t="shared" si="945"/>
        <v>13197787</v>
      </c>
      <c r="AC2176" s="114">
        <f t="shared" si="946"/>
        <v>10834996.93055</v>
      </c>
      <c r="AD2176" s="110">
        <f t="shared" si="948"/>
        <v>13036838.5</v>
      </c>
      <c r="AE2176" s="110">
        <f t="shared" si="937"/>
        <v>15071100.361099999</v>
      </c>
      <c r="AF2176" s="102">
        <f t="shared" si="950"/>
        <v>14241818.25239948</v>
      </c>
      <c r="AG2176" s="119">
        <f t="shared" si="947"/>
        <v>7440764.3245597631</v>
      </c>
      <c r="AH2176" s="137">
        <f t="shared" si="938"/>
        <v>0.56378878705647872</v>
      </c>
      <c r="AI2176" s="102">
        <f t="shared" si="951"/>
        <v>14241818.25239948</v>
      </c>
      <c r="AJ2176" s="112" t="s">
        <v>2114</v>
      </c>
    </row>
    <row r="2177" spans="1:36">
      <c r="A2177" s="6">
        <v>2123</v>
      </c>
      <c r="B2177" s="5">
        <v>20121413</v>
      </c>
      <c r="C2177" s="5">
        <v>20121413</v>
      </c>
      <c r="D2177" s="7" t="s">
        <v>14</v>
      </c>
      <c r="E2177" s="7" t="s">
        <v>14</v>
      </c>
      <c r="F2177" s="29" t="s">
        <v>1933</v>
      </c>
      <c r="G2177" s="62" t="s">
        <v>394</v>
      </c>
      <c r="H2177" s="9">
        <v>1</v>
      </c>
      <c r="I2177" s="82">
        <v>12641700.885731094</v>
      </c>
      <c r="J2177" s="82">
        <f t="shared" si="941"/>
        <v>2401923.168288908</v>
      </c>
      <c r="K2177" s="10">
        <f t="shared" si="942"/>
        <v>15043624.054020002</v>
      </c>
      <c r="L2177" s="122">
        <f t="shared" si="943"/>
        <v>15043624.054020002</v>
      </c>
      <c r="M2177" s="95">
        <v>10278742.857142858</v>
      </c>
      <c r="N2177" s="95">
        <v>1952961.1428571432</v>
      </c>
      <c r="O2177" s="96">
        <v>12231704.000000002</v>
      </c>
      <c r="P2177" s="125">
        <v>12231704.000000002</v>
      </c>
      <c r="Q2177" s="95">
        <v>9606301.6806722693</v>
      </c>
      <c r="R2177" s="95">
        <v>1825197.3193277312</v>
      </c>
      <c r="S2177" s="96">
        <v>11431499</v>
      </c>
      <c r="T2177" s="122">
        <v>11431499</v>
      </c>
      <c r="U2177" s="104"/>
      <c r="V2177" s="101">
        <f t="shared" si="933"/>
        <v>0</v>
      </c>
      <c r="W2177" s="102">
        <f t="shared" si="934"/>
        <v>0</v>
      </c>
      <c r="X2177" s="102">
        <f t="shared" si="935"/>
        <v>0</v>
      </c>
      <c r="Y2177" s="102">
        <f t="shared" si="936"/>
        <v>0</v>
      </c>
      <c r="Z2177" s="110">
        <f t="shared" si="949"/>
        <v>11431499</v>
      </c>
      <c r="AA2177" s="111">
        <f t="shared" si="944"/>
        <v>15043624.054020002</v>
      </c>
      <c r="AB2177" s="110">
        <f t="shared" si="945"/>
        <v>11831601.5</v>
      </c>
      <c r="AC2177" s="114">
        <f t="shared" si="946"/>
        <v>9676706.7635050006</v>
      </c>
      <c r="AD2177" s="110">
        <f t="shared" si="948"/>
        <v>11631550.25</v>
      </c>
      <c r="AE2177" s="110">
        <f t="shared" si="937"/>
        <v>13437612.777010001</v>
      </c>
      <c r="AF2177" s="102">
        <f t="shared" si="950"/>
        <v>12727736.665565783</v>
      </c>
      <c r="AG2177" s="119">
        <f t="shared" si="947"/>
        <v>6634499.7716947375</v>
      </c>
      <c r="AH2177" s="137">
        <f t="shared" si="938"/>
        <v>0.56074401860937739</v>
      </c>
      <c r="AI2177" s="102">
        <f t="shared" si="951"/>
        <v>12727736.665565783</v>
      </c>
      <c r="AJ2177" s="112" t="s">
        <v>2114</v>
      </c>
    </row>
    <row r="2178" spans="1:36" ht="25.5">
      <c r="A2178" s="6">
        <v>2124</v>
      </c>
      <c r="B2178" s="5">
        <v>27121604</v>
      </c>
      <c r="C2178" s="5">
        <v>27121604</v>
      </c>
      <c r="D2178" s="7" t="s">
        <v>14</v>
      </c>
      <c r="E2178" s="7" t="s">
        <v>14</v>
      </c>
      <c r="F2178" s="29" t="s">
        <v>1777</v>
      </c>
      <c r="G2178" s="62" t="s">
        <v>394</v>
      </c>
      <c r="H2178" s="9">
        <v>1</v>
      </c>
      <c r="I2178" s="82">
        <v>5083588.7171092443</v>
      </c>
      <c r="J2178" s="82">
        <f t="shared" si="941"/>
        <v>965881.85625075642</v>
      </c>
      <c r="K2178" s="10">
        <f t="shared" si="942"/>
        <v>6049470.5733600007</v>
      </c>
      <c r="L2178" s="122">
        <f t="shared" si="943"/>
        <v>6049470.5733600007</v>
      </c>
      <c r="M2178" s="95">
        <v>4056115.9663865548</v>
      </c>
      <c r="N2178" s="95">
        <v>770662.03361344547</v>
      </c>
      <c r="O2178" s="96">
        <v>4826778</v>
      </c>
      <c r="P2178" s="125">
        <v>4826778</v>
      </c>
      <c r="Q2178" s="95">
        <v>3862968.0672268909</v>
      </c>
      <c r="R2178" s="95">
        <v>733963.93277310929</v>
      </c>
      <c r="S2178" s="96">
        <v>4596932</v>
      </c>
      <c r="T2178" s="122">
        <v>4596932</v>
      </c>
      <c r="U2178" s="104"/>
      <c r="V2178" s="101">
        <f t="shared" si="933"/>
        <v>0</v>
      </c>
      <c r="W2178" s="102">
        <f t="shared" si="934"/>
        <v>0</v>
      </c>
      <c r="X2178" s="102">
        <f t="shared" si="935"/>
        <v>0</v>
      </c>
      <c r="Y2178" s="102">
        <f t="shared" si="936"/>
        <v>0</v>
      </c>
      <c r="Z2178" s="110">
        <f t="shared" si="949"/>
        <v>4596932</v>
      </c>
      <c r="AA2178" s="111">
        <f t="shared" si="944"/>
        <v>6049470.5733600007</v>
      </c>
      <c r="AB2178" s="110">
        <f t="shared" si="945"/>
        <v>4711855</v>
      </c>
      <c r="AC2178" s="114">
        <f t="shared" si="946"/>
        <v>3868295.14334</v>
      </c>
      <c r="AD2178" s="110">
        <f t="shared" si="948"/>
        <v>4654393.5</v>
      </c>
      <c r="AE2178" s="110">
        <f t="shared" si="937"/>
        <v>5380662.7866799999</v>
      </c>
      <c r="AF2178" s="102">
        <f t="shared" si="950"/>
        <v>5084593.61296211</v>
      </c>
      <c r="AG2178" s="119">
        <f t="shared" si="947"/>
        <v>2656491.083359479</v>
      </c>
      <c r="AH2178" s="137">
        <f t="shared" si="938"/>
        <v>0.56378880151436728</v>
      </c>
      <c r="AI2178" s="102">
        <f t="shared" si="951"/>
        <v>5084593.61296211</v>
      </c>
      <c r="AJ2178" s="112" t="s">
        <v>2114</v>
      </c>
    </row>
    <row r="2179" spans="1:36" ht="25.5">
      <c r="A2179" s="6">
        <v>2125</v>
      </c>
      <c r="B2179" s="5">
        <v>27121604</v>
      </c>
      <c r="C2179" s="5">
        <v>27121604</v>
      </c>
      <c r="D2179" s="7" t="s">
        <v>14</v>
      </c>
      <c r="E2179" s="7" t="s">
        <v>14</v>
      </c>
      <c r="F2179" s="29" t="s">
        <v>1780</v>
      </c>
      <c r="G2179" s="62" t="s">
        <v>394</v>
      </c>
      <c r="H2179" s="9">
        <v>1</v>
      </c>
      <c r="I2179" s="82">
        <v>3780321.7474285713</v>
      </c>
      <c r="J2179" s="82">
        <f t="shared" si="941"/>
        <v>718261.13201142859</v>
      </c>
      <c r="K2179" s="10">
        <f t="shared" si="942"/>
        <v>4498582.8794400003</v>
      </c>
      <c r="L2179" s="122">
        <f t="shared" si="943"/>
        <v>4498582.8794400003</v>
      </c>
      <c r="M2179" s="95">
        <v>3073712.6050420171</v>
      </c>
      <c r="N2179" s="95">
        <v>584005.39495798328</v>
      </c>
      <c r="O2179" s="96">
        <v>3657718.0000000005</v>
      </c>
      <c r="P2179" s="125">
        <v>3657718.0000000005</v>
      </c>
      <c r="Q2179" s="95">
        <v>2872628.5714285714</v>
      </c>
      <c r="R2179" s="95">
        <v>545799.42857142852</v>
      </c>
      <c r="S2179" s="96">
        <v>3418428</v>
      </c>
      <c r="T2179" s="122">
        <v>3418428</v>
      </c>
      <c r="U2179" s="104"/>
      <c r="V2179" s="101">
        <f t="shared" si="933"/>
        <v>0</v>
      </c>
      <c r="W2179" s="102">
        <f t="shared" si="934"/>
        <v>0</v>
      </c>
      <c r="X2179" s="102">
        <f t="shared" si="935"/>
        <v>0</v>
      </c>
      <c r="Y2179" s="102">
        <f t="shared" si="936"/>
        <v>0</v>
      </c>
      <c r="Z2179" s="110">
        <f t="shared" si="949"/>
        <v>3418428</v>
      </c>
      <c r="AA2179" s="111">
        <f t="shared" si="944"/>
        <v>4498582.8794400003</v>
      </c>
      <c r="AB2179" s="110">
        <f t="shared" si="945"/>
        <v>3538073</v>
      </c>
      <c r="AC2179" s="114">
        <f t="shared" si="946"/>
        <v>2893682.2198600001</v>
      </c>
      <c r="AD2179" s="110">
        <f t="shared" si="948"/>
        <v>3478250.5</v>
      </c>
      <c r="AE2179" s="110">
        <f t="shared" si="937"/>
        <v>4018327.9397200001</v>
      </c>
      <c r="AF2179" s="102">
        <f t="shared" si="950"/>
        <v>3806049.5367113054</v>
      </c>
      <c r="AG2179" s="119">
        <f t="shared" si="947"/>
        <v>1983953.2692550244</v>
      </c>
      <c r="AH2179" s="137">
        <f t="shared" si="938"/>
        <v>0.56074401779019944</v>
      </c>
      <c r="AI2179" s="102">
        <f t="shared" si="951"/>
        <v>3806049.5367113054</v>
      </c>
      <c r="AJ2179" s="112" t="s">
        <v>2114</v>
      </c>
    </row>
    <row r="2180" spans="1:36">
      <c r="A2180" s="6">
        <v>2126</v>
      </c>
      <c r="B2180" s="5">
        <v>26101700</v>
      </c>
      <c r="C2180" s="5">
        <v>26101700</v>
      </c>
      <c r="D2180" s="7" t="s">
        <v>14</v>
      </c>
      <c r="E2180" s="7" t="s">
        <v>14</v>
      </c>
      <c r="F2180" s="29" t="s">
        <v>1934</v>
      </c>
      <c r="G2180" s="62" t="s">
        <v>394</v>
      </c>
      <c r="H2180" s="9">
        <v>1</v>
      </c>
      <c r="I2180" s="82">
        <v>5039119.6517647058</v>
      </c>
      <c r="J2180" s="82">
        <f t="shared" si="941"/>
        <v>957432.73383529414</v>
      </c>
      <c r="K2180" s="10">
        <f t="shared" si="942"/>
        <v>5996552.3855999997</v>
      </c>
      <c r="L2180" s="122">
        <f t="shared" si="943"/>
        <v>5996552.3855999997</v>
      </c>
      <c r="M2180" s="95">
        <v>4173802.5210084035</v>
      </c>
      <c r="N2180" s="95">
        <v>793022.47899159673</v>
      </c>
      <c r="O2180" s="96">
        <v>4966825</v>
      </c>
      <c r="P2180" s="125">
        <v>4966825</v>
      </c>
      <c r="Q2180" s="95">
        <v>3829176.4705882357</v>
      </c>
      <c r="R2180" s="95">
        <v>727543.52941176482</v>
      </c>
      <c r="S2180" s="96">
        <v>4556720</v>
      </c>
      <c r="T2180" s="122">
        <v>4556720</v>
      </c>
      <c r="U2180" s="104"/>
      <c r="V2180" s="101">
        <f t="shared" si="933"/>
        <v>0</v>
      </c>
      <c r="W2180" s="102">
        <f t="shared" si="934"/>
        <v>0</v>
      </c>
      <c r="X2180" s="102">
        <f t="shared" si="935"/>
        <v>0</v>
      </c>
      <c r="Y2180" s="102">
        <f t="shared" si="936"/>
        <v>0</v>
      </c>
      <c r="Z2180" s="110">
        <f t="shared" si="949"/>
        <v>4556720</v>
      </c>
      <c r="AA2180" s="111">
        <f t="shared" si="944"/>
        <v>5996552.3855999997</v>
      </c>
      <c r="AB2180" s="110">
        <f t="shared" si="945"/>
        <v>4761772.5</v>
      </c>
      <c r="AC2180" s="114">
        <f t="shared" si="946"/>
        <v>3880024.3464000002</v>
      </c>
      <c r="AD2180" s="110">
        <f t="shared" si="948"/>
        <v>4659246.25</v>
      </c>
      <c r="AE2180" s="110">
        <f t="shared" si="937"/>
        <v>5379162.4428000003</v>
      </c>
      <c r="AF2180" s="102">
        <f t="shared" si="950"/>
        <v>5105909.7391198147</v>
      </c>
      <c r="AG2180" s="119">
        <f t="shared" si="947"/>
        <v>2656647.7961046482</v>
      </c>
      <c r="AH2180" s="137">
        <f t="shared" si="938"/>
        <v>0.55791153317481001</v>
      </c>
      <c r="AI2180" s="102">
        <f t="shared" si="951"/>
        <v>5105909.7391198147</v>
      </c>
      <c r="AJ2180" s="112" t="s">
        <v>2114</v>
      </c>
    </row>
    <row r="2181" spans="1:36">
      <c r="A2181" s="6">
        <v>2127</v>
      </c>
      <c r="B2181" s="5">
        <v>31171503</v>
      </c>
      <c r="C2181" s="5">
        <v>31171503</v>
      </c>
      <c r="D2181" s="7" t="s">
        <v>14</v>
      </c>
      <c r="E2181" s="7" t="s">
        <v>14</v>
      </c>
      <c r="F2181" s="29" t="s">
        <v>1935</v>
      </c>
      <c r="G2181" s="62" t="s">
        <v>394</v>
      </c>
      <c r="H2181" s="9">
        <v>1</v>
      </c>
      <c r="I2181" s="82">
        <v>316447.84951260505</v>
      </c>
      <c r="J2181" s="82">
        <f t="shared" si="941"/>
        <v>60125.091407394961</v>
      </c>
      <c r="K2181" s="10">
        <f t="shared" si="942"/>
        <v>376572.94092000002</v>
      </c>
      <c r="L2181" s="122">
        <f t="shared" si="943"/>
        <v>376572.94092000002</v>
      </c>
      <c r="M2181" s="95">
        <v>262107.56302521008</v>
      </c>
      <c r="N2181" s="95">
        <v>49800.436974789918</v>
      </c>
      <c r="O2181" s="96">
        <v>311908</v>
      </c>
      <c r="P2181" s="125">
        <v>311908</v>
      </c>
      <c r="Q2181" s="95">
        <v>240465.5462184874</v>
      </c>
      <c r="R2181" s="95">
        <v>45688.45378151261</v>
      </c>
      <c r="S2181" s="96">
        <v>286154</v>
      </c>
      <c r="T2181" s="122">
        <v>286154</v>
      </c>
      <c r="U2181" s="104"/>
      <c r="V2181" s="101">
        <f t="shared" ref="V2181:V2244" si="952">+U2181*19%</f>
        <v>0</v>
      </c>
      <c r="W2181" s="102">
        <f t="shared" ref="W2181:W2244" si="953">+U2181+V2181</f>
        <v>0</v>
      </c>
      <c r="X2181" s="102">
        <f t="shared" ref="X2181:X2244" si="954">+W2181*5.1%</f>
        <v>0</v>
      </c>
      <c r="Y2181" s="102">
        <f t="shared" ref="Y2181:Y2244" si="955">+W2181+X2181</f>
        <v>0</v>
      </c>
      <c r="Z2181" s="110">
        <f t="shared" si="949"/>
        <v>286154</v>
      </c>
      <c r="AA2181" s="111">
        <f t="shared" si="944"/>
        <v>376572.94092000002</v>
      </c>
      <c r="AB2181" s="110">
        <f t="shared" si="945"/>
        <v>299031</v>
      </c>
      <c r="AC2181" s="114">
        <f t="shared" si="946"/>
        <v>243658.73522999999</v>
      </c>
      <c r="AD2181" s="110">
        <f t="shared" si="948"/>
        <v>292592.5</v>
      </c>
      <c r="AE2181" s="110">
        <f t="shared" ref="AE2181:AE2244" si="956">AVERAGE(AA2181,AB2181)</f>
        <v>337801.97045999998</v>
      </c>
      <c r="AF2181" s="102">
        <f t="shared" si="950"/>
        <v>320642.1943965854</v>
      </c>
      <c r="AG2181" s="119">
        <f t="shared" si="947"/>
        <v>166832.82550465985</v>
      </c>
      <c r="AH2181" s="137">
        <f t="shared" ref="AH2181:AH2244" si="957">+AG2181/AB2181</f>
        <v>0.55791147240473349</v>
      </c>
      <c r="AI2181" s="102">
        <f t="shared" si="951"/>
        <v>320642.1943965854</v>
      </c>
      <c r="AJ2181" s="112" t="s">
        <v>2114</v>
      </c>
    </row>
    <row r="2182" spans="1:36">
      <c r="A2182" s="6">
        <v>2128</v>
      </c>
      <c r="B2182" s="5">
        <v>25173809</v>
      </c>
      <c r="C2182" s="5">
        <v>25173809</v>
      </c>
      <c r="D2182" s="7" t="s">
        <v>14</v>
      </c>
      <c r="E2182" s="7" t="s">
        <v>14</v>
      </c>
      <c r="F2182" s="29" t="s">
        <v>906</v>
      </c>
      <c r="G2182" s="62" t="s">
        <v>394</v>
      </c>
      <c r="H2182" s="9">
        <v>1</v>
      </c>
      <c r="I2182" s="82">
        <v>584670.00842016807</v>
      </c>
      <c r="J2182" s="82">
        <f t="shared" si="941"/>
        <v>111087.30159983193</v>
      </c>
      <c r="K2182" s="10">
        <f t="shared" si="942"/>
        <v>695757.31001999998</v>
      </c>
      <c r="L2182" s="122">
        <f t="shared" si="943"/>
        <v>695757.31001999998</v>
      </c>
      <c r="M2182" s="95">
        <v>484270.58823529416</v>
      </c>
      <c r="N2182" s="95">
        <v>92011.411764705888</v>
      </c>
      <c r="O2182" s="96">
        <v>576282</v>
      </c>
      <c r="P2182" s="125">
        <v>576282</v>
      </c>
      <c r="Q2182" s="95">
        <v>444284.87394957984</v>
      </c>
      <c r="R2182" s="95">
        <v>84414.126050420164</v>
      </c>
      <c r="S2182" s="96">
        <v>528699</v>
      </c>
      <c r="T2182" s="122">
        <v>528699</v>
      </c>
      <c r="U2182" s="104"/>
      <c r="V2182" s="101">
        <f t="shared" si="952"/>
        <v>0</v>
      </c>
      <c r="W2182" s="102">
        <f t="shared" si="953"/>
        <v>0</v>
      </c>
      <c r="X2182" s="102">
        <f t="shared" si="954"/>
        <v>0</v>
      </c>
      <c r="Y2182" s="102">
        <f t="shared" si="955"/>
        <v>0</v>
      </c>
      <c r="Z2182" s="110">
        <f t="shared" si="949"/>
        <v>528699</v>
      </c>
      <c r="AA2182" s="111">
        <f t="shared" si="944"/>
        <v>695757.31001999998</v>
      </c>
      <c r="AB2182" s="110">
        <f t="shared" si="945"/>
        <v>552490.5</v>
      </c>
      <c r="AC2182" s="114">
        <f t="shared" si="946"/>
        <v>450184.57750499999</v>
      </c>
      <c r="AD2182" s="110">
        <f t="shared" si="948"/>
        <v>540594.75</v>
      </c>
      <c r="AE2182" s="110">
        <f t="shared" si="956"/>
        <v>624123.90500999999</v>
      </c>
      <c r="AF2182" s="102">
        <f t="shared" si="950"/>
        <v>592419.4333598495</v>
      </c>
      <c r="AG2182" s="119">
        <f t="shared" si="947"/>
        <v>308240.8123950304</v>
      </c>
      <c r="AH2182" s="137">
        <f t="shared" si="957"/>
        <v>0.55791151593562316</v>
      </c>
      <c r="AI2182" s="102">
        <f t="shared" si="951"/>
        <v>592419.4333598495</v>
      </c>
      <c r="AJ2182" s="112" t="s">
        <v>2114</v>
      </c>
    </row>
    <row r="2183" spans="1:36">
      <c r="A2183" s="6">
        <v>2129</v>
      </c>
      <c r="B2183" s="5">
        <v>25173809</v>
      </c>
      <c r="C2183" s="5">
        <v>25173809</v>
      </c>
      <c r="D2183" s="7" t="s">
        <v>14</v>
      </c>
      <c r="E2183" s="7" t="s">
        <v>14</v>
      </c>
      <c r="F2183" s="29" t="s">
        <v>1936</v>
      </c>
      <c r="G2183" s="62" t="s">
        <v>394</v>
      </c>
      <c r="H2183" s="9">
        <v>1</v>
      </c>
      <c r="I2183" s="82">
        <v>574848.81650420162</v>
      </c>
      <c r="J2183" s="82">
        <f t="shared" si="941"/>
        <v>109221.27513579831</v>
      </c>
      <c r="K2183" s="10">
        <f t="shared" si="942"/>
        <v>684070.09163999988</v>
      </c>
      <c r="L2183" s="122">
        <f t="shared" si="943"/>
        <v>684070.09163999988</v>
      </c>
      <c r="M2183" s="95">
        <v>463031.09243697481</v>
      </c>
      <c r="N2183" s="95">
        <v>87975.907563025219</v>
      </c>
      <c r="O2183" s="96">
        <v>551007</v>
      </c>
      <c r="P2183" s="125">
        <v>551007</v>
      </c>
      <c r="Q2183" s="95">
        <v>436821.84873949579</v>
      </c>
      <c r="R2183" s="95">
        <v>82996.151260504208</v>
      </c>
      <c r="S2183" s="96">
        <v>519818</v>
      </c>
      <c r="T2183" s="122">
        <v>519818</v>
      </c>
      <c r="U2183" s="104"/>
      <c r="V2183" s="101">
        <f t="shared" si="952"/>
        <v>0</v>
      </c>
      <c r="W2183" s="102">
        <f t="shared" si="953"/>
        <v>0</v>
      </c>
      <c r="X2183" s="102">
        <f t="shared" si="954"/>
        <v>0</v>
      </c>
      <c r="Y2183" s="102">
        <f t="shared" si="955"/>
        <v>0</v>
      </c>
      <c r="Z2183" s="110">
        <f t="shared" si="949"/>
        <v>519818</v>
      </c>
      <c r="AA2183" s="111">
        <f t="shared" si="944"/>
        <v>684070.09163999988</v>
      </c>
      <c r="AB2183" s="110">
        <f t="shared" si="945"/>
        <v>535412.5</v>
      </c>
      <c r="AC2183" s="114">
        <f t="shared" si="946"/>
        <v>438723.77290999994</v>
      </c>
      <c r="AD2183" s="110">
        <f t="shared" si="948"/>
        <v>527615.25</v>
      </c>
      <c r="AE2183" s="110">
        <f t="shared" si="956"/>
        <v>609741.29581999988</v>
      </c>
      <c r="AF2183" s="102">
        <f t="shared" si="950"/>
        <v>576873.40846337576</v>
      </c>
      <c r="AG2183" s="119">
        <f t="shared" si="947"/>
        <v>301029.98841965734</v>
      </c>
      <c r="AH2183" s="137">
        <f t="shared" si="957"/>
        <v>0.56223937323028006</v>
      </c>
      <c r="AI2183" s="102">
        <f t="shared" si="951"/>
        <v>576873.40846337576</v>
      </c>
      <c r="AJ2183" s="112" t="s">
        <v>2114</v>
      </c>
    </row>
    <row r="2184" spans="1:36" ht="25.5">
      <c r="A2184" s="6">
        <v>2130</v>
      </c>
      <c r="B2184" s="5">
        <v>27121604</v>
      </c>
      <c r="C2184" s="5">
        <v>27121604</v>
      </c>
      <c r="D2184" s="7" t="s">
        <v>14</v>
      </c>
      <c r="E2184" s="7" t="s">
        <v>14</v>
      </c>
      <c r="F2184" s="29" t="s">
        <v>1937</v>
      </c>
      <c r="G2184" s="62" t="s">
        <v>1938</v>
      </c>
      <c r="H2184" s="9">
        <v>1</v>
      </c>
      <c r="I2184" s="82">
        <v>261192.17163025209</v>
      </c>
      <c r="J2184" s="82">
        <f t="shared" si="941"/>
        <v>49626.512609747901</v>
      </c>
      <c r="K2184" s="10">
        <f t="shared" si="942"/>
        <v>310818.68423999997</v>
      </c>
      <c r="L2184" s="122">
        <f t="shared" si="943"/>
        <v>310818.68423999997</v>
      </c>
      <c r="M2184" s="95">
        <v>214355.46218487396</v>
      </c>
      <c r="N2184" s="95">
        <v>40727.537815126052</v>
      </c>
      <c r="O2184" s="96">
        <v>255083</v>
      </c>
      <c r="P2184" s="125">
        <v>255083</v>
      </c>
      <c r="Q2184" s="95">
        <v>198477.31092436975</v>
      </c>
      <c r="R2184" s="95">
        <v>37710.689075630253</v>
      </c>
      <c r="S2184" s="96">
        <v>236188</v>
      </c>
      <c r="T2184" s="122">
        <v>236188</v>
      </c>
      <c r="U2184" s="104"/>
      <c r="V2184" s="101">
        <f t="shared" si="952"/>
        <v>0</v>
      </c>
      <c r="W2184" s="102">
        <f t="shared" si="953"/>
        <v>0</v>
      </c>
      <c r="X2184" s="102">
        <f t="shared" si="954"/>
        <v>0</v>
      </c>
      <c r="Y2184" s="102">
        <f t="shared" si="955"/>
        <v>0</v>
      </c>
      <c r="Z2184" s="110">
        <f t="shared" si="949"/>
        <v>236188</v>
      </c>
      <c r="AA2184" s="111">
        <f t="shared" si="944"/>
        <v>310818.68423999997</v>
      </c>
      <c r="AB2184" s="110">
        <f t="shared" si="945"/>
        <v>245635.5</v>
      </c>
      <c r="AC2184" s="114">
        <f t="shared" si="946"/>
        <v>200522.42105999999</v>
      </c>
      <c r="AD2184" s="110">
        <f t="shared" si="948"/>
        <v>240911.75</v>
      </c>
      <c r="AE2184" s="110">
        <f t="shared" si="956"/>
        <v>278227.09211999999</v>
      </c>
      <c r="AF2184" s="102">
        <f t="shared" si="950"/>
        <v>263817.02607205173</v>
      </c>
      <c r="AG2184" s="119">
        <f t="shared" si="947"/>
        <v>137384.37237016091</v>
      </c>
      <c r="AH2184" s="137">
        <f t="shared" si="957"/>
        <v>0.55930177995509978</v>
      </c>
      <c r="AI2184" s="102">
        <f t="shared" si="951"/>
        <v>263817.02607205173</v>
      </c>
      <c r="AJ2184" s="112" t="s">
        <v>2114</v>
      </c>
    </row>
    <row r="2185" spans="1:36" ht="25.5">
      <c r="A2185" s="6">
        <v>2131</v>
      </c>
      <c r="B2185" s="5">
        <v>27121604</v>
      </c>
      <c r="C2185" s="5">
        <v>27121604</v>
      </c>
      <c r="D2185" s="7" t="s">
        <v>14</v>
      </c>
      <c r="E2185" s="7" t="s">
        <v>14</v>
      </c>
      <c r="F2185" s="29" t="s">
        <v>1939</v>
      </c>
      <c r="G2185" s="62" t="s">
        <v>469</v>
      </c>
      <c r="H2185" s="9">
        <v>1</v>
      </c>
      <c r="I2185" s="82">
        <v>2687556.284470588</v>
      </c>
      <c r="J2185" s="82">
        <f t="shared" si="941"/>
        <v>510635.69404941174</v>
      </c>
      <c r="K2185" s="10">
        <f t="shared" si="942"/>
        <v>3198191.9785199999</v>
      </c>
      <c r="L2185" s="122">
        <f t="shared" si="943"/>
        <v>3198191.9785199999</v>
      </c>
      <c r="M2185" s="95">
        <v>2226048.7394957985</v>
      </c>
      <c r="N2185" s="95">
        <v>422949.26050420169</v>
      </c>
      <c r="O2185" s="96">
        <v>2648998</v>
      </c>
      <c r="P2185" s="125">
        <v>2648998</v>
      </c>
      <c r="Q2185" s="95">
        <v>2042247.0588235294</v>
      </c>
      <c r="R2185" s="95">
        <v>388026.9411764706</v>
      </c>
      <c r="S2185" s="96">
        <v>2430274</v>
      </c>
      <c r="T2185" s="122">
        <v>2430274</v>
      </c>
      <c r="U2185" s="104"/>
      <c r="V2185" s="101">
        <f t="shared" si="952"/>
        <v>0</v>
      </c>
      <c r="W2185" s="102">
        <f t="shared" si="953"/>
        <v>0</v>
      </c>
      <c r="X2185" s="102">
        <f t="shared" si="954"/>
        <v>0</v>
      </c>
      <c r="Y2185" s="102">
        <f t="shared" si="955"/>
        <v>0</v>
      </c>
      <c r="Z2185" s="110">
        <f t="shared" si="949"/>
        <v>2430274</v>
      </c>
      <c r="AA2185" s="111">
        <f t="shared" si="944"/>
        <v>3198191.9785199999</v>
      </c>
      <c r="AB2185" s="110">
        <f t="shared" si="945"/>
        <v>2539636</v>
      </c>
      <c r="AC2185" s="114">
        <f t="shared" si="946"/>
        <v>2069365.9946300001</v>
      </c>
      <c r="AD2185" s="110">
        <f t="shared" si="948"/>
        <v>2484955</v>
      </c>
      <c r="AE2185" s="110">
        <f t="shared" si="956"/>
        <v>2868913.9892600002</v>
      </c>
      <c r="AF2185" s="102">
        <f t="shared" si="950"/>
        <v>2723177.7363325851</v>
      </c>
      <c r="AG2185" s="119">
        <f t="shared" si="947"/>
        <v>1416892.3237877125</v>
      </c>
      <c r="AH2185" s="137">
        <f t="shared" si="957"/>
        <v>0.55791157622104603</v>
      </c>
      <c r="AI2185" s="102">
        <f t="shared" si="951"/>
        <v>2723177.7363325851</v>
      </c>
      <c r="AJ2185" s="112" t="s">
        <v>2114</v>
      </c>
    </row>
    <row r="2186" spans="1:36">
      <c r="A2186" s="6">
        <v>2132</v>
      </c>
      <c r="B2186" s="5">
        <v>26101749</v>
      </c>
      <c r="C2186" s="5">
        <v>26101749</v>
      </c>
      <c r="D2186" s="7" t="s">
        <v>14</v>
      </c>
      <c r="E2186" s="7" t="s">
        <v>14</v>
      </c>
      <c r="F2186" s="29" t="s">
        <v>1326</v>
      </c>
      <c r="G2186" s="62" t="s">
        <v>394</v>
      </c>
      <c r="H2186" s="9">
        <v>1</v>
      </c>
      <c r="I2186" s="82">
        <v>10250237.889529413</v>
      </c>
      <c r="J2186" s="82">
        <f t="shared" si="941"/>
        <v>1947545.1990105885</v>
      </c>
      <c r="K2186" s="10">
        <f t="shared" si="942"/>
        <v>12197783.088540001</v>
      </c>
      <c r="L2186" s="122">
        <f t="shared" si="943"/>
        <v>12197783.088540001</v>
      </c>
      <c r="M2186" s="95">
        <v>8412177.3109243698</v>
      </c>
      <c r="N2186" s="95">
        <v>1598313.6890756304</v>
      </c>
      <c r="O2186" s="96">
        <v>10010491</v>
      </c>
      <c r="P2186" s="125">
        <v>10010491</v>
      </c>
      <c r="Q2186" s="95">
        <v>7789052.9411764713</v>
      </c>
      <c r="R2186" s="95">
        <v>1479920.0588235296</v>
      </c>
      <c r="S2186" s="96">
        <v>9268973</v>
      </c>
      <c r="T2186" s="122">
        <v>9268973</v>
      </c>
      <c r="U2186" s="104"/>
      <c r="V2186" s="101">
        <f t="shared" si="952"/>
        <v>0</v>
      </c>
      <c r="W2186" s="102">
        <f t="shared" si="953"/>
        <v>0</v>
      </c>
      <c r="X2186" s="102">
        <f t="shared" si="954"/>
        <v>0</v>
      </c>
      <c r="Y2186" s="102">
        <f t="shared" si="955"/>
        <v>0</v>
      </c>
      <c r="Z2186" s="110">
        <f t="shared" si="949"/>
        <v>9268973</v>
      </c>
      <c r="AA2186" s="111">
        <f t="shared" si="944"/>
        <v>12197783.088540001</v>
      </c>
      <c r="AB2186" s="110">
        <f t="shared" si="945"/>
        <v>9639732</v>
      </c>
      <c r="AC2186" s="114">
        <f t="shared" si="946"/>
        <v>7869311.7721350007</v>
      </c>
      <c r="AD2186" s="110">
        <f t="shared" si="948"/>
        <v>9454352.5</v>
      </c>
      <c r="AE2186" s="110">
        <f t="shared" si="956"/>
        <v>10918757.544270001</v>
      </c>
      <c r="AF2186" s="102">
        <f t="shared" si="950"/>
        <v>10353248.417661268</v>
      </c>
      <c r="AG2186" s="119">
        <f t="shared" si="947"/>
        <v>5391519.0111455731</v>
      </c>
      <c r="AH2186" s="137">
        <f t="shared" si="957"/>
        <v>0.5593017535285808</v>
      </c>
      <c r="AI2186" s="102">
        <f t="shared" si="951"/>
        <v>10353248.417661268</v>
      </c>
      <c r="AJ2186" s="112" t="s">
        <v>2114</v>
      </c>
    </row>
    <row r="2187" spans="1:36">
      <c r="A2187" s="6">
        <v>2133</v>
      </c>
      <c r="B2187" s="5">
        <v>26101709</v>
      </c>
      <c r="C2187" s="5">
        <v>26101709</v>
      </c>
      <c r="D2187" s="7" t="s">
        <v>14</v>
      </c>
      <c r="E2187" s="7" t="s">
        <v>14</v>
      </c>
      <c r="F2187" s="29" t="s">
        <v>1940</v>
      </c>
      <c r="G2187" s="62" t="s">
        <v>394</v>
      </c>
      <c r="H2187" s="9">
        <v>1</v>
      </c>
      <c r="I2187" s="82">
        <v>3505680.0390252103</v>
      </c>
      <c r="J2187" s="82">
        <f t="shared" si="941"/>
        <v>666079.20741478994</v>
      </c>
      <c r="K2187" s="10">
        <f t="shared" si="942"/>
        <v>4171759.2464400004</v>
      </c>
      <c r="L2187" s="122">
        <f t="shared" si="943"/>
        <v>4171759.2464400004</v>
      </c>
      <c r="M2187" s="95">
        <v>2877045.3781512608</v>
      </c>
      <c r="N2187" s="95">
        <v>546638.62184873957</v>
      </c>
      <c r="O2187" s="96">
        <v>3423684.0000000005</v>
      </c>
      <c r="P2187" s="125">
        <v>3423684.0000000005</v>
      </c>
      <c r="Q2187" s="95">
        <v>2663931.0924369749</v>
      </c>
      <c r="R2187" s="95">
        <v>506146.90756302525</v>
      </c>
      <c r="S2187" s="96">
        <v>3170078</v>
      </c>
      <c r="T2187" s="122">
        <v>3170078</v>
      </c>
      <c r="U2187" s="104"/>
      <c r="V2187" s="101">
        <f t="shared" si="952"/>
        <v>0</v>
      </c>
      <c r="W2187" s="102">
        <f t="shared" si="953"/>
        <v>0</v>
      </c>
      <c r="X2187" s="102">
        <f t="shared" si="954"/>
        <v>0</v>
      </c>
      <c r="Y2187" s="102">
        <f t="shared" si="955"/>
        <v>0</v>
      </c>
      <c r="Z2187" s="110">
        <f t="shared" si="949"/>
        <v>3170078</v>
      </c>
      <c r="AA2187" s="111">
        <f t="shared" si="944"/>
        <v>4171759.2464400004</v>
      </c>
      <c r="AB2187" s="110">
        <f t="shared" si="945"/>
        <v>3296881</v>
      </c>
      <c r="AC2187" s="114">
        <f t="shared" si="946"/>
        <v>2691380.3116100002</v>
      </c>
      <c r="AD2187" s="110">
        <f t="shared" si="948"/>
        <v>3233479.5</v>
      </c>
      <c r="AE2187" s="110">
        <f t="shared" si="956"/>
        <v>3734320.1232200004</v>
      </c>
      <c r="AF2187" s="102">
        <f t="shared" si="950"/>
        <v>3540910.5262632389</v>
      </c>
      <c r="AG2187" s="119">
        <f t="shared" si="947"/>
        <v>1843951.3678791237</v>
      </c>
      <c r="AH2187" s="137">
        <f t="shared" si="957"/>
        <v>0.55930176669377019</v>
      </c>
      <c r="AI2187" s="102">
        <f t="shared" si="951"/>
        <v>3540910.5262632389</v>
      </c>
      <c r="AJ2187" s="112" t="s">
        <v>2114</v>
      </c>
    </row>
    <row r="2188" spans="1:36">
      <c r="A2188" s="6">
        <v>2134</v>
      </c>
      <c r="B2188" s="5">
        <v>26101709</v>
      </c>
      <c r="C2188" s="5">
        <v>26101709</v>
      </c>
      <c r="D2188" s="7" t="s">
        <v>14</v>
      </c>
      <c r="E2188" s="7" t="s">
        <v>14</v>
      </c>
      <c r="F2188" s="29" t="s">
        <v>1941</v>
      </c>
      <c r="G2188" s="62" t="s">
        <v>394</v>
      </c>
      <c r="H2188" s="9">
        <v>1</v>
      </c>
      <c r="I2188" s="82">
        <v>3817013.2603865545</v>
      </c>
      <c r="J2188" s="82">
        <f t="shared" si="941"/>
        <v>725232.51947344537</v>
      </c>
      <c r="K2188" s="10">
        <f t="shared" si="942"/>
        <v>4542245.7798600001</v>
      </c>
      <c r="L2188" s="122">
        <f t="shared" si="943"/>
        <v>4542245.7798600001</v>
      </c>
      <c r="M2188" s="95">
        <v>3103546.218487395</v>
      </c>
      <c r="N2188" s="95">
        <v>589673.78151260503</v>
      </c>
      <c r="O2188" s="96">
        <v>3693220</v>
      </c>
      <c r="P2188" s="125">
        <v>3693220</v>
      </c>
      <c r="Q2188" s="95">
        <v>2900510.0840336136</v>
      </c>
      <c r="R2188" s="95">
        <v>551096.91596638656</v>
      </c>
      <c r="S2188" s="96">
        <v>3451607</v>
      </c>
      <c r="T2188" s="122">
        <v>3451607</v>
      </c>
      <c r="U2188" s="104"/>
      <c r="V2188" s="101">
        <f t="shared" si="952"/>
        <v>0</v>
      </c>
      <c r="W2188" s="102">
        <f t="shared" si="953"/>
        <v>0</v>
      </c>
      <c r="X2188" s="102">
        <f t="shared" si="954"/>
        <v>0</v>
      </c>
      <c r="Y2188" s="102">
        <f t="shared" si="955"/>
        <v>0</v>
      </c>
      <c r="Z2188" s="110">
        <f t="shared" si="949"/>
        <v>3451607</v>
      </c>
      <c r="AA2188" s="111">
        <f t="shared" si="944"/>
        <v>4542245.7798600001</v>
      </c>
      <c r="AB2188" s="110">
        <f t="shared" si="945"/>
        <v>3572413.5</v>
      </c>
      <c r="AC2188" s="114">
        <f t="shared" si="946"/>
        <v>2921768.1949650003</v>
      </c>
      <c r="AD2188" s="110">
        <f t="shared" si="948"/>
        <v>3512010.25</v>
      </c>
      <c r="AE2188" s="110">
        <f t="shared" si="956"/>
        <v>4057329.6399300001</v>
      </c>
      <c r="AF2188" s="102">
        <f t="shared" si="950"/>
        <v>3842990.9311097288</v>
      </c>
      <c r="AG2188" s="119">
        <f t="shared" si="947"/>
        <v>2003209.4278156774</v>
      </c>
      <c r="AH2188" s="137">
        <f t="shared" si="957"/>
        <v>0.56074399780867401</v>
      </c>
      <c r="AI2188" s="102">
        <f t="shared" si="951"/>
        <v>3842990.9311097288</v>
      </c>
      <c r="AJ2188" s="112" t="s">
        <v>2114</v>
      </c>
    </row>
    <row r="2189" spans="1:36">
      <c r="A2189" s="6">
        <v>2135</v>
      </c>
      <c r="B2189" s="5">
        <v>31171504</v>
      </c>
      <c r="C2189" s="5">
        <v>31171504</v>
      </c>
      <c r="D2189" s="7" t="s">
        <v>14</v>
      </c>
      <c r="E2189" s="7" t="s">
        <v>14</v>
      </c>
      <c r="F2189" s="29" t="s">
        <v>1749</v>
      </c>
      <c r="G2189" s="62" t="s">
        <v>394</v>
      </c>
      <c r="H2189" s="9">
        <v>1</v>
      </c>
      <c r="I2189" s="82">
        <v>5474905.8758319328</v>
      </c>
      <c r="J2189" s="82">
        <f t="shared" si="941"/>
        <v>1040232.1164080673</v>
      </c>
      <c r="K2189" s="10">
        <f t="shared" si="942"/>
        <v>6515137.9922400005</v>
      </c>
      <c r="L2189" s="122">
        <f t="shared" si="943"/>
        <v>6515137.9922400005</v>
      </c>
      <c r="M2189" s="95">
        <v>4368342.0168067226</v>
      </c>
      <c r="N2189" s="95">
        <v>829984.98319327726</v>
      </c>
      <c r="O2189" s="96">
        <v>5198327</v>
      </c>
      <c r="P2189" s="125">
        <v>5198327</v>
      </c>
      <c r="Q2189" s="95">
        <v>4160326.0504201683</v>
      </c>
      <c r="R2189" s="95">
        <v>790461.94957983203</v>
      </c>
      <c r="S2189" s="96">
        <v>4950788</v>
      </c>
      <c r="T2189" s="122">
        <v>4950788</v>
      </c>
      <c r="U2189" s="104"/>
      <c r="V2189" s="101">
        <f t="shared" si="952"/>
        <v>0</v>
      </c>
      <c r="W2189" s="102">
        <f t="shared" si="953"/>
        <v>0</v>
      </c>
      <c r="X2189" s="102">
        <f t="shared" si="954"/>
        <v>0</v>
      </c>
      <c r="Y2189" s="102">
        <f t="shared" si="955"/>
        <v>0</v>
      </c>
      <c r="Z2189" s="110">
        <f t="shared" si="949"/>
        <v>4950788</v>
      </c>
      <c r="AA2189" s="111">
        <f t="shared" si="944"/>
        <v>6515137.9922400005</v>
      </c>
      <c r="AB2189" s="110">
        <f t="shared" si="945"/>
        <v>5074557.5</v>
      </c>
      <c r="AC2189" s="114">
        <f t="shared" si="946"/>
        <v>4166063.2480600001</v>
      </c>
      <c r="AD2189" s="110">
        <f t="shared" si="948"/>
        <v>5012672.75</v>
      </c>
      <c r="AE2189" s="110">
        <f t="shared" si="956"/>
        <v>5794847.7461200003</v>
      </c>
      <c r="AF2189" s="102">
        <f t="shared" si="950"/>
        <v>5475988.2161706556</v>
      </c>
      <c r="AG2189" s="119">
        <f t="shared" si="947"/>
        <v>2860978.6513509154</v>
      </c>
      <c r="AH2189" s="137">
        <f t="shared" si="957"/>
        <v>0.56378879367332335</v>
      </c>
      <c r="AI2189" s="102">
        <f t="shared" si="951"/>
        <v>5475988.2161706556</v>
      </c>
      <c r="AJ2189" s="112" t="s">
        <v>2114</v>
      </c>
    </row>
    <row r="2190" spans="1:36">
      <c r="A2190" s="6">
        <v>2136</v>
      </c>
      <c r="B2190" s="5">
        <v>31171504</v>
      </c>
      <c r="C2190" s="5">
        <v>31171504</v>
      </c>
      <c r="D2190" s="7" t="s">
        <v>14</v>
      </c>
      <c r="E2190" s="7" t="s">
        <v>14</v>
      </c>
      <c r="F2190" s="29" t="s">
        <v>1750</v>
      </c>
      <c r="G2190" s="62" t="s">
        <v>1942</v>
      </c>
      <c r="H2190" s="9">
        <v>1</v>
      </c>
      <c r="I2190" s="82">
        <v>3511996.7430252102</v>
      </c>
      <c r="J2190" s="82">
        <f t="shared" si="941"/>
        <v>667279.38117478997</v>
      </c>
      <c r="K2190" s="10">
        <f t="shared" si="942"/>
        <v>4179276.1242000004</v>
      </c>
      <c r="L2190" s="122">
        <f t="shared" si="943"/>
        <v>4179276.1242000004</v>
      </c>
      <c r="M2190" s="95">
        <v>2882230.2521008407</v>
      </c>
      <c r="N2190" s="95">
        <v>547623.74789915979</v>
      </c>
      <c r="O2190" s="96">
        <v>3429854.0000000005</v>
      </c>
      <c r="P2190" s="125">
        <v>3429854.0000000005</v>
      </c>
      <c r="Q2190" s="95">
        <v>2668731.0924369749</v>
      </c>
      <c r="R2190" s="95">
        <v>507058.90756302525</v>
      </c>
      <c r="S2190" s="96">
        <v>3175790</v>
      </c>
      <c r="T2190" s="122">
        <v>3175790</v>
      </c>
      <c r="U2190" s="104"/>
      <c r="V2190" s="101">
        <f t="shared" si="952"/>
        <v>0</v>
      </c>
      <c r="W2190" s="102">
        <f t="shared" si="953"/>
        <v>0</v>
      </c>
      <c r="X2190" s="102">
        <f t="shared" si="954"/>
        <v>0</v>
      </c>
      <c r="Y2190" s="102">
        <f t="shared" si="955"/>
        <v>0</v>
      </c>
      <c r="Z2190" s="110">
        <f t="shared" si="949"/>
        <v>3175790</v>
      </c>
      <c r="AA2190" s="111">
        <f t="shared" si="944"/>
        <v>4179276.1242000004</v>
      </c>
      <c r="AB2190" s="110">
        <f t="shared" si="945"/>
        <v>3302822</v>
      </c>
      <c r="AC2190" s="114">
        <f t="shared" si="946"/>
        <v>2696230.0310500003</v>
      </c>
      <c r="AD2190" s="110">
        <f t="shared" si="948"/>
        <v>3239306</v>
      </c>
      <c r="AE2190" s="110">
        <f t="shared" si="956"/>
        <v>3741049.0621000002</v>
      </c>
      <c r="AF2190" s="102">
        <f t="shared" si="950"/>
        <v>3547291.0812274609</v>
      </c>
      <c r="AG2190" s="119">
        <f t="shared" si="947"/>
        <v>1847274.0264491204</v>
      </c>
      <c r="AH2190" s="137">
        <f t="shared" si="957"/>
        <v>0.5593017203013424</v>
      </c>
      <c r="AI2190" s="102">
        <f t="shared" si="951"/>
        <v>3547291.0812274609</v>
      </c>
      <c r="AJ2190" s="112" t="s">
        <v>2114</v>
      </c>
    </row>
    <row r="2191" spans="1:36" ht="25.5">
      <c r="A2191" s="6">
        <v>2137</v>
      </c>
      <c r="B2191" s="5">
        <v>31171504</v>
      </c>
      <c r="C2191" s="5">
        <v>31171504</v>
      </c>
      <c r="D2191" s="7" t="s">
        <v>14</v>
      </c>
      <c r="E2191" s="7" t="s">
        <v>14</v>
      </c>
      <c r="F2191" s="29" t="s">
        <v>1751</v>
      </c>
      <c r="G2191" s="62" t="s">
        <v>469</v>
      </c>
      <c r="H2191" s="9">
        <v>1</v>
      </c>
      <c r="I2191" s="82">
        <v>3590599.4543193281</v>
      </c>
      <c r="J2191" s="82">
        <f t="shared" si="941"/>
        <v>682213.89632067236</v>
      </c>
      <c r="K2191" s="10">
        <f t="shared" si="942"/>
        <v>4272813.3506400008</v>
      </c>
      <c r="L2191" s="122">
        <f t="shared" si="943"/>
        <v>4272813.3506400008</v>
      </c>
      <c r="M2191" s="95">
        <v>2864884.0336134457</v>
      </c>
      <c r="N2191" s="95">
        <v>544327.96638655465</v>
      </c>
      <c r="O2191" s="96">
        <v>3409212.0000000005</v>
      </c>
      <c r="P2191" s="125">
        <v>3409212.0000000005</v>
      </c>
      <c r="Q2191" s="95">
        <v>2728460.5042016809</v>
      </c>
      <c r="R2191" s="95">
        <v>518407.4957983194</v>
      </c>
      <c r="S2191" s="96">
        <v>3246868.0000000005</v>
      </c>
      <c r="T2191" s="122">
        <v>3246868.0000000005</v>
      </c>
      <c r="U2191" s="104"/>
      <c r="V2191" s="101">
        <f t="shared" si="952"/>
        <v>0</v>
      </c>
      <c r="W2191" s="102">
        <f t="shared" si="953"/>
        <v>0</v>
      </c>
      <c r="X2191" s="102">
        <f t="shared" si="954"/>
        <v>0</v>
      </c>
      <c r="Y2191" s="102">
        <f t="shared" si="955"/>
        <v>0</v>
      </c>
      <c r="Z2191" s="110">
        <f t="shared" si="949"/>
        <v>3246868.0000000005</v>
      </c>
      <c r="AA2191" s="111">
        <f t="shared" si="944"/>
        <v>4272813.3506400008</v>
      </c>
      <c r="AB2191" s="110">
        <f t="shared" si="945"/>
        <v>3328040.0000000005</v>
      </c>
      <c r="AC2191" s="114">
        <f t="shared" si="946"/>
        <v>2732223.3376600002</v>
      </c>
      <c r="AD2191" s="110">
        <f t="shared" si="948"/>
        <v>3287454.0000000005</v>
      </c>
      <c r="AE2191" s="110">
        <f t="shared" si="956"/>
        <v>3800426.6753200004</v>
      </c>
      <c r="AF2191" s="102">
        <f t="shared" si="950"/>
        <v>3591309.6029596836</v>
      </c>
      <c r="AG2191" s="119">
        <f t="shared" si="947"/>
        <v>1876311.5175222221</v>
      </c>
      <c r="AH2191" s="137">
        <f t="shared" si="957"/>
        <v>0.56378875179451626</v>
      </c>
      <c r="AI2191" s="102">
        <f t="shared" si="951"/>
        <v>3591309.6029596836</v>
      </c>
      <c r="AJ2191" s="112" t="s">
        <v>2114</v>
      </c>
    </row>
    <row r="2192" spans="1:36">
      <c r="A2192" s="6">
        <v>2138</v>
      </c>
      <c r="B2192" s="5">
        <v>31261504</v>
      </c>
      <c r="C2192" s="5">
        <v>31261504</v>
      </c>
      <c r="D2192" s="7" t="s">
        <v>14</v>
      </c>
      <c r="E2192" s="7" t="s">
        <v>14</v>
      </c>
      <c r="F2192" s="29" t="s">
        <v>1943</v>
      </c>
      <c r="G2192" s="62" t="s">
        <v>394</v>
      </c>
      <c r="H2192" s="9">
        <v>1</v>
      </c>
      <c r="I2192" s="82">
        <v>82404859.509831935</v>
      </c>
      <c r="J2192" s="82">
        <f t="shared" si="941"/>
        <v>15656923.306868067</v>
      </c>
      <c r="K2192" s="10">
        <f t="shared" si="942"/>
        <v>98061782.816699997</v>
      </c>
      <c r="L2192" s="122">
        <f t="shared" si="943"/>
        <v>98061782.816699997</v>
      </c>
      <c r="M2192" s="95">
        <v>65749557.142857149</v>
      </c>
      <c r="N2192" s="95">
        <v>12492415.857142858</v>
      </c>
      <c r="O2192" s="96">
        <v>78241973</v>
      </c>
      <c r="P2192" s="125">
        <v>78241973</v>
      </c>
      <c r="Q2192" s="95">
        <v>62618626.050420173</v>
      </c>
      <c r="R2192" s="95">
        <v>11897538.949579833</v>
      </c>
      <c r="S2192" s="96">
        <v>74516165</v>
      </c>
      <c r="T2192" s="122">
        <v>74516165</v>
      </c>
      <c r="U2192" s="104"/>
      <c r="V2192" s="101">
        <f t="shared" si="952"/>
        <v>0</v>
      </c>
      <c r="W2192" s="102">
        <f t="shared" si="953"/>
        <v>0</v>
      </c>
      <c r="X2192" s="102">
        <f t="shared" si="954"/>
        <v>0</v>
      </c>
      <c r="Y2192" s="102">
        <f t="shared" si="955"/>
        <v>0</v>
      </c>
      <c r="Z2192" s="110">
        <f t="shared" si="949"/>
        <v>74516165</v>
      </c>
      <c r="AA2192" s="111">
        <f t="shared" si="944"/>
        <v>98061782.816699997</v>
      </c>
      <c r="AB2192" s="110">
        <f t="shared" si="945"/>
        <v>76379069</v>
      </c>
      <c r="AC2192" s="114">
        <f t="shared" si="946"/>
        <v>62704980.204174995</v>
      </c>
      <c r="AD2192" s="110">
        <f t="shared" si="948"/>
        <v>75447617</v>
      </c>
      <c r="AE2192" s="110">
        <f t="shared" si="956"/>
        <v>87220425.908349991</v>
      </c>
      <c r="AF2192" s="102">
        <f t="shared" si="950"/>
        <v>82421152.354256824</v>
      </c>
      <c r="AG2192" s="119">
        <f t="shared" si="947"/>
        <v>43061662.240735978</v>
      </c>
      <c r="AH2192" s="137">
        <f t="shared" si="957"/>
        <v>0.5637887814623137</v>
      </c>
      <c r="AI2192" s="102">
        <f t="shared" si="951"/>
        <v>82421152.354256824</v>
      </c>
      <c r="AJ2192" s="112" t="s">
        <v>2114</v>
      </c>
    </row>
    <row r="2193" spans="1:37">
      <c r="A2193" s="6">
        <v>2139</v>
      </c>
      <c r="B2193" s="5">
        <v>39122109</v>
      </c>
      <c r="C2193" s="5">
        <v>39122109</v>
      </c>
      <c r="D2193" s="7" t="s">
        <v>14</v>
      </c>
      <c r="E2193" s="7" t="s">
        <v>14</v>
      </c>
      <c r="F2193" s="29" t="s">
        <v>1944</v>
      </c>
      <c r="G2193" s="62" t="s">
        <v>394</v>
      </c>
      <c r="H2193" s="9">
        <v>1</v>
      </c>
      <c r="I2193" s="82">
        <v>262068.01714285716</v>
      </c>
      <c r="J2193" s="82">
        <f t="shared" si="941"/>
        <v>49792.923257142858</v>
      </c>
      <c r="K2193" s="10">
        <f t="shared" si="942"/>
        <v>311860.94040000002</v>
      </c>
      <c r="L2193" s="122">
        <f t="shared" si="943"/>
        <v>311860.94040000002</v>
      </c>
      <c r="M2193" s="95">
        <v>211091.59663865546</v>
      </c>
      <c r="N2193" s="95">
        <v>40107.403361344535</v>
      </c>
      <c r="O2193" s="96">
        <v>251199</v>
      </c>
      <c r="P2193" s="125">
        <v>251199</v>
      </c>
      <c r="Q2193" s="95">
        <v>199142.85714285716</v>
      </c>
      <c r="R2193" s="95">
        <v>37837.142857142862</v>
      </c>
      <c r="S2193" s="96">
        <v>236980.00000000003</v>
      </c>
      <c r="T2193" s="122">
        <v>236980.00000000003</v>
      </c>
      <c r="U2193" s="104">
        <v>680000</v>
      </c>
      <c r="V2193" s="101">
        <f t="shared" si="952"/>
        <v>129200</v>
      </c>
      <c r="W2193" s="102">
        <f t="shared" si="953"/>
        <v>809200</v>
      </c>
      <c r="X2193" s="102">
        <f t="shared" si="954"/>
        <v>41269.199999999997</v>
      </c>
      <c r="Y2193" s="102">
        <f t="shared" si="955"/>
        <v>850469.2</v>
      </c>
      <c r="Z2193" s="110">
        <f>MIN(L2193,P2193,T2193,Y2193)</f>
        <v>236980.00000000003</v>
      </c>
      <c r="AA2193" s="111">
        <f t="shared" si="944"/>
        <v>850469.2</v>
      </c>
      <c r="AB2193" s="110">
        <f t="shared" si="945"/>
        <v>281529.97019999998</v>
      </c>
      <c r="AC2193" s="114">
        <f t="shared" si="946"/>
        <v>412627.28509999998</v>
      </c>
      <c r="AD2193" s="110">
        <f t="shared" si="948"/>
        <v>259254.98509999999</v>
      </c>
      <c r="AE2193" s="110">
        <f t="shared" si="956"/>
        <v>565999.58510000003</v>
      </c>
      <c r="AF2193" s="102">
        <f>HARMEAN(L2193,P2193,T2193,Y2193)</f>
        <v>317887.90537396347</v>
      </c>
      <c r="AG2193" s="119">
        <f>STDEVA(L2193,P2193,T2193)</f>
        <v>39768.509756006795</v>
      </c>
      <c r="AH2193" s="137">
        <f t="shared" si="957"/>
        <v>0.14125853005189853</v>
      </c>
      <c r="AI2193" s="102">
        <f>+Z2193</f>
        <v>236980.00000000003</v>
      </c>
      <c r="AJ2193" s="112" t="s">
        <v>2117</v>
      </c>
      <c r="AK2193" t="s">
        <v>2122</v>
      </c>
    </row>
    <row r="2194" spans="1:37">
      <c r="A2194" s="6">
        <v>2140</v>
      </c>
      <c r="B2194" s="5">
        <v>26101700</v>
      </c>
      <c r="C2194" s="5">
        <v>26101700</v>
      </c>
      <c r="D2194" s="7" t="s">
        <v>14</v>
      </c>
      <c r="E2194" s="7" t="s">
        <v>14</v>
      </c>
      <c r="F2194" s="29" t="s">
        <v>1753</v>
      </c>
      <c r="G2194" s="62" t="s">
        <v>394</v>
      </c>
      <c r="H2194" s="9">
        <v>1</v>
      </c>
      <c r="I2194" s="82">
        <v>5427458.7145714285</v>
      </c>
      <c r="J2194" s="82">
        <f t="shared" si="941"/>
        <v>1031217.1557685714</v>
      </c>
      <c r="K2194" s="10">
        <f t="shared" si="942"/>
        <v>6458675.8703399999</v>
      </c>
      <c r="L2194" s="122">
        <f t="shared" si="943"/>
        <v>6458675.8703399999</v>
      </c>
      <c r="M2194" s="95">
        <v>4495455.4621848743</v>
      </c>
      <c r="N2194" s="95">
        <v>854136.53781512612</v>
      </c>
      <c r="O2194" s="96">
        <v>5349592</v>
      </c>
      <c r="P2194" s="125">
        <v>5349592</v>
      </c>
      <c r="Q2194" s="95">
        <v>4124271.4285714286</v>
      </c>
      <c r="R2194" s="95">
        <v>783611.57142857148</v>
      </c>
      <c r="S2194" s="96">
        <v>4907883</v>
      </c>
      <c r="T2194" s="122">
        <v>4907883</v>
      </c>
      <c r="U2194" s="104"/>
      <c r="V2194" s="101">
        <f t="shared" si="952"/>
        <v>0</v>
      </c>
      <c r="W2194" s="102">
        <f t="shared" si="953"/>
        <v>0</v>
      </c>
      <c r="X2194" s="102">
        <f t="shared" si="954"/>
        <v>0</v>
      </c>
      <c r="Y2194" s="102">
        <f t="shared" si="955"/>
        <v>0</v>
      </c>
      <c r="Z2194" s="110">
        <f t="shared" ref="Z2194:Z2213" si="958">MIN(L2194,P2194,T2194)</f>
        <v>4907883</v>
      </c>
      <c r="AA2194" s="111">
        <f t="shared" si="944"/>
        <v>6458675.8703399999</v>
      </c>
      <c r="AB2194" s="110">
        <f t="shared" si="945"/>
        <v>5128737.5</v>
      </c>
      <c r="AC2194" s="114">
        <f t="shared" si="946"/>
        <v>4179037.7175850002</v>
      </c>
      <c r="AD2194" s="110">
        <f t="shared" si="948"/>
        <v>5018310.25</v>
      </c>
      <c r="AE2194" s="110">
        <f t="shared" si="956"/>
        <v>5793706.6851700004</v>
      </c>
      <c r="AF2194" s="102">
        <f t="shared" ref="AF2194:AF2213" si="959">HARMEAN(L2194,P2194,T2194)</f>
        <v>5499395.7293754462</v>
      </c>
      <c r="AG2194" s="119">
        <f t="shared" si="947"/>
        <v>2861381.8996115006</v>
      </c>
      <c r="AH2194" s="137">
        <f t="shared" si="957"/>
        <v>0.55791155223122657</v>
      </c>
      <c r="AI2194" s="102">
        <f t="shared" ref="AI2194:AI2213" si="960">+AF2194</f>
        <v>5499395.7293754462</v>
      </c>
      <c r="AJ2194" s="112" t="s">
        <v>2114</v>
      </c>
    </row>
    <row r="2195" spans="1:37">
      <c r="A2195" s="6">
        <v>2141</v>
      </c>
      <c r="B2195" s="5">
        <v>25171719</v>
      </c>
      <c r="C2195" s="5">
        <v>25171719</v>
      </c>
      <c r="D2195" s="7" t="s">
        <v>14</v>
      </c>
      <c r="E2195" s="7" t="s">
        <v>14</v>
      </c>
      <c r="F2195" s="29" t="s">
        <v>1754</v>
      </c>
      <c r="G2195" s="62" t="s">
        <v>394</v>
      </c>
      <c r="H2195" s="9">
        <v>1</v>
      </c>
      <c r="I2195" s="82">
        <v>4753433.6641512606</v>
      </c>
      <c r="J2195" s="82">
        <f t="shared" si="941"/>
        <v>903152.39618873957</v>
      </c>
      <c r="K2195" s="10">
        <f t="shared" si="942"/>
        <v>5656586.0603400003</v>
      </c>
      <c r="L2195" s="122">
        <f t="shared" si="943"/>
        <v>5656586.0603400003</v>
      </c>
      <c r="M2195" s="95">
        <v>3864931.9327731095</v>
      </c>
      <c r="N2195" s="95">
        <v>734337.06722689082</v>
      </c>
      <c r="O2195" s="96">
        <v>4599269</v>
      </c>
      <c r="P2195" s="125">
        <v>4599269</v>
      </c>
      <c r="Q2195" s="95">
        <v>3612086.5546218487</v>
      </c>
      <c r="R2195" s="95">
        <v>686296.44537815126</v>
      </c>
      <c r="S2195" s="96">
        <v>4298383</v>
      </c>
      <c r="T2195" s="122">
        <v>4298383</v>
      </c>
      <c r="U2195" s="104"/>
      <c r="V2195" s="101">
        <f t="shared" si="952"/>
        <v>0</v>
      </c>
      <c r="W2195" s="102">
        <f t="shared" si="953"/>
        <v>0</v>
      </c>
      <c r="X2195" s="102">
        <f t="shared" si="954"/>
        <v>0</v>
      </c>
      <c r="Y2195" s="102">
        <f t="shared" si="955"/>
        <v>0</v>
      </c>
      <c r="Z2195" s="110">
        <f t="shared" si="958"/>
        <v>4298383</v>
      </c>
      <c r="AA2195" s="111">
        <f t="shared" si="944"/>
        <v>5656586.0603400003</v>
      </c>
      <c r="AB2195" s="110">
        <f t="shared" si="945"/>
        <v>4448826</v>
      </c>
      <c r="AC2195" s="114">
        <f t="shared" si="946"/>
        <v>3638559.5150850001</v>
      </c>
      <c r="AD2195" s="110">
        <f t="shared" si="948"/>
        <v>4373604.5</v>
      </c>
      <c r="AE2195" s="110">
        <f t="shared" si="956"/>
        <v>5052706.0301700002</v>
      </c>
      <c r="AF2195" s="102">
        <f t="shared" si="959"/>
        <v>4785783.8644988053</v>
      </c>
      <c r="AG2195" s="119">
        <f t="shared" si="947"/>
        <v>2494652.6964569935</v>
      </c>
      <c r="AH2195" s="137">
        <f t="shared" si="957"/>
        <v>0.56074404718390725</v>
      </c>
      <c r="AI2195" s="102">
        <f t="shared" si="960"/>
        <v>4785783.8644988053</v>
      </c>
      <c r="AJ2195" s="112" t="s">
        <v>2114</v>
      </c>
    </row>
    <row r="2196" spans="1:37">
      <c r="A2196" s="6">
        <v>2142</v>
      </c>
      <c r="B2196" s="5">
        <v>25171719</v>
      </c>
      <c r="C2196" s="5">
        <v>25171719</v>
      </c>
      <c r="D2196" s="7" t="s">
        <v>14</v>
      </c>
      <c r="E2196" s="7" t="s">
        <v>14</v>
      </c>
      <c r="F2196" s="29" t="s">
        <v>1755</v>
      </c>
      <c r="G2196" s="62" t="s">
        <v>394</v>
      </c>
      <c r="H2196" s="9">
        <v>1</v>
      </c>
      <c r="I2196" s="82">
        <v>582452.74800000002</v>
      </c>
      <c r="J2196" s="82">
        <f t="shared" si="941"/>
        <v>110666.02212000001</v>
      </c>
      <c r="K2196" s="10">
        <f t="shared" si="942"/>
        <v>693118.77012</v>
      </c>
      <c r="L2196" s="122">
        <f t="shared" si="943"/>
        <v>693118.77012</v>
      </c>
      <c r="M2196" s="95">
        <v>473581.51260504202</v>
      </c>
      <c r="N2196" s="95">
        <v>89980.487394957992</v>
      </c>
      <c r="O2196" s="96">
        <v>563562</v>
      </c>
      <c r="P2196" s="125">
        <v>563562</v>
      </c>
      <c r="Q2196" s="95">
        <v>442600</v>
      </c>
      <c r="R2196" s="95">
        <v>84094</v>
      </c>
      <c r="S2196" s="96">
        <v>526694</v>
      </c>
      <c r="T2196" s="122">
        <v>526694</v>
      </c>
      <c r="U2196" s="104"/>
      <c r="V2196" s="101">
        <f t="shared" si="952"/>
        <v>0</v>
      </c>
      <c r="W2196" s="102">
        <f t="shared" si="953"/>
        <v>0</v>
      </c>
      <c r="X2196" s="102">
        <f t="shared" si="954"/>
        <v>0</v>
      </c>
      <c r="Y2196" s="102">
        <f t="shared" si="955"/>
        <v>0</v>
      </c>
      <c r="Z2196" s="110">
        <f t="shared" si="958"/>
        <v>526694</v>
      </c>
      <c r="AA2196" s="111">
        <f t="shared" si="944"/>
        <v>693118.77012</v>
      </c>
      <c r="AB2196" s="110">
        <f t="shared" si="945"/>
        <v>545128</v>
      </c>
      <c r="AC2196" s="114">
        <f t="shared" si="946"/>
        <v>445843.69253</v>
      </c>
      <c r="AD2196" s="110">
        <f t="shared" si="948"/>
        <v>535911</v>
      </c>
      <c r="AE2196" s="110">
        <f t="shared" si="956"/>
        <v>619123.38506</v>
      </c>
      <c r="AF2196" s="102">
        <f t="shared" si="959"/>
        <v>586416.54336402426</v>
      </c>
      <c r="AG2196" s="119">
        <f t="shared" si="947"/>
        <v>305677.35402845958</v>
      </c>
      <c r="AH2196" s="137">
        <f t="shared" si="957"/>
        <v>0.56074418123534209</v>
      </c>
      <c r="AI2196" s="102">
        <f t="shared" si="960"/>
        <v>586416.54336402426</v>
      </c>
      <c r="AJ2196" s="112" t="s">
        <v>2114</v>
      </c>
    </row>
    <row r="2197" spans="1:37">
      <c r="A2197" s="6">
        <v>2143</v>
      </c>
      <c r="B2197" s="5">
        <v>25171719</v>
      </c>
      <c r="C2197" s="5">
        <v>25171719</v>
      </c>
      <c r="D2197" s="7" t="s">
        <v>14</v>
      </c>
      <c r="E2197" s="7" t="s">
        <v>14</v>
      </c>
      <c r="F2197" s="29" t="s">
        <v>1756</v>
      </c>
      <c r="G2197" s="62" t="s">
        <v>394</v>
      </c>
      <c r="H2197" s="9">
        <v>1</v>
      </c>
      <c r="I2197" s="82">
        <v>943737.91608403355</v>
      </c>
      <c r="J2197" s="82">
        <f t="shared" si="941"/>
        <v>179310.20405596637</v>
      </c>
      <c r="K2197" s="10">
        <f t="shared" si="942"/>
        <v>1123048.12014</v>
      </c>
      <c r="L2197" s="122">
        <f t="shared" si="943"/>
        <v>1123048.12014</v>
      </c>
      <c r="M2197" s="95">
        <v>752994.11764705891</v>
      </c>
      <c r="N2197" s="95">
        <v>143068.8823529412</v>
      </c>
      <c r="O2197" s="96">
        <v>896063.00000000012</v>
      </c>
      <c r="P2197" s="125">
        <v>896063.00000000012</v>
      </c>
      <c r="Q2197" s="95">
        <v>717136.97478991596</v>
      </c>
      <c r="R2197" s="95">
        <v>136256.02521008404</v>
      </c>
      <c r="S2197" s="96">
        <v>853393</v>
      </c>
      <c r="T2197" s="122">
        <v>853393</v>
      </c>
      <c r="U2197" s="104"/>
      <c r="V2197" s="101">
        <f t="shared" si="952"/>
        <v>0</v>
      </c>
      <c r="W2197" s="102">
        <f t="shared" si="953"/>
        <v>0</v>
      </c>
      <c r="X2197" s="102">
        <f t="shared" si="954"/>
        <v>0</v>
      </c>
      <c r="Y2197" s="102">
        <f t="shared" si="955"/>
        <v>0</v>
      </c>
      <c r="Z2197" s="110">
        <f t="shared" si="958"/>
        <v>853393</v>
      </c>
      <c r="AA2197" s="111">
        <f t="shared" si="944"/>
        <v>1123048.12014</v>
      </c>
      <c r="AB2197" s="110">
        <f t="shared" si="945"/>
        <v>874728</v>
      </c>
      <c r="AC2197" s="114">
        <f t="shared" si="946"/>
        <v>718126.03003500006</v>
      </c>
      <c r="AD2197" s="110">
        <f t="shared" si="948"/>
        <v>864060.5</v>
      </c>
      <c r="AE2197" s="110">
        <f t="shared" si="956"/>
        <v>998888.06007000001</v>
      </c>
      <c r="AF2197" s="102">
        <f t="shared" si="959"/>
        <v>943924.6396675373</v>
      </c>
      <c r="AG2197" s="119">
        <f t="shared" si="947"/>
        <v>493161.77619947697</v>
      </c>
      <c r="AH2197" s="137">
        <f t="shared" si="957"/>
        <v>0.5637887162632006</v>
      </c>
      <c r="AI2197" s="102">
        <f t="shared" si="960"/>
        <v>943924.6396675373</v>
      </c>
      <c r="AJ2197" s="112" t="s">
        <v>2114</v>
      </c>
    </row>
    <row r="2198" spans="1:37">
      <c r="A2198" s="6">
        <v>2144</v>
      </c>
      <c r="B2198" s="5">
        <v>31171503</v>
      </c>
      <c r="C2198" s="5">
        <v>31171503</v>
      </c>
      <c r="D2198" s="7" t="s">
        <v>14</v>
      </c>
      <c r="E2198" s="7" t="s">
        <v>14</v>
      </c>
      <c r="F2198" s="29" t="s">
        <v>1945</v>
      </c>
      <c r="G2198" s="62" t="s">
        <v>394</v>
      </c>
      <c r="H2198" s="9">
        <v>1</v>
      </c>
      <c r="I2198" s="82">
        <v>817581.88043697481</v>
      </c>
      <c r="J2198" s="82">
        <f t="shared" si="941"/>
        <v>155340.55728302521</v>
      </c>
      <c r="K2198" s="10">
        <f t="shared" si="942"/>
        <v>972922.43772000005</v>
      </c>
      <c r="L2198" s="122">
        <f t="shared" si="943"/>
        <v>972922.43772000005</v>
      </c>
      <c r="M2198" s="95">
        <v>658548.73949579836</v>
      </c>
      <c r="N2198" s="95">
        <v>125124.26050420169</v>
      </c>
      <c r="O2198" s="96">
        <v>783673</v>
      </c>
      <c r="P2198" s="125">
        <v>783673</v>
      </c>
      <c r="Q2198" s="95">
        <v>621272.26890756306</v>
      </c>
      <c r="R2198" s="95">
        <v>118041.73109243698</v>
      </c>
      <c r="S2198" s="96">
        <v>739314</v>
      </c>
      <c r="T2198" s="122">
        <v>739314</v>
      </c>
      <c r="U2198" s="104"/>
      <c r="V2198" s="101">
        <f t="shared" si="952"/>
        <v>0</v>
      </c>
      <c r="W2198" s="102">
        <f t="shared" si="953"/>
        <v>0</v>
      </c>
      <c r="X2198" s="102">
        <f t="shared" si="954"/>
        <v>0</v>
      </c>
      <c r="Y2198" s="102">
        <f t="shared" si="955"/>
        <v>0</v>
      </c>
      <c r="Z2198" s="110">
        <f t="shared" si="958"/>
        <v>739314</v>
      </c>
      <c r="AA2198" s="111">
        <f t="shared" si="944"/>
        <v>972922.43772000005</v>
      </c>
      <c r="AB2198" s="110">
        <f t="shared" si="945"/>
        <v>761493.5</v>
      </c>
      <c r="AC2198" s="114">
        <f t="shared" si="946"/>
        <v>623977.35942999995</v>
      </c>
      <c r="AD2198" s="110">
        <f t="shared" si="948"/>
        <v>750403.75</v>
      </c>
      <c r="AE2198" s="110">
        <f t="shared" si="956"/>
        <v>867207.96886000002</v>
      </c>
      <c r="AF2198" s="102">
        <f t="shared" si="959"/>
        <v>820461.46747861663</v>
      </c>
      <c r="AG2198" s="119">
        <f t="shared" si="947"/>
        <v>428141.58523362566</v>
      </c>
      <c r="AH2198" s="137">
        <f t="shared" si="957"/>
        <v>0.56223931686038775</v>
      </c>
      <c r="AI2198" s="102">
        <f t="shared" si="960"/>
        <v>820461.46747861663</v>
      </c>
      <c r="AJ2198" s="112" t="s">
        <v>2114</v>
      </c>
    </row>
    <row r="2199" spans="1:37">
      <c r="A2199" s="6">
        <v>2145</v>
      </c>
      <c r="B2199" s="5">
        <v>31171503</v>
      </c>
      <c r="C2199" s="5">
        <v>31171503</v>
      </c>
      <c r="D2199" s="7" t="s">
        <v>14</v>
      </c>
      <c r="E2199" s="7" t="s">
        <v>14</v>
      </c>
      <c r="F2199" s="29" t="s">
        <v>1744</v>
      </c>
      <c r="G2199" s="62" t="s">
        <v>394</v>
      </c>
      <c r="H2199" s="9">
        <v>1</v>
      </c>
      <c r="I2199" s="82">
        <v>1032130.8550588236</v>
      </c>
      <c r="J2199" s="82">
        <f t="shared" si="941"/>
        <v>196104.8624611765</v>
      </c>
      <c r="K2199" s="10">
        <f t="shared" si="942"/>
        <v>1228235.7175200002</v>
      </c>
      <c r="L2199" s="122">
        <f t="shared" si="943"/>
        <v>1228235.7175200002</v>
      </c>
      <c r="M2199" s="95">
        <v>823521.00840336143</v>
      </c>
      <c r="N2199" s="95">
        <v>156468.99159663866</v>
      </c>
      <c r="O2199" s="96">
        <v>979990.00000000012</v>
      </c>
      <c r="P2199" s="125">
        <v>979990.00000000012</v>
      </c>
      <c r="Q2199" s="95">
        <v>784305.8823529412</v>
      </c>
      <c r="R2199" s="95">
        <v>149018.11764705883</v>
      </c>
      <c r="S2199" s="96">
        <v>933324</v>
      </c>
      <c r="T2199" s="122">
        <v>933324</v>
      </c>
      <c r="U2199" s="104"/>
      <c r="V2199" s="101">
        <f t="shared" si="952"/>
        <v>0</v>
      </c>
      <c r="W2199" s="102">
        <f t="shared" si="953"/>
        <v>0</v>
      </c>
      <c r="X2199" s="102">
        <f t="shared" si="954"/>
        <v>0</v>
      </c>
      <c r="Y2199" s="102">
        <f t="shared" si="955"/>
        <v>0</v>
      </c>
      <c r="Z2199" s="110">
        <f t="shared" si="958"/>
        <v>933324</v>
      </c>
      <c r="AA2199" s="111">
        <f t="shared" si="944"/>
        <v>1228235.7175200002</v>
      </c>
      <c r="AB2199" s="110">
        <f t="shared" si="945"/>
        <v>956657</v>
      </c>
      <c r="AC2199" s="114">
        <f t="shared" si="946"/>
        <v>785387.4293800001</v>
      </c>
      <c r="AD2199" s="110">
        <f t="shared" si="948"/>
        <v>944990.5</v>
      </c>
      <c r="AE2199" s="110">
        <f t="shared" si="956"/>
        <v>1092446.3587600002</v>
      </c>
      <c r="AF2199" s="102">
        <f t="shared" si="959"/>
        <v>1032334.8520899392</v>
      </c>
      <c r="AG2199" s="119">
        <f t="shared" si="947"/>
        <v>539352.51612631837</v>
      </c>
      <c r="AH2199" s="137">
        <f t="shared" si="957"/>
        <v>0.56378881472285092</v>
      </c>
      <c r="AI2199" s="102">
        <f t="shared" si="960"/>
        <v>1032334.8520899392</v>
      </c>
      <c r="AJ2199" s="112" t="s">
        <v>2114</v>
      </c>
    </row>
    <row r="2200" spans="1:37">
      <c r="A2200" s="6">
        <v>2146</v>
      </c>
      <c r="B2200" s="5">
        <v>31171503</v>
      </c>
      <c r="C2200" s="5">
        <v>31171503</v>
      </c>
      <c r="D2200" s="7" t="s">
        <v>14</v>
      </c>
      <c r="E2200" s="7" t="s">
        <v>14</v>
      </c>
      <c r="F2200" s="29" t="s">
        <v>1745</v>
      </c>
      <c r="G2200" s="62" t="s">
        <v>1946</v>
      </c>
      <c r="H2200" s="9">
        <v>1</v>
      </c>
      <c r="I2200" s="82">
        <v>1166236.9581176471</v>
      </c>
      <c r="J2200" s="82">
        <f t="shared" si="941"/>
        <v>221585.02204235294</v>
      </c>
      <c r="K2200" s="10">
        <f t="shared" si="942"/>
        <v>1387821.98016</v>
      </c>
      <c r="L2200" s="122">
        <f t="shared" si="943"/>
        <v>1387821.98016</v>
      </c>
      <c r="M2200" s="95">
        <v>939384.87394957989</v>
      </c>
      <c r="N2200" s="95">
        <v>178483.12605042019</v>
      </c>
      <c r="O2200" s="96">
        <v>1117868</v>
      </c>
      <c r="P2200" s="125">
        <v>1117868</v>
      </c>
      <c r="Q2200" s="95">
        <v>886211.76470588241</v>
      </c>
      <c r="R2200" s="95">
        <v>168380.23529411765</v>
      </c>
      <c r="S2200" s="96">
        <v>1054592</v>
      </c>
      <c r="T2200" s="122">
        <v>1054592</v>
      </c>
      <c r="U2200" s="104"/>
      <c r="V2200" s="101">
        <f t="shared" si="952"/>
        <v>0</v>
      </c>
      <c r="W2200" s="102">
        <f t="shared" si="953"/>
        <v>0</v>
      </c>
      <c r="X2200" s="102">
        <f t="shared" si="954"/>
        <v>0</v>
      </c>
      <c r="Y2200" s="102">
        <f t="shared" si="955"/>
        <v>0</v>
      </c>
      <c r="Z2200" s="110">
        <f t="shared" si="958"/>
        <v>1054592</v>
      </c>
      <c r="AA2200" s="111">
        <f t="shared" si="944"/>
        <v>1387821.98016</v>
      </c>
      <c r="AB2200" s="110">
        <f t="shared" si="945"/>
        <v>1086230</v>
      </c>
      <c r="AC2200" s="114">
        <f t="shared" si="946"/>
        <v>890070.49503999995</v>
      </c>
      <c r="AD2200" s="110">
        <f t="shared" si="948"/>
        <v>1070411</v>
      </c>
      <c r="AE2200" s="110">
        <f t="shared" si="956"/>
        <v>1237025.9900799999</v>
      </c>
      <c r="AF2200" s="102">
        <f t="shared" si="959"/>
        <v>1170344.6274769998</v>
      </c>
      <c r="AG2200" s="119">
        <f t="shared" si="947"/>
        <v>610721.17367917881</v>
      </c>
      <c r="AH2200" s="137">
        <f t="shared" si="957"/>
        <v>0.56223928051994398</v>
      </c>
      <c r="AI2200" s="102">
        <f t="shared" si="960"/>
        <v>1170344.6274769998</v>
      </c>
      <c r="AJ2200" s="112" t="s">
        <v>2114</v>
      </c>
    </row>
    <row r="2201" spans="1:37">
      <c r="A2201" s="6">
        <v>2147</v>
      </c>
      <c r="B2201" s="5">
        <v>27121604</v>
      </c>
      <c r="C2201" s="5">
        <v>27121604</v>
      </c>
      <c r="D2201" s="7" t="s">
        <v>14</v>
      </c>
      <c r="E2201" s="7" t="s">
        <v>14</v>
      </c>
      <c r="F2201" s="29" t="s">
        <v>1947</v>
      </c>
      <c r="G2201" s="62" t="s">
        <v>394</v>
      </c>
      <c r="H2201" s="9">
        <v>1</v>
      </c>
      <c r="I2201" s="82">
        <v>110447.21556302521</v>
      </c>
      <c r="J2201" s="82">
        <f t="shared" si="941"/>
        <v>20984.97095697479</v>
      </c>
      <c r="K2201" s="10">
        <f t="shared" si="942"/>
        <v>131432.18651999999</v>
      </c>
      <c r="L2201" s="122">
        <f t="shared" si="943"/>
        <v>131432.18651999999</v>
      </c>
      <c r="M2201" s="95">
        <v>89802.521008403361</v>
      </c>
      <c r="N2201" s="95">
        <v>17062.478991596639</v>
      </c>
      <c r="O2201" s="96">
        <v>106865</v>
      </c>
      <c r="P2201" s="125">
        <v>106865</v>
      </c>
      <c r="Q2201" s="95">
        <v>83927.731092436981</v>
      </c>
      <c r="R2201" s="95">
        <v>15946.268907563026</v>
      </c>
      <c r="S2201" s="96">
        <v>99874</v>
      </c>
      <c r="T2201" s="122">
        <v>99874</v>
      </c>
      <c r="U2201" s="104"/>
      <c r="V2201" s="101">
        <f t="shared" si="952"/>
        <v>0</v>
      </c>
      <c r="W2201" s="102">
        <f t="shared" si="953"/>
        <v>0</v>
      </c>
      <c r="X2201" s="102">
        <f t="shared" si="954"/>
        <v>0</v>
      </c>
      <c r="Y2201" s="102">
        <f t="shared" si="955"/>
        <v>0</v>
      </c>
      <c r="Z2201" s="110">
        <f t="shared" si="958"/>
        <v>99874</v>
      </c>
      <c r="AA2201" s="111">
        <f t="shared" si="944"/>
        <v>131432.18651999999</v>
      </c>
      <c r="AB2201" s="110">
        <f t="shared" si="945"/>
        <v>103369.5</v>
      </c>
      <c r="AC2201" s="114">
        <f t="shared" si="946"/>
        <v>84542.796629999997</v>
      </c>
      <c r="AD2201" s="110">
        <f t="shared" si="948"/>
        <v>101621.75</v>
      </c>
      <c r="AE2201" s="110">
        <f t="shared" si="956"/>
        <v>117400.84325999999</v>
      </c>
      <c r="AF2201" s="102">
        <f t="shared" si="959"/>
        <v>111198.82235609773</v>
      </c>
      <c r="AG2201" s="119">
        <f t="shared" si="947"/>
        <v>57963.85628516537</v>
      </c>
      <c r="AH2201" s="137">
        <f t="shared" si="957"/>
        <v>0.56074428419568023</v>
      </c>
      <c r="AI2201" s="102">
        <f t="shared" si="960"/>
        <v>111198.82235609773</v>
      </c>
      <c r="AJ2201" s="112" t="s">
        <v>2114</v>
      </c>
    </row>
    <row r="2202" spans="1:37" ht="25.5">
      <c r="A2202" s="6">
        <v>2148</v>
      </c>
      <c r="B2202" s="5">
        <v>31162809</v>
      </c>
      <c r="C2202" s="5">
        <v>31162809</v>
      </c>
      <c r="D2202" s="7" t="s">
        <v>14</v>
      </c>
      <c r="E2202" s="7" t="s">
        <v>14</v>
      </c>
      <c r="F2202" s="29" t="s">
        <v>1948</v>
      </c>
      <c r="G2202" s="62" t="s">
        <v>469</v>
      </c>
      <c r="H2202" s="9">
        <v>1</v>
      </c>
      <c r="I2202" s="82">
        <v>1646758.7611260507</v>
      </c>
      <c r="J2202" s="82">
        <f t="shared" si="941"/>
        <v>312884.16461394966</v>
      </c>
      <c r="K2202" s="10">
        <f t="shared" si="942"/>
        <v>1959642.9257400003</v>
      </c>
      <c r="L2202" s="122">
        <f t="shared" si="943"/>
        <v>1959642.9257400003</v>
      </c>
      <c r="M2202" s="95">
        <v>1326436.1344537816</v>
      </c>
      <c r="N2202" s="95">
        <v>252022.86554621853</v>
      </c>
      <c r="O2202" s="96">
        <v>1578459.0000000002</v>
      </c>
      <c r="P2202" s="125">
        <v>1578459.0000000002</v>
      </c>
      <c r="Q2202" s="95">
        <v>1251355.4621848741</v>
      </c>
      <c r="R2202" s="95">
        <v>237757.5378151261</v>
      </c>
      <c r="S2202" s="96">
        <v>1489113.0000000002</v>
      </c>
      <c r="T2202" s="122">
        <v>1489113.0000000002</v>
      </c>
      <c r="U2202" s="104"/>
      <c r="V2202" s="101">
        <f t="shared" si="952"/>
        <v>0</v>
      </c>
      <c r="W2202" s="102">
        <f t="shared" si="953"/>
        <v>0</v>
      </c>
      <c r="X2202" s="102">
        <f t="shared" si="954"/>
        <v>0</v>
      </c>
      <c r="Y2202" s="102">
        <f t="shared" si="955"/>
        <v>0</v>
      </c>
      <c r="Z2202" s="110">
        <f t="shared" si="958"/>
        <v>1489113.0000000002</v>
      </c>
      <c r="AA2202" s="111">
        <f t="shared" si="944"/>
        <v>1959642.9257400003</v>
      </c>
      <c r="AB2202" s="110">
        <f t="shared" si="945"/>
        <v>1533786.0000000002</v>
      </c>
      <c r="AC2202" s="114">
        <f t="shared" si="946"/>
        <v>1256803.7314350002</v>
      </c>
      <c r="AD2202" s="110">
        <f t="shared" si="948"/>
        <v>1511449.5000000002</v>
      </c>
      <c r="AE2202" s="110">
        <f t="shared" si="956"/>
        <v>1746714.4628700004</v>
      </c>
      <c r="AF2202" s="102">
        <f t="shared" si="959"/>
        <v>1652558.3709737614</v>
      </c>
      <c r="AG2202" s="119">
        <f t="shared" si="947"/>
        <v>862354.96567192278</v>
      </c>
      <c r="AH2202" s="137">
        <f t="shared" si="957"/>
        <v>0.56223942953705575</v>
      </c>
      <c r="AI2202" s="102">
        <f t="shared" si="960"/>
        <v>1652558.3709737614</v>
      </c>
      <c r="AJ2202" s="112" t="s">
        <v>2114</v>
      </c>
    </row>
    <row r="2203" spans="1:37">
      <c r="A2203" s="6">
        <v>2149</v>
      </c>
      <c r="B2203" s="5">
        <v>26112102</v>
      </c>
      <c r="C2203" s="5">
        <v>26112102</v>
      </c>
      <c r="D2203" s="7" t="s">
        <v>14</v>
      </c>
      <c r="E2203" s="7" t="s">
        <v>14</v>
      </c>
      <c r="F2203" s="29" t="s">
        <v>1741</v>
      </c>
      <c r="G2203" s="62" t="s">
        <v>394</v>
      </c>
      <c r="H2203" s="9">
        <v>1</v>
      </c>
      <c r="I2203" s="82">
        <v>584670.00842016807</v>
      </c>
      <c r="J2203" s="82">
        <f t="shared" si="941"/>
        <v>111087.30159983193</v>
      </c>
      <c r="K2203" s="10">
        <f t="shared" si="942"/>
        <v>695757.31001999998</v>
      </c>
      <c r="L2203" s="122">
        <f t="shared" si="943"/>
        <v>695757.31001999998</v>
      </c>
      <c r="M2203" s="95">
        <v>484270.58823529416</v>
      </c>
      <c r="N2203" s="95">
        <v>92011.411764705888</v>
      </c>
      <c r="O2203" s="96">
        <v>576282</v>
      </c>
      <c r="P2203" s="125">
        <v>576282</v>
      </c>
      <c r="Q2203" s="95">
        <v>444284.87394957984</v>
      </c>
      <c r="R2203" s="95">
        <v>84414.126050420164</v>
      </c>
      <c r="S2203" s="96">
        <v>528699</v>
      </c>
      <c r="T2203" s="122">
        <v>528699</v>
      </c>
      <c r="U2203" s="104"/>
      <c r="V2203" s="101">
        <f t="shared" si="952"/>
        <v>0</v>
      </c>
      <c r="W2203" s="102">
        <f t="shared" si="953"/>
        <v>0</v>
      </c>
      <c r="X2203" s="102">
        <f t="shared" si="954"/>
        <v>0</v>
      </c>
      <c r="Y2203" s="102">
        <f t="shared" si="955"/>
        <v>0</v>
      </c>
      <c r="Z2203" s="110">
        <f t="shared" si="958"/>
        <v>528699</v>
      </c>
      <c r="AA2203" s="111">
        <f t="shared" si="944"/>
        <v>695757.31001999998</v>
      </c>
      <c r="AB2203" s="110">
        <f t="shared" si="945"/>
        <v>552490.5</v>
      </c>
      <c r="AC2203" s="114">
        <f t="shared" si="946"/>
        <v>450184.57750499999</v>
      </c>
      <c r="AD2203" s="110">
        <f t="shared" si="948"/>
        <v>540594.75</v>
      </c>
      <c r="AE2203" s="110">
        <f t="shared" si="956"/>
        <v>624123.90500999999</v>
      </c>
      <c r="AF2203" s="102">
        <f t="shared" si="959"/>
        <v>592419.4333598495</v>
      </c>
      <c r="AG2203" s="119">
        <f t="shared" si="947"/>
        <v>308240.8123950304</v>
      </c>
      <c r="AH2203" s="137">
        <f t="shared" si="957"/>
        <v>0.55791151593562316</v>
      </c>
      <c r="AI2203" s="102">
        <f t="shared" si="960"/>
        <v>592419.4333598495</v>
      </c>
      <c r="AJ2203" s="112" t="s">
        <v>2114</v>
      </c>
    </row>
    <row r="2204" spans="1:37">
      <c r="A2204" s="6">
        <v>2150</v>
      </c>
      <c r="B2204" s="5">
        <v>26112102</v>
      </c>
      <c r="C2204" s="5">
        <v>26112102</v>
      </c>
      <c r="D2204" s="7" t="s">
        <v>14</v>
      </c>
      <c r="E2204" s="7" t="s">
        <v>14</v>
      </c>
      <c r="F2204" s="29" t="s">
        <v>1742</v>
      </c>
      <c r="G2204" s="62" t="s">
        <v>394</v>
      </c>
      <c r="H2204" s="9">
        <v>1</v>
      </c>
      <c r="I2204" s="82">
        <v>584670.00842016807</v>
      </c>
      <c r="J2204" s="82">
        <f t="shared" si="941"/>
        <v>111087.30159983193</v>
      </c>
      <c r="K2204" s="10">
        <f t="shared" si="942"/>
        <v>695757.31001999998</v>
      </c>
      <c r="L2204" s="122">
        <f t="shared" si="943"/>
        <v>695757.31001999998</v>
      </c>
      <c r="M2204" s="95">
        <v>484270.58823529416</v>
      </c>
      <c r="N2204" s="95">
        <v>92011.411764705888</v>
      </c>
      <c r="O2204" s="96">
        <v>576282</v>
      </c>
      <c r="P2204" s="125">
        <v>576282</v>
      </c>
      <c r="Q2204" s="95">
        <v>444284.87394957984</v>
      </c>
      <c r="R2204" s="95">
        <v>84414.126050420164</v>
      </c>
      <c r="S2204" s="96">
        <v>528699</v>
      </c>
      <c r="T2204" s="122">
        <v>528699</v>
      </c>
      <c r="U2204" s="104"/>
      <c r="V2204" s="101">
        <f t="shared" si="952"/>
        <v>0</v>
      </c>
      <c r="W2204" s="102">
        <f t="shared" si="953"/>
        <v>0</v>
      </c>
      <c r="X2204" s="102">
        <f t="shared" si="954"/>
        <v>0</v>
      </c>
      <c r="Y2204" s="102">
        <f t="shared" si="955"/>
        <v>0</v>
      </c>
      <c r="Z2204" s="110">
        <f t="shared" si="958"/>
        <v>528699</v>
      </c>
      <c r="AA2204" s="111">
        <f t="shared" si="944"/>
        <v>695757.31001999998</v>
      </c>
      <c r="AB2204" s="110">
        <f t="shared" si="945"/>
        <v>552490.5</v>
      </c>
      <c r="AC2204" s="114">
        <f t="shared" si="946"/>
        <v>450184.57750499999</v>
      </c>
      <c r="AD2204" s="110">
        <f t="shared" si="948"/>
        <v>540594.75</v>
      </c>
      <c r="AE2204" s="110">
        <f t="shared" si="956"/>
        <v>624123.90500999999</v>
      </c>
      <c r="AF2204" s="102">
        <f t="shared" si="959"/>
        <v>592419.4333598495</v>
      </c>
      <c r="AG2204" s="119">
        <f t="shared" si="947"/>
        <v>308240.8123950304</v>
      </c>
      <c r="AH2204" s="137">
        <f t="shared" si="957"/>
        <v>0.55791151593562316</v>
      </c>
      <c r="AI2204" s="102">
        <f t="shared" si="960"/>
        <v>592419.4333598495</v>
      </c>
      <c r="AJ2204" s="112" t="s">
        <v>2114</v>
      </c>
    </row>
    <row r="2205" spans="1:37" ht="25.5">
      <c r="A2205" s="6">
        <v>2151</v>
      </c>
      <c r="B2205" s="5">
        <v>40141736</v>
      </c>
      <c r="C2205" s="5">
        <v>40141736</v>
      </c>
      <c r="D2205" s="7" t="s">
        <v>14</v>
      </c>
      <c r="E2205" s="7" t="s">
        <v>14</v>
      </c>
      <c r="F2205" s="29" t="s">
        <v>1949</v>
      </c>
      <c r="G2205" s="62" t="s">
        <v>394</v>
      </c>
      <c r="H2205" s="9">
        <v>1</v>
      </c>
      <c r="I2205" s="82">
        <v>31976.102268907562</v>
      </c>
      <c r="J2205" s="82">
        <f t="shared" si="941"/>
        <v>6075.4594310924367</v>
      </c>
      <c r="K2205" s="10">
        <f t="shared" si="942"/>
        <v>38051.561699999998</v>
      </c>
      <c r="L2205" s="122">
        <f t="shared" si="943"/>
        <v>38051.561699999998</v>
      </c>
      <c r="M2205" s="95">
        <v>25756.302521008405</v>
      </c>
      <c r="N2205" s="95">
        <v>4893.6974789915967</v>
      </c>
      <c r="O2205" s="96">
        <v>30650</v>
      </c>
      <c r="P2205" s="125">
        <v>30650</v>
      </c>
      <c r="Q2205" s="95">
        <v>24298.319327731093</v>
      </c>
      <c r="R2205" s="95">
        <v>4616.680672268908</v>
      </c>
      <c r="S2205" s="96">
        <v>28915</v>
      </c>
      <c r="T2205" s="122">
        <v>28915</v>
      </c>
      <c r="U2205" s="104"/>
      <c r="V2205" s="101">
        <f t="shared" si="952"/>
        <v>0</v>
      </c>
      <c r="W2205" s="102">
        <f t="shared" si="953"/>
        <v>0</v>
      </c>
      <c r="X2205" s="102">
        <f t="shared" si="954"/>
        <v>0</v>
      </c>
      <c r="Y2205" s="102">
        <f t="shared" si="955"/>
        <v>0</v>
      </c>
      <c r="Z2205" s="110">
        <f t="shared" si="958"/>
        <v>28915</v>
      </c>
      <c r="AA2205" s="111">
        <f t="shared" si="944"/>
        <v>38051.561699999998</v>
      </c>
      <c r="AB2205" s="110">
        <f t="shared" si="945"/>
        <v>29782.5</v>
      </c>
      <c r="AC2205" s="114">
        <f t="shared" si="946"/>
        <v>24404.140424999998</v>
      </c>
      <c r="AD2205" s="110">
        <f t="shared" si="948"/>
        <v>29348.75</v>
      </c>
      <c r="AE2205" s="110">
        <f t="shared" si="956"/>
        <v>33917.030849999996</v>
      </c>
      <c r="AF2205" s="102">
        <f t="shared" si="959"/>
        <v>32088.758840793795</v>
      </c>
      <c r="AG2205" s="119">
        <f t="shared" si="947"/>
        <v>16744.877756858761</v>
      </c>
      <c r="AH2205" s="137">
        <f t="shared" si="957"/>
        <v>0.562238823364686</v>
      </c>
      <c r="AI2205" s="102">
        <f t="shared" si="960"/>
        <v>32088.758840793795</v>
      </c>
      <c r="AJ2205" s="112" t="s">
        <v>2114</v>
      </c>
    </row>
    <row r="2206" spans="1:37" ht="25.5">
      <c r="A2206" s="6">
        <v>2152</v>
      </c>
      <c r="B2206" s="5">
        <v>31161912</v>
      </c>
      <c r="C2206" s="5">
        <v>31161912</v>
      </c>
      <c r="D2206" s="7" t="s">
        <v>14</v>
      </c>
      <c r="E2206" s="7" t="s">
        <v>14</v>
      </c>
      <c r="F2206" s="29" t="s">
        <v>1950</v>
      </c>
      <c r="G2206" s="62" t="s">
        <v>394</v>
      </c>
      <c r="H2206" s="9">
        <v>1</v>
      </c>
      <c r="I2206" s="82">
        <v>619997.98915966391</v>
      </c>
      <c r="J2206" s="82">
        <f t="shared" si="941"/>
        <v>117799.61794033615</v>
      </c>
      <c r="K2206" s="10">
        <f t="shared" si="942"/>
        <v>737797.60710000002</v>
      </c>
      <c r="L2206" s="122">
        <f t="shared" si="943"/>
        <v>737797.60710000002</v>
      </c>
      <c r="M2206" s="95">
        <v>508820.16806722688</v>
      </c>
      <c r="N2206" s="95">
        <v>96675.831932773115</v>
      </c>
      <c r="O2206" s="96">
        <v>605496</v>
      </c>
      <c r="P2206" s="125">
        <v>605496</v>
      </c>
      <c r="Q2206" s="95">
        <v>471130.25210084039</v>
      </c>
      <c r="R2206" s="95">
        <v>89514.747899159673</v>
      </c>
      <c r="S2206" s="96">
        <v>560645</v>
      </c>
      <c r="T2206" s="122">
        <v>560645</v>
      </c>
      <c r="U2206" s="104"/>
      <c r="V2206" s="101">
        <f t="shared" si="952"/>
        <v>0</v>
      </c>
      <c r="W2206" s="102">
        <f t="shared" si="953"/>
        <v>0</v>
      </c>
      <c r="X2206" s="102">
        <f t="shared" si="954"/>
        <v>0</v>
      </c>
      <c r="Y2206" s="102">
        <f t="shared" si="955"/>
        <v>0</v>
      </c>
      <c r="Z2206" s="110">
        <f t="shared" si="958"/>
        <v>560645</v>
      </c>
      <c r="AA2206" s="111">
        <f t="shared" si="944"/>
        <v>737797.60710000002</v>
      </c>
      <c r="AB2206" s="110">
        <f t="shared" si="945"/>
        <v>583070.5</v>
      </c>
      <c r="AC2206" s="114">
        <f t="shared" si="946"/>
        <v>475984.65177500003</v>
      </c>
      <c r="AD2206" s="110">
        <f t="shared" si="948"/>
        <v>571857.75</v>
      </c>
      <c r="AE2206" s="110">
        <f t="shared" si="956"/>
        <v>660434.05355000007</v>
      </c>
      <c r="AF2206" s="102">
        <f t="shared" si="959"/>
        <v>626228.48768892966</v>
      </c>
      <c r="AG2206" s="119">
        <f t="shared" si="947"/>
        <v>326112.44286902738</v>
      </c>
      <c r="AH2206" s="137">
        <f t="shared" si="957"/>
        <v>0.55930190752066411</v>
      </c>
      <c r="AI2206" s="102">
        <f t="shared" si="960"/>
        <v>626228.48768892966</v>
      </c>
      <c r="AJ2206" s="112" t="s">
        <v>2114</v>
      </c>
    </row>
    <row r="2207" spans="1:37">
      <c r="A2207" s="6">
        <v>2153</v>
      </c>
      <c r="B2207" s="5">
        <v>25171901</v>
      </c>
      <c r="C2207" s="5">
        <v>25171901</v>
      </c>
      <c r="D2207" s="7" t="s">
        <v>14</v>
      </c>
      <c r="E2207" s="7" t="s">
        <v>14</v>
      </c>
      <c r="F2207" s="29" t="s">
        <v>1951</v>
      </c>
      <c r="G2207" s="62" t="s">
        <v>469</v>
      </c>
      <c r="H2207" s="9">
        <v>1</v>
      </c>
      <c r="I2207" s="82">
        <v>2013279.0967058823</v>
      </c>
      <c r="J2207" s="82">
        <f t="shared" si="941"/>
        <v>382523.02837411762</v>
      </c>
      <c r="K2207" s="10">
        <f t="shared" si="942"/>
        <v>2395802.1250800001</v>
      </c>
      <c r="L2207" s="122">
        <f t="shared" si="943"/>
        <v>2395802.1250800001</v>
      </c>
      <c r="M2207" s="95">
        <v>1621663.0252100842</v>
      </c>
      <c r="N2207" s="95">
        <v>308115.97478991601</v>
      </c>
      <c r="O2207" s="96">
        <v>1929779.0000000002</v>
      </c>
      <c r="P2207" s="125">
        <v>1929779.0000000002</v>
      </c>
      <c r="Q2207" s="95">
        <v>1529870.5882352942</v>
      </c>
      <c r="R2207" s="95">
        <v>290675.4117647059</v>
      </c>
      <c r="S2207" s="96">
        <v>1820546</v>
      </c>
      <c r="T2207" s="122">
        <v>1820546</v>
      </c>
      <c r="U2207" s="104"/>
      <c r="V2207" s="101">
        <f t="shared" si="952"/>
        <v>0</v>
      </c>
      <c r="W2207" s="102">
        <f t="shared" si="953"/>
        <v>0</v>
      </c>
      <c r="X2207" s="102">
        <f t="shared" si="954"/>
        <v>0</v>
      </c>
      <c r="Y2207" s="102">
        <f t="shared" si="955"/>
        <v>0</v>
      </c>
      <c r="Z2207" s="110">
        <f t="shared" si="958"/>
        <v>1820546</v>
      </c>
      <c r="AA2207" s="111">
        <f t="shared" si="944"/>
        <v>2395802.1250800001</v>
      </c>
      <c r="AB2207" s="110">
        <f t="shared" si="945"/>
        <v>1875162.5</v>
      </c>
      <c r="AC2207" s="114">
        <f t="shared" si="946"/>
        <v>1536531.7812700002</v>
      </c>
      <c r="AD2207" s="110">
        <f t="shared" si="948"/>
        <v>1847854.25</v>
      </c>
      <c r="AE2207" s="110">
        <f t="shared" si="956"/>
        <v>2135482.3125400003</v>
      </c>
      <c r="AF2207" s="102">
        <f t="shared" si="959"/>
        <v>2020369.9661780235</v>
      </c>
      <c r="AG2207" s="119">
        <f t="shared" si="947"/>
        <v>1054290.1071469539</v>
      </c>
      <c r="AH2207" s="137">
        <f t="shared" si="957"/>
        <v>0.56223932973646495</v>
      </c>
      <c r="AI2207" s="102">
        <f t="shared" si="960"/>
        <v>2020369.9661780235</v>
      </c>
      <c r="AJ2207" s="112" t="s">
        <v>2114</v>
      </c>
    </row>
    <row r="2208" spans="1:37">
      <c r="A2208" s="6">
        <v>2154</v>
      </c>
      <c r="B2208" s="5">
        <v>31141608</v>
      </c>
      <c r="C2208" s="5">
        <v>31141608</v>
      </c>
      <c r="D2208" s="7" t="s">
        <v>14</v>
      </c>
      <c r="E2208" s="7" t="s">
        <v>14</v>
      </c>
      <c r="F2208" s="29" t="s">
        <v>1142</v>
      </c>
      <c r="G2208" s="62" t="s">
        <v>469</v>
      </c>
      <c r="H2208" s="9">
        <v>1</v>
      </c>
      <c r="I2208" s="82">
        <v>2483880.1798991598</v>
      </c>
      <c r="J2208" s="82">
        <f t="shared" si="941"/>
        <v>471937.23418084037</v>
      </c>
      <c r="K2208" s="10">
        <f t="shared" si="942"/>
        <v>2955817.41408</v>
      </c>
      <c r="L2208" s="122">
        <f t="shared" si="943"/>
        <v>2955817.41408</v>
      </c>
      <c r="M2208" s="95">
        <v>2019599.1596638656</v>
      </c>
      <c r="N2208" s="95">
        <v>383723.84033613448</v>
      </c>
      <c r="O2208" s="96">
        <v>2403323</v>
      </c>
      <c r="P2208" s="125">
        <v>2403323</v>
      </c>
      <c r="Q2208" s="95">
        <v>1887475.630252101</v>
      </c>
      <c r="R2208" s="95">
        <v>358620.36974789918</v>
      </c>
      <c r="S2208" s="96">
        <v>2246096</v>
      </c>
      <c r="T2208" s="122">
        <v>2246096</v>
      </c>
      <c r="U2208" s="104"/>
      <c r="V2208" s="101">
        <f t="shared" si="952"/>
        <v>0</v>
      </c>
      <c r="W2208" s="102">
        <f t="shared" si="953"/>
        <v>0</v>
      </c>
      <c r="X2208" s="102">
        <f t="shared" si="954"/>
        <v>0</v>
      </c>
      <c r="Y2208" s="102">
        <f t="shared" si="955"/>
        <v>0</v>
      </c>
      <c r="Z2208" s="110">
        <f t="shared" si="958"/>
        <v>2246096</v>
      </c>
      <c r="AA2208" s="111">
        <f t="shared" si="944"/>
        <v>2955817.41408</v>
      </c>
      <c r="AB2208" s="110">
        <f t="shared" si="945"/>
        <v>2324709.5</v>
      </c>
      <c r="AC2208" s="114">
        <f t="shared" si="946"/>
        <v>1901309.1035199999</v>
      </c>
      <c r="AD2208" s="110">
        <f t="shared" si="948"/>
        <v>2285402.75</v>
      </c>
      <c r="AE2208" s="110">
        <f t="shared" si="956"/>
        <v>2640263.4570399998</v>
      </c>
      <c r="AF2208" s="102">
        <f t="shared" si="959"/>
        <v>2500784.8500065142</v>
      </c>
      <c r="AG2208" s="119">
        <f t="shared" si="947"/>
        <v>1303566.9066592471</v>
      </c>
      <c r="AH2208" s="137">
        <f t="shared" si="957"/>
        <v>0.56074400120068646</v>
      </c>
      <c r="AI2208" s="102">
        <f t="shared" si="960"/>
        <v>2500784.8500065142</v>
      </c>
      <c r="AJ2208" s="112" t="s">
        <v>2114</v>
      </c>
    </row>
    <row r="2209" spans="1:36">
      <c r="A2209" s="6">
        <v>2155</v>
      </c>
      <c r="B2209" s="5">
        <v>31161829</v>
      </c>
      <c r="C2209" s="5">
        <v>31161829</v>
      </c>
      <c r="D2209" s="7" t="s">
        <v>14</v>
      </c>
      <c r="E2209" s="7" t="s">
        <v>14</v>
      </c>
      <c r="F2209" s="29" t="s">
        <v>1143</v>
      </c>
      <c r="G2209" s="62" t="s">
        <v>394</v>
      </c>
      <c r="H2209" s="9">
        <v>1</v>
      </c>
      <c r="I2209" s="82">
        <v>715162.1428739496</v>
      </c>
      <c r="J2209" s="82">
        <f t="shared" si="941"/>
        <v>135880.80714605041</v>
      </c>
      <c r="K2209" s="10">
        <f t="shared" si="942"/>
        <v>851042.95001999999</v>
      </c>
      <c r="L2209" s="122">
        <f t="shared" si="943"/>
        <v>851042.95001999999</v>
      </c>
      <c r="M2209" s="95">
        <v>581485.71428571432</v>
      </c>
      <c r="N2209" s="95">
        <v>110482.28571428572</v>
      </c>
      <c r="O2209" s="96">
        <v>691968</v>
      </c>
      <c r="P2209" s="125">
        <v>691968</v>
      </c>
      <c r="Q2209" s="95">
        <v>543444.53781512612</v>
      </c>
      <c r="R2209" s="95">
        <v>103254.46218487396</v>
      </c>
      <c r="S2209" s="96">
        <v>646699.00000000012</v>
      </c>
      <c r="T2209" s="122">
        <v>646699.00000000012</v>
      </c>
      <c r="U2209" s="104"/>
      <c r="V2209" s="101">
        <f t="shared" si="952"/>
        <v>0</v>
      </c>
      <c r="W2209" s="102">
        <f t="shared" si="953"/>
        <v>0</v>
      </c>
      <c r="X2209" s="102">
        <f t="shared" si="954"/>
        <v>0</v>
      </c>
      <c r="Y2209" s="102">
        <f t="shared" si="955"/>
        <v>0</v>
      </c>
      <c r="Z2209" s="110">
        <f t="shared" si="958"/>
        <v>646699.00000000012</v>
      </c>
      <c r="AA2209" s="111">
        <f t="shared" si="944"/>
        <v>851042.95001999999</v>
      </c>
      <c r="AB2209" s="110">
        <f t="shared" si="945"/>
        <v>669333.5</v>
      </c>
      <c r="AC2209" s="114">
        <f t="shared" si="946"/>
        <v>547427.48750499997</v>
      </c>
      <c r="AD2209" s="110">
        <f t="shared" si="948"/>
        <v>658016.25</v>
      </c>
      <c r="AE2209" s="110">
        <f t="shared" si="956"/>
        <v>760188.22500999994</v>
      </c>
      <c r="AF2209" s="102">
        <f t="shared" si="959"/>
        <v>720029.3545364301</v>
      </c>
      <c r="AG2209" s="119">
        <f t="shared" si="947"/>
        <v>375324.74654162111</v>
      </c>
      <c r="AH2209" s="137">
        <f t="shared" si="957"/>
        <v>0.56074400361198284</v>
      </c>
      <c r="AI2209" s="102">
        <f t="shared" si="960"/>
        <v>720029.3545364301</v>
      </c>
      <c r="AJ2209" s="112" t="s">
        <v>2114</v>
      </c>
    </row>
    <row r="2210" spans="1:36">
      <c r="A2210" s="6">
        <v>2156</v>
      </c>
      <c r="B2210" s="5">
        <v>31161829</v>
      </c>
      <c r="C2210" s="5">
        <v>31161829</v>
      </c>
      <c r="D2210" s="7" t="s">
        <v>14</v>
      </c>
      <c r="E2210" s="7" t="s">
        <v>14</v>
      </c>
      <c r="F2210" s="29" t="s">
        <v>1144</v>
      </c>
      <c r="G2210" s="62" t="s">
        <v>394</v>
      </c>
      <c r="H2210" s="9">
        <v>1</v>
      </c>
      <c r="I2210" s="82">
        <v>722105.87263865559</v>
      </c>
      <c r="J2210" s="82">
        <f t="shared" ref="J2210:J2273" si="961">+I2210*0.19</f>
        <v>137200.11580134457</v>
      </c>
      <c r="K2210" s="10">
        <f t="shared" ref="K2210:K2273" si="962">+I2210+J2210</f>
        <v>859305.98844000022</v>
      </c>
      <c r="L2210" s="122">
        <f t="shared" ref="L2210:L2273" si="963">+H2210*K2210</f>
        <v>859305.98844000022</v>
      </c>
      <c r="M2210" s="95">
        <v>576157.14285714284</v>
      </c>
      <c r="N2210" s="95">
        <v>109469.85714285714</v>
      </c>
      <c r="O2210" s="96">
        <v>685627</v>
      </c>
      <c r="P2210" s="125">
        <v>685627</v>
      </c>
      <c r="Q2210" s="95">
        <v>548721.00840336143</v>
      </c>
      <c r="R2210" s="95">
        <v>104256.99159663868</v>
      </c>
      <c r="S2210" s="96">
        <v>652978.00000000012</v>
      </c>
      <c r="T2210" s="122">
        <v>652978.00000000012</v>
      </c>
      <c r="U2210" s="104"/>
      <c r="V2210" s="101">
        <f t="shared" si="952"/>
        <v>0</v>
      </c>
      <c r="W2210" s="102">
        <f t="shared" si="953"/>
        <v>0</v>
      </c>
      <c r="X2210" s="102">
        <f t="shared" si="954"/>
        <v>0</v>
      </c>
      <c r="Y2210" s="102">
        <f t="shared" si="955"/>
        <v>0</v>
      </c>
      <c r="Z2210" s="110">
        <f t="shared" si="958"/>
        <v>652978.00000000012</v>
      </c>
      <c r="AA2210" s="111">
        <f t="shared" ref="AA2210:AA2273" si="964">MAX(L2210,P2210,T2210,Y2210)</f>
        <v>859305.98844000022</v>
      </c>
      <c r="AB2210" s="110">
        <f t="shared" ref="AB2210:AB2273" si="965">MEDIAN(L2210,P2210,T2210,Y2210)</f>
        <v>669302.5</v>
      </c>
      <c r="AC2210" s="114">
        <f t="shared" ref="AC2210:AC2273" si="966">AVERAGE(L2210,P2210,T2210,Y2210)</f>
        <v>549477.74711000011</v>
      </c>
      <c r="AD2210" s="110">
        <f t="shared" si="948"/>
        <v>661140.25</v>
      </c>
      <c r="AE2210" s="110">
        <f t="shared" si="956"/>
        <v>764304.24422000011</v>
      </c>
      <c r="AF2210" s="102">
        <f t="shared" si="959"/>
        <v>722248.68306982913</v>
      </c>
      <c r="AG2210" s="119">
        <f t="shared" ref="AG2210:AG2273" si="967">STDEVA(L2210,P2210,T2210,Y2210)</f>
        <v>377345.22438810184</v>
      </c>
      <c r="AH2210" s="137">
        <f t="shared" si="957"/>
        <v>0.56378875678501406</v>
      </c>
      <c r="AI2210" s="102">
        <f t="shared" si="960"/>
        <v>722248.68306982913</v>
      </c>
      <c r="AJ2210" s="112" t="s">
        <v>2114</v>
      </c>
    </row>
    <row r="2211" spans="1:36">
      <c r="A2211" s="6">
        <v>2157</v>
      </c>
      <c r="B2211" s="5">
        <v>31141608</v>
      </c>
      <c r="C2211" s="5">
        <v>31141608</v>
      </c>
      <c r="D2211" s="7" t="s">
        <v>14</v>
      </c>
      <c r="E2211" s="7" t="s">
        <v>14</v>
      </c>
      <c r="F2211" s="29" t="s">
        <v>1310</v>
      </c>
      <c r="G2211" s="62" t="s">
        <v>394</v>
      </c>
      <c r="H2211" s="9">
        <v>1</v>
      </c>
      <c r="I2211" s="82">
        <v>793663.1145378151</v>
      </c>
      <c r="J2211" s="82">
        <f t="shared" si="961"/>
        <v>150795.99176218486</v>
      </c>
      <c r="K2211" s="10">
        <f t="shared" si="962"/>
        <v>944459.10629999998</v>
      </c>
      <c r="L2211" s="122">
        <f t="shared" si="963"/>
        <v>944459.10629999998</v>
      </c>
      <c r="M2211" s="95">
        <v>645313.44537815126</v>
      </c>
      <c r="N2211" s="95">
        <v>122609.55462184874</v>
      </c>
      <c r="O2211" s="96">
        <v>767923</v>
      </c>
      <c r="P2211" s="125">
        <v>767923</v>
      </c>
      <c r="Q2211" s="95">
        <v>603096.63865546219</v>
      </c>
      <c r="R2211" s="95">
        <v>114588.36134453781</v>
      </c>
      <c r="S2211" s="96">
        <v>717685</v>
      </c>
      <c r="T2211" s="122">
        <v>717685</v>
      </c>
      <c r="U2211" s="104"/>
      <c r="V2211" s="101">
        <f t="shared" si="952"/>
        <v>0</v>
      </c>
      <c r="W2211" s="102">
        <f t="shared" si="953"/>
        <v>0</v>
      </c>
      <c r="X2211" s="102">
        <f t="shared" si="954"/>
        <v>0</v>
      </c>
      <c r="Y2211" s="102">
        <f t="shared" si="955"/>
        <v>0</v>
      </c>
      <c r="Z2211" s="110">
        <f t="shared" si="958"/>
        <v>717685</v>
      </c>
      <c r="AA2211" s="111">
        <f t="shared" si="964"/>
        <v>944459.10629999998</v>
      </c>
      <c r="AB2211" s="110">
        <f t="shared" si="965"/>
        <v>742804</v>
      </c>
      <c r="AC2211" s="114">
        <f t="shared" si="966"/>
        <v>607516.77657500003</v>
      </c>
      <c r="AD2211" s="110">
        <f t="shared" si="948"/>
        <v>730244.5</v>
      </c>
      <c r="AE2211" s="110">
        <f t="shared" si="956"/>
        <v>843631.55315000005</v>
      </c>
      <c r="AF2211" s="102">
        <f t="shared" si="959"/>
        <v>799064.57385736448</v>
      </c>
      <c r="AG2211" s="119">
        <f t="shared" si="967"/>
        <v>416522.89306698804</v>
      </c>
      <c r="AH2211" s="137">
        <f t="shared" si="957"/>
        <v>0.56074400927699375</v>
      </c>
      <c r="AI2211" s="102">
        <f t="shared" si="960"/>
        <v>799064.57385736448</v>
      </c>
      <c r="AJ2211" s="112" t="s">
        <v>2114</v>
      </c>
    </row>
    <row r="2212" spans="1:36">
      <c r="A2212" s="6">
        <v>2158</v>
      </c>
      <c r="B2212" s="5">
        <v>31141608</v>
      </c>
      <c r="C2212" s="5">
        <v>31141608</v>
      </c>
      <c r="D2212" s="7" t="s">
        <v>14</v>
      </c>
      <c r="E2212" s="7" t="s">
        <v>14</v>
      </c>
      <c r="F2212" s="29" t="s">
        <v>916</v>
      </c>
      <c r="G2212" s="62" t="s">
        <v>394</v>
      </c>
      <c r="H2212" s="9">
        <v>1</v>
      </c>
      <c r="I2212" s="82">
        <v>1220476.3455630252</v>
      </c>
      <c r="J2212" s="82">
        <f t="shared" si="961"/>
        <v>231890.5056569748</v>
      </c>
      <c r="K2212" s="10">
        <f t="shared" si="962"/>
        <v>1452366.8512200001</v>
      </c>
      <c r="L2212" s="122">
        <f t="shared" si="963"/>
        <v>1452366.8512200001</v>
      </c>
      <c r="M2212" s="95">
        <v>973799.15966386558</v>
      </c>
      <c r="N2212" s="95">
        <v>185021.84033613445</v>
      </c>
      <c r="O2212" s="96">
        <v>1158821</v>
      </c>
      <c r="P2212" s="125">
        <v>1158821</v>
      </c>
      <c r="Q2212" s="95">
        <v>927427.73109243705</v>
      </c>
      <c r="R2212" s="95">
        <v>176211.26890756303</v>
      </c>
      <c r="S2212" s="96">
        <v>1103639</v>
      </c>
      <c r="T2212" s="122">
        <v>1103639</v>
      </c>
      <c r="U2212" s="104"/>
      <c r="V2212" s="101">
        <f t="shared" si="952"/>
        <v>0</v>
      </c>
      <c r="W2212" s="102">
        <f t="shared" si="953"/>
        <v>0</v>
      </c>
      <c r="X2212" s="102">
        <f t="shared" si="954"/>
        <v>0</v>
      </c>
      <c r="Y2212" s="102">
        <f t="shared" si="955"/>
        <v>0</v>
      </c>
      <c r="Z2212" s="110">
        <f t="shared" si="958"/>
        <v>1103639</v>
      </c>
      <c r="AA2212" s="111">
        <f t="shared" si="964"/>
        <v>1452366.8512200001</v>
      </c>
      <c r="AB2212" s="110">
        <f t="shared" si="965"/>
        <v>1131230</v>
      </c>
      <c r="AC2212" s="114">
        <f t="shared" si="966"/>
        <v>928706.71280500002</v>
      </c>
      <c r="AD2212" s="110">
        <f t="shared" si="948"/>
        <v>1117434.5</v>
      </c>
      <c r="AE2212" s="110">
        <f t="shared" si="956"/>
        <v>1291798.42561</v>
      </c>
      <c r="AF2212" s="102">
        <f t="shared" si="959"/>
        <v>1220717.6743906303</v>
      </c>
      <c r="AG2212" s="119">
        <f t="shared" si="967"/>
        <v>637774.77457391447</v>
      </c>
      <c r="AH2212" s="137">
        <f t="shared" si="957"/>
        <v>0.56378877378951631</v>
      </c>
      <c r="AI2212" s="102">
        <f t="shared" si="960"/>
        <v>1220717.6743906303</v>
      </c>
      <c r="AJ2212" s="112" t="s">
        <v>2114</v>
      </c>
    </row>
    <row r="2213" spans="1:36">
      <c r="A2213" s="6">
        <v>2159</v>
      </c>
      <c r="B2213" s="5">
        <v>31141608</v>
      </c>
      <c r="C2213" s="5">
        <v>31141608</v>
      </c>
      <c r="D2213" s="7" t="s">
        <v>14</v>
      </c>
      <c r="E2213" s="7" t="s">
        <v>14</v>
      </c>
      <c r="F2213" s="29" t="s">
        <v>917</v>
      </c>
      <c r="G2213" s="62" t="s">
        <v>394</v>
      </c>
      <c r="H2213" s="9">
        <v>1</v>
      </c>
      <c r="I2213" s="82">
        <v>414646.4982857143</v>
      </c>
      <c r="J2213" s="82">
        <f t="shared" si="961"/>
        <v>78782.834674285725</v>
      </c>
      <c r="K2213" s="10">
        <f t="shared" si="962"/>
        <v>493429.33296000003</v>
      </c>
      <c r="L2213" s="122">
        <f t="shared" si="963"/>
        <v>493429.33296000003</v>
      </c>
      <c r="M2213" s="95">
        <v>340292.43697478995</v>
      </c>
      <c r="N2213" s="95">
        <v>64655.563025210089</v>
      </c>
      <c r="O2213" s="96">
        <v>404948.00000000006</v>
      </c>
      <c r="P2213" s="125">
        <v>404948.00000000006</v>
      </c>
      <c r="Q2213" s="95">
        <v>315085.71428571432</v>
      </c>
      <c r="R2213" s="95">
        <v>59866.285714285725</v>
      </c>
      <c r="S2213" s="96">
        <v>374952.00000000006</v>
      </c>
      <c r="T2213" s="122">
        <v>374952.00000000006</v>
      </c>
      <c r="U2213" s="104"/>
      <c r="V2213" s="101">
        <f t="shared" si="952"/>
        <v>0</v>
      </c>
      <c r="W2213" s="102">
        <f t="shared" si="953"/>
        <v>0</v>
      </c>
      <c r="X2213" s="102">
        <f t="shared" si="954"/>
        <v>0</v>
      </c>
      <c r="Y2213" s="102">
        <f t="shared" si="955"/>
        <v>0</v>
      </c>
      <c r="Z2213" s="110">
        <f t="shared" si="958"/>
        <v>374952.00000000006</v>
      </c>
      <c r="AA2213" s="111">
        <f t="shared" si="964"/>
        <v>493429.33296000003</v>
      </c>
      <c r="AB2213" s="110">
        <f t="shared" si="965"/>
        <v>389950.00000000006</v>
      </c>
      <c r="AC2213" s="114">
        <f t="shared" si="966"/>
        <v>318332.33324000001</v>
      </c>
      <c r="AD2213" s="110">
        <f t="shared" si="948"/>
        <v>382451.00000000006</v>
      </c>
      <c r="AE2213" s="110">
        <f t="shared" si="956"/>
        <v>441689.66648000001</v>
      </c>
      <c r="AF2213" s="102">
        <f t="shared" si="959"/>
        <v>418813.45975774381</v>
      </c>
      <c r="AG2213" s="119">
        <f t="shared" si="967"/>
        <v>218099.74330510729</v>
      </c>
      <c r="AH2213" s="137">
        <f t="shared" si="957"/>
        <v>0.55930181639981347</v>
      </c>
      <c r="AI2213" s="102">
        <f t="shared" si="960"/>
        <v>418813.45975774381</v>
      </c>
      <c r="AJ2213" s="112" t="s">
        <v>2114</v>
      </c>
    </row>
    <row r="2214" spans="1:36">
      <c r="A2214" s="6">
        <v>2160</v>
      </c>
      <c r="B2214" s="5">
        <v>40161505</v>
      </c>
      <c r="C2214" s="5">
        <v>40161505</v>
      </c>
      <c r="D2214" s="7" t="s">
        <v>14</v>
      </c>
      <c r="E2214" s="7" t="s">
        <v>14</v>
      </c>
      <c r="F2214" s="29" t="s">
        <v>918</v>
      </c>
      <c r="G2214" s="62" t="s">
        <v>394</v>
      </c>
      <c r="H2214" s="9">
        <v>1</v>
      </c>
      <c r="I2214" s="82">
        <v>652243.92262184876</v>
      </c>
      <c r="J2214" s="82">
        <f t="shared" si="961"/>
        <v>123926.34529815127</v>
      </c>
      <c r="K2214" s="10">
        <f t="shared" si="962"/>
        <v>776170.26792000001</v>
      </c>
      <c r="L2214" s="122">
        <f t="shared" si="963"/>
        <v>776170.26792000001</v>
      </c>
      <c r="M2214" s="95">
        <v>530327.73109243705</v>
      </c>
      <c r="N2214" s="95">
        <v>100762.26890756305</v>
      </c>
      <c r="O2214" s="96">
        <v>631090.00000000012</v>
      </c>
      <c r="P2214" s="125">
        <v>631090.00000000012</v>
      </c>
      <c r="Q2214" s="95">
        <v>495633.6134453782</v>
      </c>
      <c r="R2214" s="95">
        <v>94170.386554621859</v>
      </c>
      <c r="S2214" s="96">
        <v>589804</v>
      </c>
      <c r="T2214" s="122">
        <v>589804</v>
      </c>
      <c r="U2214" s="104">
        <v>362000</v>
      </c>
      <c r="V2214" s="101">
        <f t="shared" si="952"/>
        <v>68780</v>
      </c>
      <c r="W2214" s="102">
        <f t="shared" si="953"/>
        <v>430780</v>
      </c>
      <c r="X2214" s="102">
        <f t="shared" si="954"/>
        <v>21969.78</v>
      </c>
      <c r="Y2214" s="102">
        <f t="shared" si="955"/>
        <v>452749.78</v>
      </c>
      <c r="Z2214" s="110">
        <f>MIN(L2214,P2214,T2214,Y2214)</f>
        <v>452749.78</v>
      </c>
      <c r="AA2214" s="111">
        <f t="shared" si="964"/>
        <v>776170.26792000001</v>
      </c>
      <c r="AB2214" s="110">
        <f t="shared" si="965"/>
        <v>610447</v>
      </c>
      <c r="AC2214" s="114">
        <f t="shared" si="966"/>
        <v>612453.51197999995</v>
      </c>
      <c r="AD2214" s="110">
        <f t="shared" si="948"/>
        <v>531598.39</v>
      </c>
      <c r="AE2214" s="110">
        <f t="shared" si="956"/>
        <v>693308.63396000001</v>
      </c>
      <c r="AF2214" s="102">
        <f>HARMEAN(L2214,P2214,T2214,Y2214)</f>
        <v>590219.37024398136</v>
      </c>
      <c r="AG2214" s="119">
        <f t="shared" si="967"/>
        <v>133127.47933529667</v>
      </c>
      <c r="AH2214" s="137">
        <f t="shared" si="957"/>
        <v>0.21808196180060949</v>
      </c>
      <c r="AI2214" s="102">
        <f t="shared" ref="AI2214:AI2218" si="968">+Z2214</f>
        <v>452749.78</v>
      </c>
      <c r="AJ2214" s="112" t="s">
        <v>2117</v>
      </c>
    </row>
    <row r="2215" spans="1:36">
      <c r="A2215" s="6">
        <v>2161</v>
      </c>
      <c r="B2215" s="5">
        <v>40161505</v>
      </c>
      <c r="C2215" s="5">
        <v>40161505</v>
      </c>
      <c r="D2215" s="7" t="s">
        <v>14</v>
      </c>
      <c r="E2215" s="7" t="s">
        <v>14</v>
      </c>
      <c r="F2215" s="29" t="s">
        <v>658</v>
      </c>
      <c r="G2215" s="62" t="s">
        <v>394</v>
      </c>
      <c r="H2215" s="9">
        <v>1</v>
      </c>
      <c r="I2215" s="82">
        <v>557910.27393277315</v>
      </c>
      <c r="J2215" s="82">
        <f t="shared" si="961"/>
        <v>106002.95204722691</v>
      </c>
      <c r="K2215" s="10">
        <f t="shared" si="962"/>
        <v>663913.2259800001</v>
      </c>
      <c r="L2215" s="122">
        <f t="shared" si="963"/>
        <v>663913.2259800001</v>
      </c>
      <c r="M2215" s="95">
        <v>457866.38655462186</v>
      </c>
      <c r="N2215" s="95">
        <v>86994.613445378156</v>
      </c>
      <c r="O2215" s="96">
        <v>544861</v>
      </c>
      <c r="P2215" s="125">
        <v>544861</v>
      </c>
      <c r="Q2215" s="95">
        <v>423950.42016806727</v>
      </c>
      <c r="R2215" s="95">
        <v>80550.579831932788</v>
      </c>
      <c r="S2215" s="96">
        <v>504501.00000000006</v>
      </c>
      <c r="T2215" s="122">
        <v>504501.00000000006</v>
      </c>
      <c r="U2215" s="104">
        <v>374000</v>
      </c>
      <c r="V2215" s="101">
        <f t="shared" si="952"/>
        <v>71060</v>
      </c>
      <c r="W2215" s="102">
        <f t="shared" si="953"/>
        <v>445060</v>
      </c>
      <c r="X2215" s="102">
        <f t="shared" si="954"/>
        <v>22698.059999999998</v>
      </c>
      <c r="Y2215" s="102">
        <f t="shared" si="955"/>
        <v>467758.06</v>
      </c>
      <c r="Z2215" s="110">
        <f>MIN(L2215,P2215,T2215,Y2215)</f>
        <v>467758.06</v>
      </c>
      <c r="AA2215" s="111">
        <f t="shared" si="964"/>
        <v>663913.2259800001</v>
      </c>
      <c r="AB2215" s="110">
        <f t="shared" si="965"/>
        <v>524681</v>
      </c>
      <c r="AC2215" s="114">
        <f t="shared" si="966"/>
        <v>545258.32149500004</v>
      </c>
      <c r="AD2215" s="110">
        <f t="shared" si="948"/>
        <v>496219.53</v>
      </c>
      <c r="AE2215" s="110">
        <f t="shared" si="956"/>
        <v>594297.11299000005</v>
      </c>
      <c r="AF2215" s="102">
        <f>HARMEAN(L2215,P2215,T2215,Y2215)</f>
        <v>536080.54055259249</v>
      </c>
      <c r="AG2215" s="119">
        <f t="shared" si="967"/>
        <v>85140.26468120137</v>
      </c>
      <c r="AH2215" s="137">
        <f t="shared" si="957"/>
        <v>0.16227053139183881</v>
      </c>
      <c r="AI2215" s="102">
        <f t="shared" si="968"/>
        <v>467758.06</v>
      </c>
      <c r="AJ2215" s="112" t="s">
        <v>2117</v>
      </c>
    </row>
    <row r="2216" spans="1:36">
      <c r="A2216" s="6">
        <v>2162</v>
      </c>
      <c r="B2216" s="5">
        <v>40161513</v>
      </c>
      <c r="C2216" s="5">
        <v>40161513</v>
      </c>
      <c r="D2216" s="7" t="s">
        <v>14</v>
      </c>
      <c r="E2216" s="7" t="s">
        <v>14</v>
      </c>
      <c r="F2216" s="29" t="s">
        <v>659</v>
      </c>
      <c r="G2216" s="62" t="s">
        <v>394</v>
      </c>
      <c r="H2216" s="9">
        <v>1</v>
      </c>
      <c r="I2216" s="82">
        <v>690647.31544537819</v>
      </c>
      <c r="J2216" s="82">
        <f t="shared" si="961"/>
        <v>131222.98993462184</v>
      </c>
      <c r="K2216" s="10">
        <f t="shared" si="962"/>
        <v>821870.30538000003</v>
      </c>
      <c r="L2216" s="122">
        <f t="shared" si="963"/>
        <v>821870.30538000003</v>
      </c>
      <c r="M2216" s="95">
        <v>572049.57983193279</v>
      </c>
      <c r="N2216" s="95">
        <v>108689.42016806723</v>
      </c>
      <c r="O2216" s="96">
        <v>680739</v>
      </c>
      <c r="P2216" s="125">
        <v>680739</v>
      </c>
      <c r="Q2216" s="95">
        <v>524815.96638655465</v>
      </c>
      <c r="R2216" s="95">
        <v>99715.033613445383</v>
      </c>
      <c r="S2216" s="96">
        <v>624531</v>
      </c>
      <c r="T2216" s="122">
        <v>624531</v>
      </c>
      <c r="U2216" s="104">
        <v>465000</v>
      </c>
      <c r="V2216" s="101">
        <f t="shared" si="952"/>
        <v>88350</v>
      </c>
      <c r="W2216" s="102">
        <f t="shared" si="953"/>
        <v>553350</v>
      </c>
      <c r="X2216" s="102">
        <f t="shared" si="954"/>
        <v>28220.85</v>
      </c>
      <c r="Y2216" s="102">
        <f t="shared" si="955"/>
        <v>581570.85</v>
      </c>
      <c r="Z2216" s="110">
        <f>MIN(L2216,P2216,T2216,Y2216)</f>
        <v>581570.85</v>
      </c>
      <c r="AA2216" s="111">
        <f t="shared" si="964"/>
        <v>821870.30538000003</v>
      </c>
      <c r="AB2216" s="110">
        <f t="shared" si="965"/>
        <v>652635</v>
      </c>
      <c r="AC2216" s="114">
        <f t="shared" si="966"/>
        <v>677177.78884499997</v>
      </c>
      <c r="AD2216" s="110">
        <f t="shared" si="948"/>
        <v>617102.92500000005</v>
      </c>
      <c r="AE2216" s="110">
        <f t="shared" si="956"/>
        <v>737252.65269000002</v>
      </c>
      <c r="AF2216" s="102">
        <f>HARMEAN(L2216,P2216,T2216,Y2216)</f>
        <v>665955.06363858888</v>
      </c>
      <c r="AG2216" s="119">
        <f t="shared" si="967"/>
        <v>104659.7307104051</v>
      </c>
      <c r="AH2216" s="137">
        <f t="shared" si="957"/>
        <v>0.16036487578877182</v>
      </c>
      <c r="AI2216" s="102">
        <f t="shared" si="968"/>
        <v>581570.85</v>
      </c>
      <c r="AJ2216" s="112" t="s">
        <v>2117</v>
      </c>
    </row>
    <row r="2217" spans="1:36">
      <c r="A2217" s="6">
        <v>2163</v>
      </c>
      <c r="B2217" s="5">
        <v>40161504</v>
      </c>
      <c r="C2217" s="5">
        <v>40161504</v>
      </c>
      <c r="D2217" s="7" t="s">
        <v>14</v>
      </c>
      <c r="E2217" s="7" t="s">
        <v>14</v>
      </c>
      <c r="F2217" s="29" t="s">
        <v>660</v>
      </c>
      <c r="G2217" s="62" t="s">
        <v>394</v>
      </c>
      <c r="H2217" s="9">
        <v>1</v>
      </c>
      <c r="I2217" s="82">
        <v>405800.67978151265</v>
      </c>
      <c r="J2217" s="82">
        <f t="shared" si="961"/>
        <v>77102.129158487398</v>
      </c>
      <c r="K2217" s="10">
        <f t="shared" si="962"/>
        <v>482902.80894000002</v>
      </c>
      <c r="L2217" s="122">
        <f t="shared" si="963"/>
        <v>482902.80894000002</v>
      </c>
      <c r="M2217" s="95">
        <v>323782.3529411765</v>
      </c>
      <c r="N2217" s="95">
        <v>61518.647058823539</v>
      </c>
      <c r="O2217" s="96">
        <v>385301.00000000006</v>
      </c>
      <c r="P2217" s="125">
        <v>385301.00000000006</v>
      </c>
      <c r="Q2217" s="95">
        <v>308363.86554621853</v>
      </c>
      <c r="R2217" s="95">
        <v>58589.134453781524</v>
      </c>
      <c r="S2217" s="96">
        <v>366953.00000000006</v>
      </c>
      <c r="T2217" s="122">
        <v>366953.00000000006</v>
      </c>
      <c r="U2217" s="104">
        <v>440000</v>
      </c>
      <c r="V2217" s="101">
        <f t="shared" si="952"/>
        <v>83600</v>
      </c>
      <c r="W2217" s="102">
        <f t="shared" si="953"/>
        <v>523600</v>
      </c>
      <c r="X2217" s="102">
        <f t="shared" si="954"/>
        <v>26703.599999999999</v>
      </c>
      <c r="Y2217" s="102">
        <f t="shared" si="955"/>
        <v>550303.6</v>
      </c>
      <c r="Z2217" s="110">
        <f>MIN(L2217,P2217,T2217,Y2217)</f>
        <v>366953.00000000006</v>
      </c>
      <c r="AA2217" s="111">
        <f t="shared" si="964"/>
        <v>550303.6</v>
      </c>
      <c r="AB2217" s="110">
        <f t="shared" si="965"/>
        <v>434101.90447000007</v>
      </c>
      <c r="AC2217" s="114">
        <f t="shared" si="966"/>
        <v>446365.102235</v>
      </c>
      <c r="AD2217" s="110">
        <f t="shared" si="948"/>
        <v>400527.45223500009</v>
      </c>
      <c r="AE2217" s="110">
        <f t="shared" si="956"/>
        <v>492202.75223500002</v>
      </c>
      <c r="AF2217" s="102">
        <f>HARMEAN(L2217,P2217,T2217,Y2217)</f>
        <v>434380.95123591187</v>
      </c>
      <c r="AG2217" s="119">
        <f t="shared" si="967"/>
        <v>85971.54934832477</v>
      </c>
      <c r="AH2217" s="137">
        <f t="shared" si="957"/>
        <v>0.19804462607296877</v>
      </c>
      <c r="AI2217" s="102">
        <f t="shared" si="968"/>
        <v>366953.00000000006</v>
      </c>
      <c r="AJ2217" s="112" t="s">
        <v>2117</v>
      </c>
    </row>
    <row r="2218" spans="1:36">
      <c r="A2218" s="6">
        <v>2164</v>
      </c>
      <c r="B2218" s="5">
        <v>78181507</v>
      </c>
      <c r="C2218" s="5">
        <v>78181507</v>
      </c>
      <c r="D2218" s="7" t="s">
        <v>14</v>
      </c>
      <c r="E2218" s="7" t="s">
        <v>14</v>
      </c>
      <c r="F2218" s="29" t="s">
        <v>1772</v>
      </c>
      <c r="G2218" s="62" t="s">
        <v>394</v>
      </c>
      <c r="H2218" s="9">
        <v>1</v>
      </c>
      <c r="I2218" s="82">
        <v>424221.08218487399</v>
      </c>
      <c r="J2218" s="82">
        <f t="shared" si="961"/>
        <v>80602.005615126065</v>
      </c>
      <c r="K2218" s="10">
        <f t="shared" si="962"/>
        <v>504823.08780000004</v>
      </c>
      <c r="L2218" s="122">
        <f t="shared" si="963"/>
        <v>504823.08780000004</v>
      </c>
      <c r="M2218" s="95">
        <v>348150.42016806727</v>
      </c>
      <c r="N2218" s="95">
        <v>66148.579831932788</v>
      </c>
      <c r="O2218" s="96">
        <v>414299.00000000006</v>
      </c>
      <c r="P2218" s="125">
        <v>414299.00000000006</v>
      </c>
      <c r="Q2218" s="95">
        <v>322361.34453781514</v>
      </c>
      <c r="R2218" s="95">
        <v>61248.655462184877</v>
      </c>
      <c r="S2218" s="96">
        <v>383610</v>
      </c>
      <c r="T2218" s="122">
        <v>383610</v>
      </c>
      <c r="U2218" s="104">
        <v>444000</v>
      </c>
      <c r="V2218" s="101">
        <f t="shared" si="952"/>
        <v>84360</v>
      </c>
      <c r="W2218" s="102">
        <f t="shared" si="953"/>
        <v>528360</v>
      </c>
      <c r="X2218" s="102">
        <f t="shared" si="954"/>
        <v>26946.359999999997</v>
      </c>
      <c r="Y2218" s="102">
        <f t="shared" si="955"/>
        <v>555306.36</v>
      </c>
      <c r="Z2218" s="110">
        <f>MIN(L2218,P2218,T2218,Y2218)</f>
        <v>383610</v>
      </c>
      <c r="AA2218" s="111">
        <f t="shared" si="964"/>
        <v>555306.36</v>
      </c>
      <c r="AB2218" s="110">
        <f t="shared" si="965"/>
        <v>459561.04390000005</v>
      </c>
      <c r="AC2218" s="114">
        <f t="shared" si="966"/>
        <v>464509.61195000005</v>
      </c>
      <c r="AD2218" s="110">
        <f t="shared" si="948"/>
        <v>421585.52195000002</v>
      </c>
      <c r="AE2218" s="110">
        <f t="shared" si="956"/>
        <v>507433.70195000002</v>
      </c>
      <c r="AF2218" s="102">
        <f>HARMEAN(L2218,P2218,T2218,Y2218)</f>
        <v>454430.31664203317</v>
      </c>
      <c r="AG2218" s="119">
        <f t="shared" si="967"/>
        <v>79446.163233596279</v>
      </c>
      <c r="AH2218" s="137">
        <f t="shared" si="957"/>
        <v>0.17287401595093355</v>
      </c>
      <c r="AI2218" s="102">
        <f t="shared" si="968"/>
        <v>383610</v>
      </c>
      <c r="AJ2218" s="112" t="s">
        <v>2117</v>
      </c>
    </row>
    <row r="2219" spans="1:36">
      <c r="A2219" s="6">
        <v>2165</v>
      </c>
      <c r="B2219" s="5">
        <v>78181507</v>
      </c>
      <c r="C2219" s="5">
        <v>78181507</v>
      </c>
      <c r="D2219" s="7" t="s">
        <v>14</v>
      </c>
      <c r="E2219" s="7" t="s">
        <v>14</v>
      </c>
      <c r="F2219" s="29" t="s">
        <v>1773</v>
      </c>
      <c r="G2219" s="62" t="s">
        <v>394</v>
      </c>
      <c r="H2219" s="9">
        <v>1</v>
      </c>
      <c r="I2219" s="82">
        <v>554979.73023529409</v>
      </c>
      <c r="J2219" s="82">
        <f t="shared" si="961"/>
        <v>105446.14874470588</v>
      </c>
      <c r="K2219" s="10">
        <f t="shared" si="962"/>
        <v>660425.87897999992</v>
      </c>
      <c r="L2219" s="122">
        <f t="shared" si="963"/>
        <v>660425.87897999992</v>
      </c>
      <c r="M2219" s="95">
        <v>447026.89075630251</v>
      </c>
      <c r="N2219" s="95">
        <v>84935.109243697472</v>
      </c>
      <c r="O2219" s="96">
        <v>531962</v>
      </c>
      <c r="P2219" s="125">
        <v>531962</v>
      </c>
      <c r="Q2219" s="95">
        <v>421723.5294117647</v>
      </c>
      <c r="R2219" s="95">
        <v>80127.470588235301</v>
      </c>
      <c r="S2219" s="96">
        <v>501851</v>
      </c>
      <c r="T2219" s="122">
        <v>501851</v>
      </c>
      <c r="U2219" s="104"/>
      <c r="V2219" s="101">
        <f t="shared" si="952"/>
        <v>0</v>
      </c>
      <c r="W2219" s="102">
        <f t="shared" si="953"/>
        <v>0</v>
      </c>
      <c r="X2219" s="102">
        <f t="shared" si="954"/>
        <v>0</v>
      </c>
      <c r="Y2219" s="102">
        <f t="shared" si="955"/>
        <v>0</v>
      </c>
      <c r="Z2219" s="110">
        <f>MIN(L2219,P2219,T2219)</f>
        <v>501851</v>
      </c>
      <c r="AA2219" s="111">
        <f t="shared" si="964"/>
        <v>660425.87897999992</v>
      </c>
      <c r="AB2219" s="110">
        <f t="shared" si="965"/>
        <v>516906.5</v>
      </c>
      <c r="AC2219" s="114">
        <f t="shared" si="966"/>
        <v>423559.71974500001</v>
      </c>
      <c r="AD2219" s="110">
        <f t="shared" si="948"/>
        <v>509378.75</v>
      </c>
      <c r="AE2219" s="110">
        <f t="shared" si="956"/>
        <v>588666.18949000002</v>
      </c>
      <c r="AF2219" s="102">
        <f>HARMEAN(L2219,P2219,T2219)</f>
        <v>556934.35045352043</v>
      </c>
      <c r="AG2219" s="119">
        <f t="shared" si="967"/>
        <v>290625.18387644575</v>
      </c>
      <c r="AH2219" s="137">
        <f t="shared" si="957"/>
        <v>0.56223936800261898</v>
      </c>
      <c r="AI2219" s="102">
        <f t="shared" ref="AI2219:AI2221" si="969">+AF2219</f>
        <v>556934.35045352043</v>
      </c>
      <c r="AJ2219" s="112" t="s">
        <v>2114</v>
      </c>
    </row>
    <row r="2220" spans="1:36">
      <c r="A2220" s="6">
        <v>2166</v>
      </c>
      <c r="B2220" s="5">
        <v>78181507</v>
      </c>
      <c r="C2220" s="5">
        <v>78181507</v>
      </c>
      <c r="D2220" s="7" t="s">
        <v>14</v>
      </c>
      <c r="E2220" s="7" t="s">
        <v>14</v>
      </c>
      <c r="F2220" s="29" t="s">
        <v>1704</v>
      </c>
      <c r="G2220" s="62" t="s">
        <v>394</v>
      </c>
      <c r="H2220" s="9">
        <v>1</v>
      </c>
      <c r="I2220" s="82">
        <v>590529.98994957982</v>
      </c>
      <c r="J2220" s="82">
        <f t="shared" si="961"/>
        <v>112200.69809042016</v>
      </c>
      <c r="K2220" s="10">
        <f t="shared" si="962"/>
        <v>702730.68803999992</v>
      </c>
      <c r="L2220" s="122">
        <f t="shared" si="963"/>
        <v>702730.68803999992</v>
      </c>
      <c r="M2220" s="95">
        <v>484636.97478991601</v>
      </c>
      <c r="N2220" s="95">
        <v>92081.025210084044</v>
      </c>
      <c r="O2220" s="96">
        <v>576718</v>
      </c>
      <c r="P2220" s="125">
        <v>576718</v>
      </c>
      <c r="Q2220" s="95">
        <v>448737.81512605044</v>
      </c>
      <c r="R2220" s="95">
        <v>85260.184873949591</v>
      </c>
      <c r="S2220" s="96">
        <v>533998</v>
      </c>
      <c r="T2220" s="122">
        <v>533998</v>
      </c>
      <c r="U2220" s="104"/>
      <c r="V2220" s="101">
        <f t="shared" si="952"/>
        <v>0</v>
      </c>
      <c r="W2220" s="102">
        <f t="shared" si="953"/>
        <v>0</v>
      </c>
      <c r="X2220" s="102">
        <f t="shared" si="954"/>
        <v>0</v>
      </c>
      <c r="Y2220" s="102">
        <f t="shared" si="955"/>
        <v>0</v>
      </c>
      <c r="Z2220" s="110">
        <f>MIN(L2220,P2220,T2220)</f>
        <v>533998</v>
      </c>
      <c r="AA2220" s="111">
        <f t="shared" si="964"/>
        <v>702730.68803999992</v>
      </c>
      <c r="AB2220" s="110">
        <f t="shared" si="965"/>
        <v>555358</v>
      </c>
      <c r="AC2220" s="114">
        <f t="shared" si="966"/>
        <v>453361.67200999998</v>
      </c>
      <c r="AD2220" s="110">
        <f t="shared" si="948"/>
        <v>544678</v>
      </c>
      <c r="AE2220" s="110">
        <f t="shared" si="956"/>
        <v>629044.34401999996</v>
      </c>
      <c r="AF2220" s="102">
        <f>HARMEAN(L2220,P2220,T2220)</f>
        <v>596464.61877146305</v>
      </c>
      <c r="AG2220" s="119">
        <f t="shared" si="967"/>
        <v>310612.68103022908</v>
      </c>
      <c r="AH2220" s="137">
        <f t="shared" si="957"/>
        <v>0.55930171354374847</v>
      </c>
      <c r="AI2220" s="102">
        <f t="shared" si="969"/>
        <v>596464.61877146305</v>
      </c>
      <c r="AJ2220" s="112" t="s">
        <v>2114</v>
      </c>
    </row>
    <row r="2221" spans="1:36">
      <c r="A2221" s="6">
        <v>2167</v>
      </c>
      <c r="B2221" s="5">
        <v>78181507</v>
      </c>
      <c r="C2221" s="5">
        <v>78181507</v>
      </c>
      <c r="D2221" s="7" t="s">
        <v>14</v>
      </c>
      <c r="E2221" s="7" t="s">
        <v>14</v>
      </c>
      <c r="F2221" s="29" t="s">
        <v>1774</v>
      </c>
      <c r="G2221" s="62" t="s">
        <v>394</v>
      </c>
      <c r="H2221" s="9">
        <v>1</v>
      </c>
      <c r="I2221" s="82">
        <v>409333.92020168062</v>
      </c>
      <c r="J2221" s="82">
        <f t="shared" si="961"/>
        <v>77773.444838319323</v>
      </c>
      <c r="K2221" s="10">
        <f t="shared" si="962"/>
        <v>487107.36503999995</v>
      </c>
      <c r="L2221" s="122">
        <f t="shared" si="963"/>
        <v>487107.36503999995</v>
      </c>
      <c r="M2221" s="95">
        <v>332821.84873949579</v>
      </c>
      <c r="N2221" s="95">
        <v>63236.151260504201</v>
      </c>
      <c r="O2221" s="96">
        <v>396058</v>
      </c>
      <c r="P2221" s="125">
        <v>396058</v>
      </c>
      <c r="Q2221" s="95">
        <v>311048.73949579831</v>
      </c>
      <c r="R2221" s="95">
        <v>59099.26050420168</v>
      </c>
      <c r="S2221" s="96">
        <v>370148</v>
      </c>
      <c r="T2221" s="122">
        <v>370148</v>
      </c>
      <c r="U2221" s="104"/>
      <c r="V2221" s="101">
        <f t="shared" si="952"/>
        <v>0</v>
      </c>
      <c r="W2221" s="102">
        <f t="shared" si="953"/>
        <v>0</v>
      </c>
      <c r="X2221" s="102">
        <f t="shared" si="954"/>
        <v>0</v>
      </c>
      <c r="Y2221" s="102">
        <f t="shared" si="955"/>
        <v>0</v>
      </c>
      <c r="Z2221" s="110">
        <f>MIN(L2221,P2221,T2221)</f>
        <v>370148</v>
      </c>
      <c r="AA2221" s="111">
        <f t="shared" si="964"/>
        <v>487107.36503999995</v>
      </c>
      <c r="AB2221" s="110">
        <f t="shared" si="965"/>
        <v>383103</v>
      </c>
      <c r="AC2221" s="114">
        <f t="shared" si="966"/>
        <v>313328.34126000002</v>
      </c>
      <c r="AD2221" s="110">
        <f t="shared" si="948"/>
        <v>376625.5</v>
      </c>
      <c r="AE2221" s="110">
        <f t="shared" si="956"/>
        <v>435105.18251999997</v>
      </c>
      <c r="AF2221" s="102">
        <f>HARMEAN(L2221,P2221,T2221)</f>
        <v>412119.59836920461</v>
      </c>
      <c r="AG2221" s="119">
        <f t="shared" si="967"/>
        <v>214822.77082689945</v>
      </c>
      <c r="AH2221" s="137">
        <f t="shared" si="957"/>
        <v>0.56074416234511204</v>
      </c>
      <c r="AI2221" s="102">
        <f t="shared" si="969"/>
        <v>412119.59836920461</v>
      </c>
      <c r="AJ2221" s="112" t="s">
        <v>2114</v>
      </c>
    </row>
    <row r="2222" spans="1:36">
      <c r="A2222" s="6">
        <v>2168</v>
      </c>
      <c r="B2222" s="5">
        <v>40161505</v>
      </c>
      <c r="C2222" s="5">
        <v>40161505</v>
      </c>
      <c r="D2222" s="7" t="s">
        <v>14</v>
      </c>
      <c r="E2222" s="7" t="s">
        <v>14</v>
      </c>
      <c r="F2222" s="29" t="s">
        <v>665</v>
      </c>
      <c r="G2222" s="62" t="s">
        <v>394</v>
      </c>
      <c r="H2222" s="9">
        <v>1</v>
      </c>
      <c r="I2222" s="82">
        <v>404170.63396638655</v>
      </c>
      <c r="J2222" s="82">
        <f t="shared" si="961"/>
        <v>76792.420453613449</v>
      </c>
      <c r="K2222" s="10">
        <f t="shared" si="962"/>
        <v>480963.05442</v>
      </c>
      <c r="L2222" s="122">
        <f t="shared" si="963"/>
        <v>480963.05442</v>
      </c>
      <c r="M2222" s="95">
        <v>331694.95798319328</v>
      </c>
      <c r="N2222" s="95">
        <v>63022.042016806721</v>
      </c>
      <c r="O2222" s="96">
        <v>394717</v>
      </c>
      <c r="P2222" s="125">
        <v>394717</v>
      </c>
      <c r="Q2222" s="95">
        <v>307125.21008403361</v>
      </c>
      <c r="R2222" s="95">
        <v>58353.789915966387</v>
      </c>
      <c r="S2222" s="96">
        <v>365479</v>
      </c>
      <c r="T2222" s="122">
        <v>365479</v>
      </c>
      <c r="U2222" s="104">
        <v>430000</v>
      </c>
      <c r="V2222" s="101">
        <f t="shared" si="952"/>
        <v>81700</v>
      </c>
      <c r="W2222" s="102">
        <f t="shared" si="953"/>
        <v>511700</v>
      </c>
      <c r="X2222" s="102">
        <f t="shared" si="954"/>
        <v>26096.699999999997</v>
      </c>
      <c r="Y2222" s="102">
        <f t="shared" si="955"/>
        <v>537796.69999999995</v>
      </c>
      <c r="Z2222" s="110">
        <f>MIN(L2222,P2222,T2222,Y2222)</f>
        <v>365479</v>
      </c>
      <c r="AA2222" s="111">
        <f t="shared" si="964"/>
        <v>537796.69999999995</v>
      </c>
      <c r="AB2222" s="110">
        <f t="shared" si="965"/>
        <v>437840.02720999997</v>
      </c>
      <c r="AC2222" s="114">
        <f t="shared" si="966"/>
        <v>444738.93860499997</v>
      </c>
      <c r="AD2222" s="110">
        <f t="shared" si="948"/>
        <v>401659.51360499999</v>
      </c>
      <c r="AE2222" s="110">
        <f t="shared" si="956"/>
        <v>487818.36360499996</v>
      </c>
      <c r="AF2222" s="102">
        <f>HARMEAN(L2222,P2222,T2222,Y2222)</f>
        <v>434395.59594825108</v>
      </c>
      <c r="AG2222" s="119">
        <f t="shared" si="967"/>
        <v>79070.149723516763</v>
      </c>
      <c r="AH2222" s="137">
        <f t="shared" si="957"/>
        <v>0.18059141423721997</v>
      </c>
      <c r="AI2222" s="102">
        <f>+Z2222</f>
        <v>365479</v>
      </c>
      <c r="AJ2222" s="112" t="s">
        <v>2117</v>
      </c>
    </row>
    <row r="2223" spans="1:36">
      <c r="A2223" s="6">
        <v>2169</v>
      </c>
      <c r="B2223" s="5">
        <v>31163209</v>
      </c>
      <c r="C2223" s="5">
        <v>31163209</v>
      </c>
      <c r="D2223" s="7" t="s">
        <v>14</v>
      </c>
      <c r="E2223" s="7" t="s">
        <v>14</v>
      </c>
      <c r="F2223" s="29" t="s">
        <v>1952</v>
      </c>
      <c r="G2223" s="62" t="s">
        <v>394</v>
      </c>
      <c r="H2223" s="9">
        <v>1</v>
      </c>
      <c r="I2223" s="82">
        <v>387539.52201680676</v>
      </c>
      <c r="J2223" s="82">
        <f t="shared" si="961"/>
        <v>73632.50918319328</v>
      </c>
      <c r="K2223" s="10">
        <f t="shared" si="962"/>
        <v>461172.03120000003</v>
      </c>
      <c r="L2223" s="122">
        <f t="shared" si="963"/>
        <v>461172.03120000003</v>
      </c>
      <c r="M2223" s="95">
        <v>312157.1428571429</v>
      </c>
      <c r="N2223" s="95">
        <v>59309.857142857152</v>
      </c>
      <c r="O2223" s="96">
        <v>371467.00000000006</v>
      </c>
      <c r="P2223" s="125">
        <v>371467.00000000006</v>
      </c>
      <c r="Q2223" s="95">
        <v>294487.39495798323</v>
      </c>
      <c r="R2223" s="95">
        <v>55952.60504201681</v>
      </c>
      <c r="S2223" s="96">
        <v>350440.00000000006</v>
      </c>
      <c r="T2223" s="122">
        <v>350440.00000000006</v>
      </c>
      <c r="U2223" s="104"/>
      <c r="V2223" s="101">
        <f t="shared" si="952"/>
        <v>0</v>
      </c>
      <c r="W2223" s="102">
        <f t="shared" si="953"/>
        <v>0</v>
      </c>
      <c r="X2223" s="102">
        <f t="shared" si="954"/>
        <v>0</v>
      </c>
      <c r="Y2223" s="102">
        <f t="shared" si="955"/>
        <v>0</v>
      </c>
      <c r="Z2223" s="110">
        <f t="shared" ref="Z2223:Z2254" si="970">MIN(L2223,P2223,T2223)</f>
        <v>350440.00000000006</v>
      </c>
      <c r="AA2223" s="111">
        <f t="shared" si="964"/>
        <v>461172.03120000003</v>
      </c>
      <c r="AB2223" s="110">
        <f t="shared" si="965"/>
        <v>360953.50000000006</v>
      </c>
      <c r="AC2223" s="114">
        <f t="shared" si="966"/>
        <v>295769.75780000002</v>
      </c>
      <c r="AD2223" s="110">
        <f t="shared" si="948"/>
        <v>355696.75000000006</v>
      </c>
      <c r="AE2223" s="110">
        <f t="shared" si="956"/>
        <v>411062.76560000004</v>
      </c>
      <c r="AF2223" s="102">
        <f t="shared" ref="AF2223:AF2254" si="971">HARMEAN(L2223,P2223,T2223)</f>
        <v>388904.65789647342</v>
      </c>
      <c r="AG2223" s="119">
        <f t="shared" si="967"/>
        <v>202942.167077102</v>
      </c>
      <c r="AH2223" s="137">
        <f t="shared" si="957"/>
        <v>0.56223908918213006</v>
      </c>
      <c r="AI2223" s="102">
        <f t="shared" ref="AI2223:AI2283" si="972">+AF2223</f>
        <v>388904.65789647342</v>
      </c>
      <c r="AJ2223" s="112" t="s">
        <v>2114</v>
      </c>
    </row>
    <row r="2224" spans="1:36" ht="25.5">
      <c r="A2224" s="6">
        <v>2170</v>
      </c>
      <c r="B2224" s="5">
        <v>31161829</v>
      </c>
      <c r="C2224" s="5">
        <v>31161829</v>
      </c>
      <c r="D2224" s="7" t="s">
        <v>14</v>
      </c>
      <c r="E2224" s="7" t="s">
        <v>14</v>
      </c>
      <c r="F2224" s="29" t="s">
        <v>1953</v>
      </c>
      <c r="G2224" s="62" t="s">
        <v>394</v>
      </c>
      <c r="H2224" s="9">
        <v>1</v>
      </c>
      <c r="I2224" s="82">
        <v>1023726.276907563</v>
      </c>
      <c r="J2224" s="82">
        <f t="shared" si="961"/>
        <v>194507.99261243697</v>
      </c>
      <c r="K2224" s="10">
        <f t="shared" si="962"/>
        <v>1218234.2695199999</v>
      </c>
      <c r="L2224" s="122">
        <f t="shared" si="963"/>
        <v>1218234.2695199999</v>
      </c>
      <c r="M2224" s="95">
        <v>824594.95798319334</v>
      </c>
      <c r="N2224" s="95">
        <v>156673.04201680675</v>
      </c>
      <c r="O2224" s="96">
        <v>981268.00000000012</v>
      </c>
      <c r="P2224" s="125">
        <v>981268.00000000012</v>
      </c>
      <c r="Q2224" s="95">
        <v>777919.32773109246</v>
      </c>
      <c r="R2224" s="95">
        <v>147804.67226890757</v>
      </c>
      <c r="S2224" s="96">
        <v>925724</v>
      </c>
      <c r="T2224" s="122">
        <v>925724</v>
      </c>
      <c r="U2224" s="104"/>
      <c r="V2224" s="101">
        <f t="shared" si="952"/>
        <v>0</v>
      </c>
      <c r="W2224" s="102">
        <f t="shared" si="953"/>
        <v>0</v>
      </c>
      <c r="X2224" s="102">
        <f t="shared" si="954"/>
        <v>0</v>
      </c>
      <c r="Y2224" s="102">
        <f t="shared" si="955"/>
        <v>0</v>
      </c>
      <c r="Z2224" s="110">
        <f t="shared" si="970"/>
        <v>925724</v>
      </c>
      <c r="AA2224" s="111">
        <f t="shared" si="964"/>
        <v>1218234.2695199999</v>
      </c>
      <c r="AB2224" s="110">
        <f t="shared" si="965"/>
        <v>953496</v>
      </c>
      <c r="AC2224" s="114">
        <f t="shared" si="966"/>
        <v>781306.56738000002</v>
      </c>
      <c r="AD2224" s="110">
        <f t="shared" si="948"/>
        <v>939610</v>
      </c>
      <c r="AE2224" s="110">
        <f t="shared" si="956"/>
        <v>1085865.1347599998</v>
      </c>
      <c r="AF2224" s="102">
        <f t="shared" si="971"/>
        <v>1027332.0519702728</v>
      </c>
      <c r="AG2224" s="119">
        <f t="shared" si="967"/>
        <v>536092.88327939762</v>
      </c>
      <c r="AH2224" s="137">
        <f t="shared" si="957"/>
        <v>0.56223925772042838</v>
      </c>
      <c r="AI2224" s="102">
        <f t="shared" si="972"/>
        <v>1027332.0519702728</v>
      </c>
      <c r="AJ2224" s="112" t="s">
        <v>2114</v>
      </c>
    </row>
    <row r="2225" spans="1:36" ht="25.5">
      <c r="A2225" s="6">
        <v>2171</v>
      </c>
      <c r="B2225" s="5">
        <v>31161829</v>
      </c>
      <c r="C2225" s="5">
        <v>31161829</v>
      </c>
      <c r="D2225" s="7" t="s">
        <v>14</v>
      </c>
      <c r="E2225" s="7" t="s">
        <v>14</v>
      </c>
      <c r="F2225" s="29" t="s">
        <v>1954</v>
      </c>
      <c r="G2225" s="62" t="s">
        <v>394</v>
      </c>
      <c r="H2225" s="9">
        <v>1</v>
      </c>
      <c r="I2225" s="82">
        <v>432995.0194285714</v>
      </c>
      <c r="J2225" s="82">
        <f t="shared" si="961"/>
        <v>82269.053691428562</v>
      </c>
      <c r="K2225" s="10">
        <f t="shared" si="962"/>
        <v>515264.07311999996</v>
      </c>
      <c r="L2225" s="122">
        <f t="shared" si="963"/>
        <v>515264.07311999996</v>
      </c>
      <c r="M2225" s="95">
        <v>358641.17647058825</v>
      </c>
      <c r="N2225" s="95">
        <v>68141.823529411762</v>
      </c>
      <c r="O2225" s="96">
        <v>426783</v>
      </c>
      <c r="P2225" s="125">
        <v>426783</v>
      </c>
      <c r="Q2225" s="95">
        <v>329028.57142857142</v>
      </c>
      <c r="R2225" s="95">
        <v>62515.428571428572</v>
      </c>
      <c r="S2225" s="96">
        <v>391544</v>
      </c>
      <c r="T2225" s="122">
        <v>391544</v>
      </c>
      <c r="U2225" s="104"/>
      <c r="V2225" s="101">
        <f t="shared" si="952"/>
        <v>0</v>
      </c>
      <c r="W2225" s="102">
        <f t="shared" si="953"/>
        <v>0</v>
      </c>
      <c r="X2225" s="102">
        <f t="shared" si="954"/>
        <v>0</v>
      </c>
      <c r="Y2225" s="102">
        <f t="shared" si="955"/>
        <v>0</v>
      </c>
      <c r="Z2225" s="110">
        <f t="shared" si="970"/>
        <v>391544</v>
      </c>
      <c r="AA2225" s="111">
        <f t="shared" si="964"/>
        <v>515264.07311999996</v>
      </c>
      <c r="AB2225" s="110">
        <f t="shared" si="965"/>
        <v>409163.5</v>
      </c>
      <c r="AC2225" s="114">
        <f t="shared" si="966"/>
        <v>333397.76827999996</v>
      </c>
      <c r="AD2225" s="110">
        <f t="shared" si="948"/>
        <v>400353.75</v>
      </c>
      <c r="AE2225" s="110">
        <f t="shared" si="956"/>
        <v>462213.78655999998</v>
      </c>
      <c r="AF2225" s="102">
        <f t="shared" si="971"/>
        <v>438734.08054811612</v>
      </c>
      <c r="AG2225" s="119">
        <f t="shared" si="967"/>
        <v>228277.03235095323</v>
      </c>
      <c r="AH2225" s="137">
        <f t="shared" si="957"/>
        <v>0.55791152522390985</v>
      </c>
      <c r="AI2225" s="102">
        <f t="shared" si="972"/>
        <v>438734.08054811612</v>
      </c>
      <c r="AJ2225" s="112" t="s">
        <v>2114</v>
      </c>
    </row>
    <row r="2226" spans="1:36" ht="25.5">
      <c r="A2226" s="6">
        <v>2172</v>
      </c>
      <c r="B2226" s="5">
        <v>26112102</v>
      </c>
      <c r="C2226" s="5">
        <v>26112102</v>
      </c>
      <c r="D2226" s="7" t="s">
        <v>14</v>
      </c>
      <c r="E2226" s="7" t="s">
        <v>14</v>
      </c>
      <c r="F2226" s="29" t="s">
        <v>1955</v>
      </c>
      <c r="G2226" s="62" t="s">
        <v>394</v>
      </c>
      <c r="H2226" s="9">
        <v>1</v>
      </c>
      <c r="I2226" s="82">
        <v>193177.01707563025</v>
      </c>
      <c r="J2226" s="82">
        <f t="shared" si="961"/>
        <v>36703.633244369747</v>
      </c>
      <c r="K2226" s="10">
        <f t="shared" si="962"/>
        <v>229880.65032000002</v>
      </c>
      <c r="L2226" s="122">
        <f t="shared" si="963"/>
        <v>229880.65032000002</v>
      </c>
      <c r="M2226" s="95">
        <v>157068.90756302522</v>
      </c>
      <c r="N2226" s="95">
        <v>29843.092436974792</v>
      </c>
      <c r="O2226" s="96">
        <v>186912</v>
      </c>
      <c r="P2226" s="125">
        <v>186912</v>
      </c>
      <c r="Q2226" s="95">
        <v>146793.27731092437</v>
      </c>
      <c r="R2226" s="95">
        <v>27890.722689075632</v>
      </c>
      <c r="S2226" s="96">
        <v>174684</v>
      </c>
      <c r="T2226" s="122">
        <v>174684</v>
      </c>
      <c r="U2226" s="104"/>
      <c r="V2226" s="101">
        <f t="shared" si="952"/>
        <v>0</v>
      </c>
      <c r="W2226" s="102">
        <f t="shared" si="953"/>
        <v>0</v>
      </c>
      <c r="X2226" s="102">
        <f t="shared" si="954"/>
        <v>0</v>
      </c>
      <c r="Y2226" s="102">
        <f t="shared" si="955"/>
        <v>0</v>
      </c>
      <c r="Z2226" s="110">
        <f t="shared" si="970"/>
        <v>174684</v>
      </c>
      <c r="AA2226" s="111">
        <f t="shared" si="964"/>
        <v>229880.65032000002</v>
      </c>
      <c r="AB2226" s="110">
        <f t="shared" si="965"/>
        <v>180798</v>
      </c>
      <c r="AC2226" s="114">
        <f t="shared" si="966"/>
        <v>147869.16258</v>
      </c>
      <c r="AD2226" s="110">
        <f t="shared" ref="AD2226:AD2289" si="973">AVERAGE(Z2226,AB2226)</f>
        <v>177741</v>
      </c>
      <c r="AE2226" s="110">
        <f t="shared" si="956"/>
        <v>205339.32516000001</v>
      </c>
      <c r="AF2226" s="102">
        <f t="shared" si="971"/>
        <v>194491.76721029682</v>
      </c>
      <c r="AG2226" s="119">
        <f t="shared" si="967"/>
        <v>101381.3789988152</v>
      </c>
      <c r="AH2226" s="137">
        <f t="shared" si="957"/>
        <v>0.56074391862086526</v>
      </c>
      <c r="AI2226" s="102">
        <f t="shared" si="972"/>
        <v>194491.76721029682</v>
      </c>
      <c r="AJ2226" s="112" t="s">
        <v>2114</v>
      </c>
    </row>
    <row r="2227" spans="1:36" ht="25.5">
      <c r="A2227" s="6">
        <v>2173</v>
      </c>
      <c r="B2227" s="5">
        <v>26112102</v>
      </c>
      <c r="C2227" s="5">
        <v>26112102</v>
      </c>
      <c r="D2227" s="7" t="s">
        <v>14</v>
      </c>
      <c r="E2227" s="7" t="s">
        <v>14</v>
      </c>
      <c r="F2227" s="29" t="s">
        <v>1956</v>
      </c>
      <c r="G2227" s="62" t="s">
        <v>394</v>
      </c>
      <c r="H2227" s="9">
        <v>1</v>
      </c>
      <c r="I2227" s="82">
        <v>193177.01707563025</v>
      </c>
      <c r="J2227" s="82">
        <f t="shared" si="961"/>
        <v>36703.633244369747</v>
      </c>
      <c r="K2227" s="10">
        <f t="shared" si="962"/>
        <v>229880.65032000002</v>
      </c>
      <c r="L2227" s="122">
        <f t="shared" si="963"/>
        <v>229880.65032000002</v>
      </c>
      <c r="M2227" s="95">
        <v>158536.97478991598</v>
      </c>
      <c r="N2227" s="95">
        <v>30122.025210084037</v>
      </c>
      <c r="O2227" s="96">
        <v>188659.00000000003</v>
      </c>
      <c r="P2227" s="125">
        <v>188659.00000000003</v>
      </c>
      <c r="Q2227" s="95">
        <v>146793.27731092437</v>
      </c>
      <c r="R2227" s="95">
        <v>27890.722689075632</v>
      </c>
      <c r="S2227" s="96">
        <v>174684</v>
      </c>
      <c r="T2227" s="122">
        <v>174684</v>
      </c>
      <c r="U2227" s="104"/>
      <c r="V2227" s="101">
        <f t="shared" si="952"/>
        <v>0</v>
      </c>
      <c r="W2227" s="102">
        <f t="shared" si="953"/>
        <v>0</v>
      </c>
      <c r="X2227" s="102">
        <f t="shared" si="954"/>
        <v>0</v>
      </c>
      <c r="Y2227" s="102">
        <f t="shared" si="955"/>
        <v>0</v>
      </c>
      <c r="Z2227" s="110">
        <f t="shared" si="970"/>
        <v>174684</v>
      </c>
      <c r="AA2227" s="111">
        <f t="shared" si="964"/>
        <v>229880.65032000002</v>
      </c>
      <c r="AB2227" s="110">
        <f t="shared" si="965"/>
        <v>181671.5</v>
      </c>
      <c r="AC2227" s="114">
        <f t="shared" si="966"/>
        <v>148305.91258</v>
      </c>
      <c r="AD2227" s="110">
        <f t="shared" si="973"/>
        <v>178177.75</v>
      </c>
      <c r="AE2227" s="110">
        <f t="shared" si="956"/>
        <v>205776.07516000001</v>
      </c>
      <c r="AF2227" s="102">
        <f t="shared" si="971"/>
        <v>195118.46263710721</v>
      </c>
      <c r="AG2227" s="119">
        <f t="shared" si="967"/>
        <v>101609.14772433913</v>
      </c>
      <c r="AH2227" s="137">
        <f t="shared" si="957"/>
        <v>0.55930152899237984</v>
      </c>
      <c r="AI2227" s="102">
        <f t="shared" si="972"/>
        <v>195118.46263710721</v>
      </c>
      <c r="AJ2227" s="112" t="s">
        <v>2114</v>
      </c>
    </row>
    <row r="2228" spans="1:36" ht="25.5">
      <c r="A2228" s="6">
        <v>2174</v>
      </c>
      <c r="B2228" s="5">
        <v>32141109</v>
      </c>
      <c r="C2228" s="5">
        <v>32141109</v>
      </c>
      <c r="D2228" s="7" t="s">
        <v>14</v>
      </c>
      <c r="E2228" s="7" t="s">
        <v>14</v>
      </c>
      <c r="F2228" s="29" t="s">
        <v>1957</v>
      </c>
      <c r="G2228" s="62" t="s">
        <v>394</v>
      </c>
      <c r="H2228" s="9">
        <v>1</v>
      </c>
      <c r="I2228" s="82">
        <v>392598.85689075629</v>
      </c>
      <c r="J2228" s="82">
        <f t="shared" si="961"/>
        <v>74593.782809243698</v>
      </c>
      <c r="K2228" s="10">
        <f t="shared" si="962"/>
        <v>467192.6397</v>
      </c>
      <c r="L2228" s="122">
        <f t="shared" si="963"/>
        <v>467192.6397</v>
      </c>
      <c r="M2228" s="95">
        <v>322198.31932773109</v>
      </c>
      <c r="N2228" s="95">
        <v>61217.680672268907</v>
      </c>
      <c r="O2228" s="96">
        <v>383416</v>
      </c>
      <c r="P2228" s="125">
        <v>383416</v>
      </c>
      <c r="Q2228" s="95">
        <v>298331.93277310923</v>
      </c>
      <c r="R2228" s="95">
        <v>56683.067226890758</v>
      </c>
      <c r="S2228" s="96">
        <v>355015</v>
      </c>
      <c r="T2228" s="122">
        <v>355015</v>
      </c>
      <c r="U2228" s="104"/>
      <c r="V2228" s="101">
        <f t="shared" si="952"/>
        <v>0</v>
      </c>
      <c r="W2228" s="102">
        <f t="shared" si="953"/>
        <v>0</v>
      </c>
      <c r="X2228" s="102">
        <f t="shared" si="954"/>
        <v>0</v>
      </c>
      <c r="Y2228" s="102">
        <f t="shared" si="955"/>
        <v>0</v>
      </c>
      <c r="Z2228" s="110">
        <f t="shared" si="970"/>
        <v>355015</v>
      </c>
      <c r="AA2228" s="111">
        <f t="shared" si="964"/>
        <v>467192.6397</v>
      </c>
      <c r="AB2228" s="110">
        <f t="shared" si="965"/>
        <v>369215.5</v>
      </c>
      <c r="AC2228" s="114">
        <f t="shared" si="966"/>
        <v>301405.90992499999</v>
      </c>
      <c r="AD2228" s="110">
        <f t="shared" si="973"/>
        <v>362115.25</v>
      </c>
      <c r="AE2228" s="110">
        <f t="shared" si="956"/>
        <v>418204.06984999997</v>
      </c>
      <c r="AF2228" s="102">
        <f t="shared" si="971"/>
        <v>396544.23481125</v>
      </c>
      <c r="AG2228" s="119">
        <f t="shared" si="967"/>
        <v>206502.90693675086</v>
      </c>
      <c r="AH2228" s="137">
        <f t="shared" si="957"/>
        <v>0.55930183574836612</v>
      </c>
      <c r="AI2228" s="102">
        <f t="shared" si="972"/>
        <v>396544.23481125</v>
      </c>
      <c r="AJ2228" s="112" t="s">
        <v>2114</v>
      </c>
    </row>
    <row r="2229" spans="1:36" ht="25.5">
      <c r="A2229" s="6">
        <v>2175</v>
      </c>
      <c r="B2229" s="5" t="s">
        <v>1958</v>
      </c>
      <c r="C2229" s="5" t="s">
        <v>1958</v>
      </c>
      <c r="D2229" s="7" t="s">
        <v>14</v>
      </c>
      <c r="E2229" s="7" t="s">
        <v>14</v>
      </c>
      <c r="F2229" s="29" t="s">
        <v>1959</v>
      </c>
      <c r="G2229" s="62" t="s">
        <v>469</v>
      </c>
      <c r="H2229" s="9">
        <v>1</v>
      </c>
      <c r="I2229" s="82">
        <v>1548024.8734285715</v>
      </c>
      <c r="J2229" s="82">
        <f t="shared" si="961"/>
        <v>294124.72595142858</v>
      </c>
      <c r="K2229" s="10">
        <f t="shared" si="962"/>
        <v>1842149.59938</v>
      </c>
      <c r="L2229" s="122">
        <f t="shared" si="963"/>
        <v>1842149.59938</v>
      </c>
      <c r="M2229" s="95">
        <v>1235145.3781512605</v>
      </c>
      <c r="N2229" s="95">
        <v>234677.62184873951</v>
      </c>
      <c r="O2229" s="96">
        <v>1469823</v>
      </c>
      <c r="P2229" s="125">
        <v>1469823</v>
      </c>
      <c r="Q2229" s="95">
        <v>1176328.5714285716</v>
      </c>
      <c r="R2229" s="95">
        <v>223502.42857142861</v>
      </c>
      <c r="S2229" s="96">
        <v>1399831.0000000002</v>
      </c>
      <c r="T2229" s="122">
        <v>1399831.0000000002</v>
      </c>
      <c r="U2229" s="104"/>
      <c r="V2229" s="101">
        <f t="shared" si="952"/>
        <v>0</v>
      </c>
      <c r="W2229" s="102">
        <f t="shared" si="953"/>
        <v>0</v>
      </c>
      <c r="X2229" s="102">
        <f t="shared" si="954"/>
        <v>0</v>
      </c>
      <c r="Y2229" s="102">
        <f t="shared" si="955"/>
        <v>0</v>
      </c>
      <c r="Z2229" s="110">
        <f t="shared" si="970"/>
        <v>1399831.0000000002</v>
      </c>
      <c r="AA2229" s="111">
        <f t="shared" si="964"/>
        <v>1842149.59938</v>
      </c>
      <c r="AB2229" s="110">
        <f t="shared" si="965"/>
        <v>1434827</v>
      </c>
      <c r="AC2229" s="114">
        <f t="shared" si="966"/>
        <v>1177950.8998450001</v>
      </c>
      <c r="AD2229" s="110">
        <f t="shared" si="973"/>
        <v>1417329</v>
      </c>
      <c r="AE2229" s="110">
        <f t="shared" si="956"/>
        <v>1638488.29969</v>
      </c>
      <c r="AF2229" s="102">
        <f t="shared" si="971"/>
        <v>1548331.1125045347</v>
      </c>
      <c r="AG2229" s="119">
        <f t="shared" si="967"/>
        <v>808939.2924489273</v>
      </c>
      <c r="AH2229" s="137">
        <f t="shared" si="957"/>
        <v>0.56378873024338638</v>
      </c>
      <c r="AI2229" s="102">
        <f t="shared" si="972"/>
        <v>1548331.1125045347</v>
      </c>
      <c r="AJ2229" s="112" t="s">
        <v>2114</v>
      </c>
    </row>
    <row r="2230" spans="1:36">
      <c r="A2230" s="6">
        <v>2176</v>
      </c>
      <c r="B2230" s="5" t="s">
        <v>1958</v>
      </c>
      <c r="C2230" s="5" t="s">
        <v>1958</v>
      </c>
      <c r="D2230" s="7" t="s">
        <v>14</v>
      </c>
      <c r="E2230" s="7" t="s">
        <v>14</v>
      </c>
      <c r="F2230" s="29" t="s">
        <v>1960</v>
      </c>
      <c r="G2230" s="62" t="s">
        <v>469</v>
      </c>
      <c r="H2230" s="9">
        <v>1</v>
      </c>
      <c r="I2230" s="82">
        <v>469826.97731092433</v>
      </c>
      <c r="J2230" s="82">
        <f t="shared" si="961"/>
        <v>89267.125689075619</v>
      </c>
      <c r="K2230" s="10">
        <f t="shared" si="962"/>
        <v>559094.10299999989</v>
      </c>
      <c r="L2230" s="122">
        <f t="shared" si="963"/>
        <v>559094.10299999989</v>
      </c>
      <c r="M2230" s="95">
        <v>378437.81512605044</v>
      </c>
      <c r="N2230" s="95">
        <v>71903.184873949591</v>
      </c>
      <c r="O2230" s="96">
        <v>450341</v>
      </c>
      <c r="P2230" s="125">
        <v>450341</v>
      </c>
      <c r="Q2230" s="95">
        <v>357016.80672268907</v>
      </c>
      <c r="R2230" s="95">
        <v>67833.193277310929</v>
      </c>
      <c r="S2230" s="96">
        <v>424850</v>
      </c>
      <c r="T2230" s="122">
        <v>424850</v>
      </c>
      <c r="U2230" s="104"/>
      <c r="V2230" s="101">
        <f t="shared" si="952"/>
        <v>0</v>
      </c>
      <c r="W2230" s="102">
        <f t="shared" si="953"/>
        <v>0</v>
      </c>
      <c r="X2230" s="102">
        <f t="shared" si="954"/>
        <v>0</v>
      </c>
      <c r="Y2230" s="102">
        <f t="shared" si="955"/>
        <v>0</v>
      </c>
      <c r="Z2230" s="110">
        <f t="shared" si="970"/>
        <v>424850</v>
      </c>
      <c r="AA2230" s="111">
        <f t="shared" si="964"/>
        <v>559094.10299999989</v>
      </c>
      <c r="AB2230" s="110">
        <f t="shared" si="965"/>
        <v>437595.5</v>
      </c>
      <c r="AC2230" s="114">
        <f t="shared" si="966"/>
        <v>358571.27574999997</v>
      </c>
      <c r="AD2230" s="110">
        <f t="shared" si="973"/>
        <v>431222.75</v>
      </c>
      <c r="AE2230" s="110">
        <f t="shared" si="956"/>
        <v>498344.80149999994</v>
      </c>
      <c r="AF2230" s="102">
        <f t="shared" si="971"/>
        <v>471481.71091353119</v>
      </c>
      <c r="AG2230" s="119">
        <f t="shared" si="967"/>
        <v>246033.40939693837</v>
      </c>
      <c r="AH2230" s="137">
        <f t="shared" si="957"/>
        <v>0.56223934980350199</v>
      </c>
      <c r="AI2230" s="102">
        <f t="shared" si="972"/>
        <v>471481.71091353119</v>
      </c>
      <c r="AJ2230" s="112" t="s">
        <v>2114</v>
      </c>
    </row>
    <row r="2231" spans="1:36" ht="25.5">
      <c r="A2231" s="6">
        <v>2177</v>
      </c>
      <c r="B2231" s="5">
        <v>31162800</v>
      </c>
      <c r="C2231" s="5">
        <v>31162800</v>
      </c>
      <c r="D2231" s="7" t="s">
        <v>14</v>
      </c>
      <c r="E2231" s="7" t="s">
        <v>14</v>
      </c>
      <c r="F2231" s="29" t="s">
        <v>1961</v>
      </c>
      <c r="G2231" s="62" t="s">
        <v>394</v>
      </c>
      <c r="H2231" s="9">
        <v>1</v>
      </c>
      <c r="I2231" s="82">
        <v>932296.63114285714</v>
      </c>
      <c r="J2231" s="82">
        <f t="shared" si="961"/>
        <v>177136.35991714287</v>
      </c>
      <c r="K2231" s="10">
        <f t="shared" si="962"/>
        <v>1109432.9910599999</v>
      </c>
      <c r="L2231" s="122">
        <f t="shared" si="963"/>
        <v>1109432.9910599999</v>
      </c>
      <c r="M2231" s="95">
        <v>750949.57983193279</v>
      </c>
      <c r="N2231" s="95">
        <v>142680.42016806724</v>
      </c>
      <c r="O2231" s="96">
        <v>893630</v>
      </c>
      <c r="P2231" s="125">
        <v>893630</v>
      </c>
      <c r="Q2231" s="95">
        <v>708442.85714285716</v>
      </c>
      <c r="R2231" s="95">
        <v>134604.14285714287</v>
      </c>
      <c r="S2231" s="96">
        <v>843047</v>
      </c>
      <c r="T2231" s="122">
        <v>843047</v>
      </c>
      <c r="U2231" s="104"/>
      <c r="V2231" s="101">
        <f t="shared" si="952"/>
        <v>0</v>
      </c>
      <c r="W2231" s="102">
        <f t="shared" si="953"/>
        <v>0</v>
      </c>
      <c r="X2231" s="102">
        <f t="shared" si="954"/>
        <v>0</v>
      </c>
      <c r="Y2231" s="102">
        <f t="shared" si="955"/>
        <v>0</v>
      </c>
      <c r="Z2231" s="110">
        <f t="shared" si="970"/>
        <v>843047</v>
      </c>
      <c r="AA2231" s="111">
        <f t="shared" si="964"/>
        <v>1109432.9910599999</v>
      </c>
      <c r="AB2231" s="110">
        <f t="shared" si="965"/>
        <v>868338.5</v>
      </c>
      <c r="AC2231" s="114">
        <f t="shared" si="966"/>
        <v>711527.49776499998</v>
      </c>
      <c r="AD2231" s="110">
        <f t="shared" si="973"/>
        <v>855692.75</v>
      </c>
      <c r="AE2231" s="110">
        <f t="shared" si="956"/>
        <v>988885.74552999996</v>
      </c>
      <c r="AF2231" s="102">
        <f t="shared" si="971"/>
        <v>935580.25157344737</v>
      </c>
      <c r="AG2231" s="119">
        <f t="shared" si="967"/>
        <v>488214.04542763467</v>
      </c>
      <c r="AH2231" s="137">
        <f t="shared" si="957"/>
        <v>0.56223931730268173</v>
      </c>
      <c r="AI2231" s="102">
        <f t="shared" si="972"/>
        <v>935580.25157344737</v>
      </c>
      <c r="AJ2231" s="112" t="s">
        <v>2114</v>
      </c>
    </row>
    <row r="2232" spans="1:36">
      <c r="A2232" s="6">
        <v>2178</v>
      </c>
      <c r="B2232" s="5">
        <v>31162800</v>
      </c>
      <c r="C2232" s="5">
        <v>31162800</v>
      </c>
      <c r="D2232" s="7" t="s">
        <v>14</v>
      </c>
      <c r="E2232" s="7" t="s">
        <v>14</v>
      </c>
      <c r="F2232" s="29" t="s">
        <v>1962</v>
      </c>
      <c r="G2232" s="62" t="s">
        <v>394</v>
      </c>
      <c r="H2232" s="9">
        <v>1</v>
      </c>
      <c r="I2232" s="82">
        <v>261192.17163025209</v>
      </c>
      <c r="J2232" s="82">
        <f t="shared" si="961"/>
        <v>49626.512609747901</v>
      </c>
      <c r="K2232" s="10">
        <f t="shared" si="962"/>
        <v>310818.68423999997</v>
      </c>
      <c r="L2232" s="122">
        <f t="shared" si="963"/>
        <v>310818.68423999997</v>
      </c>
      <c r="M2232" s="95">
        <v>214355.46218487396</v>
      </c>
      <c r="N2232" s="95">
        <v>40727.537815126052</v>
      </c>
      <c r="O2232" s="96">
        <v>255083</v>
      </c>
      <c r="P2232" s="125">
        <v>255083</v>
      </c>
      <c r="Q2232" s="95">
        <v>198477.31092436975</v>
      </c>
      <c r="R2232" s="95">
        <v>37710.689075630253</v>
      </c>
      <c r="S2232" s="96">
        <v>236188</v>
      </c>
      <c r="T2232" s="122">
        <v>236188</v>
      </c>
      <c r="U2232" s="104"/>
      <c r="V2232" s="101">
        <f t="shared" si="952"/>
        <v>0</v>
      </c>
      <c r="W2232" s="102">
        <f t="shared" si="953"/>
        <v>0</v>
      </c>
      <c r="X2232" s="102">
        <f t="shared" si="954"/>
        <v>0</v>
      </c>
      <c r="Y2232" s="102">
        <f t="shared" si="955"/>
        <v>0</v>
      </c>
      <c r="Z2232" s="110">
        <f t="shared" si="970"/>
        <v>236188</v>
      </c>
      <c r="AA2232" s="111">
        <f t="shared" si="964"/>
        <v>310818.68423999997</v>
      </c>
      <c r="AB2232" s="110">
        <f t="shared" si="965"/>
        <v>245635.5</v>
      </c>
      <c r="AC2232" s="114">
        <f t="shared" si="966"/>
        <v>200522.42105999999</v>
      </c>
      <c r="AD2232" s="110">
        <f t="shared" si="973"/>
        <v>240911.75</v>
      </c>
      <c r="AE2232" s="110">
        <f t="shared" si="956"/>
        <v>278227.09211999999</v>
      </c>
      <c r="AF2232" s="102">
        <f t="shared" si="971"/>
        <v>263817.02607205173</v>
      </c>
      <c r="AG2232" s="119">
        <f t="shared" si="967"/>
        <v>137384.37237016091</v>
      </c>
      <c r="AH2232" s="137">
        <f t="shared" si="957"/>
        <v>0.55930177995509978</v>
      </c>
      <c r="AI2232" s="102">
        <f t="shared" si="972"/>
        <v>263817.02607205173</v>
      </c>
      <c r="AJ2232" s="112" t="s">
        <v>2114</v>
      </c>
    </row>
    <row r="2233" spans="1:36" ht="25.5">
      <c r="A2233" s="6">
        <v>2179</v>
      </c>
      <c r="B2233" s="5">
        <v>31162800</v>
      </c>
      <c r="C2233" s="5">
        <v>31162800</v>
      </c>
      <c r="D2233" s="7" t="s">
        <v>14</v>
      </c>
      <c r="E2233" s="7" t="s">
        <v>14</v>
      </c>
      <c r="F2233" s="29" t="s">
        <v>1963</v>
      </c>
      <c r="G2233" s="62" t="s">
        <v>469</v>
      </c>
      <c r="H2233" s="9">
        <v>1</v>
      </c>
      <c r="I2233" s="82">
        <v>41680.072436974791</v>
      </c>
      <c r="J2233" s="82">
        <f t="shared" si="961"/>
        <v>7919.21376302521</v>
      </c>
      <c r="K2233" s="10">
        <f t="shared" si="962"/>
        <v>49599.286200000002</v>
      </c>
      <c r="L2233" s="122">
        <f t="shared" si="963"/>
        <v>49599.286200000002</v>
      </c>
      <c r="M2233" s="95">
        <v>33889.075630252104</v>
      </c>
      <c r="N2233" s="95">
        <v>6438.9243697478996</v>
      </c>
      <c r="O2233" s="96">
        <v>40328</v>
      </c>
      <c r="P2233" s="125">
        <v>40328</v>
      </c>
      <c r="Q2233" s="95">
        <v>31672.268907563026</v>
      </c>
      <c r="R2233" s="95">
        <v>6017.7310924369749</v>
      </c>
      <c r="S2233" s="96">
        <v>37690</v>
      </c>
      <c r="T2233" s="122">
        <v>37690</v>
      </c>
      <c r="U2233" s="104"/>
      <c r="V2233" s="101">
        <f t="shared" si="952"/>
        <v>0</v>
      </c>
      <c r="W2233" s="102">
        <f t="shared" si="953"/>
        <v>0</v>
      </c>
      <c r="X2233" s="102">
        <f t="shared" si="954"/>
        <v>0</v>
      </c>
      <c r="Y2233" s="102">
        <f t="shared" si="955"/>
        <v>0</v>
      </c>
      <c r="Z2233" s="110">
        <f t="shared" si="970"/>
        <v>37690</v>
      </c>
      <c r="AA2233" s="111">
        <f t="shared" si="964"/>
        <v>49599.286200000002</v>
      </c>
      <c r="AB2233" s="110">
        <f t="shared" si="965"/>
        <v>39009</v>
      </c>
      <c r="AC2233" s="114">
        <f t="shared" si="966"/>
        <v>31904.321550000001</v>
      </c>
      <c r="AD2233" s="110">
        <f t="shared" si="973"/>
        <v>38349.5</v>
      </c>
      <c r="AE2233" s="110">
        <f t="shared" si="956"/>
        <v>44304.143100000001</v>
      </c>
      <c r="AF2233" s="102">
        <f t="shared" si="971"/>
        <v>41963.626661795919</v>
      </c>
      <c r="AG2233" s="119">
        <f t="shared" si="967"/>
        <v>21874.109058323826</v>
      </c>
      <c r="AH2233" s="137">
        <f t="shared" si="957"/>
        <v>0.56074518850326405</v>
      </c>
      <c r="AI2233" s="102">
        <f t="shared" si="972"/>
        <v>41963.626661795919</v>
      </c>
      <c r="AJ2233" s="112" t="s">
        <v>2114</v>
      </c>
    </row>
    <row r="2234" spans="1:36">
      <c r="A2234" s="6">
        <v>2180</v>
      </c>
      <c r="B2234" s="5">
        <v>27112835</v>
      </c>
      <c r="C2234" s="5">
        <v>27112835</v>
      </c>
      <c r="D2234" s="7" t="s">
        <v>14</v>
      </c>
      <c r="E2234" s="7" t="s">
        <v>14</v>
      </c>
      <c r="F2234" s="29" t="s">
        <v>1964</v>
      </c>
      <c r="G2234" s="62" t="s">
        <v>469</v>
      </c>
      <c r="H2234" s="9">
        <v>1</v>
      </c>
      <c r="I2234" s="82">
        <v>41680.072436974791</v>
      </c>
      <c r="J2234" s="82">
        <f t="shared" si="961"/>
        <v>7919.21376302521</v>
      </c>
      <c r="K2234" s="10">
        <f t="shared" si="962"/>
        <v>49599.286200000002</v>
      </c>
      <c r="L2234" s="122">
        <f t="shared" si="963"/>
        <v>49599.286200000002</v>
      </c>
      <c r="M2234" s="95">
        <v>33255.462184873948</v>
      </c>
      <c r="N2234" s="95">
        <v>6318.5378151260502</v>
      </c>
      <c r="O2234" s="96">
        <v>39574</v>
      </c>
      <c r="P2234" s="125">
        <v>39574</v>
      </c>
      <c r="Q2234" s="95">
        <v>31672.268907563026</v>
      </c>
      <c r="R2234" s="95">
        <v>6017.7310924369749</v>
      </c>
      <c r="S2234" s="96">
        <v>37690</v>
      </c>
      <c r="T2234" s="122">
        <v>37690</v>
      </c>
      <c r="U2234" s="104"/>
      <c r="V2234" s="101">
        <f t="shared" si="952"/>
        <v>0</v>
      </c>
      <c r="W2234" s="102">
        <f t="shared" si="953"/>
        <v>0</v>
      </c>
      <c r="X2234" s="102">
        <f t="shared" si="954"/>
        <v>0</v>
      </c>
      <c r="Y2234" s="102">
        <f t="shared" si="955"/>
        <v>0</v>
      </c>
      <c r="Z2234" s="110">
        <f t="shared" si="970"/>
        <v>37690</v>
      </c>
      <c r="AA2234" s="111">
        <f t="shared" si="964"/>
        <v>49599.286200000002</v>
      </c>
      <c r="AB2234" s="110">
        <f t="shared" si="965"/>
        <v>38632</v>
      </c>
      <c r="AC2234" s="114">
        <f t="shared" si="966"/>
        <v>31715.821550000001</v>
      </c>
      <c r="AD2234" s="110">
        <f t="shared" si="973"/>
        <v>38161</v>
      </c>
      <c r="AE2234" s="110">
        <f t="shared" si="956"/>
        <v>44115.643100000001</v>
      </c>
      <c r="AF2234" s="102">
        <f t="shared" si="971"/>
        <v>41688.128395864216</v>
      </c>
      <c r="AG2234" s="119">
        <f t="shared" si="967"/>
        <v>21780.368998892351</v>
      </c>
      <c r="AH2234" s="137">
        <f t="shared" si="957"/>
        <v>0.56379087282285023</v>
      </c>
      <c r="AI2234" s="102">
        <f t="shared" si="972"/>
        <v>41688.128395864216</v>
      </c>
      <c r="AJ2234" s="112" t="s">
        <v>2114</v>
      </c>
    </row>
    <row r="2235" spans="1:36" ht="25.5">
      <c r="A2235" s="6">
        <v>2181</v>
      </c>
      <c r="B2235" s="5">
        <v>32141109</v>
      </c>
      <c r="C2235" s="5">
        <v>32141109</v>
      </c>
      <c r="D2235" s="7" t="s">
        <v>14</v>
      </c>
      <c r="E2235" s="7" t="s">
        <v>14</v>
      </c>
      <c r="F2235" s="29" t="s">
        <v>1965</v>
      </c>
      <c r="G2235" s="62" t="s">
        <v>469</v>
      </c>
      <c r="H2235" s="9">
        <v>1</v>
      </c>
      <c r="I2235" s="82">
        <v>49875.642</v>
      </c>
      <c r="J2235" s="82">
        <f t="shared" si="961"/>
        <v>9476.3719799999999</v>
      </c>
      <c r="K2235" s="10">
        <f t="shared" si="962"/>
        <v>59352.013980000003</v>
      </c>
      <c r="L2235" s="122">
        <f t="shared" si="963"/>
        <v>59352.013980000003</v>
      </c>
      <c r="M2235" s="95">
        <v>40931.932773109249</v>
      </c>
      <c r="N2235" s="95">
        <v>7777.0672268907574</v>
      </c>
      <c r="O2235" s="96">
        <v>48709.000000000007</v>
      </c>
      <c r="P2235" s="125">
        <v>48709.000000000007</v>
      </c>
      <c r="Q2235" s="95">
        <v>37900</v>
      </c>
      <c r="R2235" s="95">
        <v>7201</v>
      </c>
      <c r="S2235" s="96">
        <v>45101</v>
      </c>
      <c r="T2235" s="122">
        <v>45101</v>
      </c>
      <c r="U2235" s="104"/>
      <c r="V2235" s="101">
        <f t="shared" si="952"/>
        <v>0</v>
      </c>
      <c r="W2235" s="102">
        <f t="shared" si="953"/>
        <v>0</v>
      </c>
      <c r="X2235" s="102">
        <f t="shared" si="954"/>
        <v>0</v>
      </c>
      <c r="Y2235" s="102">
        <f t="shared" si="955"/>
        <v>0</v>
      </c>
      <c r="Z2235" s="110">
        <f t="shared" si="970"/>
        <v>45101</v>
      </c>
      <c r="AA2235" s="111">
        <f t="shared" si="964"/>
        <v>59352.013980000003</v>
      </c>
      <c r="AB2235" s="110">
        <f t="shared" si="965"/>
        <v>46905</v>
      </c>
      <c r="AC2235" s="114">
        <f t="shared" si="966"/>
        <v>38290.503495000004</v>
      </c>
      <c r="AD2235" s="110">
        <f t="shared" si="973"/>
        <v>46003</v>
      </c>
      <c r="AE2235" s="110">
        <f t="shared" si="956"/>
        <v>53128.506990000002</v>
      </c>
      <c r="AF2235" s="102">
        <f t="shared" si="971"/>
        <v>50376.842172594763</v>
      </c>
      <c r="AG2235" s="119">
        <f t="shared" si="967"/>
        <v>26234.06064565483</v>
      </c>
      <c r="AH2235" s="137">
        <f t="shared" si="957"/>
        <v>0.55930200715605649</v>
      </c>
      <c r="AI2235" s="102">
        <f t="shared" si="972"/>
        <v>50376.842172594763</v>
      </c>
      <c r="AJ2235" s="112" t="s">
        <v>2114</v>
      </c>
    </row>
    <row r="2236" spans="1:36">
      <c r="A2236" s="6">
        <v>2182</v>
      </c>
      <c r="B2236" s="5">
        <v>26101302</v>
      </c>
      <c r="C2236" s="5">
        <v>26101302</v>
      </c>
      <c r="D2236" s="7" t="s">
        <v>14</v>
      </c>
      <c r="E2236" s="7" t="s">
        <v>14</v>
      </c>
      <c r="F2236" s="29" t="s">
        <v>1817</v>
      </c>
      <c r="G2236" s="62" t="s">
        <v>394</v>
      </c>
      <c r="H2236" s="9">
        <v>1</v>
      </c>
      <c r="I2236" s="82">
        <v>3329115.3341848738</v>
      </c>
      <c r="J2236" s="82">
        <f t="shared" si="961"/>
        <v>632531.91349512606</v>
      </c>
      <c r="K2236" s="10">
        <f t="shared" si="962"/>
        <v>3961647.24768</v>
      </c>
      <c r="L2236" s="122">
        <f t="shared" si="963"/>
        <v>3961647.24768</v>
      </c>
      <c r="M2236" s="95">
        <v>2757440.3361344538</v>
      </c>
      <c r="N2236" s="95">
        <v>523913.66386554623</v>
      </c>
      <c r="O2236" s="96">
        <v>3281354</v>
      </c>
      <c r="P2236" s="125">
        <v>3281354</v>
      </c>
      <c r="Q2236" s="95">
        <v>2529761.3445378151</v>
      </c>
      <c r="R2236" s="95">
        <v>480654.65546218486</v>
      </c>
      <c r="S2236" s="96">
        <v>3010416</v>
      </c>
      <c r="T2236" s="122">
        <v>3010416</v>
      </c>
      <c r="U2236" s="104"/>
      <c r="V2236" s="101">
        <f t="shared" si="952"/>
        <v>0</v>
      </c>
      <c r="W2236" s="102">
        <f t="shared" si="953"/>
        <v>0</v>
      </c>
      <c r="X2236" s="102">
        <f t="shared" si="954"/>
        <v>0</v>
      </c>
      <c r="Y2236" s="102">
        <f t="shared" si="955"/>
        <v>0</v>
      </c>
      <c r="Z2236" s="110">
        <f t="shared" si="970"/>
        <v>3010416</v>
      </c>
      <c r="AA2236" s="111">
        <f t="shared" si="964"/>
        <v>3961647.24768</v>
      </c>
      <c r="AB2236" s="110">
        <f t="shared" si="965"/>
        <v>3145885</v>
      </c>
      <c r="AC2236" s="114">
        <f t="shared" si="966"/>
        <v>2563354.3119200002</v>
      </c>
      <c r="AD2236" s="110">
        <f t="shared" si="973"/>
        <v>3078150.5</v>
      </c>
      <c r="AE2236" s="110">
        <f t="shared" si="956"/>
        <v>3553766.12384</v>
      </c>
      <c r="AF2236" s="102">
        <f t="shared" si="971"/>
        <v>3373240.6336142239</v>
      </c>
      <c r="AG2236" s="119">
        <f t="shared" si="967"/>
        <v>1755125.4625303461</v>
      </c>
      <c r="AH2236" s="137">
        <f t="shared" si="957"/>
        <v>0.55791151378081083</v>
      </c>
      <c r="AI2236" s="102">
        <f t="shared" si="972"/>
        <v>3373240.6336142239</v>
      </c>
      <c r="AJ2236" s="112" t="s">
        <v>2114</v>
      </c>
    </row>
    <row r="2237" spans="1:36">
      <c r="A2237" s="6">
        <v>2183</v>
      </c>
      <c r="B2237" s="5">
        <v>39122211</v>
      </c>
      <c r="C2237" s="5">
        <v>39122211</v>
      </c>
      <c r="D2237" s="7" t="s">
        <v>14</v>
      </c>
      <c r="E2237" s="7" t="s">
        <v>14</v>
      </c>
      <c r="F2237" s="29" t="s">
        <v>1966</v>
      </c>
      <c r="G2237" s="62" t="s">
        <v>394</v>
      </c>
      <c r="H2237" s="9">
        <v>1</v>
      </c>
      <c r="I2237" s="82">
        <v>1462465.1619831934</v>
      </c>
      <c r="J2237" s="82">
        <f t="shared" si="961"/>
        <v>277868.38077680673</v>
      </c>
      <c r="K2237" s="10">
        <f t="shared" si="962"/>
        <v>1740333.5427600001</v>
      </c>
      <c r="L2237" s="122">
        <f t="shared" si="963"/>
        <v>1740333.5427600001</v>
      </c>
      <c r="M2237" s="95">
        <v>1189104.2016806724</v>
      </c>
      <c r="N2237" s="95">
        <v>225929.79831932776</v>
      </c>
      <c r="O2237" s="96">
        <v>1415034</v>
      </c>
      <c r="P2237" s="125">
        <v>1415034</v>
      </c>
      <c r="Q2237" s="95">
        <v>1111312.6050420168</v>
      </c>
      <c r="R2237" s="95">
        <v>211149.3949579832</v>
      </c>
      <c r="S2237" s="96">
        <v>1322462</v>
      </c>
      <c r="T2237" s="122">
        <v>1322462</v>
      </c>
      <c r="U2237" s="104"/>
      <c r="V2237" s="101">
        <f t="shared" si="952"/>
        <v>0</v>
      </c>
      <c r="W2237" s="102">
        <f t="shared" si="953"/>
        <v>0</v>
      </c>
      <c r="X2237" s="102">
        <f t="shared" si="954"/>
        <v>0</v>
      </c>
      <c r="Y2237" s="102">
        <f t="shared" si="955"/>
        <v>0</v>
      </c>
      <c r="Z2237" s="110">
        <f t="shared" si="970"/>
        <v>1322462</v>
      </c>
      <c r="AA2237" s="111">
        <f t="shared" si="964"/>
        <v>1740333.5427600001</v>
      </c>
      <c r="AB2237" s="110">
        <f t="shared" si="965"/>
        <v>1368748</v>
      </c>
      <c r="AC2237" s="114">
        <f t="shared" si="966"/>
        <v>1119457.3856899999</v>
      </c>
      <c r="AD2237" s="110">
        <f t="shared" si="973"/>
        <v>1345605</v>
      </c>
      <c r="AE2237" s="110">
        <f t="shared" si="956"/>
        <v>1554540.77138</v>
      </c>
      <c r="AF2237" s="102">
        <f t="shared" si="971"/>
        <v>1472418.1535621199</v>
      </c>
      <c r="AG2237" s="119">
        <f t="shared" si="967"/>
        <v>767517.30689542461</v>
      </c>
      <c r="AH2237" s="137">
        <f t="shared" si="957"/>
        <v>0.56074405726651266</v>
      </c>
      <c r="AI2237" s="102">
        <f t="shared" si="972"/>
        <v>1472418.1535621199</v>
      </c>
      <c r="AJ2237" s="112" t="s">
        <v>2114</v>
      </c>
    </row>
    <row r="2238" spans="1:36">
      <c r="A2238" s="6">
        <v>2184</v>
      </c>
      <c r="B2238" s="5">
        <v>39121402</v>
      </c>
      <c r="C2238" s="5">
        <v>39121402</v>
      </c>
      <c r="D2238" s="7" t="s">
        <v>14</v>
      </c>
      <c r="E2238" s="7" t="s">
        <v>14</v>
      </c>
      <c r="F2238" s="29" t="s">
        <v>690</v>
      </c>
      <c r="G2238" s="62" t="s">
        <v>394</v>
      </c>
      <c r="H2238" s="9">
        <v>1</v>
      </c>
      <c r="I2238" s="82">
        <v>102419.73756302522</v>
      </c>
      <c r="J2238" s="82">
        <f t="shared" si="961"/>
        <v>19459.750136974792</v>
      </c>
      <c r="K2238" s="10">
        <f t="shared" si="962"/>
        <v>121879.48770000001</v>
      </c>
      <c r="L2238" s="122">
        <f t="shared" si="963"/>
        <v>121879.48770000001</v>
      </c>
      <c r="M2238" s="95">
        <v>84053.781512605041</v>
      </c>
      <c r="N2238" s="95">
        <v>15970.218487394957</v>
      </c>
      <c r="O2238" s="96">
        <v>100024</v>
      </c>
      <c r="P2238" s="125">
        <v>100024</v>
      </c>
      <c r="Q2238" s="95">
        <v>77827.731092436981</v>
      </c>
      <c r="R2238" s="95">
        <v>14787.268907563026</v>
      </c>
      <c r="S2238" s="96">
        <v>92615</v>
      </c>
      <c r="T2238" s="122">
        <v>92615</v>
      </c>
      <c r="U2238" s="104"/>
      <c r="V2238" s="101">
        <f t="shared" si="952"/>
        <v>0</v>
      </c>
      <c r="W2238" s="102">
        <f t="shared" si="953"/>
        <v>0</v>
      </c>
      <c r="X2238" s="102">
        <f t="shared" si="954"/>
        <v>0</v>
      </c>
      <c r="Y2238" s="102">
        <f t="shared" si="955"/>
        <v>0</v>
      </c>
      <c r="Z2238" s="110">
        <f t="shared" si="970"/>
        <v>92615</v>
      </c>
      <c r="AA2238" s="111">
        <f t="shared" si="964"/>
        <v>121879.48770000001</v>
      </c>
      <c r="AB2238" s="110">
        <f t="shared" si="965"/>
        <v>96319.5</v>
      </c>
      <c r="AC2238" s="114">
        <f t="shared" si="966"/>
        <v>78629.621924999999</v>
      </c>
      <c r="AD2238" s="110">
        <f t="shared" si="973"/>
        <v>94467.25</v>
      </c>
      <c r="AE2238" s="110">
        <f t="shared" si="956"/>
        <v>109099.49385</v>
      </c>
      <c r="AF2238" s="102">
        <f t="shared" si="971"/>
        <v>103448.94045387804</v>
      </c>
      <c r="AG2238" s="119">
        <f t="shared" si="967"/>
        <v>53871.694938810222</v>
      </c>
      <c r="AH2238" s="137">
        <f t="shared" si="957"/>
        <v>0.55930206177160624</v>
      </c>
      <c r="AI2238" s="102">
        <f t="shared" si="972"/>
        <v>103448.94045387804</v>
      </c>
      <c r="AJ2238" s="112" t="s">
        <v>2114</v>
      </c>
    </row>
    <row r="2239" spans="1:36">
      <c r="A2239" s="6">
        <v>2185</v>
      </c>
      <c r="B2239" s="5">
        <v>39121308</v>
      </c>
      <c r="C2239" s="5">
        <v>39121308</v>
      </c>
      <c r="D2239" s="7" t="s">
        <v>14</v>
      </c>
      <c r="E2239" s="7" t="s">
        <v>14</v>
      </c>
      <c r="F2239" s="29" t="s">
        <v>1967</v>
      </c>
      <c r="G2239" s="62" t="s">
        <v>394</v>
      </c>
      <c r="H2239" s="9">
        <v>1</v>
      </c>
      <c r="I2239" s="82">
        <v>115310.81223529413</v>
      </c>
      <c r="J2239" s="82">
        <f t="shared" si="961"/>
        <v>21909.054324705885</v>
      </c>
      <c r="K2239" s="10">
        <f t="shared" si="962"/>
        <v>137219.86656000002</v>
      </c>
      <c r="L2239" s="122">
        <f t="shared" si="963"/>
        <v>137219.86656000002</v>
      </c>
      <c r="M2239" s="95">
        <v>95509.243697478989</v>
      </c>
      <c r="N2239" s="95">
        <v>18146.756302521007</v>
      </c>
      <c r="O2239" s="96">
        <v>113656</v>
      </c>
      <c r="P2239" s="125">
        <v>113656</v>
      </c>
      <c r="Q2239" s="95">
        <v>87623.529411764714</v>
      </c>
      <c r="R2239" s="95">
        <v>16648.470588235297</v>
      </c>
      <c r="S2239" s="96">
        <v>104272.00000000001</v>
      </c>
      <c r="T2239" s="122">
        <v>104272.00000000001</v>
      </c>
      <c r="U2239" s="104"/>
      <c r="V2239" s="101">
        <f t="shared" si="952"/>
        <v>0</v>
      </c>
      <c r="W2239" s="102">
        <f t="shared" si="953"/>
        <v>0</v>
      </c>
      <c r="X2239" s="102">
        <f t="shared" si="954"/>
        <v>0</v>
      </c>
      <c r="Y2239" s="102">
        <f t="shared" si="955"/>
        <v>0</v>
      </c>
      <c r="Z2239" s="110">
        <f t="shared" si="970"/>
        <v>104272.00000000001</v>
      </c>
      <c r="AA2239" s="111">
        <f t="shared" si="964"/>
        <v>137219.86656000002</v>
      </c>
      <c r="AB2239" s="110">
        <f t="shared" si="965"/>
        <v>108964</v>
      </c>
      <c r="AC2239" s="114">
        <f t="shared" si="966"/>
        <v>88786.966640000013</v>
      </c>
      <c r="AD2239" s="110">
        <f t="shared" si="973"/>
        <v>106618</v>
      </c>
      <c r="AE2239" s="110">
        <f t="shared" si="956"/>
        <v>123091.93328000001</v>
      </c>
      <c r="AF2239" s="102">
        <f t="shared" si="971"/>
        <v>116839.00755147589</v>
      </c>
      <c r="AG2239" s="119">
        <f t="shared" si="967"/>
        <v>60792.341398716548</v>
      </c>
      <c r="AH2239" s="137">
        <f t="shared" si="957"/>
        <v>0.55791216730953841</v>
      </c>
      <c r="AI2239" s="102">
        <f t="shared" si="972"/>
        <v>116839.00755147589</v>
      </c>
      <c r="AJ2239" s="112" t="s">
        <v>2114</v>
      </c>
    </row>
    <row r="2240" spans="1:36">
      <c r="A2240" s="6">
        <v>2186</v>
      </c>
      <c r="B2240" s="5">
        <v>25173903</v>
      </c>
      <c r="C2240" s="5">
        <v>25173903</v>
      </c>
      <c r="D2240" s="7" t="s">
        <v>14</v>
      </c>
      <c r="E2240" s="7" t="s">
        <v>14</v>
      </c>
      <c r="F2240" s="29" t="s">
        <v>1968</v>
      </c>
      <c r="G2240" s="62" t="s">
        <v>394</v>
      </c>
      <c r="H2240" s="9">
        <v>1</v>
      </c>
      <c r="I2240" s="82">
        <v>1502128.1356638656</v>
      </c>
      <c r="J2240" s="82">
        <f t="shared" si="961"/>
        <v>285404.34577613446</v>
      </c>
      <c r="K2240" s="10">
        <f t="shared" si="962"/>
        <v>1787532.48144</v>
      </c>
      <c r="L2240" s="122">
        <f t="shared" si="963"/>
        <v>1787532.48144</v>
      </c>
      <c r="M2240" s="95">
        <v>1221353.781512605</v>
      </c>
      <c r="N2240" s="95">
        <v>232057.21848739494</v>
      </c>
      <c r="O2240" s="96">
        <v>1453411</v>
      </c>
      <c r="P2240" s="125">
        <v>1453411</v>
      </c>
      <c r="Q2240" s="95">
        <v>1141452.1008403362</v>
      </c>
      <c r="R2240" s="95">
        <v>216875.89915966388</v>
      </c>
      <c r="S2240" s="96">
        <v>1358328</v>
      </c>
      <c r="T2240" s="122">
        <v>1358328</v>
      </c>
      <c r="U2240" s="104"/>
      <c r="V2240" s="101">
        <f t="shared" si="952"/>
        <v>0</v>
      </c>
      <c r="W2240" s="102">
        <f t="shared" si="953"/>
        <v>0</v>
      </c>
      <c r="X2240" s="102">
        <f t="shared" si="954"/>
        <v>0</v>
      </c>
      <c r="Y2240" s="102">
        <f t="shared" si="955"/>
        <v>0</v>
      </c>
      <c r="Z2240" s="110">
        <f t="shared" si="970"/>
        <v>1358328</v>
      </c>
      <c r="AA2240" s="111">
        <f t="shared" si="964"/>
        <v>1787532.48144</v>
      </c>
      <c r="AB2240" s="110">
        <f t="shared" si="965"/>
        <v>1405869.5</v>
      </c>
      <c r="AC2240" s="114">
        <f t="shared" si="966"/>
        <v>1149817.8703600001</v>
      </c>
      <c r="AD2240" s="110">
        <f t="shared" si="973"/>
        <v>1382098.75</v>
      </c>
      <c r="AE2240" s="110">
        <f t="shared" si="956"/>
        <v>1596700.9907200001</v>
      </c>
      <c r="AF2240" s="102">
        <f t="shared" si="971"/>
        <v>1512351.1991017472</v>
      </c>
      <c r="AG2240" s="119">
        <f t="shared" si="967"/>
        <v>788332.90825454798</v>
      </c>
      <c r="AH2240" s="137">
        <f t="shared" si="957"/>
        <v>0.56074401518387584</v>
      </c>
      <c r="AI2240" s="102">
        <f t="shared" si="972"/>
        <v>1512351.1991017472</v>
      </c>
      <c r="AJ2240" s="112" t="s">
        <v>2114</v>
      </c>
    </row>
    <row r="2241" spans="1:36" ht="25.5">
      <c r="A2241" s="6">
        <v>2187</v>
      </c>
      <c r="B2241" s="5">
        <v>39121633</v>
      </c>
      <c r="C2241" s="5">
        <v>39121633</v>
      </c>
      <c r="D2241" s="7" t="s">
        <v>14</v>
      </c>
      <c r="E2241" s="7" t="s">
        <v>14</v>
      </c>
      <c r="F2241" s="29" t="s">
        <v>1969</v>
      </c>
      <c r="G2241" s="62" t="s">
        <v>394</v>
      </c>
      <c r="H2241" s="9">
        <v>1</v>
      </c>
      <c r="I2241" s="82">
        <v>2632698.7181848744</v>
      </c>
      <c r="J2241" s="82">
        <f t="shared" si="961"/>
        <v>500212.75645512616</v>
      </c>
      <c r="K2241" s="10">
        <f t="shared" si="962"/>
        <v>3132911.4746400006</v>
      </c>
      <c r="L2241" s="122">
        <f t="shared" si="963"/>
        <v>3132911.4746400006</v>
      </c>
      <c r="M2241" s="95">
        <v>2140600.8403361347</v>
      </c>
      <c r="N2241" s="95">
        <v>406714.15966386558</v>
      </c>
      <c r="O2241" s="96">
        <v>2547315</v>
      </c>
      <c r="P2241" s="125">
        <v>2547315</v>
      </c>
      <c r="Q2241" s="95">
        <v>2000561.3445378153</v>
      </c>
      <c r="R2241" s="95">
        <v>380106.65546218492</v>
      </c>
      <c r="S2241" s="96">
        <v>2380668</v>
      </c>
      <c r="T2241" s="122">
        <v>2380668</v>
      </c>
      <c r="U2241" s="104"/>
      <c r="V2241" s="101">
        <f t="shared" si="952"/>
        <v>0</v>
      </c>
      <c r="W2241" s="102">
        <f t="shared" si="953"/>
        <v>0</v>
      </c>
      <c r="X2241" s="102">
        <f t="shared" si="954"/>
        <v>0</v>
      </c>
      <c r="Y2241" s="102">
        <f t="shared" si="955"/>
        <v>0</v>
      </c>
      <c r="Z2241" s="110">
        <f t="shared" si="970"/>
        <v>2380668</v>
      </c>
      <c r="AA2241" s="111">
        <f t="shared" si="964"/>
        <v>3132911.4746400006</v>
      </c>
      <c r="AB2241" s="110">
        <f t="shared" si="965"/>
        <v>2463991.5</v>
      </c>
      <c r="AC2241" s="114">
        <f t="shared" si="966"/>
        <v>2015223.6186600002</v>
      </c>
      <c r="AD2241" s="110">
        <f t="shared" si="973"/>
        <v>2422329.75</v>
      </c>
      <c r="AE2241" s="110">
        <f t="shared" si="956"/>
        <v>2798451.4873200003</v>
      </c>
      <c r="AF2241" s="102">
        <f t="shared" si="971"/>
        <v>2650616.1897219676</v>
      </c>
      <c r="AG2241" s="119">
        <f t="shared" si="967"/>
        <v>1381668.4612645635</v>
      </c>
      <c r="AH2241" s="137">
        <f t="shared" si="957"/>
        <v>0.56074400470316699</v>
      </c>
      <c r="AI2241" s="102">
        <f t="shared" si="972"/>
        <v>2650616.1897219676</v>
      </c>
      <c r="AJ2241" s="112" t="s">
        <v>2114</v>
      </c>
    </row>
    <row r="2242" spans="1:36" ht="25.5">
      <c r="A2242" s="6">
        <v>2188</v>
      </c>
      <c r="B2242" s="5">
        <v>39121633</v>
      </c>
      <c r="C2242" s="5">
        <v>39121633</v>
      </c>
      <c r="D2242" s="7" t="s">
        <v>14</v>
      </c>
      <c r="E2242" s="7" t="s">
        <v>14</v>
      </c>
      <c r="F2242" s="29" t="s">
        <v>1970</v>
      </c>
      <c r="G2242" s="62" t="s">
        <v>394</v>
      </c>
      <c r="H2242" s="9">
        <v>1</v>
      </c>
      <c r="I2242" s="82">
        <v>2607138.8478151262</v>
      </c>
      <c r="J2242" s="82">
        <f t="shared" si="961"/>
        <v>495356.38108487398</v>
      </c>
      <c r="K2242" s="10">
        <f t="shared" si="962"/>
        <v>3102495.2289</v>
      </c>
      <c r="L2242" s="122">
        <f t="shared" si="963"/>
        <v>3102495.2289</v>
      </c>
      <c r="M2242" s="95">
        <v>2080195.7983193279</v>
      </c>
      <c r="N2242" s="95">
        <v>395237.2016806723</v>
      </c>
      <c r="O2242" s="96">
        <v>2475433</v>
      </c>
      <c r="P2242" s="125">
        <v>2475433</v>
      </c>
      <c r="Q2242" s="95">
        <v>1981138.6554621849</v>
      </c>
      <c r="R2242" s="95">
        <v>376416.34453781514</v>
      </c>
      <c r="S2242" s="96">
        <v>2357555</v>
      </c>
      <c r="T2242" s="122">
        <v>2357555</v>
      </c>
      <c r="U2242" s="104"/>
      <c r="V2242" s="101">
        <f t="shared" si="952"/>
        <v>0</v>
      </c>
      <c r="W2242" s="102">
        <f t="shared" si="953"/>
        <v>0</v>
      </c>
      <c r="X2242" s="102">
        <f t="shared" si="954"/>
        <v>0</v>
      </c>
      <c r="Y2242" s="102">
        <f t="shared" si="955"/>
        <v>0</v>
      </c>
      <c r="Z2242" s="110">
        <f t="shared" si="970"/>
        <v>2357555</v>
      </c>
      <c r="AA2242" s="111">
        <f t="shared" si="964"/>
        <v>3102495.2289</v>
      </c>
      <c r="AB2242" s="110">
        <f t="shared" si="965"/>
        <v>2416494</v>
      </c>
      <c r="AC2242" s="114">
        <f t="shared" si="966"/>
        <v>1983870.8072250001</v>
      </c>
      <c r="AD2242" s="110">
        <f t="shared" si="973"/>
        <v>2387024.5</v>
      </c>
      <c r="AE2242" s="110">
        <f t="shared" si="956"/>
        <v>2759494.6144500002</v>
      </c>
      <c r="AF2242" s="102">
        <f t="shared" si="971"/>
        <v>2607654.4189748485</v>
      </c>
      <c r="AG2242" s="119">
        <f t="shared" si="967"/>
        <v>1362392.1659863545</v>
      </c>
      <c r="AH2242" s="137">
        <f t="shared" si="957"/>
        <v>0.56378876421226554</v>
      </c>
      <c r="AI2242" s="102">
        <f t="shared" si="972"/>
        <v>2607654.4189748485</v>
      </c>
      <c r="AJ2242" s="112" t="s">
        <v>2114</v>
      </c>
    </row>
    <row r="2243" spans="1:36">
      <c r="A2243" s="6">
        <v>2189</v>
      </c>
      <c r="B2243" s="5">
        <v>25173900</v>
      </c>
      <c r="C2243" s="5">
        <v>25173900</v>
      </c>
      <c r="D2243" s="7" t="s">
        <v>14</v>
      </c>
      <c r="E2243" s="7" t="s">
        <v>14</v>
      </c>
      <c r="F2243" s="29" t="s">
        <v>1971</v>
      </c>
      <c r="G2243" s="62" t="s">
        <v>394</v>
      </c>
      <c r="H2243" s="9">
        <v>1</v>
      </c>
      <c r="I2243" s="82">
        <v>2851666.7315294119</v>
      </c>
      <c r="J2243" s="82">
        <f t="shared" si="961"/>
        <v>541816.67899058829</v>
      </c>
      <c r="K2243" s="10">
        <f t="shared" si="962"/>
        <v>3393483.4105200004</v>
      </c>
      <c r="L2243" s="122">
        <f t="shared" si="963"/>
        <v>3393483.4105200004</v>
      </c>
      <c r="M2243" s="95">
        <v>2361978.9915966387</v>
      </c>
      <c r="N2243" s="95">
        <v>448776.00840336137</v>
      </c>
      <c r="O2243" s="96">
        <v>2810755</v>
      </c>
      <c r="P2243" s="125">
        <v>2810755</v>
      </c>
      <c r="Q2243" s="95">
        <v>2166952.9411764708</v>
      </c>
      <c r="R2243" s="95">
        <v>411721.05882352946</v>
      </c>
      <c r="S2243" s="96">
        <v>2578674.0000000005</v>
      </c>
      <c r="T2243" s="122">
        <v>2578674.0000000005</v>
      </c>
      <c r="U2243" s="104"/>
      <c r="V2243" s="101">
        <f t="shared" si="952"/>
        <v>0</v>
      </c>
      <c r="W2243" s="102">
        <f t="shared" si="953"/>
        <v>0</v>
      </c>
      <c r="X2243" s="102">
        <f t="shared" si="954"/>
        <v>0</v>
      </c>
      <c r="Y2243" s="102">
        <f t="shared" si="955"/>
        <v>0</v>
      </c>
      <c r="Z2243" s="110">
        <f t="shared" si="970"/>
        <v>2578674.0000000005</v>
      </c>
      <c r="AA2243" s="111">
        <f t="shared" si="964"/>
        <v>3393483.4105200004</v>
      </c>
      <c r="AB2243" s="110">
        <f t="shared" si="965"/>
        <v>2694714.5</v>
      </c>
      <c r="AC2243" s="114">
        <f t="shared" si="966"/>
        <v>2195728.1026300001</v>
      </c>
      <c r="AD2243" s="110">
        <f t="shared" si="973"/>
        <v>2636694.25</v>
      </c>
      <c r="AE2243" s="110">
        <f t="shared" si="956"/>
        <v>3044098.9552600002</v>
      </c>
      <c r="AF2243" s="102">
        <f t="shared" si="971"/>
        <v>2889463.7051863358</v>
      </c>
      <c r="AG2243" s="119">
        <f t="shared" si="967"/>
        <v>1503412.2658205335</v>
      </c>
      <c r="AH2243" s="137">
        <f t="shared" si="957"/>
        <v>0.557911521172478</v>
      </c>
      <c r="AI2243" s="102">
        <f t="shared" si="972"/>
        <v>2889463.7051863358</v>
      </c>
      <c r="AJ2243" s="112" t="s">
        <v>2114</v>
      </c>
    </row>
    <row r="2244" spans="1:36">
      <c r="A2244" s="6">
        <v>2190</v>
      </c>
      <c r="B2244" s="5">
        <v>25173900</v>
      </c>
      <c r="C2244" s="5">
        <v>25173900</v>
      </c>
      <c r="D2244" s="7" t="s">
        <v>14</v>
      </c>
      <c r="E2244" s="7" t="s">
        <v>14</v>
      </c>
      <c r="F2244" s="29" t="s">
        <v>1972</v>
      </c>
      <c r="G2244" s="62" t="s">
        <v>394</v>
      </c>
      <c r="H2244" s="9">
        <v>1</v>
      </c>
      <c r="I2244" s="82">
        <v>1516854.9471428574</v>
      </c>
      <c r="J2244" s="82">
        <f t="shared" si="961"/>
        <v>288202.43995714292</v>
      </c>
      <c r="K2244" s="10">
        <f t="shared" si="962"/>
        <v>1805057.3871000004</v>
      </c>
      <c r="L2244" s="122">
        <f t="shared" si="963"/>
        <v>1805057.3871000004</v>
      </c>
      <c r="M2244" s="95">
        <v>1233327.7310924369</v>
      </c>
      <c r="N2244" s="95">
        <v>234332.26890756303</v>
      </c>
      <c r="O2244" s="96">
        <v>1467660</v>
      </c>
      <c r="P2244" s="125">
        <v>1467660</v>
      </c>
      <c r="Q2244" s="95">
        <v>1152642.8571428573</v>
      </c>
      <c r="R2244" s="95">
        <v>219002.1428571429</v>
      </c>
      <c r="S2244" s="96">
        <v>1371645.0000000002</v>
      </c>
      <c r="T2244" s="122">
        <v>1371645.0000000002</v>
      </c>
      <c r="U2244" s="104"/>
      <c r="V2244" s="101">
        <f t="shared" si="952"/>
        <v>0</v>
      </c>
      <c r="W2244" s="102">
        <f t="shared" si="953"/>
        <v>0</v>
      </c>
      <c r="X2244" s="102">
        <f t="shared" si="954"/>
        <v>0</v>
      </c>
      <c r="Y2244" s="102">
        <f t="shared" si="955"/>
        <v>0</v>
      </c>
      <c r="Z2244" s="110">
        <f t="shared" si="970"/>
        <v>1371645.0000000002</v>
      </c>
      <c r="AA2244" s="111">
        <f t="shared" si="964"/>
        <v>1805057.3871000004</v>
      </c>
      <c r="AB2244" s="110">
        <f t="shared" si="965"/>
        <v>1419652.5</v>
      </c>
      <c r="AC2244" s="114">
        <f t="shared" si="966"/>
        <v>1161090.5967750002</v>
      </c>
      <c r="AD2244" s="110">
        <f t="shared" si="973"/>
        <v>1395648.75</v>
      </c>
      <c r="AE2244" s="110">
        <f t="shared" si="956"/>
        <v>1612354.9435500002</v>
      </c>
      <c r="AF2244" s="102">
        <f t="shared" si="971"/>
        <v>1527178.1684198475</v>
      </c>
      <c r="AG2244" s="119">
        <f t="shared" si="967"/>
        <v>796061.67195596464</v>
      </c>
      <c r="AH2244" s="137">
        <f t="shared" si="957"/>
        <v>0.5607440355692429</v>
      </c>
      <c r="AI2244" s="102">
        <f t="shared" si="972"/>
        <v>1527178.1684198475</v>
      </c>
      <c r="AJ2244" s="112" t="s">
        <v>2114</v>
      </c>
    </row>
    <row r="2245" spans="1:36">
      <c r="A2245" s="6">
        <v>2191</v>
      </c>
      <c r="B2245" s="5">
        <v>25173900</v>
      </c>
      <c r="C2245" s="5">
        <v>25173900</v>
      </c>
      <c r="D2245" s="7" t="s">
        <v>14</v>
      </c>
      <c r="E2245" s="7" t="s">
        <v>14</v>
      </c>
      <c r="F2245" s="29" t="s">
        <v>1973</v>
      </c>
      <c r="G2245" s="62" t="s">
        <v>394</v>
      </c>
      <c r="H2245" s="9">
        <v>1</v>
      </c>
      <c r="I2245" s="82">
        <v>2607138.8478151262</v>
      </c>
      <c r="J2245" s="82">
        <f t="shared" si="961"/>
        <v>495356.38108487398</v>
      </c>
      <c r="K2245" s="10">
        <f t="shared" si="962"/>
        <v>3102495.2289</v>
      </c>
      <c r="L2245" s="122">
        <f t="shared" si="963"/>
        <v>3102495.2289</v>
      </c>
      <c r="M2245" s="95">
        <v>2100006.7226890759</v>
      </c>
      <c r="N2245" s="95">
        <v>399001.27731092443</v>
      </c>
      <c r="O2245" s="96">
        <v>2499008.0000000005</v>
      </c>
      <c r="P2245" s="125">
        <v>2499008.0000000005</v>
      </c>
      <c r="Q2245" s="95">
        <v>1981138.6554621849</v>
      </c>
      <c r="R2245" s="95">
        <v>376416.34453781514</v>
      </c>
      <c r="S2245" s="96">
        <v>2357555</v>
      </c>
      <c r="T2245" s="122">
        <v>2357555</v>
      </c>
      <c r="U2245" s="104"/>
      <c r="V2245" s="101">
        <f t="shared" ref="V2245:V2308" si="974">+U2245*19%</f>
        <v>0</v>
      </c>
      <c r="W2245" s="102">
        <f t="shared" ref="W2245:W2308" si="975">+U2245+V2245</f>
        <v>0</v>
      </c>
      <c r="X2245" s="102">
        <f t="shared" ref="X2245:X2308" si="976">+W2245*5.1%</f>
        <v>0</v>
      </c>
      <c r="Y2245" s="102">
        <f t="shared" ref="Y2245:Y2308" si="977">+W2245+X2245</f>
        <v>0</v>
      </c>
      <c r="Z2245" s="110">
        <f t="shared" si="970"/>
        <v>2357555</v>
      </c>
      <c r="AA2245" s="111">
        <f t="shared" si="964"/>
        <v>3102495.2289</v>
      </c>
      <c r="AB2245" s="110">
        <f t="shared" si="965"/>
        <v>2428281.5</v>
      </c>
      <c r="AC2245" s="114">
        <f t="shared" si="966"/>
        <v>1989764.5572250001</v>
      </c>
      <c r="AD2245" s="110">
        <f t="shared" si="973"/>
        <v>2392918.25</v>
      </c>
      <c r="AE2245" s="110">
        <f t="shared" ref="AE2245:AE2308" si="978">AVERAGE(AA2245,AB2245)</f>
        <v>2765388.3644500002</v>
      </c>
      <c r="AF2245" s="102">
        <f t="shared" si="971"/>
        <v>2616321.0978117171</v>
      </c>
      <c r="AG2245" s="119">
        <f t="shared" si="967"/>
        <v>1365275.4587360825</v>
      </c>
      <c r="AH2245" s="137">
        <f t="shared" ref="AH2245:AH2308" si="979">+AG2245/AB2245</f>
        <v>0.56223936917366568</v>
      </c>
      <c r="AI2245" s="102">
        <f t="shared" si="972"/>
        <v>2616321.0978117171</v>
      </c>
      <c r="AJ2245" s="112" t="s">
        <v>2114</v>
      </c>
    </row>
    <row r="2246" spans="1:36" ht="25.5">
      <c r="A2246" s="6">
        <v>2192</v>
      </c>
      <c r="B2246" s="5">
        <v>25173900</v>
      </c>
      <c r="C2246" s="5">
        <v>25173900</v>
      </c>
      <c r="D2246" s="7" t="s">
        <v>14</v>
      </c>
      <c r="E2246" s="7" t="s">
        <v>14</v>
      </c>
      <c r="F2246" s="29" t="s">
        <v>1974</v>
      </c>
      <c r="G2246" s="62" t="s">
        <v>394</v>
      </c>
      <c r="H2246" s="9">
        <v>1</v>
      </c>
      <c r="I2246" s="82">
        <v>1568863.8037815127</v>
      </c>
      <c r="J2246" s="82">
        <f t="shared" si="961"/>
        <v>298084.1227184874</v>
      </c>
      <c r="K2246" s="10">
        <f t="shared" si="962"/>
        <v>1866947.9265000001</v>
      </c>
      <c r="L2246" s="122">
        <f t="shared" si="963"/>
        <v>1866947.9265000001</v>
      </c>
      <c r="M2246" s="95">
        <v>1263693.2773109244</v>
      </c>
      <c r="N2246" s="95">
        <v>240101.72268907563</v>
      </c>
      <c r="O2246" s="96">
        <v>1503795</v>
      </c>
      <c r="P2246" s="125">
        <v>1503795</v>
      </c>
      <c r="Q2246" s="95">
        <v>1192163.8655462186</v>
      </c>
      <c r="R2246" s="95">
        <v>226511.13445378153</v>
      </c>
      <c r="S2246" s="96">
        <v>1418675</v>
      </c>
      <c r="T2246" s="122">
        <v>1418675</v>
      </c>
      <c r="U2246" s="104"/>
      <c r="V2246" s="101">
        <f t="shared" si="974"/>
        <v>0</v>
      </c>
      <c r="W2246" s="102">
        <f t="shared" si="975"/>
        <v>0</v>
      </c>
      <c r="X2246" s="102">
        <f t="shared" si="976"/>
        <v>0</v>
      </c>
      <c r="Y2246" s="102">
        <f t="shared" si="977"/>
        <v>0</v>
      </c>
      <c r="Z2246" s="110">
        <f t="shared" si="970"/>
        <v>1418675</v>
      </c>
      <c r="AA2246" s="111">
        <f t="shared" si="964"/>
        <v>1866947.9265000001</v>
      </c>
      <c r="AB2246" s="110">
        <f t="shared" si="965"/>
        <v>1461235</v>
      </c>
      <c r="AC2246" s="114">
        <f t="shared" si="966"/>
        <v>1197354.481625</v>
      </c>
      <c r="AD2246" s="110">
        <f t="shared" si="973"/>
        <v>1439955</v>
      </c>
      <c r="AE2246" s="110">
        <f t="shared" si="978"/>
        <v>1664091.46325</v>
      </c>
      <c r="AF2246" s="102">
        <f t="shared" si="971"/>
        <v>1574389.1693958803</v>
      </c>
      <c r="AG2246" s="119">
        <f t="shared" si="967"/>
        <v>821563.8947038264</v>
      </c>
      <c r="AH2246" s="137">
        <f t="shared" si="979"/>
        <v>0.56223940345244017</v>
      </c>
      <c r="AI2246" s="102">
        <f t="shared" si="972"/>
        <v>1574389.1693958803</v>
      </c>
      <c r="AJ2246" s="112" t="s">
        <v>2114</v>
      </c>
    </row>
    <row r="2247" spans="1:36">
      <c r="A2247" s="6">
        <v>2193</v>
      </c>
      <c r="B2247" s="5">
        <v>39121409</v>
      </c>
      <c r="C2247" s="5">
        <v>39121409</v>
      </c>
      <c r="D2247" s="7" t="s">
        <v>14</v>
      </c>
      <c r="E2247" s="7" t="s">
        <v>14</v>
      </c>
      <c r="F2247" s="29" t="s">
        <v>708</v>
      </c>
      <c r="G2247" s="62" t="s">
        <v>394</v>
      </c>
      <c r="H2247" s="9">
        <v>1</v>
      </c>
      <c r="I2247" s="82">
        <v>23111.484050420167</v>
      </c>
      <c r="J2247" s="82">
        <f t="shared" si="961"/>
        <v>4391.1819695798322</v>
      </c>
      <c r="K2247" s="10">
        <f t="shared" si="962"/>
        <v>27502.666020000001</v>
      </c>
      <c r="L2247" s="122">
        <f t="shared" si="963"/>
        <v>27502.666020000001</v>
      </c>
      <c r="M2247" s="95">
        <v>19142.857142857145</v>
      </c>
      <c r="N2247" s="95">
        <v>3637.1428571428578</v>
      </c>
      <c r="O2247" s="96">
        <v>22780.000000000004</v>
      </c>
      <c r="P2247" s="125">
        <v>22780.000000000004</v>
      </c>
      <c r="Q2247" s="95">
        <v>17562.18487394958</v>
      </c>
      <c r="R2247" s="95">
        <v>3336.8151260504201</v>
      </c>
      <c r="S2247" s="96">
        <v>20899</v>
      </c>
      <c r="T2247" s="122">
        <v>20899</v>
      </c>
      <c r="U2247" s="104"/>
      <c r="V2247" s="101">
        <f t="shared" si="974"/>
        <v>0</v>
      </c>
      <c r="W2247" s="102">
        <f t="shared" si="975"/>
        <v>0</v>
      </c>
      <c r="X2247" s="102">
        <f t="shared" si="976"/>
        <v>0</v>
      </c>
      <c r="Y2247" s="102">
        <f t="shared" si="977"/>
        <v>0</v>
      </c>
      <c r="Z2247" s="110">
        <f t="shared" si="970"/>
        <v>20899</v>
      </c>
      <c r="AA2247" s="111">
        <f t="shared" si="964"/>
        <v>27502.666020000001</v>
      </c>
      <c r="AB2247" s="110">
        <f t="shared" si="965"/>
        <v>21839.5</v>
      </c>
      <c r="AC2247" s="114">
        <f t="shared" si="966"/>
        <v>17795.416505000001</v>
      </c>
      <c r="AD2247" s="110">
        <f t="shared" si="973"/>
        <v>21369.25</v>
      </c>
      <c r="AE2247" s="110">
        <f t="shared" si="978"/>
        <v>24671.083010000002</v>
      </c>
      <c r="AF2247" s="102">
        <f t="shared" si="971"/>
        <v>23417.842358087204</v>
      </c>
      <c r="AG2247" s="119">
        <f t="shared" si="967"/>
        <v>12184.496226242554</v>
      </c>
      <c r="AH2247" s="137">
        <f t="shared" si="979"/>
        <v>0.55791095154387937</v>
      </c>
      <c r="AI2247" s="102">
        <f t="shared" si="972"/>
        <v>23417.842358087204</v>
      </c>
      <c r="AJ2247" s="112" t="s">
        <v>2114</v>
      </c>
    </row>
    <row r="2248" spans="1:36">
      <c r="A2248" s="6">
        <v>2194</v>
      </c>
      <c r="B2248" s="5">
        <v>39121409</v>
      </c>
      <c r="C2248" s="5">
        <v>39121409</v>
      </c>
      <c r="D2248" s="7" t="s">
        <v>14</v>
      </c>
      <c r="E2248" s="7" t="s">
        <v>14</v>
      </c>
      <c r="F2248" s="29" t="s">
        <v>709</v>
      </c>
      <c r="G2248" s="62" t="s">
        <v>394</v>
      </c>
      <c r="H2248" s="9">
        <v>1</v>
      </c>
      <c r="I2248" s="82">
        <v>30577.182352941178</v>
      </c>
      <c r="J2248" s="82">
        <f t="shared" si="961"/>
        <v>5809.6646470588239</v>
      </c>
      <c r="K2248" s="10">
        <f t="shared" si="962"/>
        <v>36386.847000000002</v>
      </c>
      <c r="L2248" s="122">
        <f t="shared" si="963"/>
        <v>36386.847000000002</v>
      </c>
      <c r="M2248" s="95">
        <v>25094.117647058825</v>
      </c>
      <c r="N2248" s="95">
        <v>4767.8823529411766</v>
      </c>
      <c r="O2248" s="96">
        <v>29862</v>
      </c>
      <c r="P2248" s="125">
        <v>29862</v>
      </c>
      <c r="Q2248" s="95">
        <v>23235.294117647059</v>
      </c>
      <c r="R2248" s="95">
        <v>4414.7058823529414</v>
      </c>
      <c r="S2248" s="96">
        <v>27650</v>
      </c>
      <c r="T2248" s="122">
        <v>27650</v>
      </c>
      <c r="U2248" s="104"/>
      <c r="V2248" s="101">
        <f t="shared" si="974"/>
        <v>0</v>
      </c>
      <c r="W2248" s="102">
        <f t="shared" si="975"/>
        <v>0</v>
      </c>
      <c r="X2248" s="102">
        <f t="shared" si="976"/>
        <v>0</v>
      </c>
      <c r="Y2248" s="102">
        <f t="shared" si="977"/>
        <v>0</v>
      </c>
      <c r="Z2248" s="110">
        <f t="shared" si="970"/>
        <v>27650</v>
      </c>
      <c r="AA2248" s="111">
        <f t="shared" si="964"/>
        <v>36386.847000000002</v>
      </c>
      <c r="AB2248" s="110">
        <f t="shared" si="965"/>
        <v>28756</v>
      </c>
      <c r="AC2248" s="114">
        <f t="shared" si="966"/>
        <v>23474.711750000002</v>
      </c>
      <c r="AD2248" s="110">
        <f t="shared" si="973"/>
        <v>28203</v>
      </c>
      <c r="AE2248" s="110">
        <f t="shared" si="978"/>
        <v>32571.423500000001</v>
      </c>
      <c r="AF2248" s="102">
        <f t="shared" si="971"/>
        <v>30884.469851293539</v>
      </c>
      <c r="AG2248" s="119">
        <f t="shared" si="967"/>
        <v>16083.281294759228</v>
      </c>
      <c r="AH2248" s="137">
        <f t="shared" si="979"/>
        <v>0.55930175597298748</v>
      </c>
      <c r="AI2248" s="102">
        <f t="shared" si="972"/>
        <v>30884.469851293539</v>
      </c>
      <c r="AJ2248" s="112" t="s">
        <v>2114</v>
      </c>
    </row>
    <row r="2249" spans="1:36">
      <c r="A2249" s="6">
        <v>2195</v>
      </c>
      <c r="B2249" s="5">
        <v>39121409</v>
      </c>
      <c r="C2249" s="5">
        <v>39121409</v>
      </c>
      <c r="D2249" s="7" t="s">
        <v>14</v>
      </c>
      <c r="E2249" s="7" t="s">
        <v>14</v>
      </c>
      <c r="F2249" s="29" t="s">
        <v>710</v>
      </c>
      <c r="G2249" s="62" t="s">
        <v>394</v>
      </c>
      <c r="H2249" s="9">
        <v>1</v>
      </c>
      <c r="I2249" s="82">
        <v>36598.620252100838</v>
      </c>
      <c r="J2249" s="82">
        <f t="shared" si="961"/>
        <v>6953.7378478991595</v>
      </c>
      <c r="K2249" s="10">
        <f t="shared" si="962"/>
        <v>43552.358099999998</v>
      </c>
      <c r="L2249" s="122">
        <f t="shared" si="963"/>
        <v>43552.358099999998</v>
      </c>
      <c r="M2249" s="95">
        <v>29201.680672268907</v>
      </c>
      <c r="N2249" s="95">
        <v>5548.319327731092</v>
      </c>
      <c r="O2249" s="96">
        <v>34750</v>
      </c>
      <c r="P2249" s="125">
        <v>34750</v>
      </c>
      <c r="Q2249" s="95">
        <v>27810.9243697479</v>
      </c>
      <c r="R2249" s="95">
        <v>5284.0756302521013</v>
      </c>
      <c r="S2249" s="96">
        <v>33095</v>
      </c>
      <c r="T2249" s="122">
        <v>33095</v>
      </c>
      <c r="U2249" s="104"/>
      <c r="V2249" s="101">
        <f t="shared" si="974"/>
        <v>0</v>
      </c>
      <c r="W2249" s="102">
        <f t="shared" si="975"/>
        <v>0</v>
      </c>
      <c r="X2249" s="102">
        <f t="shared" si="976"/>
        <v>0</v>
      </c>
      <c r="Y2249" s="102">
        <f t="shared" si="977"/>
        <v>0</v>
      </c>
      <c r="Z2249" s="110">
        <f t="shared" si="970"/>
        <v>33095</v>
      </c>
      <c r="AA2249" s="111">
        <f t="shared" si="964"/>
        <v>43552.358099999998</v>
      </c>
      <c r="AB2249" s="110">
        <f t="shared" si="965"/>
        <v>33922.5</v>
      </c>
      <c r="AC2249" s="114">
        <f t="shared" si="966"/>
        <v>27849.339524999999</v>
      </c>
      <c r="AD2249" s="110">
        <f t="shared" si="973"/>
        <v>33508.75</v>
      </c>
      <c r="AE2249" s="110">
        <f t="shared" si="978"/>
        <v>38737.429049999999</v>
      </c>
      <c r="AF2249" s="102">
        <f t="shared" si="971"/>
        <v>36605.948936728098</v>
      </c>
      <c r="AG2249" s="119">
        <f t="shared" si="967"/>
        <v>19125.084515331571</v>
      </c>
      <c r="AH2249" s="137">
        <f t="shared" si="979"/>
        <v>0.56378758981005439</v>
      </c>
      <c r="AI2249" s="102">
        <f t="shared" si="972"/>
        <v>36605.948936728098</v>
      </c>
      <c r="AJ2249" s="112" t="s">
        <v>2114</v>
      </c>
    </row>
    <row r="2250" spans="1:36">
      <c r="A2250" s="6">
        <v>2196</v>
      </c>
      <c r="B2250" s="5">
        <v>39121409</v>
      </c>
      <c r="C2250" s="5">
        <v>39121409</v>
      </c>
      <c r="D2250" s="7" t="s">
        <v>14</v>
      </c>
      <c r="E2250" s="7" t="s">
        <v>14</v>
      </c>
      <c r="F2250" s="29" t="s">
        <v>711</v>
      </c>
      <c r="G2250" s="62" t="s">
        <v>394</v>
      </c>
      <c r="H2250" s="9">
        <v>1</v>
      </c>
      <c r="I2250" s="82">
        <v>38854.585966386556</v>
      </c>
      <c r="J2250" s="82">
        <f t="shared" si="961"/>
        <v>7382.371333613446</v>
      </c>
      <c r="K2250" s="10">
        <f t="shared" si="962"/>
        <v>46236.957300000002</v>
      </c>
      <c r="L2250" s="122">
        <f t="shared" si="963"/>
        <v>46236.957300000002</v>
      </c>
      <c r="M2250" s="95">
        <v>32183.193277310926</v>
      </c>
      <c r="N2250" s="95">
        <v>6114.8067226890762</v>
      </c>
      <c r="O2250" s="96">
        <v>38298</v>
      </c>
      <c r="P2250" s="125">
        <v>38298</v>
      </c>
      <c r="Q2250" s="95">
        <v>29525.210084033613</v>
      </c>
      <c r="R2250" s="95">
        <v>5609.7899159663866</v>
      </c>
      <c r="S2250" s="96">
        <v>35135</v>
      </c>
      <c r="T2250" s="122">
        <v>35135</v>
      </c>
      <c r="U2250" s="104"/>
      <c r="V2250" s="101">
        <f t="shared" si="974"/>
        <v>0</v>
      </c>
      <c r="W2250" s="102">
        <f t="shared" si="975"/>
        <v>0</v>
      </c>
      <c r="X2250" s="102">
        <f t="shared" si="976"/>
        <v>0</v>
      </c>
      <c r="Y2250" s="102">
        <f t="shared" si="977"/>
        <v>0</v>
      </c>
      <c r="Z2250" s="110">
        <f t="shared" si="970"/>
        <v>35135</v>
      </c>
      <c r="AA2250" s="111">
        <f t="shared" si="964"/>
        <v>46236.957300000002</v>
      </c>
      <c r="AB2250" s="110">
        <f t="shared" si="965"/>
        <v>36716.5</v>
      </c>
      <c r="AC2250" s="114">
        <f t="shared" si="966"/>
        <v>29917.489325000002</v>
      </c>
      <c r="AD2250" s="110">
        <f t="shared" si="973"/>
        <v>35925.75</v>
      </c>
      <c r="AE2250" s="110">
        <f t="shared" si="978"/>
        <v>41476.728650000005</v>
      </c>
      <c r="AF2250" s="102">
        <f t="shared" si="971"/>
        <v>39369.875827108219</v>
      </c>
      <c r="AG2250" s="119">
        <f t="shared" si="967"/>
        <v>20484.437827418056</v>
      </c>
      <c r="AH2250" s="137">
        <f t="shared" si="979"/>
        <v>0.55790823818768287</v>
      </c>
      <c r="AI2250" s="102">
        <f t="shared" si="972"/>
        <v>39369.875827108219</v>
      </c>
      <c r="AJ2250" s="112" t="s">
        <v>2114</v>
      </c>
    </row>
    <row r="2251" spans="1:36">
      <c r="A2251" s="6">
        <v>2197</v>
      </c>
      <c r="B2251" s="5">
        <v>39121409</v>
      </c>
      <c r="C2251" s="5">
        <v>39121409</v>
      </c>
      <c r="D2251" s="7" t="s">
        <v>14</v>
      </c>
      <c r="E2251" s="7" t="s">
        <v>14</v>
      </c>
      <c r="F2251" s="29" t="s">
        <v>712</v>
      </c>
      <c r="G2251" s="62" t="s">
        <v>394</v>
      </c>
      <c r="H2251" s="9">
        <v>1</v>
      </c>
      <c r="I2251" s="82">
        <v>45877.938050420169</v>
      </c>
      <c r="J2251" s="82">
        <f t="shared" si="961"/>
        <v>8716.8082295798322</v>
      </c>
      <c r="K2251" s="10">
        <f t="shared" si="962"/>
        <v>54594.746279999999</v>
      </c>
      <c r="L2251" s="122">
        <f t="shared" si="963"/>
        <v>54594.746279999999</v>
      </c>
      <c r="M2251" s="95">
        <v>36605.042016806721</v>
      </c>
      <c r="N2251" s="95">
        <v>6954.957983193277</v>
      </c>
      <c r="O2251" s="96">
        <v>43560</v>
      </c>
      <c r="P2251" s="125">
        <v>43560</v>
      </c>
      <c r="Q2251" s="95">
        <v>34862.184873949584</v>
      </c>
      <c r="R2251" s="95">
        <v>6623.815126050421</v>
      </c>
      <c r="S2251" s="96">
        <v>41486.000000000007</v>
      </c>
      <c r="T2251" s="122">
        <v>41486.000000000007</v>
      </c>
      <c r="U2251" s="104"/>
      <c r="V2251" s="101">
        <f t="shared" si="974"/>
        <v>0</v>
      </c>
      <c r="W2251" s="102">
        <f t="shared" si="975"/>
        <v>0</v>
      </c>
      <c r="X2251" s="102">
        <f t="shared" si="976"/>
        <v>0</v>
      </c>
      <c r="Y2251" s="102">
        <f t="shared" si="977"/>
        <v>0</v>
      </c>
      <c r="Z2251" s="110">
        <f t="shared" si="970"/>
        <v>41486.000000000007</v>
      </c>
      <c r="AA2251" s="111">
        <f t="shared" si="964"/>
        <v>54594.746279999999</v>
      </c>
      <c r="AB2251" s="110">
        <f t="shared" si="965"/>
        <v>42523</v>
      </c>
      <c r="AC2251" s="114">
        <f t="shared" si="966"/>
        <v>34910.186569999998</v>
      </c>
      <c r="AD2251" s="110">
        <f t="shared" si="973"/>
        <v>42004.5</v>
      </c>
      <c r="AE2251" s="110">
        <f t="shared" si="978"/>
        <v>48558.873139999996</v>
      </c>
      <c r="AF2251" s="102">
        <f t="shared" si="971"/>
        <v>45886.897983249284</v>
      </c>
      <c r="AG2251" s="119">
        <f t="shared" si="967"/>
        <v>23974.038819583864</v>
      </c>
      <c r="AH2251" s="137">
        <f t="shared" si="979"/>
        <v>0.56378992120931881</v>
      </c>
      <c r="AI2251" s="102">
        <f t="shared" si="972"/>
        <v>45886.897983249284</v>
      </c>
      <c r="AJ2251" s="112" t="s">
        <v>2114</v>
      </c>
    </row>
    <row r="2252" spans="1:36">
      <c r="A2252" s="6">
        <v>2198</v>
      </c>
      <c r="B2252" s="5">
        <v>39121409</v>
      </c>
      <c r="C2252" s="5">
        <v>39121409</v>
      </c>
      <c r="D2252" s="7" t="s">
        <v>14</v>
      </c>
      <c r="E2252" s="7" t="s">
        <v>14</v>
      </c>
      <c r="F2252" s="29" t="s">
        <v>713</v>
      </c>
      <c r="G2252" s="62" t="s">
        <v>394</v>
      </c>
      <c r="H2252" s="9">
        <v>1</v>
      </c>
      <c r="I2252" s="82">
        <v>51171.716420168072</v>
      </c>
      <c r="J2252" s="82">
        <f t="shared" si="961"/>
        <v>9722.6261198319335</v>
      </c>
      <c r="K2252" s="10">
        <f t="shared" si="962"/>
        <v>60894.342540000005</v>
      </c>
      <c r="L2252" s="122">
        <f t="shared" si="963"/>
        <v>60894.342540000005</v>
      </c>
      <c r="M2252" s="95">
        <v>41994.957983193279</v>
      </c>
      <c r="N2252" s="95">
        <v>7979.042016806723</v>
      </c>
      <c r="O2252" s="96">
        <v>49974</v>
      </c>
      <c r="P2252" s="125">
        <v>49974</v>
      </c>
      <c r="Q2252" s="95">
        <v>38884.873949579836</v>
      </c>
      <c r="R2252" s="95">
        <v>7388.1260504201691</v>
      </c>
      <c r="S2252" s="96">
        <v>46273.000000000007</v>
      </c>
      <c r="T2252" s="122">
        <v>46273.000000000007</v>
      </c>
      <c r="U2252" s="104"/>
      <c r="V2252" s="101">
        <f t="shared" si="974"/>
        <v>0</v>
      </c>
      <c r="W2252" s="102">
        <f t="shared" si="975"/>
        <v>0</v>
      </c>
      <c r="X2252" s="102">
        <f t="shared" si="976"/>
        <v>0</v>
      </c>
      <c r="Y2252" s="102">
        <f t="shared" si="977"/>
        <v>0</v>
      </c>
      <c r="Z2252" s="110">
        <f t="shared" si="970"/>
        <v>46273.000000000007</v>
      </c>
      <c r="AA2252" s="111">
        <f t="shared" si="964"/>
        <v>60894.342540000005</v>
      </c>
      <c r="AB2252" s="110">
        <f t="shared" si="965"/>
        <v>48123.5</v>
      </c>
      <c r="AC2252" s="114">
        <f t="shared" si="966"/>
        <v>39285.335635000003</v>
      </c>
      <c r="AD2252" s="110">
        <f t="shared" si="973"/>
        <v>47198.25</v>
      </c>
      <c r="AE2252" s="110">
        <f t="shared" si="978"/>
        <v>54508.921270000006</v>
      </c>
      <c r="AF2252" s="102">
        <f t="shared" si="971"/>
        <v>51685.670600060999</v>
      </c>
      <c r="AG2252" s="119">
        <f t="shared" si="967"/>
        <v>26915.681764604884</v>
      </c>
      <c r="AH2252" s="137">
        <f t="shared" si="979"/>
        <v>0.55930432667210161</v>
      </c>
      <c r="AI2252" s="102">
        <f t="shared" si="972"/>
        <v>51685.670600060999</v>
      </c>
      <c r="AJ2252" s="112" t="s">
        <v>2114</v>
      </c>
    </row>
    <row r="2253" spans="1:36">
      <c r="A2253" s="6">
        <v>2199</v>
      </c>
      <c r="B2253" s="5">
        <v>39121409</v>
      </c>
      <c r="C2253" s="5">
        <v>39121409</v>
      </c>
      <c r="D2253" s="7" t="s">
        <v>14</v>
      </c>
      <c r="E2253" s="7" t="s">
        <v>14</v>
      </c>
      <c r="F2253" s="29" t="s">
        <v>714</v>
      </c>
      <c r="G2253" s="62" t="s">
        <v>394</v>
      </c>
      <c r="H2253" s="9">
        <v>1</v>
      </c>
      <c r="I2253" s="82">
        <v>61857.695193277308</v>
      </c>
      <c r="J2253" s="82">
        <f t="shared" si="961"/>
        <v>11752.962086722689</v>
      </c>
      <c r="K2253" s="10">
        <f t="shared" si="962"/>
        <v>73610.657279999999</v>
      </c>
      <c r="L2253" s="122">
        <f t="shared" si="963"/>
        <v>73610.657279999999</v>
      </c>
      <c r="M2253" s="95">
        <v>49355.462184873955</v>
      </c>
      <c r="N2253" s="95">
        <v>9377.537815126052</v>
      </c>
      <c r="O2253" s="96">
        <v>58733.000000000007</v>
      </c>
      <c r="P2253" s="125">
        <v>58733.000000000007</v>
      </c>
      <c r="Q2253" s="95">
        <v>47005.042016806721</v>
      </c>
      <c r="R2253" s="95">
        <v>8930.957983193277</v>
      </c>
      <c r="S2253" s="96">
        <v>55936</v>
      </c>
      <c r="T2253" s="122">
        <v>55936</v>
      </c>
      <c r="U2253" s="104"/>
      <c r="V2253" s="101">
        <f t="shared" si="974"/>
        <v>0</v>
      </c>
      <c r="W2253" s="102">
        <f t="shared" si="975"/>
        <v>0</v>
      </c>
      <c r="X2253" s="102">
        <f t="shared" si="976"/>
        <v>0</v>
      </c>
      <c r="Y2253" s="102">
        <f t="shared" si="977"/>
        <v>0</v>
      </c>
      <c r="Z2253" s="110">
        <f t="shared" si="970"/>
        <v>55936</v>
      </c>
      <c r="AA2253" s="111">
        <f t="shared" si="964"/>
        <v>73610.657279999999</v>
      </c>
      <c r="AB2253" s="110">
        <f t="shared" si="965"/>
        <v>57334.5</v>
      </c>
      <c r="AC2253" s="114">
        <f t="shared" si="966"/>
        <v>47069.914320000003</v>
      </c>
      <c r="AD2253" s="110">
        <f t="shared" si="973"/>
        <v>56635.25</v>
      </c>
      <c r="AE2253" s="110">
        <f t="shared" si="978"/>
        <v>65472.57864</v>
      </c>
      <c r="AF2253" s="102">
        <f t="shared" si="971"/>
        <v>61869.999561234377</v>
      </c>
      <c r="AG2253" s="119">
        <f t="shared" si="967"/>
        <v>32324.51553555522</v>
      </c>
      <c r="AH2253" s="137">
        <f t="shared" si="979"/>
        <v>0.56378821713898641</v>
      </c>
      <c r="AI2253" s="102">
        <f t="shared" si="972"/>
        <v>61869.999561234377</v>
      </c>
      <c r="AJ2253" s="112" t="s">
        <v>2114</v>
      </c>
    </row>
    <row r="2254" spans="1:36">
      <c r="A2254" s="6">
        <v>2200</v>
      </c>
      <c r="B2254" s="5">
        <v>39121409</v>
      </c>
      <c r="C2254" s="5">
        <v>39121409</v>
      </c>
      <c r="D2254" s="7" t="s">
        <v>14</v>
      </c>
      <c r="E2254" s="7" t="s">
        <v>14</v>
      </c>
      <c r="F2254" s="29" t="s">
        <v>715</v>
      </c>
      <c r="G2254" s="62" t="s">
        <v>394</v>
      </c>
      <c r="H2254" s="9">
        <v>1</v>
      </c>
      <c r="I2254" s="82">
        <v>72190.902857142864</v>
      </c>
      <c r="J2254" s="82">
        <f t="shared" si="961"/>
        <v>13716.271542857145</v>
      </c>
      <c r="K2254" s="10">
        <f t="shared" si="962"/>
        <v>85907.174400000004</v>
      </c>
      <c r="L2254" s="122">
        <f t="shared" si="963"/>
        <v>85907.174400000004</v>
      </c>
      <c r="M2254" s="95">
        <v>59794.117647058825</v>
      </c>
      <c r="N2254" s="95">
        <v>11360.882352941177</v>
      </c>
      <c r="O2254" s="96">
        <v>71155</v>
      </c>
      <c r="P2254" s="125">
        <v>71155</v>
      </c>
      <c r="Q2254" s="95">
        <v>54857.142857142862</v>
      </c>
      <c r="R2254" s="95">
        <v>10422.857142857143</v>
      </c>
      <c r="S2254" s="96">
        <v>65280.000000000007</v>
      </c>
      <c r="T2254" s="122">
        <v>65280.000000000007</v>
      </c>
      <c r="U2254" s="104"/>
      <c r="V2254" s="101">
        <f t="shared" si="974"/>
        <v>0</v>
      </c>
      <c r="W2254" s="102">
        <f t="shared" si="975"/>
        <v>0</v>
      </c>
      <c r="X2254" s="102">
        <f t="shared" si="976"/>
        <v>0</v>
      </c>
      <c r="Y2254" s="102">
        <f t="shared" si="977"/>
        <v>0</v>
      </c>
      <c r="Z2254" s="110">
        <f t="shared" si="970"/>
        <v>65280.000000000007</v>
      </c>
      <c r="AA2254" s="111">
        <f t="shared" si="964"/>
        <v>85907.174400000004</v>
      </c>
      <c r="AB2254" s="110">
        <f t="shared" si="965"/>
        <v>68217.5</v>
      </c>
      <c r="AC2254" s="114">
        <f t="shared" si="966"/>
        <v>55585.543600000005</v>
      </c>
      <c r="AD2254" s="110">
        <f t="shared" si="973"/>
        <v>66748.75</v>
      </c>
      <c r="AE2254" s="110">
        <f t="shared" si="978"/>
        <v>77062.337200000009</v>
      </c>
      <c r="AF2254" s="102">
        <f t="shared" si="971"/>
        <v>73147.67247867219</v>
      </c>
      <c r="AG2254" s="119">
        <f t="shared" si="967"/>
        <v>38059.358941711092</v>
      </c>
      <c r="AH2254" s="137">
        <f t="shared" si="979"/>
        <v>0.5579119572208171</v>
      </c>
      <c r="AI2254" s="102">
        <f t="shared" si="972"/>
        <v>73147.67247867219</v>
      </c>
      <c r="AJ2254" s="112" t="s">
        <v>2114</v>
      </c>
    </row>
    <row r="2255" spans="1:36" ht="25.5">
      <c r="A2255" s="6">
        <v>2201</v>
      </c>
      <c r="B2255" s="5">
        <v>26121704</v>
      </c>
      <c r="C2255" s="5">
        <v>26121704</v>
      </c>
      <c r="D2255" s="7" t="s">
        <v>14</v>
      </c>
      <c r="E2255" s="7" t="s">
        <v>14</v>
      </c>
      <c r="F2255" s="29" t="s">
        <v>1975</v>
      </c>
      <c r="G2255" s="62" t="s">
        <v>394</v>
      </c>
      <c r="H2255" s="9">
        <v>1</v>
      </c>
      <c r="I2255" s="82">
        <v>6382425.5894117653</v>
      </c>
      <c r="J2255" s="82">
        <f t="shared" si="961"/>
        <v>1212660.8619882355</v>
      </c>
      <c r="K2255" s="10">
        <f t="shared" si="962"/>
        <v>7595086.4514000006</v>
      </c>
      <c r="L2255" s="122">
        <f t="shared" si="963"/>
        <v>7595086.4514000006</v>
      </c>
      <c r="M2255" s="95">
        <v>5140937.8151260503</v>
      </c>
      <c r="N2255" s="95">
        <v>976778.1848739495</v>
      </c>
      <c r="O2255" s="96">
        <v>6117716</v>
      </c>
      <c r="P2255" s="125">
        <v>6117716</v>
      </c>
      <c r="Q2255" s="95">
        <v>4849941.1764705889</v>
      </c>
      <c r="R2255" s="95">
        <v>921488.82352941192</v>
      </c>
      <c r="S2255" s="96">
        <v>5771430.0000000009</v>
      </c>
      <c r="T2255" s="122">
        <v>5771430.0000000009</v>
      </c>
      <c r="U2255" s="104"/>
      <c r="V2255" s="101">
        <f t="shared" si="974"/>
        <v>0</v>
      </c>
      <c r="W2255" s="102">
        <f t="shared" si="975"/>
        <v>0</v>
      </c>
      <c r="X2255" s="102">
        <f t="shared" si="976"/>
        <v>0</v>
      </c>
      <c r="Y2255" s="102">
        <f t="shared" si="977"/>
        <v>0</v>
      </c>
      <c r="Z2255" s="110">
        <f t="shared" ref="Z2255:Z2283" si="980">MIN(L2255,P2255,T2255)</f>
        <v>5771430.0000000009</v>
      </c>
      <c r="AA2255" s="111">
        <f t="shared" si="964"/>
        <v>7595086.4514000006</v>
      </c>
      <c r="AB2255" s="110">
        <f t="shared" si="965"/>
        <v>5944573</v>
      </c>
      <c r="AC2255" s="114">
        <f t="shared" si="966"/>
        <v>4871058.1128500002</v>
      </c>
      <c r="AD2255" s="110">
        <f t="shared" si="973"/>
        <v>5858001.5</v>
      </c>
      <c r="AE2255" s="110">
        <f t="shared" si="978"/>
        <v>6769829.7257000003</v>
      </c>
      <c r="AF2255" s="102">
        <f t="shared" ref="AF2255:AF2283" si="981">HARMEAN(L2255,P2255,T2255)</f>
        <v>6404904.6060083313</v>
      </c>
      <c r="AG2255" s="119">
        <f t="shared" si="967"/>
        <v>3342272.8270219872</v>
      </c>
      <c r="AH2255" s="137">
        <f t="shared" si="979"/>
        <v>0.56223934452852831</v>
      </c>
      <c r="AI2255" s="102">
        <f t="shared" si="972"/>
        <v>6404904.6060083313</v>
      </c>
      <c r="AJ2255" s="112" t="s">
        <v>2114</v>
      </c>
    </row>
    <row r="2256" spans="1:36" ht="25.5">
      <c r="A2256" s="6">
        <v>2202</v>
      </c>
      <c r="B2256" s="5">
        <v>23153023</v>
      </c>
      <c r="C2256" s="5">
        <v>23153023</v>
      </c>
      <c r="D2256" s="7" t="s">
        <v>14</v>
      </c>
      <c r="E2256" s="7" t="s">
        <v>14</v>
      </c>
      <c r="F2256" s="29" t="s">
        <v>1976</v>
      </c>
      <c r="G2256" s="62" t="s">
        <v>394</v>
      </c>
      <c r="H2256" s="9">
        <v>1</v>
      </c>
      <c r="I2256" s="82">
        <v>6639787.0427899156</v>
      </c>
      <c r="J2256" s="82">
        <f t="shared" si="961"/>
        <v>1261559.5381300841</v>
      </c>
      <c r="K2256" s="10">
        <f t="shared" si="962"/>
        <v>7901346.5809199996</v>
      </c>
      <c r="L2256" s="122">
        <f t="shared" si="963"/>
        <v>7901346.5809199996</v>
      </c>
      <c r="M2256" s="95">
        <v>5297783.1932773115</v>
      </c>
      <c r="N2256" s="95">
        <v>1006578.8067226892</v>
      </c>
      <c r="O2256" s="96">
        <v>6304362.0000000009</v>
      </c>
      <c r="P2256" s="125">
        <v>6304362.0000000009</v>
      </c>
      <c r="Q2256" s="95">
        <v>5045507.5630252101</v>
      </c>
      <c r="R2256" s="95">
        <v>958646.43697478995</v>
      </c>
      <c r="S2256" s="96">
        <v>6004154</v>
      </c>
      <c r="T2256" s="122">
        <v>6004154</v>
      </c>
      <c r="U2256" s="104"/>
      <c r="V2256" s="101">
        <f t="shared" si="974"/>
        <v>0</v>
      </c>
      <c r="W2256" s="102">
        <f t="shared" si="975"/>
        <v>0</v>
      </c>
      <c r="X2256" s="102">
        <f t="shared" si="976"/>
        <v>0</v>
      </c>
      <c r="Y2256" s="102">
        <f t="shared" si="977"/>
        <v>0</v>
      </c>
      <c r="Z2256" s="110">
        <f t="shared" si="980"/>
        <v>6004154</v>
      </c>
      <c r="AA2256" s="111">
        <f t="shared" si="964"/>
        <v>7901346.5809199996</v>
      </c>
      <c r="AB2256" s="110">
        <f t="shared" si="965"/>
        <v>6154258</v>
      </c>
      <c r="AC2256" s="114">
        <f t="shared" si="966"/>
        <v>5052465.6452299999</v>
      </c>
      <c r="AD2256" s="110">
        <f t="shared" si="973"/>
        <v>6079206</v>
      </c>
      <c r="AE2256" s="110">
        <f t="shared" si="978"/>
        <v>7027802.2904599998</v>
      </c>
      <c r="AF2256" s="102">
        <f t="shared" si="981"/>
        <v>6641099.960210708</v>
      </c>
      <c r="AG2256" s="119">
        <f t="shared" si="967"/>
        <v>3469701.5668814415</v>
      </c>
      <c r="AH2256" s="137">
        <f t="shared" si="979"/>
        <v>0.56378877305459751</v>
      </c>
      <c r="AI2256" s="102">
        <f t="shared" si="972"/>
        <v>6641099.960210708</v>
      </c>
      <c r="AJ2256" s="112" t="s">
        <v>2114</v>
      </c>
    </row>
    <row r="2257" spans="1:36">
      <c r="A2257" s="6">
        <v>2203</v>
      </c>
      <c r="B2257" s="5">
        <v>26121542</v>
      </c>
      <c r="C2257" s="5">
        <v>26121542</v>
      </c>
      <c r="D2257" s="7" t="s">
        <v>14</v>
      </c>
      <c r="E2257" s="7" t="s">
        <v>14</v>
      </c>
      <c r="F2257" s="29" t="s">
        <v>694</v>
      </c>
      <c r="G2257" s="62" t="s">
        <v>950</v>
      </c>
      <c r="H2257" s="9">
        <v>1</v>
      </c>
      <c r="I2257" s="82">
        <v>181692.60337815128</v>
      </c>
      <c r="J2257" s="82">
        <f t="shared" si="961"/>
        <v>34521.594641848744</v>
      </c>
      <c r="K2257" s="10">
        <f t="shared" si="962"/>
        <v>216214.19802000001</v>
      </c>
      <c r="L2257" s="122">
        <f t="shared" si="963"/>
        <v>216214.19802000001</v>
      </c>
      <c r="M2257" s="95">
        <v>147731.09243697481</v>
      </c>
      <c r="N2257" s="95">
        <v>28068.907563025215</v>
      </c>
      <c r="O2257" s="96">
        <v>175800.00000000003</v>
      </c>
      <c r="P2257" s="125">
        <v>175800.00000000003</v>
      </c>
      <c r="Q2257" s="95">
        <v>138066.38655462186</v>
      </c>
      <c r="R2257" s="95">
        <v>26232.613445378152</v>
      </c>
      <c r="S2257" s="96">
        <v>164299</v>
      </c>
      <c r="T2257" s="122">
        <v>164299</v>
      </c>
      <c r="U2257" s="104"/>
      <c r="V2257" s="101">
        <f t="shared" si="974"/>
        <v>0</v>
      </c>
      <c r="W2257" s="102">
        <f t="shared" si="975"/>
        <v>0</v>
      </c>
      <c r="X2257" s="102">
        <f t="shared" si="976"/>
        <v>0</v>
      </c>
      <c r="Y2257" s="102">
        <f t="shared" si="977"/>
        <v>0</v>
      </c>
      <c r="Z2257" s="110">
        <f t="shared" si="980"/>
        <v>164299</v>
      </c>
      <c r="AA2257" s="111">
        <f t="shared" si="964"/>
        <v>216214.19802000001</v>
      </c>
      <c r="AB2257" s="110">
        <f t="shared" si="965"/>
        <v>170049.5</v>
      </c>
      <c r="AC2257" s="114">
        <f t="shared" si="966"/>
        <v>139078.299505</v>
      </c>
      <c r="AD2257" s="110">
        <f t="shared" si="973"/>
        <v>167174.25</v>
      </c>
      <c r="AE2257" s="110">
        <f t="shared" si="978"/>
        <v>193131.84901000001</v>
      </c>
      <c r="AF2257" s="102">
        <f t="shared" si="981"/>
        <v>182929.17587381133</v>
      </c>
      <c r="AG2257" s="119">
        <f t="shared" si="967"/>
        <v>95354.229505253825</v>
      </c>
      <c r="AH2257" s="137">
        <f t="shared" si="979"/>
        <v>0.56074395693756129</v>
      </c>
      <c r="AI2257" s="102">
        <f t="shared" si="972"/>
        <v>182929.17587381133</v>
      </c>
      <c r="AJ2257" s="112" t="s">
        <v>2114</v>
      </c>
    </row>
    <row r="2258" spans="1:36">
      <c r="A2258" s="6">
        <v>2204</v>
      </c>
      <c r="B2258" s="5">
        <v>26121542</v>
      </c>
      <c r="C2258" s="5">
        <v>26121542</v>
      </c>
      <c r="D2258" s="7" t="s">
        <v>14</v>
      </c>
      <c r="E2258" s="7" t="s">
        <v>14</v>
      </c>
      <c r="F2258" s="29" t="s">
        <v>695</v>
      </c>
      <c r="G2258" s="62" t="s">
        <v>950</v>
      </c>
      <c r="H2258" s="9">
        <v>1</v>
      </c>
      <c r="I2258" s="82">
        <v>143552.40655462185</v>
      </c>
      <c r="J2258" s="82">
        <f t="shared" si="961"/>
        <v>27274.957245378151</v>
      </c>
      <c r="K2258" s="10">
        <f t="shared" si="962"/>
        <v>170827.36379999999</v>
      </c>
      <c r="L2258" s="122">
        <f t="shared" si="963"/>
        <v>170827.36379999999</v>
      </c>
      <c r="M2258" s="95">
        <v>114538.65546218488</v>
      </c>
      <c r="N2258" s="95">
        <v>21762.344537815126</v>
      </c>
      <c r="O2258" s="96">
        <v>136301</v>
      </c>
      <c r="P2258" s="125">
        <v>136301</v>
      </c>
      <c r="Q2258" s="95">
        <v>109084.03361344538</v>
      </c>
      <c r="R2258" s="95">
        <v>20725.966386554624</v>
      </c>
      <c r="S2258" s="96">
        <v>129810</v>
      </c>
      <c r="T2258" s="122">
        <v>129810</v>
      </c>
      <c r="U2258" s="104"/>
      <c r="V2258" s="101">
        <f t="shared" si="974"/>
        <v>0</v>
      </c>
      <c r="W2258" s="102">
        <f t="shared" si="975"/>
        <v>0</v>
      </c>
      <c r="X2258" s="102">
        <f t="shared" si="976"/>
        <v>0</v>
      </c>
      <c r="Y2258" s="102">
        <f t="shared" si="977"/>
        <v>0</v>
      </c>
      <c r="Z2258" s="110">
        <f t="shared" si="980"/>
        <v>129810</v>
      </c>
      <c r="AA2258" s="111">
        <f t="shared" si="964"/>
        <v>170827.36379999999</v>
      </c>
      <c r="AB2258" s="110">
        <f t="shared" si="965"/>
        <v>133055.5</v>
      </c>
      <c r="AC2258" s="114">
        <f t="shared" si="966"/>
        <v>109234.59095</v>
      </c>
      <c r="AD2258" s="110">
        <f t="shared" si="973"/>
        <v>131432.75</v>
      </c>
      <c r="AE2258" s="110">
        <f t="shared" si="978"/>
        <v>151941.4319</v>
      </c>
      <c r="AF2258" s="102">
        <f t="shared" si="981"/>
        <v>143580.97441802209</v>
      </c>
      <c r="AG2258" s="119">
        <f t="shared" si="967"/>
        <v>75015.117329336266</v>
      </c>
      <c r="AH2258" s="137">
        <f t="shared" si="979"/>
        <v>0.56378817357671251</v>
      </c>
      <c r="AI2258" s="102">
        <f t="shared" si="972"/>
        <v>143580.97441802209</v>
      </c>
      <c r="AJ2258" s="112" t="s">
        <v>2114</v>
      </c>
    </row>
    <row r="2259" spans="1:36">
      <c r="A2259" s="6">
        <v>2205</v>
      </c>
      <c r="B2259" s="5">
        <v>26121542</v>
      </c>
      <c r="C2259" s="5">
        <v>26121542</v>
      </c>
      <c r="D2259" s="7" t="s">
        <v>14</v>
      </c>
      <c r="E2259" s="7" t="s">
        <v>14</v>
      </c>
      <c r="F2259" s="29" t="s">
        <v>696</v>
      </c>
      <c r="G2259" s="62" t="s">
        <v>950</v>
      </c>
      <c r="H2259" s="9">
        <v>1</v>
      </c>
      <c r="I2259" s="82">
        <v>76251.641142857145</v>
      </c>
      <c r="J2259" s="82">
        <f t="shared" si="961"/>
        <v>14487.811817142858</v>
      </c>
      <c r="K2259" s="10">
        <f t="shared" si="962"/>
        <v>90739.452959999995</v>
      </c>
      <c r="L2259" s="122">
        <f t="shared" si="963"/>
        <v>90739.452959999995</v>
      </c>
      <c r="M2259" s="95">
        <v>62578.151260504208</v>
      </c>
      <c r="N2259" s="95">
        <v>11889.848739495799</v>
      </c>
      <c r="O2259" s="96">
        <v>74468</v>
      </c>
      <c r="P2259" s="125">
        <v>74468</v>
      </c>
      <c r="Q2259" s="95">
        <v>57942.857142857145</v>
      </c>
      <c r="R2259" s="95">
        <v>11009.142857142857</v>
      </c>
      <c r="S2259" s="96">
        <v>68952</v>
      </c>
      <c r="T2259" s="122">
        <v>68952</v>
      </c>
      <c r="U2259" s="104"/>
      <c r="V2259" s="101">
        <f t="shared" si="974"/>
        <v>0</v>
      </c>
      <c r="W2259" s="102">
        <f t="shared" si="975"/>
        <v>0</v>
      </c>
      <c r="X2259" s="102">
        <f t="shared" si="976"/>
        <v>0</v>
      </c>
      <c r="Y2259" s="102">
        <f t="shared" si="977"/>
        <v>0</v>
      </c>
      <c r="Z2259" s="110">
        <f t="shared" si="980"/>
        <v>68952</v>
      </c>
      <c r="AA2259" s="111">
        <f t="shared" si="964"/>
        <v>90739.452959999995</v>
      </c>
      <c r="AB2259" s="110">
        <f t="shared" si="965"/>
        <v>71710</v>
      </c>
      <c r="AC2259" s="114">
        <f t="shared" si="966"/>
        <v>58539.863239999999</v>
      </c>
      <c r="AD2259" s="110">
        <f t="shared" si="973"/>
        <v>70331</v>
      </c>
      <c r="AE2259" s="110">
        <f t="shared" si="978"/>
        <v>81224.726479999998</v>
      </c>
      <c r="AF2259" s="102">
        <f t="shared" si="981"/>
        <v>77017.880209908835</v>
      </c>
      <c r="AG2259" s="119">
        <f t="shared" si="967"/>
        <v>40107.552484324115</v>
      </c>
      <c r="AH2259" s="137">
        <f t="shared" si="979"/>
        <v>0.55930208456734232</v>
      </c>
      <c r="AI2259" s="102">
        <f t="shared" si="972"/>
        <v>77017.880209908835</v>
      </c>
      <c r="AJ2259" s="112" t="s">
        <v>2114</v>
      </c>
    </row>
    <row r="2260" spans="1:36">
      <c r="A2260" s="6">
        <v>2206</v>
      </c>
      <c r="B2260" s="5">
        <v>26121542</v>
      </c>
      <c r="C2260" s="5">
        <v>26121542</v>
      </c>
      <c r="D2260" s="7" t="s">
        <v>14</v>
      </c>
      <c r="E2260" s="7" t="s">
        <v>14</v>
      </c>
      <c r="F2260" s="29" t="s">
        <v>697</v>
      </c>
      <c r="G2260" s="62" t="s">
        <v>950</v>
      </c>
      <c r="H2260" s="9">
        <v>1</v>
      </c>
      <c r="I2260" s="82">
        <v>62584.248857142862</v>
      </c>
      <c r="J2260" s="82">
        <f t="shared" si="961"/>
        <v>11891.007282857145</v>
      </c>
      <c r="K2260" s="10">
        <f t="shared" si="962"/>
        <v>74475.256140000012</v>
      </c>
      <c r="L2260" s="122">
        <f t="shared" si="963"/>
        <v>74475.256140000012</v>
      </c>
      <c r="M2260" s="95">
        <v>51837.815126050424</v>
      </c>
      <c r="N2260" s="95">
        <v>9849.1848739495799</v>
      </c>
      <c r="O2260" s="96">
        <v>61687</v>
      </c>
      <c r="P2260" s="125">
        <v>61687</v>
      </c>
      <c r="Q2260" s="95">
        <v>47557.142857142862</v>
      </c>
      <c r="R2260" s="95">
        <v>9035.8571428571431</v>
      </c>
      <c r="S2260" s="96">
        <v>56593.000000000007</v>
      </c>
      <c r="T2260" s="122">
        <v>56593.000000000007</v>
      </c>
      <c r="U2260" s="104"/>
      <c r="V2260" s="101">
        <f t="shared" si="974"/>
        <v>0</v>
      </c>
      <c r="W2260" s="102">
        <f t="shared" si="975"/>
        <v>0</v>
      </c>
      <c r="X2260" s="102">
        <f t="shared" si="976"/>
        <v>0</v>
      </c>
      <c r="Y2260" s="102">
        <f t="shared" si="977"/>
        <v>0</v>
      </c>
      <c r="Z2260" s="110">
        <f t="shared" si="980"/>
        <v>56593.000000000007</v>
      </c>
      <c r="AA2260" s="111">
        <f t="shared" si="964"/>
        <v>74475.256140000012</v>
      </c>
      <c r="AB2260" s="110">
        <f t="shared" si="965"/>
        <v>59140</v>
      </c>
      <c r="AC2260" s="114">
        <f t="shared" si="966"/>
        <v>48188.814035000003</v>
      </c>
      <c r="AD2260" s="110">
        <f t="shared" si="973"/>
        <v>57866.5</v>
      </c>
      <c r="AE2260" s="110">
        <f t="shared" si="978"/>
        <v>66807.628070000006</v>
      </c>
      <c r="AF2260" s="102">
        <f t="shared" si="981"/>
        <v>63413.981356325196</v>
      </c>
      <c r="AG2260" s="119">
        <f t="shared" si="967"/>
        <v>32994.798593714513</v>
      </c>
      <c r="AH2260" s="137">
        <f t="shared" si="979"/>
        <v>0.55791002018455382</v>
      </c>
      <c r="AI2260" s="102">
        <f t="shared" si="972"/>
        <v>63413.981356325196</v>
      </c>
      <c r="AJ2260" s="112" t="s">
        <v>2114</v>
      </c>
    </row>
    <row r="2261" spans="1:36">
      <c r="A2261" s="6">
        <v>2207</v>
      </c>
      <c r="B2261" s="5">
        <v>26121542</v>
      </c>
      <c r="C2261" s="5">
        <v>26121542</v>
      </c>
      <c r="D2261" s="7" t="s">
        <v>14</v>
      </c>
      <c r="E2261" s="7" t="s">
        <v>14</v>
      </c>
      <c r="F2261" s="29" t="s">
        <v>698</v>
      </c>
      <c r="G2261" s="62" t="s">
        <v>950</v>
      </c>
      <c r="H2261" s="9">
        <v>1</v>
      </c>
      <c r="I2261" s="82">
        <v>50029.357310924373</v>
      </c>
      <c r="J2261" s="82">
        <f t="shared" si="961"/>
        <v>9505.5778890756319</v>
      </c>
      <c r="K2261" s="10">
        <f t="shared" si="962"/>
        <v>59534.935200000007</v>
      </c>
      <c r="L2261" s="122">
        <f t="shared" si="963"/>
        <v>59534.935200000007</v>
      </c>
      <c r="M2261" s="95">
        <v>40678.151260504201</v>
      </c>
      <c r="N2261" s="95">
        <v>7728.8487394957983</v>
      </c>
      <c r="O2261" s="96">
        <v>48407</v>
      </c>
      <c r="P2261" s="125">
        <v>48407</v>
      </c>
      <c r="Q2261" s="95">
        <v>38016.806722689078</v>
      </c>
      <c r="R2261" s="95">
        <v>7223.1932773109247</v>
      </c>
      <c r="S2261" s="96">
        <v>45240</v>
      </c>
      <c r="T2261" s="122">
        <v>45240</v>
      </c>
      <c r="U2261" s="104"/>
      <c r="V2261" s="101">
        <f t="shared" si="974"/>
        <v>0</v>
      </c>
      <c r="W2261" s="102">
        <f t="shared" si="975"/>
        <v>0</v>
      </c>
      <c r="X2261" s="102">
        <f t="shared" si="976"/>
        <v>0</v>
      </c>
      <c r="Y2261" s="102">
        <f t="shared" si="977"/>
        <v>0</v>
      </c>
      <c r="Z2261" s="110">
        <f t="shared" si="980"/>
        <v>45240</v>
      </c>
      <c r="AA2261" s="111">
        <f t="shared" si="964"/>
        <v>59534.935200000007</v>
      </c>
      <c r="AB2261" s="110">
        <f t="shared" si="965"/>
        <v>46823.5</v>
      </c>
      <c r="AC2261" s="114">
        <f t="shared" si="966"/>
        <v>38295.483800000002</v>
      </c>
      <c r="AD2261" s="110">
        <f t="shared" si="973"/>
        <v>46031.75</v>
      </c>
      <c r="AE2261" s="110">
        <f t="shared" si="978"/>
        <v>53179.217600000004</v>
      </c>
      <c r="AF2261" s="102">
        <f t="shared" si="981"/>
        <v>50369.914809001944</v>
      </c>
      <c r="AG2261" s="119">
        <f t="shared" si="967"/>
        <v>26255.967197089692</v>
      </c>
      <c r="AH2261" s="137">
        <f t="shared" si="979"/>
        <v>0.56074337025403254</v>
      </c>
      <c r="AI2261" s="102">
        <f t="shared" si="972"/>
        <v>50369.914809001944</v>
      </c>
      <c r="AJ2261" s="112" t="s">
        <v>2114</v>
      </c>
    </row>
    <row r="2262" spans="1:36">
      <c r="A2262" s="6">
        <v>2208</v>
      </c>
      <c r="B2262" s="5">
        <v>26121542</v>
      </c>
      <c r="C2262" s="5">
        <v>26121542</v>
      </c>
      <c r="D2262" s="7" t="s">
        <v>14</v>
      </c>
      <c r="E2262" s="7" t="s">
        <v>14</v>
      </c>
      <c r="F2262" s="29" t="s">
        <v>699</v>
      </c>
      <c r="G2262" s="62" t="s">
        <v>950</v>
      </c>
      <c r="H2262" s="9">
        <v>1</v>
      </c>
      <c r="I2262" s="82">
        <v>43736.982352941181</v>
      </c>
      <c r="J2262" s="82">
        <f t="shared" si="961"/>
        <v>8310.0266470588249</v>
      </c>
      <c r="K2262" s="10">
        <f t="shared" si="962"/>
        <v>52047.009000000005</v>
      </c>
      <c r="L2262" s="122">
        <f t="shared" si="963"/>
        <v>52047.009000000005</v>
      </c>
      <c r="M2262" s="95">
        <v>36226.050420168067</v>
      </c>
      <c r="N2262" s="95">
        <v>6882.9495798319331</v>
      </c>
      <c r="O2262" s="96">
        <v>43109</v>
      </c>
      <c r="P2262" s="125">
        <v>43109</v>
      </c>
      <c r="Q2262" s="95">
        <v>33235.294117647063</v>
      </c>
      <c r="R2262" s="95">
        <v>6314.7058823529424</v>
      </c>
      <c r="S2262" s="96">
        <v>39550.000000000007</v>
      </c>
      <c r="T2262" s="122">
        <v>39550.000000000007</v>
      </c>
      <c r="U2262" s="104"/>
      <c r="V2262" s="101">
        <f t="shared" si="974"/>
        <v>0</v>
      </c>
      <c r="W2262" s="102">
        <f t="shared" si="975"/>
        <v>0</v>
      </c>
      <c r="X2262" s="102">
        <f t="shared" si="976"/>
        <v>0</v>
      </c>
      <c r="Y2262" s="102">
        <f t="shared" si="977"/>
        <v>0</v>
      </c>
      <c r="Z2262" s="110">
        <f t="shared" si="980"/>
        <v>39550.000000000007</v>
      </c>
      <c r="AA2262" s="111">
        <f t="shared" si="964"/>
        <v>52047.009000000005</v>
      </c>
      <c r="AB2262" s="110">
        <f t="shared" si="965"/>
        <v>41329.5</v>
      </c>
      <c r="AC2262" s="114">
        <f t="shared" si="966"/>
        <v>33676.502250000005</v>
      </c>
      <c r="AD2262" s="110">
        <f t="shared" si="973"/>
        <v>40439.75</v>
      </c>
      <c r="AE2262" s="110">
        <f t="shared" si="978"/>
        <v>46688.254500000003</v>
      </c>
      <c r="AF2262" s="102">
        <f t="shared" si="981"/>
        <v>44316.509420637223</v>
      </c>
      <c r="AG2262" s="119">
        <f t="shared" si="967"/>
        <v>23058.276255819448</v>
      </c>
      <c r="AH2262" s="137">
        <f t="shared" si="979"/>
        <v>0.55791326427417332</v>
      </c>
      <c r="AI2262" s="102">
        <f t="shared" si="972"/>
        <v>44316.509420637223</v>
      </c>
      <c r="AJ2262" s="112" t="s">
        <v>2114</v>
      </c>
    </row>
    <row r="2263" spans="1:36">
      <c r="A2263" s="6">
        <v>2209</v>
      </c>
      <c r="B2263" s="5">
        <v>26121542</v>
      </c>
      <c r="C2263" s="5">
        <v>26121542</v>
      </c>
      <c r="D2263" s="7" t="s">
        <v>14</v>
      </c>
      <c r="E2263" s="7" t="s">
        <v>14</v>
      </c>
      <c r="F2263" s="29" t="s">
        <v>700</v>
      </c>
      <c r="G2263" s="62" t="s">
        <v>950</v>
      </c>
      <c r="H2263" s="9">
        <v>1</v>
      </c>
      <c r="I2263" s="82">
        <v>36786.617394957982</v>
      </c>
      <c r="J2263" s="82">
        <f t="shared" si="961"/>
        <v>6989.4573050420167</v>
      </c>
      <c r="K2263" s="10">
        <f t="shared" si="962"/>
        <v>43776.074699999997</v>
      </c>
      <c r="L2263" s="122">
        <f t="shared" si="963"/>
        <v>43776.074699999997</v>
      </c>
      <c r="M2263" s="95">
        <v>29631.092436974792</v>
      </c>
      <c r="N2263" s="95">
        <v>5629.9075630252109</v>
      </c>
      <c r="O2263" s="96">
        <v>35261</v>
      </c>
      <c r="P2263" s="125">
        <v>35261</v>
      </c>
      <c r="Q2263" s="95">
        <v>27953.781512605045</v>
      </c>
      <c r="R2263" s="95">
        <v>5311.2184873949582</v>
      </c>
      <c r="S2263" s="96">
        <v>33265</v>
      </c>
      <c r="T2263" s="122">
        <v>33265</v>
      </c>
      <c r="U2263" s="104"/>
      <c r="V2263" s="101">
        <f t="shared" si="974"/>
        <v>0</v>
      </c>
      <c r="W2263" s="102">
        <f t="shared" si="975"/>
        <v>0</v>
      </c>
      <c r="X2263" s="102">
        <f t="shared" si="976"/>
        <v>0</v>
      </c>
      <c r="Y2263" s="102">
        <f t="shared" si="977"/>
        <v>0</v>
      </c>
      <c r="Z2263" s="110">
        <f t="shared" si="980"/>
        <v>33265</v>
      </c>
      <c r="AA2263" s="111">
        <f t="shared" si="964"/>
        <v>43776.074699999997</v>
      </c>
      <c r="AB2263" s="110">
        <f t="shared" si="965"/>
        <v>34263</v>
      </c>
      <c r="AC2263" s="114">
        <f t="shared" si="966"/>
        <v>28075.518674999999</v>
      </c>
      <c r="AD2263" s="110">
        <f t="shared" si="973"/>
        <v>33764</v>
      </c>
      <c r="AE2263" s="110">
        <f t="shared" si="978"/>
        <v>39019.537349999999</v>
      </c>
      <c r="AF2263" s="102">
        <f t="shared" si="981"/>
        <v>36916.216631727468</v>
      </c>
      <c r="AG2263" s="119">
        <f t="shared" si="967"/>
        <v>19263.991163644194</v>
      </c>
      <c r="AH2263" s="137">
        <f t="shared" si="979"/>
        <v>0.56223889220570855</v>
      </c>
      <c r="AI2263" s="102">
        <f t="shared" si="972"/>
        <v>36916.216631727468</v>
      </c>
      <c r="AJ2263" s="112" t="s">
        <v>2114</v>
      </c>
    </row>
    <row r="2264" spans="1:36">
      <c r="A2264" s="6">
        <v>2210</v>
      </c>
      <c r="B2264" s="5">
        <v>39121432</v>
      </c>
      <c r="C2264" s="5">
        <v>39121432</v>
      </c>
      <c r="D2264" s="7" t="s">
        <v>14</v>
      </c>
      <c r="E2264" s="7" t="s">
        <v>14</v>
      </c>
      <c r="F2264" s="29" t="s">
        <v>701</v>
      </c>
      <c r="G2264" s="62" t="s">
        <v>394</v>
      </c>
      <c r="H2264" s="9">
        <v>1</v>
      </c>
      <c r="I2264" s="82">
        <v>18439.202117647059</v>
      </c>
      <c r="J2264" s="82">
        <f t="shared" si="961"/>
        <v>3503.4484023529412</v>
      </c>
      <c r="K2264" s="10">
        <f t="shared" si="962"/>
        <v>21942.650519999999</v>
      </c>
      <c r="L2264" s="122">
        <f t="shared" si="963"/>
        <v>21942.650519999999</v>
      </c>
      <c r="M2264" s="95">
        <v>14712.605042016807</v>
      </c>
      <c r="N2264" s="95">
        <v>2795.3949579831933</v>
      </c>
      <c r="O2264" s="96">
        <v>17508</v>
      </c>
      <c r="P2264" s="125">
        <v>17508</v>
      </c>
      <c r="Q2264" s="95">
        <v>14011.764705882353</v>
      </c>
      <c r="R2264" s="95">
        <v>2662.2352941176473</v>
      </c>
      <c r="S2264" s="96">
        <v>16674</v>
      </c>
      <c r="T2264" s="122">
        <v>16674</v>
      </c>
      <c r="U2264" s="104"/>
      <c r="V2264" s="101">
        <f t="shared" si="974"/>
        <v>0</v>
      </c>
      <c r="W2264" s="102">
        <f t="shared" si="975"/>
        <v>0</v>
      </c>
      <c r="X2264" s="102">
        <f t="shared" si="976"/>
        <v>0</v>
      </c>
      <c r="Y2264" s="102">
        <f t="shared" si="977"/>
        <v>0</v>
      </c>
      <c r="Z2264" s="110">
        <f t="shared" si="980"/>
        <v>16674</v>
      </c>
      <c r="AA2264" s="111">
        <f t="shared" si="964"/>
        <v>21942.650519999999</v>
      </c>
      <c r="AB2264" s="110">
        <f t="shared" si="965"/>
        <v>17091</v>
      </c>
      <c r="AC2264" s="114">
        <f t="shared" si="966"/>
        <v>14031.162629999999</v>
      </c>
      <c r="AD2264" s="110">
        <f t="shared" si="973"/>
        <v>16882.5</v>
      </c>
      <c r="AE2264" s="110">
        <f t="shared" si="978"/>
        <v>19516.825259999998</v>
      </c>
      <c r="AF2264" s="102">
        <f t="shared" si="981"/>
        <v>18442.958849465314</v>
      </c>
      <c r="AG2264" s="119">
        <f t="shared" si="967"/>
        <v>9635.6655685154437</v>
      </c>
      <c r="AH2264" s="137">
        <f t="shared" si="979"/>
        <v>0.56378594397726545</v>
      </c>
      <c r="AI2264" s="102">
        <f t="shared" si="972"/>
        <v>18442.958849465314</v>
      </c>
      <c r="AJ2264" s="112" t="s">
        <v>2114</v>
      </c>
    </row>
    <row r="2265" spans="1:36">
      <c r="A2265" s="6">
        <v>2211</v>
      </c>
      <c r="B2265" s="5">
        <v>39121432</v>
      </c>
      <c r="C2265" s="5">
        <v>39121432</v>
      </c>
      <c r="D2265" s="7" t="s">
        <v>14</v>
      </c>
      <c r="E2265" s="7" t="s">
        <v>14</v>
      </c>
      <c r="F2265" s="29" t="s">
        <v>702</v>
      </c>
      <c r="G2265" s="62" t="s">
        <v>394</v>
      </c>
      <c r="H2265" s="9">
        <v>1</v>
      </c>
      <c r="I2265" s="82">
        <v>18982.182100840335</v>
      </c>
      <c r="J2265" s="82">
        <f t="shared" si="961"/>
        <v>3606.6145991596636</v>
      </c>
      <c r="K2265" s="10">
        <f t="shared" si="962"/>
        <v>22588.796699999999</v>
      </c>
      <c r="L2265" s="122">
        <f t="shared" si="963"/>
        <v>22588.796699999999</v>
      </c>
      <c r="M2265" s="95">
        <v>15433.613445378152</v>
      </c>
      <c r="N2265" s="95">
        <v>2932.386554621849</v>
      </c>
      <c r="O2265" s="96">
        <v>18366</v>
      </c>
      <c r="P2265" s="125">
        <v>18366</v>
      </c>
      <c r="Q2265" s="95">
        <v>14424.36974789916</v>
      </c>
      <c r="R2265" s="95">
        <v>2740.6302521008406</v>
      </c>
      <c r="S2265" s="96">
        <v>17165</v>
      </c>
      <c r="T2265" s="122">
        <v>17165</v>
      </c>
      <c r="U2265" s="104"/>
      <c r="V2265" s="101">
        <f t="shared" si="974"/>
        <v>0</v>
      </c>
      <c r="W2265" s="102">
        <f t="shared" si="975"/>
        <v>0</v>
      </c>
      <c r="X2265" s="102">
        <f t="shared" si="976"/>
        <v>0</v>
      </c>
      <c r="Y2265" s="102">
        <f t="shared" si="977"/>
        <v>0</v>
      </c>
      <c r="Z2265" s="110">
        <f t="shared" si="980"/>
        <v>17165</v>
      </c>
      <c r="AA2265" s="111">
        <f t="shared" si="964"/>
        <v>22588.796699999999</v>
      </c>
      <c r="AB2265" s="110">
        <f t="shared" si="965"/>
        <v>17765.5</v>
      </c>
      <c r="AC2265" s="114">
        <f t="shared" si="966"/>
        <v>14529.949175</v>
      </c>
      <c r="AD2265" s="110">
        <f t="shared" si="973"/>
        <v>17465.25</v>
      </c>
      <c r="AE2265" s="110">
        <f t="shared" si="978"/>
        <v>20177.148349999999</v>
      </c>
      <c r="AF2265" s="102">
        <f t="shared" si="981"/>
        <v>19111.170825883466</v>
      </c>
      <c r="AG2265" s="119">
        <f t="shared" si="967"/>
        <v>9961.9814836473543</v>
      </c>
      <c r="AH2265" s="137">
        <f t="shared" si="979"/>
        <v>0.56074872554374233</v>
      </c>
      <c r="AI2265" s="102">
        <f t="shared" si="972"/>
        <v>19111.170825883466</v>
      </c>
      <c r="AJ2265" s="112" t="s">
        <v>2114</v>
      </c>
    </row>
    <row r="2266" spans="1:36">
      <c r="A2266" s="6">
        <v>2212</v>
      </c>
      <c r="B2266" s="5">
        <v>39121432</v>
      </c>
      <c r="C2266" s="5">
        <v>39121432</v>
      </c>
      <c r="D2266" s="7" t="s">
        <v>14</v>
      </c>
      <c r="E2266" s="7" t="s">
        <v>14</v>
      </c>
      <c r="F2266" s="29" t="s">
        <v>703</v>
      </c>
      <c r="G2266" s="62" t="s">
        <v>394</v>
      </c>
      <c r="H2266" s="9">
        <v>1</v>
      </c>
      <c r="I2266" s="82">
        <v>35079.16099159664</v>
      </c>
      <c r="J2266" s="82">
        <f t="shared" si="961"/>
        <v>6665.0405884033617</v>
      </c>
      <c r="K2266" s="10">
        <f t="shared" si="962"/>
        <v>41744.201580000001</v>
      </c>
      <c r="L2266" s="122">
        <f t="shared" si="963"/>
        <v>41744.201580000001</v>
      </c>
      <c r="M2266" s="95">
        <v>29055.462184873952</v>
      </c>
      <c r="N2266" s="95">
        <v>5520.5378151260511</v>
      </c>
      <c r="O2266" s="96">
        <v>34576</v>
      </c>
      <c r="P2266" s="125">
        <v>34576</v>
      </c>
      <c r="Q2266" s="95">
        <v>26656.302521008405</v>
      </c>
      <c r="R2266" s="95">
        <v>5064.6974789915967</v>
      </c>
      <c r="S2266" s="96">
        <v>31721</v>
      </c>
      <c r="T2266" s="122">
        <v>31721</v>
      </c>
      <c r="U2266" s="104"/>
      <c r="V2266" s="101">
        <f t="shared" si="974"/>
        <v>0</v>
      </c>
      <c r="W2266" s="102">
        <f t="shared" si="975"/>
        <v>0</v>
      </c>
      <c r="X2266" s="102">
        <f t="shared" si="976"/>
        <v>0</v>
      </c>
      <c r="Y2266" s="102">
        <f t="shared" si="977"/>
        <v>0</v>
      </c>
      <c r="Z2266" s="110">
        <f t="shared" si="980"/>
        <v>31721</v>
      </c>
      <c r="AA2266" s="111">
        <f t="shared" si="964"/>
        <v>41744.201580000001</v>
      </c>
      <c r="AB2266" s="110">
        <f t="shared" si="965"/>
        <v>33148.5</v>
      </c>
      <c r="AC2266" s="114">
        <f t="shared" si="966"/>
        <v>27010.300394999998</v>
      </c>
      <c r="AD2266" s="110">
        <f t="shared" si="973"/>
        <v>32434.75</v>
      </c>
      <c r="AE2266" s="110">
        <f t="shared" si="978"/>
        <v>37446.350789999997</v>
      </c>
      <c r="AF2266" s="102">
        <f t="shared" si="981"/>
        <v>35544.149556602926</v>
      </c>
      <c r="AG2266" s="119">
        <f t="shared" si="967"/>
        <v>18493.914970778242</v>
      </c>
      <c r="AH2266" s="137">
        <f t="shared" si="979"/>
        <v>0.55791106598422979</v>
      </c>
      <c r="AI2266" s="102">
        <f t="shared" si="972"/>
        <v>35544.149556602926</v>
      </c>
      <c r="AJ2266" s="112" t="s">
        <v>2114</v>
      </c>
    </row>
    <row r="2267" spans="1:36">
      <c r="A2267" s="6">
        <v>2213</v>
      </c>
      <c r="B2267" s="5">
        <v>39121432</v>
      </c>
      <c r="C2267" s="5">
        <v>39121432</v>
      </c>
      <c r="D2267" s="7" t="s">
        <v>14</v>
      </c>
      <c r="E2267" s="7" t="s">
        <v>14</v>
      </c>
      <c r="F2267" s="29" t="s">
        <v>704</v>
      </c>
      <c r="G2267" s="62" t="s">
        <v>394</v>
      </c>
      <c r="H2267" s="9">
        <v>1</v>
      </c>
      <c r="I2267" s="82">
        <v>9198.5896134453778</v>
      </c>
      <c r="J2267" s="82">
        <f t="shared" si="961"/>
        <v>1747.7320265546218</v>
      </c>
      <c r="K2267" s="10">
        <f t="shared" si="962"/>
        <v>10946.32164</v>
      </c>
      <c r="L2267" s="122">
        <f t="shared" si="963"/>
        <v>10946.32164</v>
      </c>
      <c r="M2267" s="95">
        <v>7619.3277310924377</v>
      </c>
      <c r="N2267" s="95">
        <v>1447.6722689075632</v>
      </c>
      <c r="O2267" s="96">
        <v>9067</v>
      </c>
      <c r="P2267" s="125">
        <v>9067</v>
      </c>
      <c r="Q2267" s="95">
        <v>6989.9159663865548</v>
      </c>
      <c r="R2267" s="95">
        <v>1328.0840336134454</v>
      </c>
      <c r="S2267" s="96">
        <v>8318</v>
      </c>
      <c r="T2267" s="122">
        <v>8318</v>
      </c>
      <c r="U2267" s="104"/>
      <c r="V2267" s="101">
        <f t="shared" si="974"/>
        <v>0</v>
      </c>
      <c r="W2267" s="102">
        <f t="shared" si="975"/>
        <v>0</v>
      </c>
      <c r="X2267" s="102">
        <f t="shared" si="976"/>
        <v>0</v>
      </c>
      <c r="Y2267" s="102">
        <f t="shared" si="977"/>
        <v>0</v>
      </c>
      <c r="Z2267" s="110">
        <f t="shared" si="980"/>
        <v>8318</v>
      </c>
      <c r="AA2267" s="111">
        <f t="shared" si="964"/>
        <v>10946.32164</v>
      </c>
      <c r="AB2267" s="110">
        <f t="shared" si="965"/>
        <v>8692.5</v>
      </c>
      <c r="AC2267" s="114">
        <f t="shared" si="966"/>
        <v>7082.8304100000005</v>
      </c>
      <c r="AD2267" s="110">
        <f t="shared" si="973"/>
        <v>8505.25</v>
      </c>
      <c r="AE2267" s="110">
        <f t="shared" si="978"/>
        <v>9819.410820000001</v>
      </c>
      <c r="AF2267" s="102">
        <f t="shared" si="981"/>
        <v>9320.6443603821026</v>
      </c>
      <c r="AG2267" s="119">
        <f t="shared" si="967"/>
        <v>4849.5918721424096</v>
      </c>
      <c r="AH2267" s="137">
        <f t="shared" si="979"/>
        <v>0.55790530596979115</v>
      </c>
      <c r="AI2267" s="102">
        <f t="shared" si="972"/>
        <v>9320.6443603821026</v>
      </c>
      <c r="AJ2267" s="112" t="s">
        <v>2114</v>
      </c>
    </row>
    <row r="2268" spans="1:36">
      <c r="A2268" s="6">
        <v>2214</v>
      </c>
      <c r="B2268" s="5">
        <v>39121432</v>
      </c>
      <c r="C2268" s="5">
        <v>39121432</v>
      </c>
      <c r="D2268" s="7" t="s">
        <v>14</v>
      </c>
      <c r="E2268" s="7" t="s">
        <v>14</v>
      </c>
      <c r="F2268" s="29" t="s">
        <v>705</v>
      </c>
      <c r="G2268" s="62" t="s">
        <v>394</v>
      </c>
      <c r="H2268" s="9">
        <v>1</v>
      </c>
      <c r="I2268" s="82">
        <v>9198.5896134453778</v>
      </c>
      <c r="J2268" s="82">
        <f t="shared" si="961"/>
        <v>1747.7320265546218</v>
      </c>
      <c r="K2268" s="10">
        <f t="shared" si="962"/>
        <v>10946.32164</v>
      </c>
      <c r="L2268" s="122">
        <f t="shared" si="963"/>
        <v>10946.32164</v>
      </c>
      <c r="M2268" s="95">
        <v>7549.5798319327732</v>
      </c>
      <c r="N2268" s="95">
        <v>1434.420168067227</v>
      </c>
      <c r="O2268" s="96">
        <v>8984</v>
      </c>
      <c r="P2268" s="125">
        <v>8984</v>
      </c>
      <c r="Q2268" s="95">
        <v>6989.9159663865548</v>
      </c>
      <c r="R2268" s="95">
        <v>1328.0840336134454</v>
      </c>
      <c r="S2268" s="96">
        <v>8318</v>
      </c>
      <c r="T2268" s="122">
        <v>8318</v>
      </c>
      <c r="U2268" s="104"/>
      <c r="V2268" s="101">
        <f t="shared" si="974"/>
        <v>0</v>
      </c>
      <c r="W2268" s="102">
        <f t="shared" si="975"/>
        <v>0</v>
      </c>
      <c r="X2268" s="102">
        <f t="shared" si="976"/>
        <v>0</v>
      </c>
      <c r="Y2268" s="102">
        <f t="shared" si="977"/>
        <v>0</v>
      </c>
      <c r="Z2268" s="110">
        <f t="shared" si="980"/>
        <v>8318</v>
      </c>
      <c r="AA2268" s="111">
        <f t="shared" si="964"/>
        <v>10946.32164</v>
      </c>
      <c r="AB2268" s="110">
        <f t="shared" si="965"/>
        <v>8651</v>
      </c>
      <c r="AC2268" s="114">
        <f t="shared" si="966"/>
        <v>7062.0804100000005</v>
      </c>
      <c r="AD2268" s="110">
        <f t="shared" si="973"/>
        <v>8484.5</v>
      </c>
      <c r="AE2268" s="110">
        <f t="shared" si="978"/>
        <v>9798.660820000001</v>
      </c>
      <c r="AF2268" s="102">
        <f t="shared" si="981"/>
        <v>9291.2311330284319</v>
      </c>
      <c r="AG2268" s="119">
        <f t="shared" si="967"/>
        <v>4838.4370264617892</v>
      </c>
      <c r="AH2268" s="137">
        <f t="shared" si="979"/>
        <v>0.55929222361135</v>
      </c>
      <c r="AI2268" s="102">
        <f t="shared" si="972"/>
        <v>9291.2311330284319</v>
      </c>
      <c r="AJ2268" s="112" t="s">
        <v>2114</v>
      </c>
    </row>
    <row r="2269" spans="1:36">
      <c r="A2269" s="6">
        <v>2215</v>
      </c>
      <c r="B2269" s="5">
        <v>25172901</v>
      </c>
      <c r="C2269" s="5">
        <v>25172901</v>
      </c>
      <c r="D2269" s="7" t="s">
        <v>14</v>
      </c>
      <c r="E2269" s="7" t="s">
        <v>14</v>
      </c>
      <c r="F2269" s="29" t="s">
        <v>1977</v>
      </c>
      <c r="G2269" s="62" t="s">
        <v>394</v>
      </c>
      <c r="H2269" s="9">
        <v>1</v>
      </c>
      <c r="I2269" s="82">
        <v>506879.00243697484</v>
      </c>
      <c r="J2269" s="82">
        <f t="shared" si="961"/>
        <v>96307.010463025217</v>
      </c>
      <c r="K2269" s="10">
        <f t="shared" si="962"/>
        <v>603186.01290000009</v>
      </c>
      <c r="L2269" s="122">
        <f t="shared" si="963"/>
        <v>603186.01290000009</v>
      </c>
      <c r="M2269" s="95">
        <v>415985.71428571432</v>
      </c>
      <c r="N2269" s="95">
        <v>79037.285714285725</v>
      </c>
      <c r="O2269" s="96">
        <v>495023.00000000006</v>
      </c>
      <c r="P2269" s="125">
        <v>495023.00000000006</v>
      </c>
      <c r="Q2269" s="95">
        <v>385172.26890756306</v>
      </c>
      <c r="R2269" s="95">
        <v>73182.731092436981</v>
      </c>
      <c r="S2269" s="96">
        <v>458355.00000000006</v>
      </c>
      <c r="T2269" s="122">
        <v>458355.00000000006</v>
      </c>
      <c r="U2269" s="104"/>
      <c r="V2269" s="101">
        <f t="shared" si="974"/>
        <v>0</v>
      </c>
      <c r="W2269" s="102">
        <f t="shared" si="975"/>
        <v>0</v>
      </c>
      <c r="X2269" s="102">
        <f t="shared" si="976"/>
        <v>0</v>
      </c>
      <c r="Y2269" s="102">
        <f t="shared" si="977"/>
        <v>0</v>
      </c>
      <c r="Z2269" s="110">
        <f t="shared" si="980"/>
        <v>458355.00000000006</v>
      </c>
      <c r="AA2269" s="111">
        <f t="shared" si="964"/>
        <v>603186.01290000009</v>
      </c>
      <c r="AB2269" s="110">
        <f t="shared" si="965"/>
        <v>476689.00000000006</v>
      </c>
      <c r="AC2269" s="114">
        <f t="shared" si="966"/>
        <v>389141.00322500005</v>
      </c>
      <c r="AD2269" s="110">
        <f t="shared" si="973"/>
        <v>467522.00000000006</v>
      </c>
      <c r="AE2269" s="110">
        <f t="shared" si="978"/>
        <v>539937.5064500001</v>
      </c>
      <c r="AF2269" s="102">
        <f t="shared" si="981"/>
        <v>511972.77523461421</v>
      </c>
      <c r="AG2269" s="119">
        <f t="shared" si="967"/>
        <v>266613.05366164475</v>
      </c>
      <c r="AH2269" s="137">
        <f t="shared" si="979"/>
        <v>0.55930187955175115</v>
      </c>
      <c r="AI2269" s="102">
        <f t="shared" si="972"/>
        <v>511972.77523461421</v>
      </c>
      <c r="AJ2269" s="112" t="s">
        <v>2114</v>
      </c>
    </row>
    <row r="2270" spans="1:36" ht="25.5">
      <c r="A2270" s="6">
        <v>2216</v>
      </c>
      <c r="B2270" s="5">
        <v>25172901</v>
      </c>
      <c r="C2270" s="5">
        <v>25172901</v>
      </c>
      <c r="D2270" s="7" t="s">
        <v>14</v>
      </c>
      <c r="E2270" s="7" t="s">
        <v>14</v>
      </c>
      <c r="F2270" s="29" t="s">
        <v>1978</v>
      </c>
      <c r="G2270" s="62" t="s">
        <v>394</v>
      </c>
      <c r="H2270" s="9">
        <v>1</v>
      </c>
      <c r="I2270" s="82">
        <v>3891860.4522857144</v>
      </c>
      <c r="J2270" s="82">
        <f t="shared" si="961"/>
        <v>739453.4859342858</v>
      </c>
      <c r="K2270" s="10">
        <f t="shared" si="962"/>
        <v>4631313.9382199999</v>
      </c>
      <c r="L2270" s="122">
        <f t="shared" si="963"/>
        <v>4631313.9382199999</v>
      </c>
      <c r="M2270" s="95">
        <v>3134828.5714285714</v>
      </c>
      <c r="N2270" s="95">
        <v>595617.42857142852</v>
      </c>
      <c r="O2270" s="96">
        <v>3730446</v>
      </c>
      <c r="P2270" s="125">
        <v>3730446</v>
      </c>
      <c r="Q2270" s="95">
        <v>2957385.7142857146</v>
      </c>
      <c r="R2270" s="95">
        <v>561903.2857142858</v>
      </c>
      <c r="S2270" s="96">
        <v>3519289.0000000005</v>
      </c>
      <c r="T2270" s="122">
        <v>3519289.0000000005</v>
      </c>
      <c r="U2270" s="104"/>
      <c r="V2270" s="101">
        <f t="shared" si="974"/>
        <v>0</v>
      </c>
      <c r="W2270" s="102">
        <f t="shared" si="975"/>
        <v>0</v>
      </c>
      <c r="X2270" s="102">
        <f t="shared" si="976"/>
        <v>0</v>
      </c>
      <c r="Y2270" s="102">
        <f t="shared" si="977"/>
        <v>0</v>
      </c>
      <c r="Z2270" s="110">
        <f t="shared" si="980"/>
        <v>3519289.0000000005</v>
      </c>
      <c r="AA2270" s="111">
        <f t="shared" si="964"/>
        <v>4631313.9382199999</v>
      </c>
      <c r="AB2270" s="110">
        <f t="shared" si="965"/>
        <v>3624867.5</v>
      </c>
      <c r="AC2270" s="114">
        <f t="shared" si="966"/>
        <v>2970262.234555</v>
      </c>
      <c r="AD2270" s="110">
        <f t="shared" si="973"/>
        <v>3572078.25</v>
      </c>
      <c r="AE2270" s="110">
        <f t="shared" si="978"/>
        <v>4128090.7191099999</v>
      </c>
      <c r="AF2270" s="102">
        <f t="shared" si="981"/>
        <v>3905567.4853306743</v>
      </c>
      <c r="AG2270" s="119">
        <f t="shared" si="967"/>
        <v>2038043.1996315483</v>
      </c>
      <c r="AH2270" s="137">
        <f t="shared" si="979"/>
        <v>0.56223936450961265</v>
      </c>
      <c r="AI2270" s="102">
        <f t="shared" si="972"/>
        <v>3905567.4853306743</v>
      </c>
      <c r="AJ2270" s="112" t="s">
        <v>2114</v>
      </c>
    </row>
    <row r="2271" spans="1:36">
      <c r="A2271" s="6">
        <v>2217</v>
      </c>
      <c r="B2271" s="5">
        <v>25173900</v>
      </c>
      <c r="C2271" s="5">
        <v>25173900</v>
      </c>
      <c r="D2271" s="7" t="s">
        <v>14</v>
      </c>
      <c r="E2271" s="7" t="s">
        <v>14</v>
      </c>
      <c r="F2271" s="29" t="s">
        <v>1979</v>
      </c>
      <c r="G2271" s="62" t="s">
        <v>394</v>
      </c>
      <c r="H2271" s="9">
        <v>1</v>
      </c>
      <c r="I2271" s="82">
        <v>320476.51769747899</v>
      </c>
      <c r="J2271" s="82">
        <f t="shared" si="961"/>
        <v>60890.538362521009</v>
      </c>
      <c r="K2271" s="10">
        <f t="shared" si="962"/>
        <v>381367.05605999997</v>
      </c>
      <c r="L2271" s="122">
        <f t="shared" si="963"/>
        <v>381367.05605999997</v>
      </c>
      <c r="M2271" s="95">
        <v>255703.36134453781</v>
      </c>
      <c r="N2271" s="95">
        <v>48583.638655462186</v>
      </c>
      <c r="O2271" s="96">
        <v>304287</v>
      </c>
      <c r="P2271" s="125">
        <v>304287</v>
      </c>
      <c r="Q2271" s="95">
        <v>243526.89075630254</v>
      </c>
      <c r="R2271" s="95">
        <v>46270.109243697487</v>
      </c>
      <c r="S2271" s="96">
        <v>289797</v>
      </c>
      <c r="T2271" s="122">
        <v>289797</v>
      </c>
      <c r="U2271" s="104"/>
      <c r="V2271" s="101">
        <f t="shared" si="974"/>
        <v>0</v>
      </c>
      <c r="W2271" s="102">
        <f t="shared" si="975"/>
        <v>0</v>
      </c>
      <c r="X2271" s="102">
        <f t="shared" si="976"/>
        <v>0</v>
      </c>
      <c r="Y2271" s="102">
        <f t="shared" si="977"/>
        <v>0</v>
      </c>
      <c r="Z2271" s="110">
        <f t="shared" si="980"/>
        <v>289797</v>
      </c>
      <c r="AA2271" s="111">
        <f t="shared" si="964"/>
        <v>381367.05605999997</v>
      </c>
      <c r="AB2271" s="110">
        <f t="shared" si="965"/>
        <v>297042</v>
      </c>
      <c r="AC2271" s="114">
        <f t="shared" si="966"/>
        <v>243862.76401499999</v>
      </c>
      <c r="AD2271" s="110">
        <f t="shared" si="973"/>
        <v>293419.5</v>
      </c>
      <c r="AE2271" s="110">
        <f t="shared" si="978"/>
        <v>339204.52802999999</v>
      </c>
      <c r="AF2271" s="102">
        <f t="shared" si="981"/>
        <v>320539.93720770255</v>
      </c>
      <c r="AG2271" s="119">
        <f t="shared" si="967"/>
        <v>167468.9228222447</v>
      </c>
      <c r="AH2271" s="137">
        <f t="shared" si="979"/>
        <v>0.56378869931607212</v>
      </c>
      <c r="AI2271" s="102">
        <f t="shared" si="972"/>
        <v>320539.93720770255</v>
      </c>
      <c r="AJ2271" s="112" t="s">
        <v>2114</v>
      </c>
    </row>
    <row r="2272" spans="1:36">
      <c r="A2272" s="6">
        <v>2218</v>
      </c>
      <c r="B2272" s="5">
        <v>25172901</v>
      </c>
      <c r="C2272" s="5">
        <v>25172901</v>
      </c>
      <c r="D2272" s="7" t="s">
        <v>14</v>
      </c>
      <c r="E2272" s="7" t="s">
        <v>14</v>
      </c>
      <c r="F2272" s="29" t="s">
        <v>1980</v>
      </c>
      <c r="G2272" s="62" t="s">
        <v>394</v>
      </c>
      <c r="H2272" s="9">
        <v>1</v>
      </c>
      <c r="I2272" s="82">
        <v>329901.80974789918</v>
      </c>
      <c r="J2272" s="82">
        <f t="shared" si="961"/>
        <v>62681.343852100843</v>
      </c>
      <c r="K2272" s="10">
        <f t="shared" si="962"/>
        <v>392583.15360000002</v>
      </c>
      <c r="L2272" s="122">
        <f t="shared" si="963"/>
        <v>392583.15360000002</v>
      </c>
      <c r="M2272" s="95">
        <v>263223.5294117647</v>
      </c>
      <c r="N2272" s="95">
        <v>50012.470588235294</v>
      </c>
      <c r="O2272" s="96">
        <v>313236</v>
      </c>
      <c r="P2272" s="125">
        <v>313236</v>
      </c>
      <c r="Q2272" s="95">
        <v>250689.0756302521</v>
      </c>
      <c r="R2272" s="95">
        <v>47630.924369747903</v>
      </c>
      <c r="S2272" s="96">
        <v>298320</v>
      </c>
      <c r="T2272" s="122">
        <v>298320</v>
      </c>
      <c r="U2272" s="104"/>
      <c r="V2272" s="101">
        <f t="shared" si="974"/>
        <v>0</v>
      </c>
      <c r="W2272" s="102">
        <f t="shared" si="975"/>
        <v>0</v>
      </c>
      <c r="X2272" s="102">
        <f t="shared" si="976"/>
        <v>0</v>
      </c>
      <c r="Y2272" s="102">
        <f t="shared" si="977"/>
        <v>0</v>
      </c>
      <c r="Z2272" s="110">
        <f t="shared" si="980"/>
        <v>298320</v>
      </c>
      <c r="AA2272" s="111">
        <f t="shared" si="964"/>
        <v>392583.15360000002</v>
      </c>
      <c r="AB2272" s="110">
        <f t="shared" si="965"/>
        <v>305778</v>
      </c>
      <c r="AC2272" s="114">
        <f t="shared" si="966"/>
        <v>251034.78840000002</v>
      </c>
      <c r="AD2272" s="110">
        <f t="shared" si="973"/>
        <v>302049</v>
      </c>
      <c r="AE2272" s="110">
        <f t="shared" si="978"/>
        <v>349180.57680000004</v>
      </c>
      <c r="AF2272" s="102">
        <f t="shared" si="981"/>
        <v>329967.03732550563</v>
      </c>
      <c r="AG2272" s="119">
        <f t="shared" si="967"/>
        <v>172394.20585621984</v>
      </c>
      <c r="AH2272" s="137">
        <f t="shared" si="979"/>
        <v>0.56378878093329099</v>
      </c>
      <c r="AI2272" s="102">
        <f t="shared" si="972"/>
        <v>329967.03732550563</v>
      </c>
      <c r="AJ2272" s="112" t="s">
        <v>2114</v>
      </c>
    </row>
    <row r="2273" spans="1:36">
      <c r="A2273" s="6">
        <v>2219</v>
      </c>
      <c r="B2273" s="5">
        <v>39121534</v>
      </c>
      <c r="C2273" s="5">
        <v>39121534</v>
      </c>
      <c r="D2273" s="7" t="s">
        <v>14</v>
      </c>
      <c r="E2273" s="7" t="s">
        <v>14</v>
      </c>
      <c r="F2273" s="29" t="s">
        <v>1818</v>
      </c>
      <c r="G2273" s="62" t="s">
        <v>394</v>
      </c>
      <c r="H2273" s="9">
        <v>1</v>
      </c>
      <c r="I2273" s="82">
        <v>967826.98527731095</v>
      </c>
      <c r="J2273" s="82">
        <f t="shared" si="961"/>
        <v>183887.12720268909</v>
      </c>
      <c r="K2273" s="10">
        <f t="shared" si="962"/>
        <v>1151714.1124800001</v>
      </c>
      <c r="L2273" s="122">
        <f t="shared" si="963"/>
        <v>1151714.1124800001</v>
      </c>
      <c r="M2273" s="95">
        <v>801631.93277310929</v>
      </c>
      <c r="N2273" s="95">
        <v>152310.06722689077</v>
      </c>
      <c r="O2273" s="96">
        <v>953942</v>
      </c>
      <c r="P2273" s="125">
        <v>953942</v>
      </c>
      <c r="Q2273" s="95">
        <v>735442.01680672274</v>
      </c>
      <c r="R2273" s="95">
        <v>139733.98319327732</v>
      </c>
      <c r="S2273" s="96">
        <v>875176</v>
      </c>
      <c r="T2273" s="122">
        <v>875176</v>
      </c>
      <c r="U2273" s="104"/>
      <c r="V2273" s="101">
        <f t="shared" si="974"/>
        <v>0</v>
      </c>
      <c r="W2273" s="102">
        <f t="shared" si="975"/>
        <v>0</v>
      </c>
      <c r="X2273" s="102">
        <f t="shared" si="976"/>
        <v>0</v>
      </c>
      <c r="Y2273" s="102">
        <f t="shared" si="977"/>
        <v>0</v>
      </c>
      <c r="Z2273" s="110">
        <f t="shared" si="980"/>
        <v>875176</v>
      </c>
      <c r="AA2273" s="111">
        <f t="shared" si="964"/>
        <v>1151714.1124800001</v>
      </c>
      <c r="AB2273" s="110">
        <f t="shared" si="965"/>
        <v>914559</v>
      </c>
      <c r="AC2273" s="114">
        <f t="shared" si="966"/>
        <v>745208.02812000003</v>
      </c>
      <c r="AD2273" s="110">
        <f t="shared" si="973"/>
        <v>894867.5</v>
      </c>
      <c r="AE2273" s="110">
        <f t="shared" si="978"/>
        <v>1033136.5562400001</v>
      </c>
      <c r="AF2273" s="102">
        <f t="shared" si="981"/>
        <v>980654.91340521688</v>
      </c>
      <c r="AG2273" s="119">
        <f t="shared" si="967"/>
        <v>510242.99653126043</v>
      </c>
      <c r="AH2273" s="137">
        <f t="shared" si="979"/>
        <v>0.5579115142175195</v>
      </c>
      <c r="AI2273" s="102">
        <f t="shared" si="972"/>
        <v>980654.91340521688</v>
      </c>
      <c r="AJ2273" s="112" t="s">
        <v>2114</v>
      </c>
    </row>
    <row r="2274" spans="1:36">
      <c r="A2274" s="6">
        <v>2220</v>
      </c>
      <c r="B2274" s="5">
        <v>39101601</v>
      </c>
      <c r="C2274" s="5">
        <v>39101601</v>
      </c>
      <c r="D2274" s="7" t="s">
        <v>14</v>
      </c>
      <c r="E2274" s="7" t="s">
        <v>14</v>
      </c>
      <c r="F2274" s="29" t="s">
        <v>1823</v>
      </c>
      <c r="G2274" s="62" t="s">
        <v>394</v>
      </c>
      <c r="H2274" s="9">
        <v>1</v>
      </c>
      <c r="I2274" s="82">
        <v>156240.00196638657</v>
      </c>
      <c r="J2274" s="82">
        <f t="shared" ref="J2274:J2337" si="982">+I2274*0.19</f>
        <v>29685.600373613448</v>
      </c>
      <c r="K2274" s="10">
        <f t="shared" ref="K2274:K2337" si="983">+I2274+J2274</f>
        <v>185925.60234000001</v>
      </c>
      <c r="L2274" s="122">
        <f t="shared" ref="L2274:L2337" si="984">+H2274*K2274</f>
        <v>185925.60234000001</v>
      </c>
      <c r="M2274" s="95">
        <v>125848.73949579832</v>
      </c>
      <c r="N2274" s="95">
        <v>23911.26050420168</v>
      </c>
      <c r="O2274" s="96">
        <v>149760</v>
      </c>
      <c r="P2274" s="125">
        <v>149760</v>
      </c>
      <c r="Q2274" s="95">
        <v>118725.21008403362</v>
      </c>
      <c r="R2274" s="95">
        <v>22557.789915966387</v>
      </c>
      <c r="S2274" s="96">
        <v>141283</v>
      </c>
      <c r="T2274" s="122">
        <v>141283</v>
      </c>
      <c r="U2274" s="104"/>
      <c r="V2274" s="101">
        <f t="shared" si="974"/>
        <v>0</v>
      </c>
      <c r="W2274" s="102">
        <f t="shared" si="975"/>
        <v>0</v>
      </c>
      <c r="X2274" s="102">
        <f t="shared" si="976"/>
        <v>0</v>
      </c>
      <c r="Y2274" s="102">
        <f t="shared" si="977"/>
        <v>0</v>
      </c>
      <c r="Z2274" s="110">
        <f t="shared" si="980"/>
        <v>141283</v>
      </c>
      <c r="AA2274" s="111">
        <f t="shared" ref="AA2274:AA2337" si="985">MAX(L2274,P2274,T2274,Y2274)</f>
        <v>185925.60234000001</v>
      </c>
      <c r="AB2274" s="110">
        <f t="shared" ref="AB2274:AB2337" si="986">MEDIAN(L2274,P2274,T2274,Y2274)</f>
        <v>145521.5</v>
      </c>
      <c r="AC2274" s="114">
        <f t="shared" ref="AC2274:AC2337" si="987">AVERAGE(L2274,P2274,T2274,Y2274)</f>
        <v>119242.150585</v>
      </c>
      <c r="AD2274" s="110">
        <f t="shared" si="973"/>
        <v>143402.25</v>
      </c>
      <c r="AE2274" s="110">
        <f t="shared" si="978"/>
        <v>165723.55116999999</v>
      </c>
      <c r="AF2274" s="102">
        <f t="shared" si="981"/>
        <v>156790.28755441227</v>
      </c>
      <c r="AG2274" s="119">
        <f t="shared" ref="AG2274:AG2337" si="988">STDEVA(L2274,P2274,T2274,Y2274)</f>
        <v>81817.91040668411</v>
      </c>
      <c r="AH2274" s="137">
        <f t="shared" si="979"/>
        <v>0.56223932825516576</v>
      </c>
      <c r="AI2274" s="102">
        <f t="shared" si="972"/>
        <v>156790.28755441227</v>
      </c>
      <c r="AJ2274" s="112" t="s">
        <v>2114</v>
      </c>
    </row>
    <row r="2275" spans="1:36">
      <c r="A2275" s="6">
        <v>2221</v>
      </c>
      <c r="B2275" s="5">
        <v>39101601</v>
      </c>
      <c r="C2275" s="5">
        <v>39101601</v>
      </c>
      <c r="D2275" s="7" t="s">
        <v>14</v>
      </c>
      <c r="E2275" s="7" t="s">
        <v>14</v>
      </c>
      <c r="F2275" s="29" t="s">
        <v>1824</v>
      </c>
      <c r="G2275" s="62" t="s">
        <v>394</v>
      </c>
      <c r="H2275" s="9">
        <v>1</v>
      </c>
      <c r="I2275" s="82">
        <v>268331.63959663862</v>
      </c>
      <c r="J2275" s="82">
        <f t="shared" si="982"/>
        <v>50983.01152336134</v>
      </c>
      <c r="K2275" s="10">
        <f t="shared" si="983"/>
        <v>319314.65111999994</v>
      </c>
      <c r="L2275" s="122">
        <f t="shared" si="984"/>
        <v>319314.65111999994</v>
      </c>
      <c r="M2275" s="95">
        <v>214097.47899159664</v>
      </c>
      <c r="N2275" s="95">
        <v>40678.521008403361</v>
      </c>
      <c r="O2275" s="96">
        <v>254776</v>
      </c>
      <c r="P2275" s="125">
        <v>254776</v>
      </c>
      <c r="Q2275" s="95">
        <v>203902.52100840336</v>
      </c>
      <c r="R2275" s="95">
        <v>38741.478991596639</v>
      </c>
      <c r="S2275" s="96">
        <v>242644</v>
      </c>
      <c r="T2275" s="122">
        <v>242644</v>
      </c>
      <c r="U2275" s="104"/>
      <c r="V2275" s="101">
        <f t="shared" si="974"/>
        <v>0</v>
      </c>
      <c r="W2275" s="102">
        <f t="shared" si="975"/>
        <v>0</v>
      </c>
      <c r="X2275" s="102">
        <f t="shared" si="976"/>
        <v>0</v>
      </c>
      <c r="Y2275" s="102">
        <f t="shared" si="977"/>
        <v>0</v>
      </c>
      <c r="Z2275" s="110">
        <f t="shared" si="980"/>
        <v>242644</v>
      </c>
      <c r="AA2275" s="111">
        <f t="shared" si="985"/>
        <v>319314.65111999994</v>
      </c>
      <c r="AB2275" s="110">
        <f t="shared" si="986"/>
        <v>248710</v>
      </c>
      <c r="AC2275" s="114">
        <f t="shared" si="987"/>
        <v>204183.66277999998</v>
      </c>
      <c r="AD2275" s="110">
        <f t="shared" si="973"/>
        <v>245677</v>
      </c>
      <c r="AE2275" s="110">
        <f t="shared" si="978"/>
        <v>284012.32555999997</v>
      </c>
      <c r="AF2275" s="102">
        <f t="shared" si="981"/>
        <v>268384.61965500825</v>
      </c>
      <c r="AG2275" s="119">
        <f t="shared" si="988"/>
        <v>140219.94003096264</v>
      </c>
      <c r="AH2275" s="137">
        <f t="shared" si="979"/>
        <v>0.56378891090411576</v>
      </c>
      <c r="AI2275" s="102">
        <f t="shared" si="972"/>
        <v>268384.61965500825</v>
      </c>
      <c r="AJ2275" s="112" t="s">
        <v>2114</v>
      </c>
    </row>
    <row r="2276" spans="1:36" ht="25.5">
      <c r="A2276" s="6">
        <v>2222</v>
      </c>
      <c r="B2276" s="5">
        <v>26101743</v>
      </c>
      <c r="C2276" s="5">
        <v>26101743</v>
      </c>
      <c r="D2276" s="7" t="s">
        <v>14</v>
      </c>
      <c r="E2276" s="7" t="s">
        <v>14</v>
      </c>
      <c r="F2276" s="29" t="s">
        <v>1981</v>
      </c>
      <c r="G2276" s="62" t="s">
        <v>394</v>
      </c>
      <c r="H2276" s="9">
        <v>1</v>
      </c>
      <c r="I2276" s="82">
        <v>2316139.1762521011</v>
      </c>
      <c r="J2276" s="82">
        <f t="shared" si="982"/>
        <v>440066.4434878992</v>
      </c>
      <c r="K2276" s="10">
        <f t="shared" si="983"/>
        <v>2756205.6197400005</v>
      </c>
      <c r="L2276" s="122">
        <f t="shared" si="984"/>
        <v>2756205.6197400005</v>
      </c>
      <c r="M2276" s="95">
        <v>1918411.7647058824</v>
      </c>
      <c r="N2276" s="95">
        <v>364498.23529411765</v>
      </c>
      <c r="O2276" s="96">
        <v>2282910</v>
      </c>
      <c r="P2276" s="125">
        <v>2282910</v>
      </c>
      <c r="Q2276" s="95">
        <v>1760010.924369748</v>
      </c>
      <c r="R2276" s="95">
        <v>334402.07563025213</v>
      </c>
      <c r="S2276" s="96">
        <v>2094413</v>
      </c>
      <c r="T2276" s="122">
        <v>2094413</v>
      </c>
      <c r="U2276" s="104"/>
      <c r="V2276" s="101">
        <f t="shared" si="974"/>
        <v>0</v>
      </c>
      <c r="W2276" s="102">
        <f t="shared" si="975"/>
        <v>0</v>
      </c>
      <c r="X2276" s="102">
        <f t="shared" si="976"/>
        <v>0</v>
      </c>
      <c r="Y2276" s="102">
        <f t="shared" si="977"/>
        <v>0</v>
      </c>
      <c r="Z2276" s="110">
        <f t="shared" si="980"/>
        <v>2094413</v>
      </c>
      <c r="AA2276" s="111">
        <f t="shared" si="985"/>
        <v>2756205.6197400005</v>
      </c>
      <c r="AB2276" s="110">
        <f t="shared" si="986"/>
        <v>2188661.5</v>
      </c>
      <c r="AC2276" s="114">
        <f t="shared" si="987"/>
        <v>1783382.154935</v>
      </c>
      <c r="AD2276" s="110">
        <f t="shared" si="973"/>
        <v>2141537.25</v>
      </c>
      <c r="AE2276" s="110">
        <f t="shared" si="978"/>
        <v>2472433.55987</v>
      </c>
      <c r="AF2276" s="102">
        <f t="shared" si="981"/>
        <v>2346837.9259652044</v>
      </c>
      <c r="AG2276" s="119">
        <f t="shared" si="988"/>
        <v>1221079.5304146439</v>
      </c>
      <c r="AH2276" s="137">
        <f t="shared" si="979"/>
        <v>0.5579115502395614</v>
      </c>
      <c r="AI2276" s="102">
        <f t="shared" si="972"/>
        <v>2346837.9259652044</v>
      </c>
      <c r="AJ2276" s="112" t="s">
        <v>2114</v>
      </c>
    </row>
    <row r="2277" spans="1:36">
      <c r="A2277" s="6">
        <v>2223</v>
      </c>
      <c r="B2277" s="5">
        <v>39122247</v>
      </c>
      <c r="C2277" s="5">
        <v>39122247</v>
      </c>
      <c r="D2277" s="7" t="s">
        <v>14</v>
      </c>
      <c r="E2277" s="7" t="s">
        <v>14</v>
      </c>
      <c r="F2277" s="29" t="s">
        <v>1344</v>
      </c>
      <c r="G2277" s="62" t="s">
        <v>394</v>
      </c>
      <c r="H2277" s="9">
        <v>1</v>
      </c>
      <c r="I2277" s="82">
        <v>3170341.7942521013</v>
      </c>
      <c r="J2277" s="82">
        <f t="shared" si="982"/>
        <v>602364.94090789929</v>
      </c>
      <c r="K2277" s="10">
        <f t="shared" si="983"/>
        <v>3772706.7351600006</v>
      </c>
      <c r="L2277" s="122">
        <f t="shared" si="984"/>
        <v>3772706.7351600006</v>
      </c>
      <c r="M2277" s="95">
        <v>2553657.1428571432</v>
      </c>
      <c r="N2277" s="95">
        <v>485194.85714285722</v>
      </c>
      <c r="O2277" s="96">
        <v>3038852.0000000005</v>
      </c>
      <c r="P2277" s="125">
        <v>3038852.0000000005</v>
      </c>
      <c r="Q2277" s="95">
        <v>2409110.9243697482</v>
      </c>
      <c r="R2277" s="95">
        <v>457731.07563025219</v>
      </c>
      <c r="S2277" s="96">
        <v>2866842.0000000005</v>
      </c>
      <c r="T2277" s="122">
        <v>2866842.0000000005</v>
      </c>
      <c r="U2277" s="104"/>
      <c r="V2277" s="101">
        <f t="shared" si="974"/>
        <v>0</v>
      </c>
      <c r="W2277" s="102">
        <f t="shared" si="975"/>
        <v>0</v>
      </c>
      <c r="X2277" s="102">
        <f t="shared" si="976"/>
        <v>0</v>
      </c>
      <c r="Y2277" s="102">
        <f t="shared" si="977"/>
        <v>0</v>
      </c>
      <c r="Z2277" s="110">
        <f t="shared" si="980"/>
        <v>2866842.0000000005</v>
      </c>
      <c r="AA2277" s="111">
        <f t="shared" si="985"/>
        <v>3772706.7351600006</v>
      </c>
      <c r="AB2277" s="110">
        <f t="shared" si="986"/>
        <v>2952847.0000000005</v>
      </c>
      <c r="AC2277" s="114">
        <f t="shared" si="987"/>
        <v>2419600.1837900002</v>
      </c>
      <c r="AD2277" s="110">
        <f t="shared" si="973"/>
        <v>2909844.5000000005</v>
      </c>
      <c r="AE2277" s="110">
        <f t="shared" si="978"/>
        <v>3362776.8675800003</v>
      </c>
      <c r="AF2277" s="102">
        <f t="shared" si="981"/>
        <v>3181507.5682284753</v>
      </c>
      <c r="AG2277" s="119">
        <f t="shared" si="988"/>
        <v>1660206.8588786586</v>
      </c>
      <c r="AH2277" s="137">
        <f t="shared" si="979"/>
        <v>0.5622393774139528</v>
      </c>
      <c r="AI2277" s="102">
        <f t="shared" si="972"/>
        <v>3181507.5682284753</v>
      </c>
      <c r="AJ2277" s="112" t="s">
        <v>2114</v>
      </c>
    </row>
    <row r="2278" spans="1:36">
      <c r="A2278" s="6">
        <v>2224</v>
      </c>
      <c r="B2278" s="5">
        <v>24101604</v>
      </c>
      <c r="C2278" s="5">
        <v>24101604</v>
      </c>
      <c r="D2278" s="7" t="s">
        <v>14</v>
      </c>
      <c r="E2278" s="7" t="s">
        <v>14</v>
      </c>
      <c r="F2278" s="29" t="s">
        <v>1982</v>
      </c>
      <c r="G2278" s="62" t="s">
        <v>394</v>
      </c>
      <c r="H2278" s="9">
        <v>1</v>
      </c>
      <c r="I2278" s="82">
        <v>513170.27152941178</v>
      </c>
      <c r="J2278" s="82">
        <f t="shared" si="982"/>
        <v>97502.351590588238</v>
      </c>
      <c r="K2278" s="10">
        <f t="shared" si="983"/>
        <v>610672.62312</v>
      </c>
      <c r="L2278" s="122">
        <f t="shared" si="984"/>
        <v>610672.62312</v>
      </c>
      <c r="M2278" s="95">
        <v>409450.42016806727</v>
      </c>
      <c r="N2278" s="95">
        <v>77795.579831932788</v>
      </c>
      <c r="O2278" s="96">
        <v>487246.00000000006</v>
      </c>
      <c r="P2278" s="125">
        <v>487246.00000000006</v>
      </c>
      <c r="Q2278" s="95">
        <v>389952.9411764706</v>
      </c>
      <c r="R2278" s="95">
        <v>74091.058823529413</v>
      </c>
      <c r="S2278" s="96">
        <v>464044</v>
      </c>
      <c r="T2278" s="122">
        <v>464044</v>
      </c>
      <c r="U2278" s="104"/>
      <c r="V2278" s="101">
        <f t="shared" si="974"/>
        <v>0</v>
      </c>
      <c r="W2278" s="102">
        <f t="shared" si="975"/>
        <v>0</v>
      </c>
      <c r="X2278" s="102">
        <f t="shared" si="976"/>
        <v>0</v>
      </c>
      <c r="Y2278" s="102">
        <f t="shared" si="977"/>
        <v>0</v>
      </c>
      <c r="Z2278" s="110">
        <f t="shared" si="980"/>
        <v>464044</v>
      </c>
      <c r="AA2278" s="111">
        <f t="shared" si="985"/>
        <v>610672.62312</v>
      </c>
      <c r="AB2278" s="110">
        <f t="shared" si="986"/>
        <v>475645</v>
      </c>
      <c r="AC2278" s="114">
        <f t="shared" si="987"/>
        <v>390490.65578000003</v>
      </c>
      <c r="AD2278" s="110">
        <f t="shared" si="973"/>
        <v>469844.5</v>
      </c>
      <c r="AE2278" s="110">
        <f t="shared" si="978"/>
        <v>543158.81156000006</v>
      </c>
      <c r="AF2278" s="102">
        <f t="shared" si="981"/>
        <v>513271.66063071333</v>
      </c>
      <c r="AG2278" s="119">
        <f t="shared" si="988"/>
        <v>268163.34703204298</v>
      </c>
      <c r="AH2278" s="137">
        <f t="shared" si="979"/>
        <v>0.56378884889369796</v>
      </c>
      <c r="AI2278" s="102">
        <f t="shared" si="972"/>
        <v>513271.66063071333</v>
      </c>
      <c r="AJ2278" s="112" t="s">
        <v>2114</v>
      </c>
    </row>
    <row r="2279" spans="1:36">
      <c r="A2279" s="6">
        <v>2225</v>
      </c>
      <c r="B2279" s="5">
        <v>40141609</v>
      </c>
      <c r="C2279" s="5">
        <v>40141609</v>
      </c>
      <c r="D2279" s="7" t="s">
        <v>14</v>
      </c>
      <c r="E2279" s="7" t="s">
        <v>14</v>
      </c>
      <c r="F2279" s="29" t="s">
        <v>1983</v>
      </c>
      <c r="G2279" s="62" t="s">
        <v>394</v>
      </c>
      <c r="H2279" s="9">
        <v>1</v>
      </c>
      <c r="I2279" s="82">
        <v>2689777.9683529413</v>
      </c>
      <c r="J2279" s="82">
        <f t="shared" si="982"/>
        <v>511057.81398705888</v>
      </c>
      <c r="K2279" s="10">
        <f t="shared" si="983"/>
        <v>3200835.7823400004</v>
      </c>
      <c r="L2279" s="122">
        <f t="shared" si="984"/>
        <v>3200835.7823400004</v>
      </c>
      <c r="M2279" s="95">
        <v>2146131.9327731095</v>
      </c>
      <c r="N2279" s="95">
        <v>407765.06722689082</v>
      </c>
      <c r="O2279" s="96">
        <v>2553897.0000000005</v>
      </c>
      <c r="P2279" s="125">
        <v>2553897.0000000005</v>
      </c>
      <c r="Q2279" s="95">
        <v>2043935.2941176472</v>
      </c>
      <c r="R2279" s="95">
        <v>388347.70588235295</v>
      </c>
      <c r="S2279" s="96">
        <v>2432283</v>
      </c>
      <c r="T2279" s="122">
        <v>2432283</v>
      </c>
      <c r="U2279" s="104"/>
      <c r="V2279" s="101">
        <f t="shared" si="974"/>
        <v>0</v>
      </c>
      <c r="W2279" s="102">
        <f t="shared" si="975"/>
        <v>0</v>
      </c>
      <c r="X2279" s="102">
        <f t="shared" si="976"/>
        <v>0</v>
      </c>
      <c r="Y2279" s="102">
        <f t="shared" si="977"/>
        <v>0</v>
      </c>
      <c r="Z2279" s="110">
        <f t="shared" si="980"/>
        <v>2432283</v>
      </c>
      <c r="AA2279" s="111">
        <f t="shared" si="985"/>
        <v>3200835.7823400004</v>
      </c>
      <c r="AB2279" s="110">
        <f t="shared" si="986"/>
        <v>2493090</v>
      </c>
      <c r="AC2279" s="114">
        <f t="shared" si="987"/>
        <v>2046753.9455850003</v>
      </c>
      <c r="AD2279" s="110">
        <f t="shared" si="973"/>
        <v>2462686.5</v>
      </c>
      <c r="AE2279" s="110">
        <f t="shared" si="978"/>
        <v>2846962.8911700002</v>
      </c>
      <c r="AF2279" s="102">
        <f t="shared" si="981"/>
        <v>2690309.7308098851</v>
      </c>
      <c r="AG2279" s="119">
        <f t="shared" si="988"/>
        <v>1405576.1961007377</v>
      </c>
      <c r="AH2279" s="137">
        <f t="shared" si="979"/>
        <v>0.56378879065767284</v>
      </c>
      <c r="AI2279" s="102">
        <f t="shared" si="972"/>
        <v>2690309.7308098851</v>
      </c>
      <c r="AJ2279" s="112" t="s">
        <v>2114</v>
      </c>
    </row>
    <row r="2280" spans="1:36">
      <c r="A2280" s="6">
        <v>2226</v>
      </c>
      <c r="B2280" s="5">
        <v>40141609</v>
      </c>
      <c r="C2280" s="5">
        <v>40141609</v>
      </c>
      <c r="D2280" s="7" t="s">
        <v>14</v>
      </c>
      <c r="E2280" s="7" t="s">
        <v>14</v>
      </c>
      <c r="F2280" s="29" t="s">
        <v>1984</v>
      </c>
      <c r="G2280" s="62" t="s">
        <v>394</v>
      </c>
      <c r="H2280" s="9">
        <v>1</v>
      </c>
      <c r="I2280" s="82">
        <v>2610842.391529412</v>
      </c>
      <c r="J2280" s="82">
        <f t="shared" si="982"/>
        <v>496060.05439058831</v>
      </c>
      <c r="K2280" s="10">
        <f t="shared" si="983"/>
        <v>3106902.4459200003</v>
      </c>
      <c r="L2280" s="122">
        <f t="shared" si="984"/>
        <v>3106902.4459200003</v>
      </c>
      <c r="M2280" s="95">
        <v>2102989.9159663864</v>
      </c>
      <c r="N2280" s="95">
        <v>399568.08403361344</v>
      </c>
      <c r="O2280" s="96">
        <v>2502558</v>
      </c>
      <c r="P2280" s="125">
        <v>2502558</v>
      </c>
      <c r="Q2280" s="95">
        <v>1983952.9411764706</v>
      </c>
      <c r="R2280" s="95">
        <v>376951.0588235294</v>
      </c>
      <c r="S2280" s="96">
        <v>2360904</v>
      </c>
      <c r="T2280" s="122">
        <v>2360904</v>
      </c>
      <c r="U2280" s="104"/>
      <c r="V2280" s="101">
        <f t="shared" si="974"/>
        <v>0</v>
      </c>
      <c r="W2280" s="102">
        <f t="shared" si="975"/>
        <v>0</v>
      </c>
      <c r="X2280" s="102">
        <f t="shared" si="976"/>
        <v>0</v>
      </c>
      <c r="Y2280" s="102">
        <f t="shared" si="977"/>
        <v>0</v>
      </c>
      <c r="Z2280" s="110">
        <f t="shared" si="980"/>
        <v>2360904</v>
      </c>
      <c r="AA2280" s="111">
        <f t="shared" si="985"/>
        <v>3106902.4459200003</v>
      </c>
      <c r="AB2280" s="110">
        <f t="shared" si="986"/>
        <v>2431731</v>
      </c>
      <c r="AC2280" s="114">
        <f t="shared" si="987"/>
        <v>1992591.11148</v>
      </c>
      <c r="AD2280" s="110">
        <f t="shared" si="973"/>
        <v>2396317.5</v>
      </c>
      <c r="AE2280" s="110">
        <f t="shared" si="978"/>
        <v>2769316.7229599999</v>
      </c>
      <c r="AF2280" s="102">
        <f t="shared" si="981"/>
        <v>2620037.7073523514</v>
      </c>
      <c r="AG2280" s="119">
        <f t="shared" si="988"/>
        <v>1367214.8939659868</v>
      </c>
      <c r="AH2280" s="137">
        <f t="shared" si="979"/>
        <v>0.56223936527765073</v>
      </c>
      <c r="AI2280" s="102">
        <f t="shared" si="972"/>
        <v>2620037.7073523514</v>
      </c>
      <c r="AJ2280" s="112" t="s">
        <v>2114</v>
      </c>
    </row>
    <row r="2281" spans="1:36" ht="25.5">
      <c r="A2281" s="6">
        <v>2227</v>
      </c>
      <c r="B2281" s="5">
        <v>41111927</v>
      </c>
      <c r="C2281" s="5">
        <v>41111927</v>
      </c>
      <c r="D2281" s="7" t="s">
        <v>14</v>
      </c>
      <c r="E2281" s="7" t="s">
        <v>14</v>
      </c>
      <c r="F2281" s="29" t="s">
        <v>1985</v>
      </c>
      <c r="G2281" s="62" t="s">
        <v>394</v>
      </c>
      <c r="H2281" s="9">
        <v>1</v>
      </c>
      <c r="I2281" s="82">
        <v>3590766.4400168071</v>
      </c>
      <c r="J2281" s="82">
        <f t="shared" si="982"/>
        <v>682245.62360319332</v>
      </c>
      <c r="K2281" s="10">
        <f t="shared" si="983"/>
        <v>4273012.0636200001</v>
      </c>
      <c r="L2281" s="122">
        <f t="shared" si="984"/>
        <v>4273012.0636200001</v>
      </c>
      <c r="M2281" s="95">
        <v>2865016.8067226894</v>
      </c>
      <c r="N2281" s="95">
        <v>544353.19327731105</v>
      </c>
      <c r="O2281" s="96">
        <v>3409370.0000000005</v>
      </c>
      <c r="P2281" s="125">
        <v>3409370.0000000005</v>
      </c>
      <c r="Q2281" s="95">
        <v>2728587.3949579834</v>
      </c>
      <c r="R2281" s="95">
        <v>518431.60504201683</v>
      </c>
      <c r="S2281" s="96">
        <v>3247019</v>
      </c>
      <c r="T2281" s="122">
        <v>3247019</v>
      </c>
      <c r="U2281" s="104"/>
      <c r="V2281" s="101">
        <f t="shared" si="974"/>
        <v>0</v>
      </c>
      <c r="W2281" s="102">
        <f t="shared" si="975"/>
        <v>0</v>
      </c>
      <c r="X2281" s="102">
        <f t="shared" si="976"/>
        <v>0</v>
      </c>
      <c r="Y2281" s="102">
        <f t="shared" si="977"/>
        <v>0</v>
      </c>
      <c r="Z2281" s="110">
        <f t="shared" si="980"/>
        <v>3247019</v>
      </c>
      <c r="AA2281" s="111">
        <f t="shared" si="985"/>
        <v>4273012.0636200001</v>
      </c>
      <c r="AB2281" s="110">
        <f t="shared" si="986"/>
        <v>3328194.5</v>
      </c>
      <c r="AC2281" s="114">
        <f t="shared" si="987"/>
        <v>2732350.2659050003</v>
      </c>
      <c r="AD2281" s="110">
        <f t="shared" si="973"/>
        <v>3287606.75</v>
      </c>
      <c r="AE2281" s="110">
        <f t="shared" si="978"/>
        <v>3800603.2818100001</v>
      </c>
      <c r="AF2281" s="102">
        <f t="shared" si="981"/>
        <v>3591476.4182319501</v>
      </c>
      <c r="AG2281" s="119">
        <f t="shared" si="988"/>
        <v>1876398.711782631</v>
      </c>
      <c r="AH2281" s="137">
        <f t="shared" si="979"/>
        <v>0.56378877850517184</v>
      </c>
      <c r="AI2281" s="102">
        <f t="shared" si="972"/>
        <v>3591476.4182319501</v>
      </c>
      <c r="AJ2281" s="112" t="s">
        <v>2114</v>
      </c>
    </row>
    <row r="2282" spans="1:36">
      <c r="A2282" s="6">
        <v>2228</v>
      </c>
      <c r="B2282" s="5">
        <v>39121534</v>
      </c>
      <c r="C2282" s="5">
        <v>39121534</v>
      </c>
      <c r="D2282" s="7" t="s">
        <v>14</v>
      </c>
      <c r="E2282" s="7" t="s">
        <v>14</v>
      </c>
      <c r="F2282" s="29" t="s">
        <v>1986</v>
      </c>
      <c r="G2282" s="62" t="s">
        <v>394</v>
      </c>
      <c r="H2282" s="9">
        <v>1</v>
      </c>
      <c r="I2282" s="82">
        <v>771134.42163025204</v>
      </c>
      <c r="J2282" s="82">
        <f t="shared" si="982"/>
        <v>146515.54010974788</v>
      </c>
      <c r="K2282" s="10">
        <f t="shared" si="983"/>
        <v>917649.96173999994</v>
      </c>
      <c r="L2282" s="122">
        <f t="shared" si="984"/>
        <v>917649.96173999994</v>
      </c>
      <c r="M2282" s="95">
        <v>632855.46218487399</v>
      </c>
      <c r="N2282" s="95">
        <v>120242.53781512607</v>
      </c>
      <c r="O2282" s="96">
        <v>753098</v>
      </c>
      <c r="P2282" s="125">
        <v>753098</v>
      </c>
      <c r="Q2282" s="95">
        <v>585977.31092436973</v>
      </c>
      <c r="R2282" s="95">
        <v>111335.68907563025</v>
      </c>
      <c r="S2282" s="96">
        <v>697313</v>
      </c>
      <c r="T2282" s="122">
        <v>697313</v>
      </c>
      <c r="U2282" s="104"/>
      <c r="V2282" s="101">
        <f t="shared" si="974"/>
        <v>0</v>
      </c>
      <c r="W2282" s="102">
        <f t="shared" si="975"/>
        <v>0</v>
      </c>
      <c r="X2282" s="102">
        <f t="shared" si="976"/>
        <v>0</v>
      </c>
      <c r="Y2282" s="102">
        <f t="shared" si="977"/>
        <v>0</v>
      </c>
      <c r="Z2282" s="110">
        <f t="shared" si="980"/>
        <v>697313</v>
      </c>
      <c r="AA2282" s="111">
        <f t="shared" si="985"/>
        <v>917649.96173999994</v>
      </c>
      <c r="AB2282" s="110">
        <f t="shared" si="986"/>
        <v>725205.5</v>
      </c>
      <c r="AC2282" s="114">
        <f t="shared" si="987"/>
        <v>592015.24043500004</v>
      </c>
      <c r="AD2282" s="110">
        <f t="shared" si="973"/>
        <v>711259.25</v>
      </c>
      <c r="AE2282" s="110">
        <f t="shared" si="978"/>
        <v>821427.73086999997</v>
      </c>
      <c r="AF2282" s="102">
        <f t="shared" si="981"/>
        <v>778883.97580723302</v>
      </c>
      <c r="AG2282" s="119">
        <f t="shared" si="988"/>
        <v>405608.71548212558</v>
      </c>
      <c r="AH2282" s="137">
        <f t="shared" si="979"/>
        <v>0.55930176409600529</v>
      </c>
      <c r="AI2282" s="102">
        <f t="shared" si="972"/>
        <v>778883.97580723302</v>
      </c>
      <c r="AJ2282" s="112" t="s">
        <v>2114</v>
      </c>
    </row>
    <row r="2283" spans="1:36">
      <c r="A2283" s="6">
        <v>2229</v>
      </c>
      <c r="B2283" s="5">
        <v>25173900</v>
      </c>
      <c r="C2283" s="5">
        <v>25173900</v>
      </c>
      <c r="D2283" s="7" t="s">
        <v>14</v>
      </c>
      <c r="E2283" s="7" t="s">
        <v>14</v>
      </c>
      <c r="F2283" s="29" t="s">
        <v>1987</v>
      </c>
      <c r="G2283" s="62" t="s">
        <v>394</v>
      </c>
      <c r="H2283" s="9">
        <v>1</v>
      </c>
      <c r="I2283" s="82">
        <v>627917.09233613452</v>
      </c>
      <c r="J2283" s="82">
        <f t="shared" si="982"/>
        <v>119304.24754386555</v>
      </c>
      <c r="K2283" s="10">
        <f t="shared" si="983"/>
        <v>747221.3398800001</v>
      </c>
      <c r="L2283" s="122">
        <f t="shared" si="984"/>
        <v>747221.3398800001</v>
      </c>
      <c r="M2283" s="95">
        <v>520091.59663865546</v>
      </c>
      <c r="N2283" s="95">
        <v>98817.403361344535</v>
      </c>
      <c r="O2283" s="96">
        <v>618909</v>
      </c>
      <c r="P2283" s="125">
        <v>618909</v>
      </c>
      <c r="Q2283" s="95">
        <v>477147.89915966388</v>
      </c>
      <c r="R2283" s="95">
        <v>90658.100840336134</v>
      </c>
      <c r="S2283" s="96">
        <v>567806</v>
      </c>
      <c r="T2283" s="122">
        <v>567806</v>
      </c>
      <c r="U2283" s="104"/>
      <c r="V2283" s="101">
        <f t="shared" si="974"/>
        <v>0</v>
      </c>
      <c r="W2283" s="102">
        <f t="shared" si="975"/>
        <v>0</v>
      </c>
      <c r="X2283" s="102">
        <f t="shared" si="976"/>
        <v>0</v>
      </c>
      <c r="Y2283" s="102">
        <f t="shared" si="977"/>
        <v>0</v>
      </c>
      <c r="Z2283" s="110">
        <f t="shared" si="980"/>
        <v>567806</v>
      </c>
      <c r="AA2283" s="111">
        <f t="shared" si="985"/>
        <v>747221.3398800001</v>
      </c>
      <c r="AB2283" s="110">
        <f t="shared" si="986"/>
        <v>593357.5</v>
      </c>
      <c r="AC2283" s="114">
        <f t="shared" si="987"/>
        <v>483484.08497000003</v>
      </c>
      <c r="AD2283" s="110">
        <f t="shared" si="973"/>
        <v>580581.75</v>
      </c>
      <c r="AE2283" s="110">
        <f t="shared" si="978"/>
        <v>670289.41994000005</v>
      </c>
      <c r="AF2283" s="102">
        <f t="shared" si="981"/>
        <v>636239.85755164595</v>
      </c>
      <c r="AG2283" s="119">
        <f t="shared" si="988"/>
        <v>331040.93050656124</v>
      </c>
      <c r="AH2283" s="137">
        <f t="shared" si="979"/>
        <v>0.55791142861860055</v>
      </c>
      <c r="AI2283" s="102">
        <f t="shared" si="972"/>
        <v>636239.85755164595</v>
      </c>
      <c r="AJ2283" s="112" t="s">
        <v>2114</v>
      </c>
    </row>
    <row r="2284" spans="1:36">
      <c r="A2284" s="6">
        <v>2230</v>
      </c>
      <c r="B2284" s="5">
        <v>25173900</v>
      </c>
      <c r="C2284" s="5">
        <v>25173900</v>
      </c>
      <c r="D2284" s="7" t="s">
        <v>14</v>
      </c>
      <c r="E2284" s="7" t="s">
        <v>14</v>
      </c>
      <c r="F2284" s="29" t="s">
        <v>724</v>
      </c>
      <c r="G2284" s="62" t="s">
        <v>394</v>
      </c>
      <c r="H2284" s="9">
        <v>1</v>
      </c>
      <c r="I2284" s="82">
        <v>1553922.4543865547</v>
      </c>
      <c r="J2284" s="82">
        <f t="shared" si="982"/>
        <v>295245.26633344538</v>
      </c>
      <c r="K2284" s="10">
        <f t="shared" si="983"/>
        <v>1849167.7207200001</v>
      </c>
      <c r="L2284" s="122">
        <f t="shared" si="984"/>
        <v>1849167.7207200001</v>
      </c>
      <c r="M2284" s="95">
        <v>1251657.9831932774</v>
      </c>
      <c r="N2284" s="95">
        <v>237815.01680672271</v>
      </c>
      <c r="O2284" s="96">
        <v>1489473</v>
      </c>
      <c r="P2284" s="125">
        <v>1489473</v>
      </c>
      <c r="Q2284" s="95">
        <v>1180810.0840336136</v>
      </c>
      <c r="R2284" s="95">
        <v>224353.91596638659</v>
      </c>
      <c r="S2284" s="96">
        <v>1405164.0000000002</v>
      </c>
      <c r="T2284" s="122">
        <v>1405164.0000000002</v>
      </c>
      <c r="U2284" s="104">
        <v>699000</v>
      </c>
      <c r="V2284" s="101">
        <f t="shared" si="974"/>
        <v>132810</v>
      </c>
      <c r="W2284" s="102">
        <f t="shared" si="975"/>
        <v>831810</v>
      </c>
      <c r="X2284" s="102">
        <f t="shared" si="976"/>
        <v>42422.31</v>
      </c>
      <c r="Y2284" s="102">
        <f t="shared" si="977"/>
        <v>874232.31</v>
      </c>
      <c r="Z2284" s="110">
        <f>MIN(L2284,P2284,T2284,Y2284)</f>
        <v>874232.31</v>
      </c>
      <c r="AA2284" s="111">
        <f t="shared" si="985"/>
        <v>1849167.7207200001</v>
      </c>
      <c r="AB2284" s="110">
        <f t="shared" si="986"/>
        <v>1447318.5</v>
      </c>
      <c r="AC2284" s="114">
        <f t="shared" si="987"/>
        <v>1404509.2576800003</v>
      </c>
      <c r="AD2284" s="110">
        <f t="shared" si="973"/>
        <v>1160775.405</v>
      </c>
      <c r="AE2284" s="110">
        <f t="shared" si="978"/>
        <v>1648243.11036</v>
      </c>
      <c r="AF2284" s="102">
        <f>HARMEAN(L2284,P2284,T2284,Y2284)</f>
        <v>1303915.4140865779</v>
      </c>
      <c r="AG2284" s="119">
        <f t="shared" si="988"/>
        <v>402547.74300300353</v>
      </c>
      <c r="AH2284" s="137">
        <f t="shared" si="979"/>
        <v>0.27813348824256967</v>
      </c>
      <c r="AI2284" s="102">
        <f>+Z2284</f>
        <v>874232.31</v>
      </c>
      <c r="AJ2284" s="112" t="s">
        <v>2117</v>
      </c>
    </row>
    <row r="2285" spans="1:36">
      <c r="A2285" s="6">
        <v>2231</v>
      </c>
      <c r="B2285" s="5">
        <v>25173900</v>
      </c>
      <c r="C2285" s="5">
        <v>25173900</v>
      </c>
      <c r="D2285" s="7" t="s">
        <v>14</v>
      </c>
      <c r="E2285" s="7" t="s">
        <v>14</v>
      </c>
      <c r="F2285" s="29" t="s">
        <v>1988</v>
      </c>
      <c r="G2285" s="62" t="s">
        <v>394</v>
      </c>
      <c r="H2285" s="9">
        <v>1</v>
      </c>
      <c r="I2285" s="82">
        <v>598111.80413445388</v>
      </c>
      <c r="J2285" s="82">
        <f t="shared" si="982"/>
        <v>113641.24278554624</v>
      </c>
      <c r="K2285" s="10">
        <f t="shared" si="983"/>
        <v>711753.04692000011</v>
      </c>
      <c r="L2285" s="122">
        <f t="shared" si="984"/>
        <v>711753.04692000011</v>
      </c>
      <c r="M2285" s="95">
        <v>486314.28571428574</v>
      </c>
      <c r="N2285" s="95">
        <v>92399.71428571429</v>
      </c>
      <c r="O2285" s="96">
        <v>578714</v>
      </c>
      <c r="P2285" s="125">
        <v>578714</v>
      </c>
      <c r="Q2285" s="95">
        <v>454499.15966386558</v>
      </c>
      <c r="R2285" s="95">
        <v>86354.840336134454</v>
      </c>
      <c r="S2285" s="96">
        <v>540854</v>
      </c>
      <c r="T2285" s="122">
        <v>540854</v>
      </c>
      <c r="U2285" s="104"/>
      <c r="V2285" s="101">
        <f t="shared" si="974"/>
        <v>0</v>
      </c>
      <c r="W2285" s="102">
        <f t="shared" si="975"/>
        <v>0</v>
      </c>
      <c r="X2285" s="102">
        <f t="shared" si="976"/>
        <v>0</v>
      </c>
      <c r="Y2285" s="102">
        <f t="shared" si="977"/>
        <v>0</v>
      </c>
      <c r="Z2285" s="110">
        <f t="shared" ref="Z2285:Z2316" si="989">MIN(L2285,P2285,T2285)</f>
        <v>540854</v>
      </c>
      <c r="AA2285" s="111">
        <f t="shared" si="985"/>
        <v>711753.04692000011</v>
      </c>
      <c r="AB2285" s="110">
        <f t="shared" si="986"/>
        <v>559784</v>
      </c>
      <c r="AC2285" s="114">
        <f t="shared" si="987"/>
        <v>457830.26173000003</v>
      </c>
      <c r="AD2285" s="110">
        <f t="shared" si="973"/>
        <v>550319</v>
      </c>
      <c r="AE2285" s="110">
        <f t="shared" si="978"/>
        <v>635768.52346000005</v>
      </c>
      <c r="AF2285" s="102">
        <f t="shared" ref="AF2285:AF2316" si="990">HARMEAN(L2285,P2285,T2285)</f>
        <v>602182.459232516</v>
      </c>
      <c r="AG2285" s="119">
        <f t="shared" si="988"/>
        <v>313895.49677605688</v>
      </c>
      <c r="AH2285" s="137">
        <f t="shared" si="979"/>
        <v>0.56074395977029867</v>
      </c>
      <c r="AI2285" s="102">
        <f t="shared" ref="AI2285:AI2316" si="991">+AF2285</f>
        <v>602182.459232516</v>
      </c>
      <c r="AJ2285" s="112" t="s">
        <v>2114</v>
      </c>
    </row>
    <row r="2286" spans="1:36">
      <c r="A2286" s="6">
        <v>2232</v>
      </c>
      <c r="B2286" s="5">
        <v>39121432</v>
      </c>
      <c r="C2286" s="5">
        <v>39121432</v>
      </c>
      <c r="D2286" s="7" t="s">
        <v>14</v>
      </c>
      <c r="E2286" s="7" t="s">
        <v>14</v>
      </c>
      <c r="F2286" s="29" t="s">
        <v>706</v>
      </c>
      <c r="G2286" s="62" t="s">
        <v>394</v>
      </c>
      <c r="H2286" s="9">
        <v>1</v>
      </c>
      <c r="I2286" s="82">
        <v>10787.718403361345</v>
      </c>
      <c r="J2286" s="82">
        <f t="shared" si="982"/>
        <v>2049.6664966386556</v>
      </c>
      <c r="K2286" s="10">
        <f t="shared" si="983"/>
        <v>12837.384900000001</v>
      </c>
      <c r="L2286" s="122">
        <f t="shared" si="984"/>
        <v>12837.384900000001</v>
      </c>
      <c r="M2286" s="95">
        <v>8689.0756302521004</v>
      </c>
      <c r="N2286" s="95">
        <v>1650.9243697478992</v>
      </c>
      <c r="O2286" s="96">
        <v>10340</v>
      </c>
      <c r="P2286" s="125">
        <v>10340</v>
      </c>
      <c r="Q2286" s="95">
        <v>8197.4789915966394</v>
      </c>
      <c r="R2286" s="95">
        <v>1557.5210084033615</v>
      </c>
      <c r="S2286" s="96">
        <v>9755</v>
      </c>
      <c r="T2286" s="122">
        <v>9755</v>
      </c>
      <c r="U2286" s="104"/>
      <c r="V2286" s="101">
        <f t="shared" si="974"/>
        <v>0</v>
      </c>
      <c r="W2286" s="102">
        <f t="shared" si="975"/>
        <v>0</v>
      </c>
      <c r="X2286" s="102">
        <f t="shared" si="976"/>
        <v>0</v>
      </c>
      <c r="Y2286" s="102">
        <f t="shared" si="977"/>
        <v>0</v>
      </c>
      <c r="Z2286" s="110">
        <f t="shared" si="989"/>
        <v>9755</v>
      </c>
      <c r="AA2286" s="111">
        <f t="shared" si="985"/>
        <v>12837.384900000001</v>
      </c>
      <c r="AB2286" s="110">
        <f t="shared" si="986"/>
        <v>10047.5</v>
      </c>
      <c r="AC2286" s="114">
        <f t="shared" si="987"/>
        <v>8233.0962250000011</v>
      </c>
      <c r="AD2286" s="110">
        <f t="shared" si="973"/>
        <v>9901.25</v>
      </c>
      <c r="AE2286" s="110">
        <f t="shared" si="978"/>
        <v>11442.44245</v>
      </c>
      <c r="AF2286" s="102">
        <f t="shared" si="990"/>
        <v>10825.603204998341</v>
      </c>
      <c r="AG2286" s="119">
        <f t="shared" si="988"/>
        <v>5649.1469052212042</v>
      </c>
      <c r="AH2286" s="137">
        <f t="shared" si="979"/>
        <v>0.5622440313730982</v>
      </c>
      <c r="AI2286" s="102">
        <f t="shared" si="991"/>
        <v>10825.603204998341</v>
      </c>
      <c r="AJ2286" s="112" t="s">
        <v>2114</v>
      </c>
    </row>
    <row r="2287" spans="1:36">
      <c r="A2287" s="6">
        <v>2233</v>
      </c>
      <c r="B2287" s="5">
        <v>39121432</v>
      </c>
      <c r="C2287" s="5">
        <v>39121432</v>
      </c>
      <c r="D2287" s="7" t="s">
        <v>14</v>
      </c>
      <c r="E2287" s="7" t="s">
        <v>14</v>
      </c>
      <c r="F2287" s="29" t="s">
        <v>707</v>
      </c>
      <c r="G2287" s="62" t="s">
        <v>394</v>
      </c>
      <c r="H2287" s="9">
        <v>1</v>
      </c>
      <c r="I2287" s="82">
        <v>10590.874336134455</v>
      </c>
      <c r="J2287" s="82">
        <f t="shared" si="982"/>
        <v>2012.2661238655464</v>
      </c>
      <c r="K2287" s="10">
        <f t="shared" si="983"/>
        <v>12603.140460000002</v>
      </c>
      <c r="L2287" s="122">
        <f t="shared" si="984"/>
        <v>12603.140460000002</v>
      </c>
      <c r="M2287" s="95">
        <v>8772.268907563026</v>
      </c>
      <c r="N2287" s="95">
        <v>1666.7310924369749</v>
      </c>
      <c r="O2287" s="96">
        <v>10439</v>
      </c>
      <c r="P2287" s="125">
        <v>10439</v>
      </c>
      <c r="Q2287" s="95">
        <v>8047.8991596638662</v>
      </c>
      <c r="R2287" s="95">
        <v>1529.1008403361345</v>
      </c>
      <c r="S2287" s="96">
        <v>9577</v>
      </c>
      <c r="T2287" s="122">
        <v>9577</v>
      </c>
      <c r="U2287" s="104"/>
      <c r="V2287" s="101">
        <f t="shared" si="974"/>
        <v>0</v>
      </c>
      <c r="W2287" s="102">
        <f t="shared" si="975"/>
        <v>0</v>
      </c>
      <c r="X2287" s="102">
        <f t="shared" si="976"/>
        <v>0</v>
      </c>
      <c r="Y2287" s="102">
        <f t="shared" si="977"/>
        <v>0</v>
      </c>
      <c r="Z2287" s="110">
        <f t="shared" si="989"/>
        <v>9577</v>
      </c>
      <c r="AA2287" s="111">
        <f t="shared" si="985"/>
        <v>12603.140460000002</v>
      </c>
      <c r="AB2287" s="110">
        <f t="shared" si="986"/>
        <v>10008</v>
      </c>
      <c r="AC2287" s="114">
        <f t="shared" si="987"/>
        <v>8154.7851150000006</v>
      </c>
      <c r="AD2287" s="110">
        <f t="shared" si="973"/>
        <v>9792.5</v>
      </c>
      <c r="AE2287" s="110">
        <f t="shared" si="978"/>
        <v>11305.570230000001</v>
      </c>
      <c r="AF2287" s="102">
        <f t="shared" si="990"/>
        <v>10731.273648122962</v>
      </c>
      <c r="AG2287" s="119">
        <f t="shared" si="988"/>
        <v>5583.5687025171401</v>
      </c>
      <c r="AH2287" s="137">
        <f t="shared" si="979"/>
        <v>0.55791054181825939</v>
      </c>
      <c r="AI2287" s="102">
        <f t="shared" si="991"/>
        <v>10731.273648122962</v>
      </c>
      <c r="AJ2287" s="112" t="s">
        <v>2114</v>
      </c>
    </row>
    <row r="2288" spans="1:36">
      <c r="A2288" s="6">
        <v>2234</v>
      </c>
      <c r="B2288" s="5">
        <v>39131709</v>
      </c>
      <c r="C2288" s="5">
        <v>39131709</v>
      </c>
      <c r="D2288" s="7" t="s">
        <v>14</v>
      </c>
      <c r="E2288" s="7" t="s">
        <v>14</v>
      </c>
      <c r="F2288" s="29" t="s">
        <v>719</v>
      </c>
      <c r="G2288" s="62" t="s">
        <v>950</v>
      </c>
      <c r="H2288" s="9">
        <v>1</v>
      </c>
      <c r="I2288" s="82">
        <v>26160.35536134454</v>
      </c>
      <c r="J2288" s="82">
        <f t="shared" si="982"/>
        <v>4970.4675186554623</v>
      </c>
      <c r="K2288" s="10">
        <f t="shared" si="983"/>
        <v>31130.822880000003</v>
      </c>
      <c r="L2288" s="122">
        <f t="shared" si="984"/>
        <v>31130.822880000003</v>
      </c>
      <c r="M2288" s="95">
        <v>21072.268907563026</v>
      </c>
      <c r="N2288" s="95">
        <v>4003.7310924369749</v>
      </c>
      <c r="O2288" s="96">
        <v>25076</v>
      </c>
      <c r="P2288" s="125">
        <v>25076</v>
      </c>
      <c r="Q2288" s="95">
        <v>19878.991596638658</v>
      </c>
      <c r="R2288" s="95">
        <v>3777.0084033613452</v>
      </c>
      <c r="S2288" s="96">
        <v>23656.000000000004</v>
      </c>
      <c r="T2288" s="122">
        <v>23656.000000000004</v>
      </c>
      <c r="U2288" s="104"/>
      <c r="V2288" s="101">
        <f t="shared" si="974"/>
        <v>0</v>
      </c>
      <c r="W2288" s="102">
        <f t="shared" si="975"/>
        <v>0</v>
      </c>
      <c r="X2288" s="102">
        <f t="shared" si="976"/>
        <v>0</v>
      </c>
      <c r="Y2288" s="102">
        <f t="shared" si="977"/>
        <v>0</v>
      </c>
      <c r="Z2288" s="110">
        <f t="shared" si="989"/>
        <v>23656.000000000004</v>
      </c>
      <c r="AA2288" s="111">
        <f t="shared" si="985"/>
        <v>31130.822880000003</v>
      </c>
      <c r="AB2288" s="110">
        <f t="shared" si="986"/>
        <v>24366</v>
      </c>
      <c r="AC2288" s="114">
        <f t="shared" si="987"/>
        <v>19965.705720000002</v>
      </c>
      <c r="AD2288" s="110">
        <f t="shared" si="973"/>
        <v>24011</v>
      </c>
      <c r="AE2288" s="110">
        <f t="shared" si="978"/>
        <v>27748.411440000003</v>
      </c>
      <c r="AF2288" s="102">
        <f t="shared" si="990"/>
        <v>26252.726128253184</v>
      </c>
      <c r="AG2288" s="119">
        <f t="shared" si="988"/>
        <v>13699.423656920371</v>
      </c>
      <c r="AH2288" s="137">
        <f t="shared" si="979"/>
        <v>0.56223523175409884</v>
      </c>
      <c r="AI2288" s="102">
        <f t="shared" si="991"/>
        <v>26252.726128253184</v>
      </c>
      <c r="AJ2288" s="112" t="s">
        <v>2114</v>
      </c>
    </row>
    <row r="2289" spans="1:36">
      <c r="A2289" s="6">
        <v>2235</v>
      </c>
      <c r="B2289" s="5">
        <v>39131709</v>
      </c>
      <c r="C2289" s="5">
        <v>39131709</v>
      </c>
      <c r="D2289" s="7" t="s">
        <v>14</v>
      </c>
      <c r="E2289" s="7" t="s">
        <v>14</v>
      </c>
      <c r="F2289" s="29" t="s">
        <v>720</v>
      </c>
      <c r="G2289" s="62" t="s">
        <v>950</v>
      </c>
      <c r="H2289" s="9">
        <v>1</v>
      </c>
      <c r="I2289" s="82">
        <v>35423.085176470588</v>
      </c>
      <c r="J2289" s="82">
        <f t="shared" si="982"/>
        <v>6730.3861835294119</v>
      </c>
      <c r="K2289" s="10">
        <f t="shared" si="983"/>
        <v>42153.471359999996</v>
      </c>
      <c r="L2289" s="122">
        <f t="shared" si="984"/>
        <v>42153.471359999996</v>
      </c>
      <c r="M2289" s="95">
        <v>29340.336134453784</v>
      </c>
      <c r="N2289" s="95">
        <v>5574.6638655462193</v>
      </c>
      <c r="O2289" s="96">
        <v>34915</v>
      </c>
      <c r="P2289" s="125">
        <v>34915</v>
      </c>
      <c r="Q2289" s="95">
        <v>26917.647058823532</v>
      </c>
      <c r="R2289" s="95">
        <v>5114.3529411764712</v>
      </c>
      <c r="S2289" s="96">
        <v>32032.000000000004</v>
      </c>
      <c r="T2289" s="122">
        <v>32032.000000000004</v>
      </c>
      <c r="U2289" s="104"/>
      <c r="V2289" s="101">
        <f t="shared" si="974"/>
        <v>0</v>
      </c>
      <c r="W2289" s="102">
        <f t="shared" si="975"/>
        <v>0</v>
      </c>
      <c r="X2289" s="102">
        <f t="shared" si="976"/>
        <v>0</v>
      </c>
      <c r="Y2289" s="102">
        <f t="shared" si="977"/>
        <v>0</v>
      </c>
      <c r="Z2289" s="110">
        <f t="shared" si="989"/>
        <v>32032.000000000004</v>
      </c>
      <c r="AA2289" s="111">
        <f t="shared" si="985"/>
        <v>42153.471359999996</v>
      </c>
      <c r="AB2289" s="110">
        <f t="shared" si="986"/>
        <v>33473.5</v>
      </c>
      <c r="AC2289" s="114">
        <f t="shared" si="987"/>
        <v>27275.117839999999</v>
      </c>
      <c r="AD2289" s="110">
        <f t="shared" si="973"/>
        <v>32752.75</v>
      </c>
      <c r="AE2289" s="110">
        <f t="shared" si="978"/>
        <v>37813.485679999998</v>
      </c>
      <c r="AF2289" s="102">
        <f t="shared" si="990"/>
        <v>35892.635739326193</v>
      </c>
      <c r="AG2289" s="119">
        <f t="shared" si="988"/>
        <v>18675.234795086206</v>
      </c>
      <c r="AH2289" s="137">
        <f t="shared" si="979"/>
        <v>0.55791102797993053</v>
      </c>
      <c r="AI2289" s="102">
        <f t="shared" si="991"/>
        <v>35892.635739326193</v>
      </c>
      <c r="AJ2289" s="112" t="s">
        <v>2114</v>
      </c>
    </row>
    <row r="2290" spans="1:36" ht="25.5">
      <c r="A2290" s="6">
        <v>2236</v>
      </c>
      <c r="B2290" s="5">
        <v>25173303</v>
      </c>
      <c r="C2290" s="5">
        <v>25173303</v>
      </c>
      <c r="D2290" s="7" t="s">
        <v>14</v>
      </c>
      <c r="E2290" s="7" t="s">
        <v>14</v>
      </c>
      <c r="F2290" s="29" t="s">
        <v>1989</v>
      </c>
      <c r="G2290" s="62" t="s">
        <v>394</v>
      </c>
      <c r="H2290" s="9">
        <v>1</v>
      </c>
      <c r="I2290" s="82">
        <v>1612284.5085882354</v>
      </c>
      <c r="J2290" s="82">
        <f t="shared" si="982"/>
        <v>306334.05663176475</v>
      </c>
      <c r="K2290" s="10">
        <f t="shared" si="983"/>
        <v>1918618.5652200002</v>
      </c>
      <c r="L2290" s="122">
        <f t="shared" si="984"/>
        <v>1918618.5652200002</v>
      </c>
      <c r="M2290" s="95">
        <v>1323171.4285714286</v>
      </c>
      <c r="N2290" s="95">
        <v>251402.57142857145</v>
      </c>
      <c r="O2290" s="96">
        <v>1574574</v>
      </c>
      <c r="P2290" s="125">
        <v>1574574</v>
      </c>
      <c r="Q2290" s="95">
        <v>1225158.8235294118</v>
      </c>
      <c r="R2290" s="95">
        <v>232780.17647058825</v>
      </c>
      <c r="S2290" s="96">
        <v>1457939</v>
      </c>
      <c r="T2290" s="122">
        <v>1457939</v>
      </c>
      <c r="U2290" s="104"/>
      <c r="V2290" s="101">
        <f t="shared" si="974"/>
        <v>0</v>
      </c>
      <c r="W2290" s="102">
        <f t="shared" si="975"/>
        <v>0</v>
      </c>
      <c r="X2290" s="102">
        <f t="shared" si="976"/>
        <v>0</v>
      </c>
      <c r="Y2290" s="102">
        <f t="shared" si="977"/>
        <v>0</v>
      </c>
      <c r="Z2290" s="110">
        <f t="shared" si="989"/>
        <v>1457939</v>
      </c>
      <c r="AA2290" s="111">
        <f t="shared" si="985"/>
        <v>1918618.5652200002</v>
      </c>
      <c r="AB2290" s="110">
        <f t="shared" si="986"/>
        <v>1516256.5</v>
      </c>
      <c r="AC2290" s="114">
        <f t="shared" si="987"/>
        <v>1237782.8913050001</v>
      </c>
      <c r="AD2290" s="110">
        <f t="shared" ref="AD2290:AD2353" si="992">AVERAGE(Z2290,AB2290)</f>
        <v>1487097.75</v>
      </c>
      <c r="AE2290" s="110">
        <f t="shared" si="978"/>
        <v>1717437.5326100001</v>
      </c>
      <c r="AF2290" s="102">
        <f t="shared" si="990"/>
        <v>1628487.2299273005</v>
      </c>
      <c r="AG2290" s="119">
        <f t="shared" si="988"/>
        <v>848044.94062802859</v>
      </c>
      <c r="AH2290" s="137">
        <f t="shared" si="979"/>
        <v>0.55930176762838513</v>
      </c>
      <c r="AI2290" s="102">
        <f t="shared" si="991"/>
        <v>1628487.2299273005</v>
      </c>
      <c r="AJ2290" s="112" t="s">
        <v>2114</v>
      </c>
    </row>
    <row r="2291" spans="1:36">
      <c r="A2291" s="6">
        <v>2237</v>
      </c>
      <c r="B2291" s="5">
        <v>25174406</v>
      </c>
      <c r="C2291" s="5">
        <v>25174406</v>
      </c>
      <c r="D2291" s="7" t="s">
        <v>14</v>
      </c>
      <c r="E2291" s="7" t="s">
        <v>14</v>
      </c>
      <c r="F2291" s="29" t="s">
        <v>1990</v>
      </c>
      <c r="G2291" s="62" t="s">
        <v>394</v>
      </c>
      <c r="H2291" s="9">
        <v>1</v>
      </c>
      <c r="I2291" s="82">
        <v>10896376.328470588</v>
      </c>
      <c r="J2291" s="82">
        <f t="shared" si="982"/>
        <v>2070311.5024094116</v>
      </c>
      <c r="K2291" s="10">
        <f t="shared" si="983"/>
        <v>12966687.830879999</v>
      </c>
      <c r="L2291" s="122">
        <f t="shared" si="984"/>
        <v>12966687.830879999</v>
      </c>
      <c r="M2291" s="95">
        <v>8859650.4201680683</v>
      </c>
      <c r="N2291" s="95">
        <v>1683333.5798319329</v>
      </c>
      <c r="O2291" s="96">
        <v>10542984.000000002</v>
      </c>
      <c r="P2291" s="125">
        <v>10542984.000000002</v>
      </c>
      <c r="Q2291" s="95">
        <v>8280047.0588235296</v>
      </c>
      <c r="R2291" s="95">
        <v>1573208.9411764706</v>
      </c>
      <c r="S2291" s="96">
        <v>9853256</v>
      </c>
      <c r="T2291" s="122">
        <v>9853256</v>
      </c>
      <c r="U2291" s="104"/>
      <c r="V2291" s="101">
        <f t="shared" si="974"/>
        <v>0</v>
      </c>
      <c r="W2291" s="102">
        <f t="shared" si="975"/>
        <v>0</v>
      </c>
      <c r="X2291" s="102">
        <f t="shared" si="976"/>
        <v>0</v>
      </c>
      <c r="Y2291" s="102">
        <f t="shared" si="977"/>
        <v>0</v>
      </c>
      <c r="Z2291" s="110">
        <f t="shared" si="989"/>
        <v>9853256</v>
      </c>
      <c r="AA2291" s="111">
        <f t="shared" si="985"/>
        <v>12966687.830879999</v>
      </c>
      <c r="AB2291" s="110">
        <f t="shared" si="986"/>
        <v>10198120</v>
      </c>
      <c r="AC2291" s="114">
        <f t="shared" si="987"/>
        <v>8340731.9577200003</v>
      </c>
      <c r="AD2291" s="110">
        <f t="shared" si="992"/>
        <v>10025688</v>
      </c>
      <c r="AE2291" s="110">
        <f t="shared" si="978"/>
        <v>11582403.915440001</v>
      </c>
      <c r="AF2291" s="102">
        <f t="shared" si="990"/>
        <v>10970533.938509487</v>
      </c>
      <c r="AG2291" s="119">
        <f t="shared" si="988"/>
        <v>5718534.7880716398</v>
      </c>
      <c r="AH2291" s="137">
        <f t="shared" si="979"/>
        <v>0.56074401831628184</v>
      </c>
      <c r="AI2291" s="102">
        <f t="shared" si="991"/>
        <v>10970533.938509487</v>
      </c>
      <c r="AJ2291" s="112" t="s">
        <v>2114</v>
      </c>
    </row>
    <row r="2292" spans="1:36">
      <c r="A2292" s="6">
        <v>2238</v>
      </c>
      <c r="B2292" s="5">
        <v>25171507</v>
      </c>
      <c r="C2292" s="5">
        <v>25171507</v>
      </c>
      <c r="D2292" s="7" t="s">
        <v>14</v>
      </c>
      <c r="E2292" s="7" t="s">
        <v>14</v>
      </c>
      <c r="F2292" s="29" t="s">
        <v>1991</v>
      </c>
      <c r="G2292" s="62" t="s">
        <v>394</v>
      </c>
      <c r="H2292" s="9">
        <v>1</v>
      </c>
      <c r="I2292" s="82">
        <v>613094.07055462187</v>
      </c>
      <c r="J2292" s="82">
        <f t="shared" si="982"/>
        <v>116487.87340537815</v>
      </c>
      <c r="K2292" s="10">
        <f t="shared" si="983"/>
        <v>729581.94396000006</v>
      </c>
      <c r="L2292" s="122">
        <f t="shared" si="984"/>
        <v>729581.94396000006</v>
      </c>
      <c r="M2292" s="95">
        <v>498495.79831932776</v>
      </c>
      <c r="N2292" s="95">
        <v>94714.201680672282</v>
      </c>
      <c r="O2292" s="96">
        <v>593210</v>
      </c>
      <c r="P2292" s="125">
        <v>593210</v>
      </c>
      <c r="Q2292" s="95">
        <v>465884.03361344541</v>
      </c>
      <c r="R2292" s="95">
        <v>88517.966386554632</v>
      </c>
      <c r="S2292" s="96">
        <v>554402</v>
      </c>
      <c r="T2292" s="122">
        <v>554402</v>
      </c>
      <c r="U2292" s="104"/>
      <c r="V2292" s="101">
        <f t="shared" si="974"/>
        <v>0</v>
      </c>
      <c r="W2292" s="102">
        <f t="shared" si="975"/>
        <v>0</v>
      </c>
      <c r="X2292" s="102">
        <f t="shared" si="976"/>
        <v>0</v>
      </c>
      <c r="Y2292" s="102">
        <f t="shared" si="977"/>
        <v>0</v>
      </c>
      <c r="Z2292" s="110">
        <f t="shared" si="989"/>
        <v>554402</v>
      </c>
      <c r="AA2292" s="111">
        <f t="shared" si="985"/>
        <v>729581.94396000006</v>
      </c>
      <c r="AB2292" s="110">
        <f t="shared" si="986"/>
        <v>573806</v>
      </c>
      <c r="AC2292" s="114">
        <f t="shared" si="987"/>
        <v>469298.48599000002</v>
      </c>
      <c r="AD2292" s="110">
        <f t="shared" si="992"/>
        <v>564104</v>
      </c>
      <c r="AE2292" s="110">
        <f t="shared" si="978"/>
        <v>651693.97198000003</v>
      </c>
      <c r="AF2292" s="102">
        <f t="shared" si="990"/>
        <v>617266.56068827701</v>
      </c>
      <c r="AG2292" s="119">
        <f t="shared" si="988"/>
        <v>321758.3041385918</v>
      </c>
      <c r="AH2292" s="137">
        <f t="shared" si="979"/>
        <v>0.56074405659507187</v>
      </c>
      <c r="AI2292" s="102">
        <f t="shared" si="991"/>
        <v>617266.56068827701</v>
      </c>
      <c r="AJ2292" s="112" t="s">
        <v>2114</v>
      </c>
    </row>
    <row r="2293" spans="1:36">
      <c r="A2293" s="6">
        <v>2239</v>
      </c>
      <c r="B2293" s="5">
        <v>25171508</v>
      </c>
      <c r="C2293" s="5">
        <v>25171508</v>
      </c>
      <c r="D2293" s="7" t="s">
        <v>14</v>
      </c>
      <c r="E2293" s="7" t="s">
        <v>14</v>
      </c>
      <c r="F2293" s="29" t="s">
        <v>1992</v>
      </c>
      <c r="G2293" s="62" t="s">
        <v>394</v>
      </c>
      <c r="H2293" s="9">
        <v>1</v>
      </c>
      <c r="I2293" s="82">
        <v>2649222.5611764705</v>
      </c>
      <c r="J2293" s="82">
        <f t="shared" si="982"/>
        <v>503352.28662352939</v>
      </c>
      <c r="K2293" s="10">
        <f t="shared" si="983"/>
        <v>3152574.8477999996</v>
      </c>
      <c r="L2293" s="122">
        <f t="shared" si="984"/>
        <v>3152574.8477999996</v>
      </c>
      <c r="M2293" s="95">
        <v>2174166.3865546221</v>
      </c>
      <c r="N2293" s="95">
        <v>413091.6134453782</v>
      </c>
      <c r="O2293" s="96">
        <v>2587258.0000000005</v>
      </c>
      <c r="P2293" s="125">
        <v>2587258.0000000005</v>
      </c>
      <c r="Q2293" s="95">
        <v>2013117.6470588236</v>
      </c>
      <c r="R2293" s="95">
        <v>382492.3529411765</v>
      </c>
      <c r="S2293" s="96">
        <v>2395610</v>
      </c>
      <c r="T2293" s="122">
        <v>2395610</v>
      </c>
      <c r="U2293" s="104"/>
      <c r="V2293" s="101">
        <f t="shared" si="974"/>
        <v>0</v>
      </c>
      <c r="W2293" s="102">
        <f t="shared" si="975"/>
        <v>0</v>
      </c>
      <c r="X2293" s="102">
        <f t="shared" si="976"/>
        <v>0</v>
      </c>
      <c r="Y2293" s="102">
        <f t="shared" si="977"/>
        <v>0</v>
      </c>
      <c r="Z2293" s="110">
        <f t="shared" si="989"/>
        <v>2395610</v>
      </c>
      <c r="AA2293" s="111">
        <f t="shared" si="985"/>
        <v>3152574.8477999996</v>
      </c>
      <c r="AB2293" s="110">
        <f t="shared" si="986"/>
        <v>2491434</v>
      </c>
      <c r="AC2293" s="114">
        <f t="shared" si="987"/>
        <v>2033860.7119499999</v>
      </c>
      <c r="AD2293" s="110">
        <f t="shared" si="992"/>
        <v>2443522</v>
      </c>
      <c r="AE2293" s="110">
        <f t="shared" si="978"/>
        <v>2822004.4238999998</v>
      </c>
      <c r="AF2293" s="102">
        <f t="shared" si="990"/>
        <v>2675845.8203817271</v>
      </c>
      <c r="AG2293" s="119">
        <f t="shared" si="988"/>
        <v>1393463.5289079931</v>
      </c>
      <c r="AH2293" s="137">
        <f t="shared" si="979"/>
        <v>0.55930180326189383</v>
      </c>
      <c r="AI2293" s="102">
        <f t="shared" si="991"/>
        <v>2675845.8203817271</v>
      </c>
      <c r="AJ2293" s="112" t="s">
        <v>2114</v>
      </c>
    </row>
    <row r="2294" spans="1:36" ht="25.5">
      <c r="A2294" s="6">
        <v>2240</v>
      </c>
      <c r="B2294" s="5">
        <v>25173902</v>
      </c>
      <c r="C2294" s="5">
        <v>25173902</v>
      </c>
      <c r="D2294" s="7" t="s">
        <v>14</v>
      </c>
      <c r="E2294" s="7" t="s">
        <v>14</v>
      </c>
      <c r="F2294" s="29" t="s">
        <v>1993</v>
      </c>
      <c r="G2294" s="62" t="s">
        <v>394</v>
      </c>
      <c r="H2294" s="9">
        <v>1</v>
      </c>
      <c r="I2294" s="82">
        <v>4548291.1818655469</v>
      </c>
      <c r="J2294" s="82">
        <f t="shared" si="982"/>
        <v>864175.32455445395</v>
      </c>
      <c r="K2294" s="10">
        <f t="shared" si="983"/>
        <v>5412466.5064200005</v>
      </c>
      <c r="L2294" s="122">
        <f t="shared" si="984"/>
        <v>5412466.5064200005</v>
      </c>
      <c r="M2294" s="95">
        <v>3629010.9243697482</v>
      </c>
      <c r="N2294" s="95">
        <v>689512.07563025213</v>
      </c>
      <c r="O2294" s="96">
        <v>4318523</v>
      </c>
      <c r="P2294" s="125">
        <v>4318523</v>
      </c>
      <c r="Q2294" s="95">
        <v>3456200.8403361347</v>
      </c>
      <c r="R2294" s="95">
        <v>656678.15966386558</v>
      </c>
      <c r="S2294" s="96">
        <v>4112879</v>
      </c>
      <c r="T2294" s="122">
        <v>4112879</v>
      </c>
      <c r="U2294" s="104"/>
      <c r="V2294" s="101">
        <f t="shared" si="974"/>
        <v>0</v>
      </c>
      <c r="W2294" s="102">
        <f t="shared" si="975"/>
        <v>0</v>
      </c>
      <c r="X2294" s="102">
        <f t="shared" si="976"/>
        <v>0</v>
      </c>
      <c r="Y2294" s="102">
        <f t="shared" si="977"/>
        <v>0</v>
      </c>
      <c r="Z2294" s="110">
        <f t="shared" si="989"/>
        <v>4112879</v>
      </c>
      <c r="AA2294" s="111">
        <f t="shared" si="985"/>
        <v>5412466.5064200005</v>
      </c>
      <c r="AB2294" s="110">
        <f t="shared" si="986"/>
        <v>4215701</v>
      </c>
      <c r="AC2294" s="114">
        <f t="shared" si="987"/>
        <v>3460967.1266050003</v>
      </c>
      <c r="AD2294" s="110">
        <f t="shared" si="992"/>
        <v>4164290</v>
      </c>
      <c r="AE2294" s="110">
        <f t="shared" si="978"/>
        <v>4814083.7532100007</v>
      </c>
      <c r="AF2294" s="102">
        <f t="shared" si="990"/>
        <v>4549190.480107327</v>
      </c>
      <c r="AG2294" s="119">
        <f t="shared" si="988"/>
        <v>2376764.919488003</v>
      </c>
      <c r="AH2294" s="137">
        <f t="shared" si="979"/>
        <v>0.56378877901634938</v>
      </c>
      <c r="AI2294" s="102">
        <f t="shared" si="991"/>
        <v>4549190.480107327</v>
      </c>
      <c r="AJ2294" s="112" t="s">
        <v>2114</v>
      </c>
    </row>
    <row r="2295" spans="1:36">
      <c r="A2295" s="6">
        <v>2241</v>
      </c>
      <c r="B2295" s="5">
        <v>26101205</v>
      </c>
      <c r="C2295" s="5">
        <v>26101205</v>
      </c>
      <c r="D2295" s="7" t="s">
        <v>14</v>
      </c>
      <c r="E2295" s="7" t="s">
        <v>14</v>
      </c>
      <c r="F2295" s="29" t="s">
        <v>1994</v>
      </c>
      <c r="G2295" s="62" t="s">
        <v>394</v>
      </c>
      <c r="H2295" s="9">
        <v>1</v>
      </c>
      <c r="I2295" s="82">
        <v>2316139.1762521011</v>
      </c>
      <c r="J2295" s="82">
        <f t="shared" si="982"/>
        <v>440066.4434878992</v>
      </c>
      <c r="K2295" s="10">
        <f t="shared" si="983"/>
        <v>2756205.6197400005</v>
      </c>
      <c r="L2295" s="122">
        <f t="shared" si="984"/>
        <v>2756205.6197400005</v>
      </c>
      <c r="M2295" s="95">
        <v>1865611.7647058824</v>
      </c>
      <c r="N2295" s="95">
        <v>354466.23529411765</v>
      </c>
      <c r="O2295" s="96">
        <v>2220078</v>
      </c>
      <c r="P2295" s="125">
        <v>2220078</v>
      </c>
      <c r="Q2295" s="95">
        <v>1760010.924369748</v>
      </c>
      <c r="R2295" s="95">
        <v>334402.07563025213</v>
      </c>
      <c r="S2295" s="96">
        <v>2094413</v>
      </c>
      <c r="T2295" s="122">
        <v>2094413</v>
      </c>
      <c r="U2295" s="104"/>
      <c r="V2295" s="101">
        <f t="shared" si="974"/>
        <v>0</v>
      </c>
      <c r="W2295" s="102">
        <f t="shared" si="975"/>
        <v>0</v>
      </c>
      <c r="X2295" s="102">
        <f t="shared" si="976"/>
        <v>0</v>
      </c>
      <c r="Y2295" s="102">
        <f t="shared" si="977"/>
        <v>0</v>
      </c>
      <c r="Z2295" s="110">
        <f t="shared" si="989"/>
        <v>2094413</v>
      </c>
      <c r="AA2295" s="111">
        <f t="shared" si="985"/>
        <v>2756205.6197400005</v>
      </c>
      <c r="AB2295" s="110">
        <f t="shared" si="986"/>
        <v>2157245.5</v>
      </c>
      <c r="AC2295" s="114">
        <f t="shared" si="987"/>
        <v>1767674.154935</v>
      </c>
      <c r="AD2295" s="110">
        <f t="shared" si="992"/>
        <v>2125829.25</v>
      </c>
      <c r="AE2295" s="110">
        <f t="shared" si="978"/>
        <v>2456725.55987</v>
      </c>
      <c r="AF2295" s="102">
        <f t="shared" si="990"/>
        <v>2324296.7135435902</v>
      </c>
      <c r="AG2295" s="119">
        <f t="shared" si="988"/>
        <v>1212888.2727933205</v>
      </c>
      <c r="AH2295" s="137">
        <f t="shared" si="979"/>
        <v>0.56223933381403302</v>
      </c>
      <c r="AI2295" s="102">
        <f t="shared" si="991"/>
        <v>2324296.7135435902</v>
      </c>
      <c r="AJ2295" s="112" t="s">
        <v>2114</v>
      </c>
    </row>
    <row r="2296" spans="1:36">
      <c r="A2296" s="6">
        <v>2242</v>
      </c>
      <c r="B2296" s="5">
        <v>39121552</v>
      </c>
      <c r="C2296" s="5">
        <v>39121552</v>
      </c>
      <c r="D2296" s="7" t="s">
        <v>14</v>
      </c>
      <c r="E2296" s="7" t="s">
        <v>14</v>
      </c>
      <c r="F2296" s="29" t="s">
        <v>1995</v>
      </c>
      <c r="G2296" s="62" t="s">
        <v>394</v>
      </c>
      <c r="H2296" s="9">
        <v>1</v>
      </c>
      <c r="I2296" s="82">
        <v>14032930.612689074</v>
      </c>
      <c r="J2296" s="82">
        <f t="shared" si="982"/>
        <v>2666256.8164109243</v>
      </c>
      <c r="K2296" s="10">
        <f t="shared" si="983"/>
        <v>16699187.429099999</v>
      </c>
      <c r="L2296" s="122">
        <f t="shared" si="984"/>
        <v>16699187.429099999</v>
      </c>
      <c r="M2296" s="95">
        <v>11303292.43697479</v>
      </c>
      <c r="N2296" s="95">
        <v>2147625.5630252101</v>
      </c>
      <c r="O2296" s="96">
        <v>13450918</v>
      </c>
      <c r="P2296" s="125">
        <v>13450918</v>
      </c>
      <c r="Q2296" s="95">
        <v>10663483.193277311</v>
      </c>
      <c r="R2296" s="95">
        <v>2026061.806722689</v>
      </c>
      <c r="S2296" s="96">
        <v>12689545</v>
      </c>
      <c r="T2296" s="122">
        <v>12689545</v>
      </c>
      <c r="U2296" s="104"/>
      <c r="V2296" s="101">
        <f t="shared" si="974"/>
        <v>0</v>
      </c>
      <c r="W2296" s="102">
        <f t="shared" si="975"/>
        <v>0</v>
      </c>
      <c r="X2296" s="102">
        <f t="shared" si="976"/>
        <v>0</v>
      </c>
      <c r="Y2296" s="102">
        <f t="shared" si="977"/>
        <v>0</v>
      </c>
      <c r="Z2296" s="110">
        <f t="shared" si="989"/>
        <v>12689545</v>
      </c>
      <c r="AA2296" s="111">
        <f t="shared" si="985"/>
        <v>16699187.429099999</v>
      </c>
      <c r="AB2296" s="110">
        <f t="shared" si="986"/>
        <v>13070231.5</v>
      </c>
      <c r="AC2296" s="114">
        <f t="shared" si="987"/>
        <v>10709912.607275</v>
      </c>
      <c r="AD2296" s="110">
        <f t="shared" si="992"/>
        <v>12879888.25</v>
      </c>
      <c r="AE2296" s="110">
        <f t="shared" si="978"/>
        <v>14884709.46455</v>
      </c>
      <c r="AF2296" s="102">
        <f t="shared" si="990"/>
        <v>14082354.79317802</v>
      </c>
      <c r="AG2296" s="119">
        <f t="shared" si="988"/>
        <v>7348598.4133050516</v>
      </c>
      <c r="AH2296" s="137">
        <f t="shared" si="979"/>
        <v>0.56223934620477467</v>
      </c>
      <c r="AI2296" s="102">
        <f t="shared" si="991"/>
        <v>14082354.79317802</v>
      </c>
      <c r="AJ2296" s="112" t="s">
        <v>2114</v>
      </c>
    </row>
    <row r="2297" spans="1:36">
      <c r="A2297" s="6">
        <v>2243</v>
      </c>
      <c r="B2297" s="5">
        <v>39121552</v>
      </c>
      <c r="C2297" s="5">
        <v>39121552</v>
      </c>
      <c r="D2297" s="7" t="s">
        <v>14</v>
      </c>
      <c r="E2297" s="7" t="s">
        <v>14</v>
      </c>
      <c r="F2297" s="29" t="s">
        <v>1996</v>
      </c>
      <c r="G2297" s="62" t="s">
        <v>394</v>
      </c>
      <c r="H2297" s="9">
        <v>1</v>
      </c>
      <c r="I2297" s="82">
        <v>11591288.967327733</v>
      </c>
      <c r="J2297" s="82">
        <f t="shared" si="982"/>
        <v>2202344.9037922691</v>
      </c>
      <c r="K2297" s="10">
        <f t="shared" si="983"/>
        <v>13793633.871120002</v>
      </c>
      <c r="L2297" s="122">
        <f t="shared" si="984"/>
        <v>13793633.871120002</v>
      </c>
      <c r="M2297" s="95">
        <v>9336590.7563025206</v>
      </c>
      <c r="N2297" s="95">
        <v>1773952.2436974789</v>
      </c>
      <c r="O2297" s="96">
        <v>11110543</v>
      </c>
      <c r="P2297" s="125">
        <v>11110543</v>
      </c>
      <c r="Q2297" s="95">
        <v>8808104.2016806733</v>
      </c>
      <c r="R2297" s="95">
        <v>1673539.7983193279</v>
      </c>
      <c r="S2297" s="96">
        <v>10481644.000000002</v>
      </c>
      <c r="T2297" s="122">
        <v>10481644.000000002</v>
      </c>
      <c r="U2297" s="104"/>
      <c r="V2297" s="101">
        <f t="shared" si="974"/>
        <v>0</v>
      </c>
      <c r="W2297" s="102">
        <f t="shared" si="975"/>
        <v>0</v>
      </c>
      <c r="X2297" s="102">
        <f t="shared" si="976"/>
        <v>0</v>
      </c>
      <c r="Y2297" s="102">
        <f t="shared" si="977"/>
        <v>0</v>
      </c>
      <c r="Z2297" s="110">
        <f t="shared" si="989"/>
        <v>10481644.000000002</v>
      </c>
      <c r="AA2297" s="111">
        <f t="shared" si="985"/>
        <v>13793633.871120002</v>
      </c>
      <c r="AB2297" s="110">
        <f t="shared" si="986"/>
        <v>10796093.5</v>
      </c>
      <c r="AC2297" s="114">
        <f t="shared" si="987"/>
        <v>8846455.2177800015</v>
      </c>
      <c r="AD2297" s="110">
        <f t="shared" si="992"/>
        <v>10638868.75</v>
      </c>
      <c r="AE2297" s="110">
        <f t="shared" si="978"/>
        <v>12294863.685560001</v>
      </c>
      <c r="AF2297" s="102">
        <f t="shared" si="990"/>
        <v>11632113.692332529</v>
      </c>
      <c r="AG2297" s="119">
        <f t="shared" si="988"/>
        <v>6069988.5334143732</v>
      </c>
      <c r="AH2297" s="137">
        <f t="shared" si="979"/>
        <v>0.5622393445753664</v>
      </c>
      <c r="AI2297" s="102">
        <f t="shared" si="991"/>
        <v>11632113.692332529</v>
      </c>
      <c r="AJ2297" s="112" t="s">
        <v>2114</v>
      </c>
    </row>
    <row r="2298" spans="1:36">
      <c r="A2298" s="6">
        <v>2244</v>
      </c>
      <c r="B2298" s="5">
        <v>39122211</v>
      </c>
      <c r="C2298" s="5">
        <v>39122211</v>
      </c>
      <c r="D2298" s="7" t="s">
        <v>14</v>
      </c>
      <c r="E2298" s="7" t="s">
        <v>14</v>
      </c>
      <c r="F2298" s="29" t="s">
        <v>1997</v>
      </c>
      <c r="G2298" s="62" t="s">
        <v>394</v>
      </c>
      <c r="H2298" s="9">
        <v>1</v>
      </c>
      <c r="I2298" s="82">
        <v>1559953.8450756301</v>
      </c>
      <c r="J2298" s="82">
        <f t="shared" si="982"/>
        <v>296391.2305643697</v>
      </c>
      <c r="K2298" s="10">
        <f t="shared" si="983"/>
        <v>1856345.0756399999</v>
      </c>
      <c r="L2298" s="122">
        <f t="shared" si="984"/>
        <v>1856345.0756399999</v>
      </c>
      <c r="M2298" s="95">
        <v>1256516.8067226892</v>
      </c>
      <c r="N2298" s="95">
        <v>238738.19327731096</v>
      </c>
      <c r="O2298" s="96">
        <v>1495255.0000000002</v>
      </c>
      <c r="P2298" s="125">
        <v>1495255.0000000002</v>
      </c>
      <c r="Q2298" s="95">
        <v>1185393.2773109244</v>
      </c>
      <c r="R2298" s="95">
        <v>225224.72268907563</v>
      </c>
      <c r="S2298" s="96">
        <v>1410618</v>
      </c>
      <c r="T2298" s="122">
        <v>1410618</v>
      </c>
      <c r="U2298" s="104"/>
      <c r="V2298" s="101">
        <f t="shared" si="974"/>
        <v>0</v>
      </c>
      <c r="W2298" s="102">
        <f t="shared" si="975"/>
        <v>0</v>
      </c>
      <c r="X2298" s="102">
        <f t="shared" si="976"/>
        <v>0</v>
      </c>
      <c r="Y2298" s="102">
        <f t="shared" si="977"/>
        <v>0</v>
      </c>
      <c r="Z2298" s="110">
        <f t="shared" si="989"/>
        <v>1410618</v>
      </c>
      <c r="AA2298" s="111">
        <f t="shared" si="985"/>
        <v>1856345.0756399999</v>
      </c>
      <c r="AB2298" s="110">
        <f t="shared" si="986"/>
        <v>1452936.5</v>
      </c>
      <c r="AC2298" s="114">
        <f t="shared" si="987"/>
        <v>1190554.5189100001</v>
      </c>
      <c r="AD2298" s="110">
        <f t="shared" si="992"/>
        <v>1431777.25</v>
      </c>
      <c r="AE2298" s="110">
        <f t="shared" si="978"/>
        <v>1654640.78782</v>
      </c>
      <c r="AF2298" s="102">
        <f t="shared" si="990"/>
        <v>1565447.9832115795</v>
      </c>
      <c r="AG2298" s="119">
        <f t="shared" si="988"/>
        <v>816898.08560876385</v>
      </c>
      <c r="AH2298" s="137">
        <f t="shared" si="979"/>
        <v>0.56223935843635553</v>
      </c>
      <c r="AI2298" s="102">
        <f t="shared" si="991"/>
        <v>1565447.9832115795</v>
      </c>
      <c r="AJ2298" s="112" t="s">
        <v>2114</v>
      </c>
    </row>
    <row r="2299" spans="1:36">
      <c r="A2299" s="6">
        <v>2245</v>
      </c>
      <c r="B2299" s="5">
        <v>39122211</v>
      </c>
      <c r="C2299" s="5">
        <v>39122211</v>
      </c>
      <c r="D2299" s="7" t="s">
        <v>14</v>
      </c>
      <c r="E2299" s="7" t="s">
        <v>14</v>
      </c>
      <c r="F2299" s="29" t="s">
        <v>1998</v>
      </c>
      <c r="G2299" s="62" t="s">
        <v>394</v>
      </c>
      <c r="H2299" s="9">
        <v>1</v>
      </c>
      <c r="I2299" s="82">
        <v>1386149.3806386553</v>
      </c>
      <c r="J2299" s="82">
        <f t="shared" si="982"/>
        <v>263368.38232134451</v>
      </c>
      <c r="K2299" s="10">
        <f t="shared" si="983"/>
        <v>1649517.7629599997</v>
      </c>
      <c r="L2299" s="122">
        <f t="shared" si="984"/>
        <v>1649517.7629599997</v>
      </c>
      <c r="M2299" s="95">
        <v>1105986.5546218487</v>
      </c>
      <c r="N2299" s="95">
        <v>210137.44537815126</v>
      </c>
      <c r="O2299" s="96">
        <v>1316124</v>
      </c>
      <c r="P2299" s="125">
        <v>1316124</v>
      </c>
      <c r="Q2299" s="95">
        <v>1053321.0084033613</v>
      </c>
      <c r="R2299" s="95">
        <v>200130.99159663866</v>
      </c>
      <c r="S2299" s="96">
        <v>1253452</v>
      </c>
      <c r="T2299" s="122">
        <v>1253452</v>
      </c>
      <c r="U2299" s="104"/>
      <c r="V2299" s="101">
        <f t="shared" si="974"/>
        <v>0</v>
      </c>
      <c r="W2299" s="102">
        <f t="shared" si="975"/>
        <v>0</v>
      </c>
      <c r="X2299" s="102">
        <f t="shared" si="976"/>
        <v>0</v>
      </c>
      <c r="Y2299" s="102">
        <f t="shared" si="977"/>
        <v>0</v>
      </c>
      <c r="Z2299" s="110">
        <f t="shared" si="989"/>
        <v>1253452</v>
      </c>
      <c r="AA2299" s="111">
        <f t="shared" si="985"/>
        <v>1649517.7629599997</v>
      </c>
      <c r="AB2299" s="110">
        <f t="shared" si="986"/>
        <v>1284788</v>
      </c>
      <c r="AC2299" s="114">
        <f t="shared" si="987"/>
        <v>1054773.44074</v>
      </c>
      <c r="AD2299" s="110">
        <f t="shared" si="992"/>
        <v>1269120</v>
      </c>
      <c r="AE2299" s="110">
        <f t="shared" si="978"/>
        <v>1467152.88148</v>
      </c>
      <c r="AF2299" s="102">
        <f t="shared" si="990"/>
        <v>1386423.2256025744</v>
      </c>
      <c r="AG2299" s="119">
        <f t="shared" si="988"/>
        <v>724349.15725281031</v>
      </c>
      <c r="AH2299" s="137">
        <f t="shared" si="979"/>
        <v>0.56378885641273913</v>
      </c>
      <c r="AI2299" s="102">
        <f t="shared" si="991"/>
        <v>1386423.2256025744</v>
      </c>
      <c r="AJ2299" s="112" t="s">
        <v>2114</v>
      </c>
    </row>
    <row r="2300" spans="1:36">
      <c r="A2300" s="6">
        <v>2246</v>
      </c>
      <c r="B2300" s="5">
        <v>25174407</v>
      </c>
      <c r="C2300" s="5">
        <v>25174407</v>
      </c>
      <c r="D2300" s="7" t="s">
        <v>14</v>
      </c>
      <c r="E2300" s="7" t="s">
        <v>14</v>
      </c>
      <c r="F2300" s="29" t="s">
        <v>1999</v>
      </c>
      <c r="G2300" s="62" t="s">
        <v>394</v>
      </c>
      <c r="H2300" s="9">
        <v>1</v>
      </c>
      <c r="I2300" s="82">
        <v>2661959.9205378154</v>
      </c>
      <c r="J2300" s="82">
        <f t="shared" si="982"/>
        <v>505772.38490218495</v>
      </c>
      <c r="K2300" s="10">
        <f t="shared" si="983"/>
        <v>3167732.3054400003</v>
      </c>
      <c r="L2300" s="122">
        <f t="shared" si="984"/>
        <v>3167732.3054400003</v>
      </c>
      <c r="M2300" s="95">
        <v>2144164.7058823532</v>
      </c>
      <c r="N2300" s="95">
        <v>407391.29411764711</v>
      </c>
      <c r="O2300" s="96">
        <v>2551556.0000000005</v>
      </c>
      <c r="P2300" s="125">
        <v>2551556.0000000005</v>
      </c>
      <c r="Q2300" s="95">
        <v>2022796.6386554623</v>
      </c>
      <c r="R2300" s="95">
        <v>384331.36134453781</v>
      </c>
      <c r="S2300" s="96">
        <v>2407128</v>
      </c>
      <c r="T2300" s="122">
        <v>2407128</v>
      </c>
      <c r="U2300" s="104"/>
      <c r="V2300" s="101">
        <f t="shared" si="974"/>
        <v>0</v>
      </c>
      <c r="W2300" s="102">
        <f t="shared" si="975"/>
        <v>0</v>
      </c>
      <c r="X2300" s="102">
        <f t="shared" si="976"/>
        <v>0</v>
      </c>
      <c r="Y2300" s="102">
        <f t="shared" si="977"/>
        <v>0</v>
      </c>
      <c r="Z2300" s="110">
        <f t="shared" si="989"/>
        <v>2407128</v>
      </c>
      <c r="AA2300" s="111">
        <f t="shared" si="985"/>
        <v>3167732.3054400003</v>
      </c>
      <c r="AB2300" s="110">
        <f t="shared" si="986"/>
        <v>2479342</v>
      </c>
      <c r="AC2300" s="114">
        <f t="shared" si="987"/>
        <v>2031604.0763600003</v>
      </c>
      <c r="AD2300" s="110">
        <f t="shared" si="992"/>
        <v>2443235</v>
      </c>
      <c r="AE2300" s="110">
        <f t="shared" si="978"/>
        <v>2823537.1527200001</v>
      </c>
      <c r="AF2300" s="102">
        <f t="shared" si="990"/>
        <v>2671335.4772267779</v>
      </c>
      <c r="AG2300" s="119">
        <f t="shared" si="988"/>
        <v>1393983.5838485735</v>
      </c>
      <c r="AH2300" s="137">
        <f t="shared" si="979"/>
        <v>0.56223932956751166</v>
      </c>
      <c r="AI2300" s="102">
        <f t="shared" si="991"/>
        <v>2671335.4772267779</v>
      </c>
      <c r="AJ2300" s="112" t="s">
        <v>2114</v>
      </c>
    </row>
    <row r="2301" spans="1:36" ht="25.5">
      <c r="A2301" s="6">
        <v>2247</v>
      </c>
      <c r="B2301" s="5">
        <v>41111970</v>
      </c>
      <c r="C2301" s="5">
        <v>41111970</v>
      </c>
      <c r="D2301" s="7" t="s">
        <v>14</v>
      </c>
      <c r="E2301" s="7" t="s">
        <v>14</v>
      </c>
      <c r="F2301" s="29" t="s">
        <v>2000</v>
      </c>
      <c r="G2301" s="62" t="s">
        <v>394</v>
      </c>
      <c r="H2301" s="9">
        <v>1</v>
      </c>
      <c r="I2301" s="82">
        <v>798455.93581512617</v>
      </c>
      <c r="J2301" s="82">
        <f t="shared" si="982"/>
        <v>151706.62780487398</v>
      </c>
      <c r="K2301" s="10">
        <f t="shared" si="983"/>
        <v>950162.56362000015</v>
      </c>
      <c r="L2301" s="122">
        <f t="shared" si="984"/>
        <v>950162.56362000015</v>
      </c>
      <c r="M2301" s="95">
        <v>655278.15126050427</v>
      </c>
      <c r="N2301" s="95">
        <v>124502.84873949581</v>
      </c>
      <c r="O2301" s="96">
        <v>779781.00000000012</v>
      </c>
      <c r="P2301" s="125">
        <v>779781.00000000012</v>
      </c>
      <c r="Q2301" s="95">
        <v>606738.65546218492</v>
      </c>
      <c r="R2301" s="95">
        <v>115280.34453781514</v>
      </c>
      <c r="S2301" s="96">
        <v>722019</v>
      </c>
      <c r="T2301" s="122">
        <v>722019</v>
      </c>
      <c r="U2301" s="104"/>
      <c r="V2301" s="101">
        <f t="shared" si="974"/>
        <v>0</v>
      </c>
      <c r="W2301" s="102">
        <f t="shared" si="975"/>
        <v>0</v>
      </c>
      <c r="X2301" s="102">
        <f t="shared" si="976"/>
        <v>0</v>
      </c>
      <c r="Y2301" s="102">
        <f t="shared" si="977"/>
        <v>0</v>
      </c>
      <c r="Z2301" s="110">
        <f t="shared" si="989"/>
        <v>722019</v>
      </c>
      <c r="AA2301" s="111">
        <f t="shared" si="985"/>
        <v>950162.56362000015</v>
      </c>
      <c r="AB2301" s="110">
        <f t="shared" si="986"/>
        <v>750900</v>
      </c>
      <c r="AC2301" s="114">
        <f t="shared" si="987"/>
        <v>612990.64090500004</v>
      </c>
      <c r="AD2301" s="110">
        <f t="shared" si="992"/>
        <v>736459.5</v>
      </c>
      <c r="AE2301" s="110">
        <f t="shared" si="978"/>
        <v>850531.28181000007</v>
      </c>
      <c r="AF2301" s="102">
        <f t="shared" si="990"/>
        <v>806480.24483543518</v>
      </c>
      <c r="AG2301" s="119">
        <f t="shared" si="988"/>
        <v>419979.61786989943</v>
      </c>
      <c r="AH2301" s="137">
        <f t="shared" si="979"/>
        <v>0.55930166183233376</v>
      </c>
      <c r="AI2301" s="102">
        <f t="shared" si="991"/>
        <v>806480.24483543518</v>
      </c>
      <c r="AJ2301" s="112" t="s">
        <v>2114</v>
      </c>
    </row>
    <row r="2302" spans="1:36" ht="25.5">
      <c r="A2302" s="6">
        <v>2248</v>
      </c>
      <c r="B2302" s="5">
        <v>41111970</v>
      </c>
      <c r="C2302" s="5">
        <v>41111970</v>
      </c>
      <c r="D2302" s="7" t="s">
        <v>14</v>
      </c>
      <c r="E2302" s="7" t="s">
        <v>14</v>
      </c>
      <c r="F2302" s="29" t="s">
        <v>2001</v>
      </c>
      <c r="G2302" s="62" t="s">
        <v>394</v>
      </c>
      <c r="H2302" s="9">
        <v>1</v>
      </c>
      <c r="I2302" s="82">
        <v>841886.59341176483</v>
      </c>
      <c r="J2302" s="82">
        <f t="shared" si="982"/>
        <v>159958.45274823532</v>
      </c>
      <c r="K2302" s="10">
        <f t="shared" si="983"/>
        <v>1001845.0461600001</v>
      </c>
      <c r="L2302" s="122">
        <f t="shared" si="984"/>
        <v>1001845.0461600001</v>
      </c>
      <c r="M2302" s="95">
        <v>697317.64705882361</v>
      </c>
      <c r="N2302" s="95">
        <v>132490.35294117648</v>
      </c>
      <c r="O2302" s="96">
        <v>829808.00000000012</v>
      </c>
      <c r="P2302" s="125">
        <v>829808.00000000012</v>
      </c>
      <c r="Q2302" s="95">
        <v>639741.17647058831</v>
      </c>
      <c r="R2302" s="95">
        <v>121550.82352941178</v>
      </c>
      <c r="S2302" s="96">
        <v>761292.00000000012</v>
      </c>
      <c r="T2302" s="122">
        <v>761292.00000000012</v>
      </c>
      <c r="U2302" s="104"/>
      <c r="V2302" s="101">
        <f t="shared" si="974"/>
        <v>0</v>
      </c>
      <c r="W2302" s="102">
        <f t="shared" si="975"/>
        <v>0</v>
      </c>
      <c r="X2302" s="102">
        <f t="shared" si="976"/>
        <v>0</v>
      </c>
      <c r="Y2302" s="102">
        <f t="shared" si="977"/>
        <v>0</v>
      </c>
      <c r="Z2302" s="110">
        <f t="shared" si="989"/>
        <v>761292.00000000012</v>
      </c>
      <c r="AA2302" s="111">
        <f t="shared" si="985"/>
        <v>1001845.0461600001</v>
      </c>
      <c r="AB2302" s="110">
        <f t="shared" si="986"/>
        <v>795550.00000000012</v>
      </c>
      <c r="AC2302" s="114">
        <f t="shared" si="987"/>
        <v>648236.26154000009</v>
      </c>
      <c r="AD2302" s="110">
        <f t="shared" si="992"/>
        <v>778421.00000000012</v>
      </c>
      <c r="AE2302" s="110">
        <f t="shared" si="978"/>
        <v>898697.52308000019</v>
      </c>
      <c r="AF2302" s="102">
        <f t="shared" si="990"/>
        <v>853045.11447547586</v>
      </c>
      <c r="AG2302" s="119">
        <f t="shared" si="988"/>
        <v>443846.5649080064</v>
      </c>
      <c r="AH2302" s="137">
        <f t="shared" si="979"/>
        <v>0.55791158935077156</v>
      </c>
      <c r="AI2302" s="102">
        <f t="shared" si="991"/>
        <v>853045.11447547586</v>
      </c>
      <c r="AJ2302" s="112" t="s">
        <v>2114</v>
      </c>
    </row>
    <row r="2303" spans="1:36">
      <c r="A2303" s="6">
        <v>2249</v>
      </c>
      <c r="B2303" s="5">
        <v>41111927</v>
      </c>
      <c r="C2303" s="5">
        <v>41111927</v>
      </c>
      <c r="D2303" s="7" t="s">
        <v>14</v>
      </c>
      <c r="E2303" s="7" t="s">
        <v>14</v>
      </c>
      <c r="F2303" s="29" t="s">
        <v>2002</v>
      </c>
      <c r="G2303" s="62" t="s">
        <v>394</v>
      </c>
      <c r="H2303" s="9">
        <v>1</v>
      </c>
      <c r="I2303" s="82">
        <v>1208262.0606050421</v>
      </c>
      <c r="J2303" s="82">
        <f t="shared" si="982"/>
        <v>229569.79151495802</v>
      </c>
      <c r="K2303" s="10">
        <f t="shared" si="983"/>
        <v>1437831.8521200002</v>
      </c>
      <c r="L2303" s="122">
        <f t="shared" si="984"/>
        <v>1437831.8521200002</v>
      </c>
      <c r="M2303" s="95">
        <v>982415.96638655465</v>
      </c>
      <c r="N2303" s="95">
        <v>186659.03361344538</v>
      </c>
      <c r="O2303" s="96">
        <v>1169075</v>
      </c>
      <c r="P2303" s="125">
        <v>1169075</v>
      </c>
      <c r="Q2303" s="95">
        <v>918146.21848739497</v>
      </c>
      <c r="R2303" s="95">
        <v>174447.78151260506</v>
      </c>
      <c r="S2303" s="96">
        <v>1092594</v>
      </c>
      <c r="T2303" s="122">
        <v>1092594</v>
      </c>
      <c r="U2303" s="104"/>
      <c r="V2303" s="101">
        <f t="shared" si="974"/>
        <v>0</v>
      </c>
      <c r="W2303" s="102">
        <f t="shared" si="975"/>
        <v>0</v>
      </c>
      <c r="X2303" s="102">
        <f t="shared" si="976"/>
        <v>0</v>
      </c>
      <c r="Y2303" s="102">
        <f t="shared" si="977"/>
        <v>0</v>
      </c>
      <c r="Z2303" s="110">
        <f t="shared" si="989"/>
        <v>1092594</v>
      </c>
      <c r="AA2303" s="111">
        <f t="shared" si="985"/>
        <v>1437831.8521200002</v>
      </c>
      <c r="AB2303" s="110">
        <f t="shared" si="986"/>
        <v>1130834.5</v>
      </c>
      <c r="AC2303" s="114">
        <f t="shared" si="987"/>
        <v>924875.21302999998</v>
      </c>
      <c r="AD2303" s="110">
        <f t="shared" si="992"/>
        <v>1111714.25</v>
      </c>
      <c r="AE2303" s="110">
        <f t="shared" si="978"/>
        <v>1284333.17606</v>
      </c>
      <c r="AF2303" s="102">
        <f t="shared" si="990"/>
        <v>1216484.9328856007</v>
      </c>
      <c r="AG2303" s="119">
        <f t="shared" si="988"/>
        <v>634108.77109075396</v>
      </c>
      <c r="AH2303" s="137">
        <f t="shared" si="979"/>
        <v>0.56074409747027876</v>
      </c>
      <c r="AI2303" s="102">
        <f t="shared" si="991"/>
        <v>1216484.9328856007</v>
      </c>
      <c r="AJ2303" s="112" t="s">
        <v>2114</v>
      </c>
    </row>
    <row r="2304" spans="1:36">
      <c r="A2304" s="6">
        <v>2250</v>
      </c>
      <c r="B2304" s="5">
        <v>41111916</v>
      </c>
      <c r="C2304" s="5">
        <v>41111916</v>
      </c>
      <c r="D2304" s="7" t="s">
        <v>14</v>
      </c>
      <c r="E2304" s="7" t="s">
        <v>14</v>
      </c>
      <c r="F2304" s="29" t="s">
        <v>2003</v>
      </c>
      <c r="G2304" s="62" t="s">
        <v>394</v>
      </c>
      <c r="H2304" s="9">
        <v>1</v>
      </c>
      <c r="I2304" s="82">
        <v>1086340.3841344537</v>
      </c>
      <c r="J2304" s="82">
        <f t="shared" si="982"/>
        <v>206404.6729855462</v>
      </c>
      <c r="K2304" s="10">
        <f t="shared" si="983"/>
        <v>1292745.05712</v>
      </c>
      <c r="L2304" s="122">
        <f t="shared" si="984"/>
        <v>1292745.05712</v>
      </c>
      <c r="M2304" s="95">
        <v>866773.94957983203</v>
      </c>
      <c r="N2304" s="95">
        <v>164687.05042016809</v>
      </c>
      <c r="O2304" s="96">
        <v>1031461.0000000001</v>
      </c>
      <c r="P2304" s="125">
        <v>1031461.0000000001</v>
      </c>
      <c r="Q2304" s="95">
        <v>825499.15966386558</v>
      </c>
      <c r="R2304" s="95">
        <v>156844.84033613445</v>
      </c>
      <c r="S2304" s="96">
        <v>982344</v>
      </c>
      <c r="T2304" s="122">
        <v>982344</v>
      </c>
      <c r="U2304" s="104"/>
      <c r="V2304" s="101">
        <f t="shared" si="974"/>
        <v>0</v>
      </c>
      <c r="W2304" s="102">
        <f t="shared" si="975"/>
        <v>0</v>
      </c>
      <c r="X2304" s="102">
        <f t="shared" si="976"/>
        <v>0</v>
      </c>
      <c r="Y2304" s="102">
        <f t="shared" si="977"/>
        <v>0</v>
      </c>
      <c r="Z2304" s="110">
        <f t="shared" si="989"/>
        <v>982344</v>
      </c>
      <c r="AA2304" s="111">
        <f t="shared" si="985"/>
        <v>1292745.05712</v>
      </c>
      <c r="AB2304" s="110">
        <f t="shared" si="986"/>
        <v>1006902.5</v>
      </c>
      <c r="AC2304" s="114">
        <f t="shared" si="987"/>
        <v>826637.51428</v>
      </c>
      <c r="AD2304" s="110">
        <f t="shared" si="992"/>
        <v>994623.25</v>
      </c>
      <c r="AE2304" s="110">
        <f t="shared" si="978"/>
        <v>1149823.77856</v>
      </c>
      <c r="AF2304" s="102">
        <f t="shared" si="990"/>
        <v>1086555.0993737166</v>
      </c>
      <c r="AG2304" s="119">
        <f t="shared" si="988"/>
        <v>567680.3653187016</v>
      </c>
      <c r="AH2304" s="137">
        <f t="shared" si="979"/>
        <v>0.56378881303671569</v>
      </c>
      <c r="AI2304" s="102">
        <f t="shared" si="991"/>
        <v>1086555.0993737166</v>
      </c>
      <c r="AJ2304" s="112" t="s">
        <v>2114</v>
      </c>
    </row>
    <row r="2305" spans="1:36">
      <c r="A2305" s="6">
        <v>2251</v>
      </c>
      <c r="B2305" s="5">
        <v>41111916</v>
      </c>
      <c r="C2305" s="5">
        <v>41111916</v>
      </c>
      <c r="D2305" s="7" t="s">
        <v>14</v>
      </c>
      <c r="E2305" s="7" t="s">
        <v>14</v>
      </c>
      <c r="F2305" s="29" t="s">
        <v>2004</v>
      </c>
      <c r="G2305" s="62" t="s">
        <v>394</v>
      </c>
      <c r="H2305" s="9">
        <v>1</v>
      </c>
      <c r="I2305" s="82">
        <v>1166709.1627058825</v>
      </c>
      <c r="J2305" s="82">
        <f t="shared" si="982"/>
        <v>221674.74091411766</v>
      </c>
      <c r="K2305" s="10">
        <f t="shared" si="983"/>
        <v>1388383.90362</v>
      </c>
      <c r="L2305" s="122">
        <f t="shared" si="984"/>
        <v>1388383.90362</v>
      </c>
      <c r="M2305" s="95">
        <v>930899.15966386558</v>
      </c>
      <c r="N2305" s="95">
        <v>176870.84033613445</v>
      </c>
      <c r="O2305" s="96">
        <v>1107770</v>
      </c>
      <c r="P2305" s="125">
        <v>1107770</v>
      </c>
      <c r="Q2305" s="95">
        <v>886570.58823529421</v>
      </c>
      <c r="R2305" s="95">
        <v>168448.4117647059</v>
      </c>
      <c r="S2305" s="96">
        <v>1055019</v>
      </c>
      <c r="T2305" s="122">
        <v>1055019</v>
      </c>
      <c r="U2305" s="104"/>
      <c r="V2305" s="101">
        <f t="shared" si="974"/>
        <v>0</v>
      </c>
      <c r="W2305" s="102">
        <f t="shared" si="975"/>
        <v>0</v>
      </c>
      <c r="X2305" s="102">
        <f t="shared" si="976"/>
        <v>0</v>
      </c>
      <c r="Y2305" s="102">
        <f t="shared" si="977"/>
        <v>0</v>
      </c>
      <c r="Z2305" s="110">
        <f t="shared" si="989"/>
        <v>1055019</v>
      </c>
      <c r="AA2305" s="111">
        <f t="shared" si="985"/>
        <v>1388383.90362</v>
      </c>
      <c r="AB2305" s="110">
        <f t="shared" si="986"/>
        <v>1081394.5</v>
      </c>
      <c r="AC2305" s="114">
        <f t="shared" si="987"/>
        <v>887793.225905</v>
      </c>
      <c r="AD2305" s="110">
        <f t="shared" si="992"/>
        <v>1068206.75</v>
      </c>
      <c r="AE2305" s="110">
        <f t="shared" si="978"/>
        <v>1234889.20181</v>
      </c>
      <c r="AF2305" s="102">
        <f t="shared" si="990"/>
        <v>1166939.8607852196</v>
      </c>
      <c r="AG2305" s="119">
        <f t="shared" si="988"/>
        <v>609678.0787817135</v>
      </c>
      <c r="AH2305" s="137">
        <f t="shared" si="979"/>
        <v>0.56378877346029921</v>
      </c>
      <c r="AI2305" s="102">
        <f t="shared" si="991"/>
        <v>1166939.8607852196</v>
      </c>
      <c r="AJ2305" s="112" t="s">
        <v>2114</v>
      </c>
    </row>
    <row r="2306" spans="1:36" ht="25.5">
      <c r="A2306" s="6">
        <v>2252</v>
      </c>
      <c r="B2306" s="5">
        <v>41112412</v>
      </c>
      <c r="C2306" s="5">
        <v>41112412</v>
      </c>
      <c r="D2306" s="7" t="s">
        <v>14</v>
      </c>
      <c r="E2306" s="7" t="s">
        <v>14</v>
      </c>
      <c r="F2306" s="29" t="s">
        <v>2005</v>
      </c>
      <c r="G2306" s="62" t="s">
        <v>394</v>
      </c>
      <c r="H2306" s="9">
        <v>1</v>
      </c>
      <c r="I2306" s="82">
        <v>10892232.650268909</v>
      </c>
      <c r="J2306" s="82">
        <f t="shared" si="982"/>
        <v>2069524.2035510927</v>
      </c>
      <c r="K2306" s="10">
        <f t="shared" si="983"/>
        <v>12961756.853820002</v>
      </c>
      <c r="L2306" s="122">
        <f t="shared" si="984"/>
        <v>12961756.853820002</v>
      </c>
      <c r="M2306" s="95">
        <v>8773511.7647058833</v>
      </c>
      <c r="N2306" s="95">
        <v>1666967.2352941178</v>
      </c>
      <c r="O2306" s="96">
        <v>10440479.000000002</v>
      </c>
      <c r="P2306" s="125">
        <v>10440479.000000002</v>
      </c>
      <c r="Q2306" s="95">
        <v>8276898.3193277316</v>
      </c>
      <c r="R2306" s="95">
        <v>1572610.6806722691</v>
      </c>
      <c r="S2306" s="96">
        <v>9849509</v>
      </c>
      <c r="T2306" s="122">
        <v>9849509</v>
      </c>
      <c r="U2306" s="104"/>
      <c r="V2306" s="101">
        <f t="shared" si="974"/>
        <v>0</v>
      </c>
      <c r="W2306" s="102">
        <f t="shared" si="975"/>
        <v>0</v>
      </c>
      <c r="X2306" s="102">
        <f t="shared" si="976"/>
        <v>0</v>
      </c>
      <c r="Y2306" s="102">
        <f t="shared" si="977"/>
        <v>0</v>
      </c>
      <c r="Z2306" s="110">
        <f t="shared" si="989"/>
        <v>9849509</v>
      </c>
      <c r="AA2306" s="111">
        <f t="shared" si="985"/>
        <v>12961756.853820002</v>
      </c>
      <c r="AB2306" s="110">
        <f t="shared" si="986"/>
        <v>10144994</v>
      </c>
      <c r="AC2306" s="114">
        <f t="shared" si="987"/>
        <v>8312936.2134550009</v>
      </c>
      <c r="AD2306" s="110">
        <f t="shared" si="992"/>
        <v>9997251.5</v>
      </c>
      <c r="AE2306" s="110">
        <f t="shared" si="978"/>
        <v>11553375.426910002</v>
      </c>
      <c r="AF2306" s="102">
        <f t="shared" si="990"/>
        <v>10930594.965651013</v>
      </c>
      <c r="AG2306" s="119">
        <f t="shared" si="988"/>
        <v>5703914.914985599</v>
      </c>
      <c r="AH2306" s="137">
        <f t="shared" si="979"/>
        <v>0.56223935814901405</v>
      </c>
      <c r="AI2306" s="102">
        <f t="shared" si="991"/>
        <v>10930594.965651013</v>
      </c>
      <c r="AJ2306" s="112" t="s">
        <v>2114</v>
      </c>
    </row>
    <row r="2307" spans="1:36">
      <c r="A2307" s="6">
        <v>2253</v>
      </c>
      <c r="B2307" s="5">
        <v>41111927</v>
      </c>
      <c r="C2307" s="5">
        <v>41111927</v>
      </c>
      <c r="D2307" s="7" t="s">
        <v>14</v>
      </c>
      <c r="E2307" s="7" t="s">
        <v>14</v>
      </c>
      <c r="F2307" s="29" t="s">
        <v>1223</v>
      </c>
      <c r="G2307" s="62" t="s">
        <v>394</v>
      </c>
      <c r="H2307" s="9">
        <v>1</v>
      </c>
      <c r="I2307" s="82">
        <v>1263890.4151764708</v>
      </c>
      <c r="J2307" s="82">
        <f t="shared" si="982"/>
        <v>240139.17888352944</v>
      </c>
      <c r="K2307" s="10">
        <f t="shared" si="983"/>
        <v>1504029.5940600003</v>
      </c>
      <c r="L2307" s="122">
        <f t="shared" si="984"/>
        <v>1504029.5940600003</v>
      </c>
      <c r="M2307" s="95">
        <v>1046855.462184874</v>
      </c>
      <c r="N2307" s="95">
        <v>198902.53781512607</v>
      </c>
      <c r="O2307" s="96">
        <v>1245758</v>
      </c>
      <c r="P2307" s="125">
        <v>1245758</v>
      </c>
      <c r="Q2307" s="95">
        <v>960417.64705882361</v>
      </c>
      <c r="R2307" s="95">
        <v>182479.35294117648</v>
      </c>
      <c r="S2307" s="96">
        <v>1142897</v>
      </c>
      <c r="T2307" s="122">
        <v>1142897</v>
      </c>
      <c r="U2307" s="104"/>
      <c r="V2307" s="101">
        <f t="shared" si="974"/>
        <v>0</v>
      </c>
      <c r="W2307" s="102">
        <f t="shared" si="975"/>
        <v>0</v>
      </c>
      <c r="X2307" s="102">
        <f t="shared" si="976"/>
        <v>0</v>
      </c>
      <c r="Y2307" s="102">
        <f t="shared" si="977"/>
        <v>0</v>
      </c>
      <c r="Z2307" s="110">
        <f t="shared" si="989"/>
        <v>1142897</v>
      </c>
      <c r="AA2307" s="111">
        <f t="shared" si="985"/>
        <v>1504029.5940600003</v>
      </c>
      <c r="AB2307" s="110">
        <f t="shared" si="986"/>
        <v>1194327.5</v>
      </c>
      <c r="AC2307" s="114">
        <f t="shared" si="987"/>
        <v>973171.14851500001</v>
      </c>
      <c r="AD2307" s="110">
        <f t="shared" si="992"/>
        <v>1168612.25</v>
      </c>
      <c r="AE2307" s="110">
        <f t="shared" si="978"/>
        <v>1349178.54703</v>
      </c>
      <c r="AF2307" s="102">
        <f t="shared" si="990"/>
        <v>1280642.4963537743</v>
      </c>
      <c r="AG2307" s="119">
        <f t="shared" si="988"/>
        <v>666329.05529057048</v>
      </c>
      <c r="AH2307" s="137">
        <f t="shared" si="979"/>
        <v>0.55791150692801639</v>
      </c>
      <c r="AI2307" s="102">
        <f t="shared" si="991"/>
        <v>1280642.4963537743</v>
      </c>
      <c r="AJ2307" s="112" t="s">
        <v>2114</v>
      </c>
    </row>
    <row r="2308" spans="1:36" ht="25.5">
      <c r="A2308" s="6">
        <v>2254</v>
      </c>
      <c r="B2308" s="5">
        <v>41111970</v>
      </c>
      <c r="C2308" s="5">
        <v>41111970</v>
      </c>
      <c r="D2308" s="7" t="s">
        <v>14</v>
      </c>
      <c r="E2308" s="7" t="s">
        <v>14</v>
      </c>
      <c r="F2308" s="29" t="s">
        <v>2006</v>
      </c>
      <c r="G2308" s="62" t="s">
        <v>394</v>
      </c>
      <c r="H2308" s="9">
        <v>1</v>
      </c>
      <c r="I2308" s="82">
        <v>1240470.3946386555</v>
      </c>
      <c r="J2308" s="82">
        <f t="shared" si="982"/>
        <v>235689.37498134453</v>
      </c>
      <c r="K2308" s="10">
        <f t="shared" si="983"/>
        <v>1476159.7696199999</v>
      </c>
      <c r="L2308" s="122">
        <f t="shared" si="984"/>
        <v>1476159.7696199999</v>
      </c>
      <c r="M2308" s="95">
        <v>1018030.2521008403</v>
      </c>
      <c r="N2308" s="95">
        <v>193425.74789915967</v>
      </c>
      <c r="O2308" s="96">
        <v>1211456</v>
      </c>
      <c r="P2308" s="125">
        <v>1211456</v>
      </c>
      <c r="Q2308" s="95">
        <v>942621.00840336143</v>
      </c>
      <c r="R2308" s="95">
        <v>179097.99159663866</v>
      </c>
      <c r="S2308" s="96">
        <v>1121719</v>
      </c>
      <c r="T2308" s="122">
        <v>1121719</v>
      </c>
      <c r="U2308" s="104"/>
      <c r="V2308" s="101">
        <f t="shared" si="974"/>
        <v>0</v>
      </c>
      <c r="W2308" s="102">
        <f t="shared" si="975"/>
        <v>0</v>
      </c>
      <c r="X2308" s="102">
        <f t="shared" si="976"/>
        <v>0</v>
      </c>
      <c r="Y2308" s="102">
        <f t="shared" si="977"/>
        <v>0</v>
      </c>
      <c r="Z2308" s="110">
        <f t="shared" si="989"/>
        <v>1121719</v>
      </c>
      <c r="AA2308" s="111">
        <f t="shared" si="985"/>
        <v>1476159.7696199999</v>
      </c>
      <c r="AB2308" s="110">
        <f t="shared" si="986"/>
        <v>1166587.5</v>
      </c>
      <c r="AC2308" s="114">
        <f t="shared" si="987"/>
        <v>952333.69240499998</v>
      </c>
      <c r="AD2308" s="110">
        <f t="shared" si="992"/>
        <v>1144153.25</v>
      </c>
      <c r="AE2308" s="110">
        <f t="shared" si="978"/>
        <v>1321373.63481</v>
      </c>
      <c r="AF2308" s="102">
        <f t="shared" si="990"/>
        <v>1252936.4018313228</v>
      </c>
      <c r="AG2308" s="119">
        <f t="shared" si="988"/>
        <v>652474.51382732368</v>
      </c>
      <c r="AH2308" s="137">
        <f t="shared" si="979"/>
        <v>0.55930182161845865</v>
      </c>
      <c r="AI2308" s="102">
        <f t="shared" si="991"/>
        <v>1252936.4018313228</v>
      </c>
      <c r="AJ2308" s="112" t="s">
        <v>2114</v>
      </c>
    </row>
    <row r="2309" spans="1:36">
      <c r="A2309" s="6">
        <v>2255</v>
      </c>
      <c r="B2309" s="5">
        <v>41111970</v>
      </c>
      <c r="C2309" s="5">
        <v>41111970</v>
      </c>
      <c r="D2309" s="7" t="s">
        <v>14</v>
      </c>
      <c r="E2309" s="7" t="s">
        <v>14</v>
      </c>
      <c r="F2309" s="29" t="s">
        <v>2007</v>
      </c>
      <c r="G2309" s="62" t="s">
        <v>394</v>
      </c>
      <c r="H2309" s="9">
        <v>1</v>
      </c>
      <c r="I2309" s="82">
        <v>1228830.0538991597</v>
      </c>
      <c r="J2309" s="82">
        <f t="shared" si="982"/>
        <v>233477.71024084033</v>
      </c>
      <c r="K2309" s="10">
        <f t="shared" si="983"/>
        <v>1462307.7641400001</v>
      </c>
      <c r="L2309" s="122">
        <f t="shared" si="984"/>
        <v>1462307.7641400001</v>
      </c>
      <c r="M2309" s="95">
        <v>989801.68067226897</v>
      </c>
      <c r="N2309" s="95">
        <v>188062.31932773109</v>
      </c>
      <c r="O2309" s="96">
        <v>1177864</v>
      </c>
      <c r="P2309" s="125">
        <v>1177864</v>
      </c>
      <c r="Q2309" s="95">
        <v>933775.63025210088</v>
      </c>
      <c r="R2309" s="95">
        <v>177417.36974789918</v>
      </c>
      <c r="S2309" s="96">
        <v>1111193</v>
      </c>
      <c r="T2309" s="122">
        <v>1111193</v>
      </c>
      <c r="U2309" s="104"/>
      <c r="V2309" s="101">
        <f t="shared" ref="V2309:V2371" si="993">+U2309*19%</f>
        <v>0</v>
      </c>
      <c r="W2309" s="102">
        <f t="shared" ref="W2309:W2371" si="994">+U2309+V2309</f>
        <v>0</v>
      </c>
      <c r="X2309" s="102">
        <f t="shared" ref="X2309:X2371" si="995">+W2309*5.1%</f>
        <v>0</v>
      </c>
      <c r="Y2309" s="102">
        <f t="shared" ref="Y2309:Y2371" si="996">+W2309+X2309</f>
        <v>0</v>
      </c>
      <c r="Z2309" s="110">
        <f t="shared" si="989"/>
        <v>1111193</v>
      </c>
      <c r="AA2309" s="111">
        <f t="shared" si="985"/>
        <v>1462307.7641400001</v>
      </c>
      <c r="AB2309" s="110">
        <f t="shared" si="986"/>
        <v>1144528.5</v>
      </c>
      <c r="AC2309" s="114">
        <f t="shared" si="987"/>
        <v>937841.19103500003</v>
      </c>
      <c r="AD2309" s="110">
        <f t="shared" si="992"/>
        <v>1127860.75</v>
      </c>
      <c r="AE2309" s="110">
        <f t="shared" ref="AE2309:AE2371" si="997">AVERAGE(AA2309,AB2309)</f>
        <v>1303418.1320700001</v>
      </c>
      <c r="AF2309" s="102">
        <f t="shared" si="990"/>
        <v>1233157.7892543951</v>
      </c>
      <c r="AG2309" s="119">
        <f t="shared" si="988"/>
        <v>643499.05060829641</v>
      </c>
      <c r="AH2309" s="137">
        <f t="shared" ref="AH2309:AH2371" si="998">+AG2309/AB2309</f>
        <v>0.56223942925693537</v>
      </c>
      <c r="AI2309" s="102">
        <f t="shared" si="991"/>
        <v>1233157.7892543951</v>
      </c>
      <c r="AJ2309" s="112" t="s">
        <v>2114</v>
      </c>
    </row>
    <row r="2310" spans="1:36">
      <c r="A2310" s="6">
        <v>2256</v>
      </c>
      <c r="B2310" s="5">
        <v>46171630</v>
      </c>
      <c r="C2310" s="5">
        <v>46171630</v>
      </c>
      <c r="D2310" s="7" t="s">
        <v>14</v>
      </c>
      <c r="E2310" s="7" t="s">
        <v>14</v>
      </c>
      <c r="F2310" s="29" t="s">
        <v>2008</v>
      </c>
      <c r="G2310" s="62" t="s">
        <v>394</v>
      </c>
      <c r="H2310" s="9">
        <v>1</v>
      </c>
      <c r="I2310" s="82">
        <v>1221291.3684705882</v>
      </c>
      <c r="J2310" s="82">
        <f t="shared" si="982"/>
        <v>232045.36000941176</v>
      </c>
      <c r="K2310" s="10">
        <f t="shared" si="983"/>
        <v>1453336.72848</v>
      </c>
      <c r="L2310" s="122">
        <f t="shared" si="984"/>
        <v>1453336.72848</v>
      </c>
      <c r="M2310" s="95">
        <v>993010.08403361344</v>
      </c>
      <c r="N2310" s="95">
        <v>188671.91596638656</v>
      </c>
      <c r="O2310" s="96">
        <v>1181682</v>
      </c>
      <c r="P2310" s="125">
        <v>1181682</v>
      </c>
      <c r="Q2310" s="95">
        <v>928047.0588235294</v>
      </c>
      <c r="R2310" s="95">
        <v>176328.9411764706</v>
      </c>
      <c r="S2310" s="96">
        <v>1104376</v>
      </c>
      <c r="T2310" s="122">
        <v>1104376</v>
      </c>
      <c r="U2310" s="104"/>
      <c r="V2310" s="101">
        <f t="shared" si="993"/>
        <v>0</v>
      </c>
      <c r="W2310" s="102">
        <f t="shared" si="994"/>
        <v>0</v>
      </c>
      <c r="X2310" s="102">
        <f t="shared" si="995"/>
        <v>0</v>
      </c>
      <c r="Y2310" s="102">
        <f t="shared" si="996"/>
        <v>0</v>
      </c>
      <c r="Z2310" s="110">
        <f t="shared" si="989"/>
        <v>1104376</v>
      </c>
      <c r="AA2310" s="111">
        <f t="shared" si="985"/>
        <v>1453336.72848</v>
      </c>
      <c r="AB2310" s="110">
        <f t="shared" si="986"/>
        <v>1143029</v>
      </c>
      <c r="AC2310" s="114">
        <f t="shared" si="987"/>
        <v>934848.68212000001</v>
      </c>
      <c r="AD2310" s="110">
        <f t="shared" si="992"/>
        <v>1123702.5</v>
      </c>
      <c r="AE2310" s="110">
        <f t="shared" si="997"/>
        <v>1298182.86424</v>
      </c>
      <c r="AF2310" s="102">
        <f t="shared" si="990"/>
        <v>1229603.008284986</v>
      </c>
      <c r="AG2310" s="119">
        <f t="shared" si="988"/>
        <v>640946.72451589035</v>
      </c>
      <c r="AH2310" s="137">
        <f t="shared" si="998"/>
        <v>0.56074406206307137</v>
      </c>
      <c r="AI2310" s="102">
        <f t="shared" si="991"/>
        <v>1229603.008284986</v>
      </c>
      <c r="AJ2310" s="112" t="s">
        <v>2114</v>
      </c>
    </row>
    <row r="2311" spans="1:36">
      <c r="A2311" s="6">
        <v>2257</v>
      </c>
      <c r="B2311" s="5">
        <v>41111916</v>
      </c>
      <c r="C2311" s="5">
        <v>41111916</v>
      </c>
      <c r="D2311" s="7" t="s">
        <v>14</v>
      </c>
      <c r="E2311" s="7" t="s">
        <v>14</v>
      </c>
      <c r="F2311" s="29" t="s">
        <v>2009</v>
      </c>
      <c r="G2311" s="62" t="s">
        <v>394</v>
      </c>
      <c r="H2311" s="9">
        <v>1</v>
      </c>
      <c r="I2311" s="82">
        <v>1484956.255462185</v>
      </c>
      <c r="J2311" s="82">
        <f t="shared" si="982"/>
        <v>282141.68853781518</v>
      </c>
      <c r="K2311" s="10">
        <f t="shared" si="983"/>
        <v>1767097.9440000001</v>
      </c>
      <c r="L2311" s="122">
        <f t="shared" si="984"/>
        <v>1767097.9440000001</v>
      </c>
      <c r="M2311" s="95">
        <v>1196107.5630252101</v>
      </c>
      <c r="N2311" s="95">
        <v>227260.43697478992</v>
      </c>
      <c r="O2311" s="96">
        <v>1423368</v>
      </c>
      <c r="P2311" s="125">
        <v>1423368</v>
      </c>
      <c r="Q2311" s="95">
        <v>1128403.3613445379</v>
      </c>
      <c r="R2311" s="95">
        <v>214396.63865546221</v>
      </c>
      <c r="S2311" s="96">
        <v>1342800.0000000002</v>
      </c>
      <c r="T2311" s="122">
        <v>1342800.0000000002</v>
      </c>
      <c r="U2311" s="104"/>
      <c r="V2311" s="101">
        <f t="shared" si="993"/>
        <v>0</v>
      </c>
      <c r="W2311" s="102">
        <f t="shared" si="994"/>
        <v>0</v>
      </c>
      <c r="X2311" s="102">
        <f t="shared" si="995"/>
        <v>0</v>
      </c>
      <c r="Y2311" s="102">
        <f t="shared" si="996"/>
        <v>0</v>
      </c>
      <c r="Z2311" s="110">
        <f t="shared" si="989"/>
        <v>1342800.0000000002</v>
      </c>
      <c r="AA2311" s="111">
        <f t="shared" si="985"/>
        <v>1767097.9440000001</v>
      </c>
      <c r="AB2311" s="110">
        <f t="shared" si="986"/>
        <v>1383084</v>
      </c>
      <c r="AC2311" s="114">
        <f t="shared" si="987"/>
        <v>1133316.486</v>
      </c>
      <c r="AD2311" s="110">
        <f t="shared" si="992"/>
        <v>1362942</v>
      </c>
      <c r="AE2311" s="110">
        <f t="shared" si="997"/>
        <v>1575090.9720000001</v>
      </c>
      <c r="AF2311" s="102">
        <f t="shared" si="990"/>
        <v>1490186.2808395661</v>
      </c>
      <c r="AG2311" s="119">
        <f t="shared" si="988"/>
        <v>777624.24888362712</v>
      </c>
      <c r="AH2311" s="137">
        <f t="shared" si="998"/>
        <v>0.56223934980350221</v>
      </c>
      <c r="AI2311" s="102">
        <f t="shared" si="991"/>
        <v>1490186.2808395661</v>
      </c>
      <c r="AJ2311" s="112" t="s">
        <v>2114</v>
      </c>
    </row>
    <row r="2312" spans="1:36">
      <c r="A2312" s="6">
        <v>2258</v>
      </c>
      <c r="B2312" s="5">
        <v>41111921</v>
      </c>
      <c r="C2312" s="5">
        <v>41111921</v>
      </c>
      <c r="D2312" s="7" t="s">
        <v>14</v>
      </c>
      <c r="E2312" s="7" t="s">
        <v>14</v>
      </c>
      <c r="F2312" s="29" t="s">
        <v>1226</v>
      </c>
      <c r="G2312" s="62" t="s">
        <v>394</v>
      </c>
      <c r="H2312" s="9">
        <v>1</v>
      </c>
      <c r="I2312" s="82">
        <v>1251282.4420840335</v>
      </c>
      <c r="J2312" s="82">
        <f t="shared" si="982"/>
        <v>237743.66399596637</v>
      </c>
      <c r="K2312" s="10">
        <f t="shared" si="983"/>
        <v>1489026.1060799998</v>
      </c>
      <c r="L2312" s="122">
        <f t="shared" si="984"/>
        <v>1489026.1060799998</v>
      </c>
      <c r="M2312" s="95">
        <v>1007887.3949579833</v>
      </c>
      <c r="N2312" s="95">
        <v>191498.60504201683</v>
      </c>
      <c r="O2312" s="96">
        <v>1199386</v>
      </c>
      <c r="P2312" s="125">
        <v>1199386</v>
      </c>
      <c r="Q2312" s="95">
        <v>950836.97478991596</v>
      </c>
      <c r="R2312" s="95">
        <v>180659.02521008404</v>
      </c>
      <c r="S2312" s="96">
        <v>1131496</v>
      </c>
      <c r="T2312" s="122">
        <v>1131496</v>
      </c>
      <c r="U2312" s="104"/>
      <c r="V2312" s="101">
        <f t="shared" si="993"/>
        <v>0</v>
      </c>
      <c r="W2312" s="102">
        <f t="shared" si="994"/>
        <v>0</v>
      </c>
      <c r="X2312" s="102">
        <f t="shared" si="995"/>
        <v>0</v>
      </c>
      <c r="Y2312" s="102">
        <f t="shared" si="996"/>
        <v>0</v>
      </c>
      <c r="Z2312" s="110">
        <f t="shared" si="989"/>
        <v>1131496</v>
      </c>
      <c r="AA2312" s="111">
        <f t="shared" si="985"/>
        <v>1489026.1060799998</v>
      </c>
      <c r="AB2312" s="110">
        <f t="shared" si="986"/>
        <v>1165441</v>
      </c>
      <c r="AC2312" s="114">
        <f t="shared" si="987"/>
        <v>954977.02651999996</v>
      </c>
      <c r="AD2312" s="110">
        <f t="shared" si="992"/>
        <v>1148468.5</v>
      </c>
      <c r="AE2312" s="110">
        <f t="shared" si="997"/>
        <v>1327233.5530399999</v>
      </c>
      <c r="AF2312" s="102">
        <f t="shared" si="990"/>
        <v>1255689.5544916152</v>
      </c>
      <c r="AG2312" s="119">
        <f t="shared" si="988"/>
        <v>655256.75244539184</v>
      </c>
      <c r="AH2312" s="137">
        <f t="shared" si="998"/>
        <v>0.56223931751619505</v>
      </c>
      <c r="AI2312" s="102">
        <f t="shared" si="991"/>
        <v>1255689.5544916152</v>
      </c>
      <c r="AJ2312" s="112" t="s">
        <v>2114</v>
      </c>
    </row>
    <row r="2313" spans="1:36">
      <c r="A2313" s="6">
        <v>2259</v>
      </c>
      <c r="B2313" s="5">
        <v>39121552</v>
      </c>
      <c r="C2313" s="5">
        <v>39121552</v>
      </c>
      <c r="D2313" s="7" t="s">
        <v>14</v>
      </c>
      <c r="E2313" s="7" t="s">
        <v>14</v>
      </c>
      <c r="F2313" s="29" t="s">
        <v>2010</v>
      </c>
      <c r="G2313" s="62" t="s">
        <v>394</v>
      </c>
      <c r="H2313" s="9">
        <v>1</v>
      </c>
      <c r="I2313" s="82">
        <v>2657764.2666554623</v>
      </c>
      <c r="J2313" s="82">
        <f t="shared" si="982"/>
        <v>504975.21066453785</v>
      </c>
      <c r="K2313" s="10">
        <f t="shared" si="983"/>
        <v>3162739.4773200001</v>
      </c>
      <c r="L2313" s="122">
        <f t="shared" si="984"/>
        <v>3162739.4773200001</v>
      </c>
      <c r="M2313" s="95">
        <v>2140784.8739495799</v>
      </c>
      <c r="N2313" s="95">
        <v>406749.12605042016</v>
      </c>
      <c r="O2313" s="96">
        <v>2547534</v>
      </c>
      <c r="P2313" s="125">
        <v>2547534</v>
      </c>
      <c r="Q2313" s="95">
        <v>2019608.4033613447</v>
      </c>
      <c r="R2313" s="95">
        <v>383725.59663865552</v>
      </c>
      <c r="S2313" s="96">
        <v>2403334</v>
      </c>
      <c r="T2313" s="122">
        <v>2403334</v>
      </c>
      <c r="U2313" s="104"/>
      <c r="V2313" s="101">
        <f t="shared" si="993"/>
        <v>0</v>
      </c>
      <c r="W2313" s="102">
        <f t="shared" si="994"/>
        <v>0</v>
      </c>
      <c r="X2313" s="102">
        <f t="shared" si="995"/>
        <v>0</v>
      </c>
      <c r="Y2313" s="102">
        <f t="shared" si="996"/>
        <v>0</v>
      </c>
      <c r="Z2313" s="110">
        <f t="shared" si="989"/>
        <v>2403334</v>
      </c>
      <c r="AA2313" s="111">
        <f t="shared" si="985"/>
        <v>3162739.4773200001</v>
      </c>
      <c r="AB2313" s="110">
        <f t="shared" si="986"/>
        <v>2475434</v>
      </c>
      <c r="AC2313" s="114">
        <f t="shared" si="987"/>
        <v>2028401.8693300001</v>
      </c>
      <c r="AD2313" s="110">
        <f t="shared" si="992"/>
        <v>2439384</v>
      </c>
      <c r="AE2313" s="110">
        <f t="shared" si="997"/>
        <v>2819086.7386600003</v>
      </c>
      <c r="AF2313" s="102">
        <f t="shared" si="990"/>
        <v>2667124.9146938189</v>
      </c>
      <c r="AG2313" s="119">
        <f t="shared" si="988"/>
        <v>1391786.4089129758</v>
      </c>
      <c r="AH2313" s="137">
        <f t="shared" si="998"/>
        <v>0.56223935233699451</v>
      </c>
      <c r="AI2313" s="102">
        <f t="shared" si="991"/>
        <v>2667124.9146938189</v>
      </c>
      <c r="AJ2313" s="112" t="s">
        <v>2114</v>
      </c>
    </row>
    <row r="2314" spans="1:36">
      <c r="A2314" s="6">
        <v>2260</v>
      </c>
      <c r="B2314" s="5">
        <v>25174001</v>
      </c>
      <c r="C2314" s="5">
        <v>25174001</v>
      </c>
      <c r="D2314" s="7" t="s">
        <v>14</v>
      </c>
      <c r="E2314" s="7" t="s">
        <v>14</v>
      </c>
      <c r="F2314" s="29" t="s">
        <v>1215</v>
      </c>
      <c r="G2314" s="62" t="s">
        <v>394</v>
      </c>
      <c r="H2314" s="9">
        <v>1</v>
      </c>
      <c r="I2314" s="82">
        <v>2450918.7514285715</v>
      </c>
      <c r="J2314" s="82">
        <f t="shared" si="982"/>
        <v>465674.56277142861</v>
      </c>
      <c r="K2314" s="10">
        <f t="shared" si="983"/>
        <v>2916593.3141999999</v>
      </c>
      <c r="L2314" s="122">
        <f t="shared" si="984"/>
        <v>2916593.3141999999</v>
      </c>
      <c r="M2314" s="95">
        <v>1955549.5798319329</v>
      </c>
      <c r="N2314" s="95">
        <v>371554.42016806727</v>
      </c>
      <c r="O2314" s="96">
        <v>2327104</v>
      </c>
      <c r="P2314" s="125">
        <v>2327104</v>
      </c>
      <c r="Q2314" s="95">
        <v>1862428.5714285716</v>
      </c>
      <c r="R2314" s="95">
        <v>353861.42857142858</v>
      </c>
      <c r="S2314" s="96">
        <v>2216290</v>
      </c>
      <c r="T2314" s="122">
        <v>2216290</v>
      </c>
      <c r="U2314" s="104"/>
      <c r="V2314" s="101">
        <f t="shared" si="993"/>
        <v>0</v>
      </c>
      <c r="W2314" s="102">
        <f t="shared" si="994"/>
        <v>0</v>
      </c>
      <c r="X2314" s="102">
        <f t="shared" si="995"/>
        <v>0</v>
      </c>
      <c r="Y2314" s="102">
        <f t="shared" si="996"/>
        <v>0</v>
      </c>
      <c r="Z2314" s="110">
        <f t="shared" si="989"/>
        <v>2216290</v>
      </c>
      <c r="AA2314" s="111">
        <f t="shared" si="985"/>
        <v>2916593.3141999999</v>
      </c>
      <c r="AB2314" s="110">
        <f t="shared" si="986"/>
        <v>2271697</v>
      </c>
      <c r="AC2314" s="114">
        <f t="shared" si="987"/>
        <v>1864996.82855</v>
      </c>
      <c r="AD2314" s="110">
        <f t="shared" si="992"/>
        <v>2243993.5</v>
      </c>
      <c r="AE2314" s="110">
        <f t="shared" si="997"/>
        <v>2594145.1571</v>
      </c>
      <c r="AF2314" s="102">
        <f t="shared" si="990"/>
        <v>2451403.1576188174</v>
      </c>
      <c r="AG2314" s="119">
        <f t="shared" si="988"/>
        <v>1280757.3630923629</v>
      </c>
      <c r="AH2314" s="137">
        <f t="shared" si="998"/>
        <v>0.56378881650693857</v>
      </c>
      <c r="AI2314" s="102">
        <f t="shared" si="991"/>
        <v>2451403.1576188174</v>
      </c>
      <c r="AJ2314" s="112" t="s">
        <v>2114</v>
      </c>
    </row>
    <row r="2315" spans="1:36">
      <c r="A2315" s="6">
        <v>2261</v>
      </c>
      <c r="B2315" s="5">
        <v>39121552</v>
      </c>
      <c r="C2315" s="5">
        <v>39121552</v>
      </c>
      <c r="D2315" s="7" t="s">
        <v>14</v>
      </c>
      <c r="E2315" s="7" t="s">
        <v>14</v>
      </c>
      <c r="F2315" s="29" t="s">
        <v>2011</v>
      </c>
      <c r="G2315" s="62" t="s">
        <v>394</v>
      </c>
      <c r="H2315" s="9">
        <v>1</v>
      </c>
      <c r="I2315" s="82">
        <v>2683319.7135630255</v>
      </c>
      <c r="J2315" s="82">
        <f t="shared" si="982"/>
        <v>509830.74557697482</v>
      </c>
      <c r="K2315" s="10">
        <f t="shared" si="983"/>
        <v>3193150.4591400004</v>
      </c>
      <c r="L2315" s="122">
        <f t="shared" si="984"/>
        <v>3193150.4591400004</v>
      </c>
      <c r="M2315" s="95">
        <v>2140979.8319327733</v>
      </c>
      <c r="N2315" s="95">
        <v>406786.16806722694</v>
      </c>
      <c r="O2315" s="96">
        <v>2547766.0000000005</v>
      </c>
      <c r="P2315" s="125">
        <v>2547766.0000000005</v>
      </c>
      <c r="Q2315" s="95">
        <v>2039027.7310924372</v>
      </c>
      <c r="R2315" s="95">
        <v>387415.26890756306</v>
      </c>
      <c r="S2315" s="96">
        <v>2426443</v>
      </c>
      <c r="T2315" s="122">
        <v>2426443</v>
      </c>
      <c r="U2315" s="104"/>
      <c r="V2315" s="101">
        <f t="shared" si="993"/>
        <v>0</v>
      </c>
      <c r="W2315" s="102">
        <f t="shared" si="994"/>
        <v>0</v>
      </c>
      <c r="X2315" s="102">
        <f t="shared" si="995"/>
        <v>0</v>
      </c>
      <c r="Y2315" s="102">
        <f t="shared" si="996"/>
        <v>0</v>
      </c>
      <c r="Z2315" s="110">
        <f t="shared" si="989"/>
        <v>2426443</v>
      </c>
      <c r="AA2315" s="111">
        <f t="shared" si="985"/>
        <v>3193150.4591400004</v>
      </c>
      <c r="AB2315" s="110">
        <f t="shared" si="986"/>
        <v>2487104.5</v>
      </c>
      <c r="AC2315" s="114">
        <f t="shared" si="987"/>
        <v>2041839.8647850002</v>
      </c>
      <c r="AD2315" s="110">
        <f t="shared" si="992"/>
        <v>2456773.75</v>
      </c>
      <c r="AE2315" s="110">
        <f t="shared" si="997"/>
        <v>2840127.4795700004</v>
      </c>
      <c r="AF2315" s="102">
        <f t="shared" si="990"/>
        <v>2683850.5689990208</v>
      </c>
      <c r="AG2315" s="119">
        <f t="shared" si="988"/>
        <v>1402201.4767274694</v>
      </c>
      <c r="AH2315" s="137">
        <f t="shared" si="998"/>
        <v>0.56378872569587224</v>
      </c>
      <c r="AI2315" s="102">
        <f t="shared" si="991"/>
        <v>2683850.5689990208</v>
      </c>
      <c r="AJ2315" s="112" t="s">
        <v>2114</v>
      </c>
    </row>
    <row r="2316" spans="1:36">
      <c r="A2316" s="6">
        <v>2262</v>
      </c>
      <c r="B2316" s="5">
        <v>41111927</v>
      </c>
      <c r="C2316" s="5">
        <v>41111927</v>
      </c>
      <c r="D2316" s="7" t="s">
        <v>14</v>
      </c>
      <c r="E2316" s="7" t="s">
        <v>14</v>
      </c>
      <c r="F2316" s="29" t="s">
        <v>1360</v>
      </c>
      <c r="G2316" s="62" t="s">
        <v>394</v>
      </c>
      <c r="H2316" s="9">
        <v>1</v>
      </c>
      <c r="I2316" s="82">
        <v>1253494.1731764707</v>
      </c>
      <c r="J2316" s="82">
        <f t="shared" si="982"/>
        <v>238163.89290352943</v>
      </c>
      <c r="K2316" s="10">
        <f t="shared" si="983"/>
        <v>1491658.06608</v>
      </c>
      <c r="L2316" s="122">
        <f t="shared" si="984"/>
        <v>1491658.06608</v>
      </c>
      <c r="M2316" s="95">
        <v>1028718.487394958</v>
      </c>
      <c r="N2316" s="95">
        <v>195456.51260504202</v>
      </c>
      <c r="O2316" s="96">
        <v>1224175</v>
      </c>
      <c r="P2316" s="125">
        <v>1224175</v>
      </c>
      <c r="Q2316" s="95">
        <v>952517.64705882361</v>
      </c>
      <c r="R2316" s="95">
        <v>180978.35294117648</v>
      </c>
      <c r="S2316" s="96">
        <v>1133496</v>
      </c>
      <c r="T2316" s="122">
        <v>1133496</v>
      </c>
      <c r="U2316" s="104"/>
      <c r="V2316" s="101">
        <f t="shared" si="993"/>
        <v>0</v>
      </c>
      <c r="W2316" s="102">
        <f t="shared" si="994"/>
        <v>0</v>
      </c>
      <c r="X2316" s="102">
        <f t="shared" si="995"/>
        <v>0</v>
      </c>
      <c r="Y2316" s="102">
        <f t="shared" si="996"/>
        <v>0</v>
      </c>
      <c r="Z2316" s="110">
        <f t="shared" si="989"/>
        <v>1133496</v>
      </c>
      <c r="AA2316" s="111">
        <f t="shared" si="985"/>
        <v>1491658.06608</v>
      </c>
      <c r="AB2316" s="110">
        <f t="shared" si="986"/>
        <v>1178835.5</v>
      </c>
      <c r="AC2316" s="114">
        <f t="shared" si="987"/>
        <v>962332.26652000006</v>
      </c>
      <c r="AD2316" s="110">
        <f t="shared" si="992"/>
        <v>1156165.75</v>
      </c>
      <c r="AE2316" s="110">
        <f t="shared" si="997"/>
        <v>1335246.7830400001</v>
      </c>
      <c r="AF2316" s="102">
        <f t="shared" si="990"/>
        <v>1266091.0066796951</v>
      </c>
      <c r="AG2316" s="119">
        <f t="shared" si="988"/>
        <v>659324.86529794091</v>
      </c>
      <c r="AH2316" s="137">
        <f t="shared" si="998"/>
        <v>0.55930184092516799</v>
      </c>
      <c r="AI2316" s="102">
        <f t="shared" si="991"/>
        <v>1266091.0066796951</v>
      </c>
      <c r="AJ2316" s="112" t="s">
        <v>2114</v>
      </c>
    </row>
    <row r="2317" spans="1:36">
      <c r="A2317" s="6">
        <v>2263</v>
      </c>
      <c r="B2317" s="5">
        <v>25172601</v>
      </c>
      <c r="C2317" s="5">
        <v>25172601</v>
      </c>
      <c r="D2317" s="7" t="s">
        <v>14</v>
      </c>
      <c r="E2317" s="7" t="s">
        <v>14</v>
      </c>
      <c r="F2317" s="29" t="s">
        <v>2012</v>
      </c>
      <c r="G2317" s="62" t="s">
        <v>394</v>
      </c>
      <c r="H2317" s="9">
        <v>1</v>
      </c>
      <c r="I2317" s="82">
        <v>1218752.3011764707</v>
      </c>
      <c r="J2317" s="82">
        <f t="shared" si="982"/>
        <v>231562.93722352944</v>
      </c>
      <c r="K2317" s="10">
        <f t="shared" si="983"/>
        <v>1450315.2384000001</v>
      </c>
      <c r="L2317" s="122">
        <f t="shared" si="984"/>
        <v>1450315.2384000001</v>
      </c>
      <c r="M2317" s="95">
        <v>1009468.0672268908</v>
      </c>
      <c r="N2317" s="95">
        <v>191798.93277310926</v>
      </c>
      <c r="O2317" s="96">
        <v>1201267</v>
      </c>
      <c r="P2317" s="125">
        <v>1201267</v>
      </c>
      <c r="Q2317" s="95">
        <v>926117.64705882361</v>
      </c>
      <c r="R2317" s="95">
        <v>175962.35294117648</v>
      </c>
      <c r="S2317" s="96">
        <v>1102080</v>
      </c>
      <c r="T2317" s="122">
        <v>1102080</v>
      </c>
      <c r="U2317" s="104">
        <v>766000</v>
      </c>
      <c r="V2317" s="101">
        <f t="shared" si="993"/>
        <v>145540</v>
      </c>
      <c r="W2317" s="102">
        <f t="shared" si="994"/>
        <v>911540</v>
      </c>
      <c r="X2317" s="102">
        <f t="shared" si="995"/>
        <v>46488.539999999994</v>
      </c>
      <c r="Y2317" s="102">
        <f t="shared" si="996"/>
        <v>958028.54</v>
      </c>
      <c r="Z2317" s="110">
        <f>MIN(L2317,P2317,T2317,Y2317)</f>
        <v>958028.54</v>
      </c>
      <c r="AA2317" s="111">
        <f t="shared" si="985"/>
        <v>1450315.2384000001</v>
      </c>
      <c r="AB2317" s="110">
        <f t="shared" si="986"/>
        <v>1151673.5</v>
      </c>
      <c r="AC2317" s="114">
        <f t="shared" si="987"/>
        <v>1177922.6946</v>
      </c>
      <c r="AD2317" s="110">
        <f t="shared" si="992"/>
        <v>1054851.02</v>
      </c>
      <c r="AE2317" s="110">
        <f t="shared" si="997"/>
        <v>1300994.3692000001</v>
      </c>
      <c r="AF2317" s="102">
        <f>HARMEAN(L2317,P2317,T2317,Y2317)</f>
        <v>1151693.9075488031</v>
      </c>
      <c r="AG2317" s="119">
        <f t="shared" si="988"/>
        <v>207242.37667031316</v>
      </c>
      <c r="AH2317" s="137">
        <f t="shared" si="998"/>
        <v>0.17994889755674082</v>
      </c>
      <c r="AI2317" s="102">
        <f>+Z2317</f>
        <v>958028.54</v>
      </c>
      <c r="AJ2317" s="112" t="s">
        <v>2117</v>
      </c>
    </row>
    <row r="2318" spans="1:36" ht="25.5">
      <c r="A2318" s="6">
        <v>2264</v>
      </c>
      <c r="B2318" s="5">
        <v>25174402</v>
      </c>
      <c r="C2318" s="5">
        <v>25174402</v>
      </c>
      <c r="D2318" s="7" t="s">
        <v>14</v>
      </c>
      <c r="E2318" s="7" t="s">
        <v>14</v>
      </c>
      <c r="F2318" s="29" t="s">
        <v>2013</v>
      </c>
      <c r="G2318" s="62" t="s">
        <v>394</v>
      </c>
      <c r="H2318" s="9">
        <v>1</v>
      </c>
      <c r="I2318" s="82">
        <v>8003576.9279495794</v>
      </c>
      <c r="J2318" s="82">
        <f t="shared" si="982"/>
        <v>1520679.6163104202</v>
      </c>
      <c r="K2318" s="10">
        <f t="shared" si="983"/>
        <v>9524256.5442599989</v>
      </c>
      <c r="L2318" s="122">
        <f t="shared" si="984"/>
        <v>9524256.5442599989</v>
      </c>
      <c r="M2318" s="95">
        <v>6568384.8739495799</v>
      </c>
      <c r="N2318" s="95">
        <v>1247993.1260504201</v>
      </c>
      <c r="O2318" s="96">
        <v>7816378</v>
      </c>
      <c r="P2318" s="125">
        <v>7816378</v>
      </c>
      <c r="Q2318" s="95">
        <v>6081837.8151260503</v>
      </c>
      <c r="R2318" s="95">
        <v>1155549.1848739495</v>
      </c>
      <c r="S2318" s="96">
        <v>7237387</v>
      </c>
      <c r="T2318" s="122">
        <v>7237387</v>
      </c>
      <c r="U2318" s="104"/>
      <c r="V2318" s="101">
        <f t="shared" si="993"/>
        <v>0</v>
      </c>
      <c r="W2318" s="102">
        <f t="shared" si="994"/>
        <v>0</v>
      </c>
      <c r="X2318" s="102">
        <f t="shared" si="995"/>
        <v>0</v>
      </c>
      <c r="Y2318" s="102">
        <f t="shared" si="996"/>
        <v>0</v>
      </c>
      <c r="Z2318" s="110">
        <f t="shared" ref="Z2318:Z2337" si="999">MIN(L2318,P2318,T2318)</f>
        <v>7237387</v>
      </c>
      <c r="AA2318" s="111">
        <f t="shared" si="985"/>
        <v>9524256.5442599989</v>
      </c>
      <c r="AB2318" s="110">
        <f t="shared" si="986"/>
        <v>7526882.5</v>
      </c>
      <c r="AC2318" s="114">
        <f t="shared" si="987"/>
        <v>6144505.3860649997</v>
      </c>
      <c r="AD2318" s="110">
        <f t="shared" si="992"/>
        <v>7382134.75</v>
      </c>
      <c r="AE2318" s="110">
        <f t="shared" si="997"/>
        <v>8525569.5221299995</v>
      </c>
      <c r="AF2318" s="102">
        <f t="shared" ref="AF2318:AF2337" si="1000">HARMEAN(L2318,P2318,T2318)</f>
        <v>8084009.4393486027</v>
      </c>
      <c r="AG2318" s="119">
        <f t="shared" si="988"/>
        <v>4209798.5933614951</v>
      </c>
      <c r="AH2318" s="137">
        <f t="shared" si="998"/>
        <v>0.55930175519034542</v>
      </c>
      <c r="AI2318" s="102">
        <f t="shared" ref="AI2318:AI2337" si="1001">+AF2318</f>
        <v>8084009.4393486027</v>
      </c>
      <c r="AJ2318" s="112" t="s">
        <v>2114</v>
      </c>
    </row>
    <row r="2319" spans="1:36" ht="25.5">
      <c r="A2319" s="6">
        <v>2265</v>
      </c>
      <c r="B2319" s="5">
        <v>26121542</v>
      </c>
      <c r="C2319" s="5">
        <v>26121542</v>
      </c>
      <c r="D2319" s="7" t="s">
        <v>14</v>
      </c>
      <c r="E2319" s="7" t="s">
        <v>14</v>
      </c>
      <c r="F2319" s="29" t="s">
        <v>775</v>
      </c>
      <c r="G2319" s="62" t="s">
        <v>394</v>
      </c>
      <c r="H2319" s="9">
        <v>1</v>
      </c>
      <c r="I2319" s="82">
        <v>1532561.5554957984</v>
      </c>
      <c r="J2319" s="82">
        <f t="shared" si="982"/>
        <v>291186.69554420171</v>
      </c>
      <c r="K2319" s="10">
        <f t="shared" si="983"/>
        <v>1823748.25104</v>
      </c>
      <c r="L2319" s="122">
        <f t="shared" si="984"/>
        <v>1823748.25104</v>
      </c>
      <c r="M2319" s="95">
        <v>1246098.3193277312</v>
      </c>
      <c r="N2319" s="95">
        <v>236758.68067226891</v>
      </c>
      <c r="O2319" s="96">
        <v>1482857</v>
      </c>
      <c r="P2319" s="125">
        <v>1482857</v>
      </c>
      <c r="Q2319" s="95">
        <v>1164578.1512605043</v>
      </c>
      <c r="R2319" s="95">
        <v>221269.84873949582</v>
      </c>
      <c r="S2319" s="96">
        <v>1385848</v>
      </c>
      <c r="T2319" s="122">
        <v>1385848</v>
      </c>
      <c r="U2319" s="104"/>
      <c r="V2319" s="101">
        <f t="shared" si="993"/>
        <v>0</v>
      </c>
      <c r="W2319" s="102">
        <f t="shared" si="994"/>
        <v>0</v>
      </c>
      <c r="X2319" s="102">
        <f t="shared" si="995"/>
        <v>0</v>
      </c>
      <c r="Y2319" s="102">
        <f t="shared" si="996"/>
        <v>0</v>
      </c>
      <c r="Z2319" s="110">
        <f t="shared" si="999"/>
        <v>1385848</v>
      </c>
      <c r="AA2319" s="111">
        <f t="shared" si="985"/>
        <v>1823748.25104</v>
      </c>
      <c r="AB2319" s="110">
        <f t="shared" si="986"/>
        <v>1434352.5</v>
      </c>
      <c r="AC2319" s="114">
        <f t="shared" si="987"/>
        <v>1173113.3127600001</v>
      </c>
      <c r="AD2319" s="110">
        <f t="shared" si="992"/>
        <v>1410100.25</v>
      </c>
      <c r="AE2319" s="110">
        <f t="shared" si="997"/>
        <v>1629050.37552</v>
      </c>
      <c r="AF2319" s="102">
        <f t="shared" si="1000"/>
        <v>1542991.595607273</v>
      </c>
      <c r="AG2319" s="119">
        <f t="shared" si="988"/>
        <v>804304.64096333773</v>
      </c>
      <c r="AH2319" s="137">
        <f t="shared" si="998"/>
        <v>0.56074405765900481</v>
      </c>
      <c r="AI2319" s="102">
        <f t="shared" si="1001"/>
        <v>1542991.595607273</v>
      </c>
      <c r="AJ2319" s="112" t="s">
        <v>2114</v>
      </c>
    </row>
    <row r="2320" spans="1:36">
      <c r="A2320" s="6">
        <v>2266</v>
      </c>
      <c r="B2320" s="5">
        <v>25174901</v>
      </c>
      <c r="C2320" s="5">
        <v>25174901</v>
      </c>
      <c r="D2320" s="7" t="s">
        <v>14</v>
      </c>
      <c r="E2320" s="7" t="s">
        <v>14</v>
      </c>
      <c r="F2320" s="29" t="s">
        <v>2014</v>
      </c>
      <c r="G2320" s="62" t="s">
        <v>394</v>
      </c>
      <c r="H2320" s="9">
        <v>1</v>
      </c>
      <c r="I2320" s="82">
        <v>1230585.0625210083</v>
      </c>
      <c r="J2320" s="82">
        <f t="shared" si="982"/>
        <v>233811.16187899158</v>
      </c>
      <c r="K2320" s="10">
        <f t="shared" si="983"/>
        <v>1464396.2243999999</v>
      </c>
      <c r="L2320" s="122">
        <f t="shared" si="984"/>
        <v>1464396.2243999999</v>
      </c>
      <c r="M2320" s="95">
        <v>1000567.2268907564</v>
      </c>
      <c r="N2320" s="95">
        <v>190107.77310924372</v>
      </c>
      <c r="O2320" s="96">
        <v>1190675</v>
      </c>
      <c r="P2320" s="125">
        <v>1190675</v>
      </c>
      <c r="Q2320" s="95">
        <v>935109.24369747902</v>
      </c>
      <c r="R2320" s="95">
        <v>177670.75630252101</v>
      </c>
      <c r="S2320" s="96">
        <v>1112780</v>
      </c>
      <c r="T2320" s="122">
        <v>1112780</v>
      </c>
      <c r="U2320" s="104"/>
      <c r="V2320" s="101">
        <f t="shared" si="993"/>
        <v>0</v>
      </c>
      <c r="W2320" s="102">
        <f t="shared" si="994"/>
        <v>0</v>
      </c>
      <c r="X2320" s="102">
        <f t="shared" si="995"/>
        <v>0</v>
      </c>
      <c r="Y2320" s="102">
        <f t="shared" si="996"/>
        <v>0</v>
      </c>
      <c r="Z2320" s="110">
        <f t="shared" si="999"/>
        <v>1112780</v>
      </c>
      <c r="AA2320" s="111">
        <f t="shared" si="985"/>
        <v>1464396.2243999999</v>
      </c>
      <c r="AB2320" s="110">
        <f t="shared" si="986"/>
        <v>1151727.5</v>
      </c>
      <c r="AC2320" s="114">
        <f t="shared" si="987"/>
        <v>941962.80609999993</v>
      </c>
      <c r="AD2320" s="110">
        <f t="shared" si="992"/>
        <v>1132253.75</v>
      </c>
      <c r="AE2320" s="110">
        <f t="shared" si="997"/>
        <v>1308061.8621999999</v>
      </c>
      <c r="AF2320" s="102">
        <f t="shared" si="1000"/>
        <v>1238960.2123853399</v>
      </c>
      <c r="AG2320" s="119">
        <f t="shared" si="988"/>
        <v>645824.24692760664</v>
      </c>
      <c r="AH2320" s="137">
        <f t="shared" si="998"/>
        <v>0.56074396671748017</v>
      </c>
      <c r="AI2320" s="102">
        <f t="shared" si="1001"/>
        <v>1238960.2123853399</v>
      </c>
      <c r="AJ2320" s="112" t="s">
        <v>2114</v>
      </c>
    </row>
    <row r="2321" spans="1:36">
      <c r="A2321" s="6">
        <v>2267</v>
      </c>
      <c r="B2321" s="5">
        <v>26112003</v>
      </c>
      <c r="C2321" s="5">
        <v>26112003</v>
      </c>
      <c r="D2321" s="7" t="s">
        <v>14</v>
      </c>
      <c r="E2321" s="7" t="s">
        <v>14</v>
      </c>
      <c r="F2321" s="29" t="s">
        <v>1795</v>
      </c>
      <c r="G2321" s="62" t="s">
        <v>394</v>
      </c>
      <c r="H2321" s="9">
        <v>1</v>
      </c>
      <c r="I2321" s="82">
        <v>3821801.658201681</v>
      </c>
      <c r="J2321" s="82">
        <f t="shared" si="982"/>
        <v>726142.31505831936</v>
      </c>
      <c r="K2321" s="10">
        <f t="shared" si="983"/>
        <v>4547943.9732600003</v>
      </c>
      <c r="L2321" s="122">
        <f t="shared" si="984"/>
        <v>4547943.9732600003</v>
      </c>
      <c r="M2321" s="95">
        <v>3078398.3193277312</v>
      </c>
      <c r="N2321" s="95">
        <v>584895.68067226897</v>
      </c>
      <c r="O2321" s="96">
        <v>3663294</v>
      </c>
      <c r="P2321" s="125">
        <v>3663294</v>
      </c>
      <c r="Q2321" s="95">
        <v>2904148.7394957985</v>
      </c>
      <c r="R2321" s="95">
        <v>551788.26050420175</v>
      </c>
      <c r="S2321" s="96">
        <v>3455937</v>
      </c>
      <c r="T2321" s="122">
        <v>3455937</v>
      </c>
      <c r="U2321" s="104"/>
      <c r="V2321" s="101">
        <f t="shared" si="993"/>
        <v>0</v>
      </c>
      <c r="W2321" s="102">
        <f t="shared" si="994"/>
        <v>0</v>
      </c>
      <c r="X2321" s="102">
        <f t="shared" si="995"/>
        <v>0</v>
      </c>
      <c r="Y2321" s="102">
        <f t="shared" si="996"/>
        <v>0</v>
      </c>
      <c r="Z2321" s="110">
        <f t="shared" si="999"/>
        <v>3455937</v>
      </c>
      <c r="AA2321" s="111">
        <f t="shared" si="985"/>
        <v>4547943.9732600003</v>
      </c>
      <c r="AB2321" s="110">
        <f t="shared" si="986"/>
        <v>3559615.5</v>
      </c>
      <c r="AC2321" s="114">
        <f t="shared" si="987"/>
        <v>2916793.7433150001</v>
      </c>
      <c r="AD2321" s="110">
        <f t="shared" si="992"/>
        <v>3507776.25</v>
      </c>
      <c r="AE2321" s="110">
        <f t="shared" si="997"/>
        <v>4053779.7366300002</v>
      </c>
      <c r="AF2321" s="102">
        <f t="shared" si="1000"/>
        <v>3835262.3529356229</v>
      </c>
      <c r="AG2321" s="119">
        <f t="shared" si="988"/>
        <v>2001355.7819763774</v>
      </c>
      <c r="AH2321" s="137">
        <f t="shared" si="998"/>
        <v>0.56223931544751882</v>
      </c>
      <c r="AI2321" s="102">
        <f t="shared" si="1001"/>
        <v>3835262.3529356229</v>
      </c>
      <c r="AJ2321" s="112" t="s">
        <v>2114</v>
      </c>
    </row>
    <row r="2322" spans="1:36">
      <c r="A2322" s="6">
        <v>2268</v>
      </c>
      <c r="B2322" s="5">
        <v>25172601</v>
      </c>
      <c r="C2322" s="5">
        <v>25172601</v>
      </c>
      <c r="D2322" s="7" t="s">
        <v>14</v>
      </c>
      <c r="E2322" s="7" t="s">
        <v>14</v>
      </c>
      <c r="F2322" s="29" t="s">
        <v>2015</v>
      </c>
      <c r="G2322" s="62" t="s">
        <v>394</v>
      </c>
      <c r="H2322" s="9">
        <v>1</v>
      </c>
      <c r="I2322" s="82">
        <v>3322547.5987058827</v>
      </c>
      <c r="J2322" s="82">
        <f t="shared" si="982"/>
        <v>631284.04375411768</v>
      </c>
      <c r="K2322" s="10">
        <f t="shared" si="983"/>
        <v>3953831.6424600002</v>
      </c>
      <c r="L2322" s="122">
        <f t="shared" si="984"/>
        <v>3953831.6424600002</v>
      </c>
      <c r="M2322" s="95">
        <v>2676257.1428571432</v>
      </c>
      <c r="N2322" s="95">
        <v>508488.85714285722</v>
      </c>
      <c r="O2322" s="96">
        <v>3184746.0000000005</v>
      </c>
      <c r="P2322" s="125">
        <v>3184746.0000000005</v>
      </c>
      <c r="Q2322" s="95">
        <v>2524770.5882352944</v>
      </c>
      <c r="R2322" s="95">
        <v>479706.41176470596</v>
      </c>
      <c r="S2322" s="96">
        <v>3004477.0000000005</v>
      </c>
      <c r="T2322" s="122">
        <v>3004477.0000000005</v>
      </c>
      <c r="U2322" s="104"/>
      <c r="V2322" s="101">
        <f t="shared" si="993"/>
        <v>0</v>
      </c>
      <c r="W2322" s="102">
        <f t="shared" si="994"/>
        <v>0</v>
      </c>
      <c r="X2322" s="102">
        <f t="shared" si="995"/>
        <v>0</v>
      </c>
      <c r="Y2322" s="102">
        <f t="shared" si="996"/>
        <v>0</v>
      </c>
      <c r="Z2322" s="110">
        <f t="shared" si="999"/>
        <v>3004477.0000000005</v>
      </c>
      <c r="AA2322" s="111">
        <f t="shared" si="985"/>
        <v>3953831.6424600002</v>
      </c>
      <c r="AB2322" s="110">
        <f t="shared" si="986"/>
        <v>3094611.5000000005</v>
      </c>
      <c r="AC2322" s="114">
        <f t="shared" si="987"/>
        <v>2535763.6606150004</v>
      </c>
      <c r="AD2322" s="110">
        <f t="shared" si="992"/>
        <v>3049544.2500000005</v>
      </c>
      <c r="AE2322" s="110">
        <f t="shared" si="997"/>
        <v>3524221.5712300004</v>
      </c>
      <c r="AF2322" s="102">
        <f t="shared" si="1000"/>
        <v>3334249.7713211034</v>
      </c>
      <c r="AG2322" s="119">
        <f t="shared" si="988"/>
        <v>1739912.2980752601</v>
      </c>
      <c r="AH2322" s="137">
        <f t="shared" si="998"/>
        <v>0.56223933055094633</v>
      </c>
      <c r="AI2322" s="102">
        <f t="shared" si="1001"/>
        <v>3334249.7713211034</v>
      </c>
      <c r="AJ2322" s="112" t="s">
        <v>2114</v>
      </c>
    </row>
    <row r="2323" spans="1:36" ht="25.5">
      <c r="A2323" s="6">
        <v>2269</v>
      </c>
      <c r="B2323" s="5">
        <v>25172601</v>
      </c>
      <c r="C2323" s="5">
        <v>25172601</v>
      </c>
      <c r="D2323" s="7" t="s">
        <v>14</v>
      </c>
      <c r="E2323" s="7" t="s">
        <v>14</v>
      </c>
      <c r="F2323" s="29" t="s">
        <v>2016</v>
      </c>
      <c r="G2323" s="62" t="s">
        <v>394</v>
      </c>
      <c r="H2323" s="9">
        <v>1</v>
      </c>
      <c r="I2323" s="82">
        <v>3491047.2261176473</v>
      </c>
      <c r="J2323" s="82">
        <f t="shared" si="982"/>
        <v>663298.97296235303</v>
      </c>
      <c r="K2323" s="10">
        <f t="shared" si="983"/>
        <v>4154346.1990800002</v>
      </c>
      <c r="L2323" s="122">
        <f t="shared" si="984"/>
        <v>4154346.1990800002</v>
      </c>
      <c r="M2323" s="95">
        <v>2811979.8319327733</v>
      </c>
      <c r="N2323" s="95">
        <v>534276.16806722688</v>
      </c>
      <c r="O2323" s="96">
        <v>3346256</v>
      </c>
      <c r="P2323" s="125">
        <v>3346256</v>
      </c>
      <c r="Q2323" s="95">
        <v>2652811.7647058824</v>
      </c>
      <c r="R2323" s="95">
        <v>504034.23529411765</v>
      </c>
      <c r="S2323" s="96">
        <v>3156846</v>
      </c>
      <c r="T2323" s="122">
        <v>3156846</v>
      </c>
      <c r="U2323" s="104"/>
      <c r="V2323" s="101">
        <f t="shared" si="993"/>
        <v>0</v>
      </c>
      <c r="W2323" s="102">
        <f t="shared" si="994"/>
        <v>0</v>
      </c>
      <c r="X2323" s="102">
        <f t="shared" si="995"/>
        <v>0</v>
      </c>
      <c r="Y2323" s="102">
        <f t="shared" si="996"/>
        <v>0</v>
      </c>
      <c r="Z2323" s="110">
        <f t="shared" si="999"/>
        <v>3156846</v>
      </c>
      <c r="AA2323" s="111">
        <f t="shared" si="985"/>
        <v>4154346.1990800002</v>
      </c>
      <c r="AB2323" s="110">
        <f t="shared" si="986"/>
        <v>3251551</v>
      </c>
      <c r="AC2323" s="114">
        <f t="shared" si="987"/>
        <v>2664362.0497699999</v>
      </c>
      <c r="AD2323" s="110">
        <f t="shared" si="992"/>
        <v>3204198.5</v>
      </c>
      <c r="AE2323" s="110">
        <f t="shared" si="997"/>
        <v>3702948.5995399999</v>
      </c>
      <c r="AF2323" s="102">
        <f t="shared" si="1000"/>
        <v>3503342.4389777002</v>
      </c>
      <c r="AG2323" s="119">
        <f t="shared" si="988"/>
        <v>1828150.0392513431</v>
      </c>
      <c r="AH2323" s="137">
        <f t="shared" si="998"/>
        <v>0.56223938645014127</v>
      </c>
      <c r="AI2323" s="102">
        <f t="shared" si="1001"/>
        <v>3503342.4389777002</v>
      </c>
      <c r="AJ2323" s="112" t="s">
        <v>2114</v>
      </c>
    </row>
    <row r="2324" spans="1:36">
      <c r="A2324" s="6">
        <v>2270</v>
      </c>
      <c r="B2324" s="5">
        <v>27121605</v>
      </c>
      <c r="C2324" s="5">
        <v>27121605</v>
      </c>
      <c r="D2324" s="7" t="s">
        <v>14</v>
      </c>
      <c r="E2324" s="7" t="s">
        <v>14</v>
      </c>
      <c r="F2324" s="29" t="s">
        <v>2017</v>
      </c>
      <c r="G2324" s="62" t="s">
        <v>394</v>
      </c>
      <c r="H2324" s="9">
        <v>1</v>
      </c>
      <c r="I2324" s="82">
        <v>30689599.115042016</v>
      </c>
      <c r="J2324" s="82">
        <f t="shared" si="982"/>
        <v>5831023.831857983</v>
      </c>
      <c r="K2324" s="10">
        <f t="shared" si="983"/>
        <v>36520622.946899995</v>
      </c>
      <c r="L2324" s="122">
        <f t="shared" si="984"/>
        <v>36520622.946899995</v>
      </c>
      <c r="M2324" s="95">
        <v>24719962.18487395</v>
      </c>
      <c r="N2324" s="95">
        <v>4696792.8151260503</v>
      </c>
      <c r="O2324" s="96">
        <v>29416755</v>
      </c>
      <c r="P2324" s="125">
        <v>29416755</v>
      </c>
      <c r="Q2324" s="95">
        <v>23320718.487394959</v>
      </c>
      <c r="R2324" s="95">
        <v>4430936.5126050422</v>
      </c>
      <c r="S2324" s="96">
        <v>27751655</v>
      </c>
      <c r="T2324" s="122">
        <v>27751655</v>
      </c>
      <c r="U2324" s="104"/>
      <c r="V2324" s="101">
        <f t="shared" si="993"/>
        <v>0</v>
      </c>
      <c r="W2324" s="102">
        <f t="shared" si="994"/>
        <v>0</v>
      </c>
      <c r="X2324" s="102">
        <f t="shared" si="995"/>
        <v>0</v>
      </c>
      <c r="Y2324" s="102">
        <f t="shared" si="996"/>
        <v>0</v>
      </c>
      <c r="Z2324" s="110">
        <f t="shared" si="999"/>
        <v>27751655</v>
      </c>
      <c r="AA2324" s="111">
        <f t="shared" si="985"/>
        <v>36520622.946899995</v>
      </c>
      <c r="AB2324" s="110">
        <f t="shared" si="986"/>
        <v>28584205</v>
      </c>
      <c r="AC2324" s="114">
        <f t="shared" si="987"/>
        <v>23422258.236724999</v>
      </c>
      <c r="AD2324" s="110">
        <f t="shared" si="992"/>
        <v>28167930</v>
      </c>
      <c r="AE2324" s="110">
        <f t="shared" si="997"/>
        <v>32552413.973449998</v>
      </c>
      <c r="AF2324" s="102">
        <f t="shared" si="1000"/>
        <v>30797688.33409299</v>
      </c>
      <c r="AG2324" s="119">
        <f t="shared" si="988"/>
        <v>16071164.724098876</v>
      </c>
      <c r="AH2324" s="137">
        <f t="shared" si="998"/>
        <v>0.56223934596392922</v>
      </c>
      <c r="AI2324" s="102">
        <f t="shared" si="1001"/>
        <v>30797688.33409299</v>
      </c>
      <c r="AJ2324" s="112" t="s">
        <v>2114</v>
      </c>
    </row>
    <row r="2325" spans="1:36">
      <c r="A2325" s="6">
        <v>2271</v>
      </c>
      <c r="B2325" s="5">
        <v>26112102</v>
      </c>
      <c r="C2325" s="5">
        <v>26112102</v>
      </c>
      <c r="D2325" s="7" t="s">
        <v>14</v>
      </c>
      <c r="E2325" s="7" t="s">
        <v>14</v>
      </c>
      <c r="F2325" s="29" t="s">
        <v>2018</v>
      </c>
      <c r="G2325" s="62" t="s">
        <v>394</v>
      </c>
      <c r="H2325" s="9">
        <v>1</v>
      </c>
      <c r="I2325" s="82">
        <v>3625970.5638151262</v>
      </c>
      <c r="J2325" s="82">
        <f t="shared" si="982"/>
        <v>688934.40712487395</v>
      </c>
      <c r="K2325" s="10">
        <f t="shared" si="983"/>
        <v>4314904.9709400004</v>
      </c>
      <c r="L2325" s="122">
        <f t="shared" si="984"/>
        <v>4314904.9709400004</v>
      </c>
      <c r="M2325" s="95">
        <v>2975765.5462184874</v>
      </c>
      <c r="N2325" s="95">
        <v>565395.45378151257</v>
      </c>
      <c r="O2325" s="96">
        <v>3541161</v>
      </c>
      <c r="P2325" s="125">
        <v>3541161</v>
      </c>
      <c r="Q2325" s="95">
        <v>2755338.6554621849</v>
      </c>
      <c r="R2325" s="95">
        <v>523514.34453781514</v>
      </c>
      <c r="S2325" s="96">
        <v>3278853</v>
      </c>
      <c r="T2325" s="122">
        <v>3278853</v>
      </c>
      <c r="U2325" s="104"/>
      <c r="V2325" s="101">
        <f t="shared" si="993"/>
        <v>0</v>
      </c>
      <c r="W2325" s="102">
        <f t="shared" si="994"/>
        <v>0</v>
      </c>
      <c r="X2325" s="102">
        <f t="shared" si="995"/>
        <v>0</v>
      </c>
      <c r="Y2325" s="102">
        <f t="shared" si="996"/>
        <v>0</v>
      </c>
      <c r="Z2325" s="110">
        <f t="shared" si="999"/>
        <v>3278853</v>
      </c>
      <c r="AA2325" s="111">
        <f t="shared" si="985"/>
        <v>4314904.9709400004</v>
      </c>
      <c r="AB2325" s="110">
        <f t="shared" si="986"/>
        <v>3410007</v>
      </c>
      <c r="AC2325" s="114">
        <f t="shared" si="987"/>
        <v>2783729.7427350003</v>
      </c>
      <c r="AD2325" s="110">
        <f t="shared" si="992"/>
        <v>3344430</v>
      </c>
      <c r="AE2325" s="110">
        <f t="shared" si="997"/>
        <v>3862455.9854700002</v>
      </c>
      <c r="AF2325" s="102">
        <f t="shared" si="1000"/>
        <v>3662409.9189603254</v>
      </c>
      <c r="AG2325" s="119">
        <f t="shared" si="988"/>
        <v>1907222.9383253236</v>
      </c>
      <c r="AH2325" s="137">
        <f t="shared" si="998"/>
        <v>0.55930176633811124</v>
      </c>
      <c r="AI2325" s="102">
        <f t="shared" si="1001"/>
        <v>3662409.9189603254</v>
      </c>
      <c r="AJ2325" s="112" t="s">
        <v>2114</v>
      </c>
    </row>
    <row r="2326" spans="1:36">
      <c r="A2326" s="6">
        <v>2272</v>
      </c>
      <c r="B2326" s="5">
        <v>26112102</v>
      </c>
      <c r="C2326" s="5">
        <v>26112102</v>
      </c>
      <c r="D2326" s="7" t="s">
        <v>14</v>
      </c>
      <c r="E2326" s="7" t="s">
        <v>14</v>
      </c>
      <c r="F2326" s="29" t="s">
        <v>2019</v>
      </c>
      <c r="G2326" s="62" t="s">
        <v>394</v>
      </c>
      <c r="H2326" s="9">
        <v>1</v>
      </c>
      <c r="I2326" s="82">
        <v>1240662.8152436977</v>
      </c>
      <c r="J2326" s="82">
        <f t="shared" si="982"/>
        <v>235725.93489630258</v>
      </c>
      <c r="K2326" s="10">
        <f t="shared" si="983"/>
        <v>1476388.7501400004</v>
      </c>
      <c r="L2326" s="122">
        <f t="shared" si="984"/>
        <v>1476388.7501400004</v>
      </c>
      <c r="M2326" s="95">
        <v>1027616.8067226891</v>
      </c>
      <c r="N2326" s="95">
        <v>195247.19327731093</v>
      </c>
      <c r="O2326" s="96">
        <v>1222864</v>
      </c>
      <c r="P2326" s="125">
        <v>1222864</v>
      </c>
      <c r="Q2326" s="95">
        <v>942767.2268907564</v>
      </c>
      <c r="R2326" s="95">
        <v>179125.77310924372</v>
      </c>
      <c r="S2326" s="96">
        <v>1121893</v>
      </c>
      <c r="T2326" s="122">
        <v>1121893</v>
      </c>
      <c r="U2326" s="104"/>
      <c r="V2326" s="101">
        <f t="shared" si="993"/>
        <v>0</v>
      </c>
      <c r="W2326" s="102">
        <f t="shared" si="994"/>
        <v>0</v>
      </c>
      <c r="X2326" s="102">
        <f t="shared" si="995"/>
        <v>0</v>
      </c>
      <c r="Y2326" s="102">
        <f t="shared" si="996"/>
        <v>0</v>
      </c>
      <c r="Z2326" s="110">
        <f t="shared" si="999"/>
        <v>1121893</v>
      </c>
      <c r="AA2326" s="111">
        <f t="shared" si="985"/>
        <v>1476388.7501400004</v>
      </c>
      <c r="AB2326" s="110">
        <f t="shared" si="986"/>
        <v>1172378.5</v>
      </c>
      <c r="AC2326" s="114">
        <f t="shared" si="987"/>
        <v>955286.43753500003</v>
      </c>
      <c r="AD2326" s="110">
        <f t="shared" si="992"/>
        <v>1147135.75</v>
      </c>
      <c r="AE2326" s="110">
        <f t="shared" si="997"/>
        <v>1324383.6250700001</v>
      </c>
      <c r="AF2326" s="102">
        <f t="shared" si="1000"/>
        <v>1257107.1575965998</v>
      </c>
      <c r="AG2326" s="119">
        <f t="shared" si="988"/>
        <v>654083.40358390228</v>
      </c>
      <c r="AH2326" s="137">
        <f t="shared" si="998"/>
        <v>0.55791146253867863</v>
      </c>
      <c r="AI2326" s="102">
        <f t="shared" si="1001"/>
        <v>1257107.1575965998</v>
      </c>
      <c r="AJ2326" s="112" t="s">
        <v>2114</v>
      </c>
    </row>
    <row r="2327" spans="1:36">
      <c r="A2327" s="6">
        <v>2273</v>
      </c>
      <c r="B2327" s="5">
        <v>31171539</v>
      </c>
      <c r="C2327" s="5">
        <v>31171539</v>
      </c>
      <c r="D2327" s="7" t="s">
        <v>14</v>
      </c>
      <c r="E2327" s="7" t="s">
        <v>14</v>
      </c>
      <c r="F2327" s="29" t="s">
        <v>1752</v>
      </c>
      <c r="G2327" s="62" t="s">
        <v>394</v>
      </c>
      <c r="H2327" s="9">
        <v>1</v>
      </c>
      <c r="I2327" s="82">
        <v>1276629.9862689076</v>
      </c>
      <c r="J2327" s="82">
        <f t="shared" si="982"/>
        <v>242559.69739109243</v>
      </c>
      <c r="K2327" s="10">
        <f t="shared" si="983"/>
        <v>1519189.6836600001</v>
      </c>
      <c r="L2327" s="122">
        <f t="shared" si="984"/>
        <v>1519189.6836600001</v>
      </c>
      <c r="M2327" s="95">
        <v>1028304.2016806724</v>
      </c>
      <c r="N2327" s="95">
        <v>195377.79831932776</v>
      </c>
      <c r="O2327" s="96">
        <v>1223682</v>
      </c>
      <c r="P2327" s="125">
        <v>1223682</v>
      </c>
      <c r="Q2327" s="95">
        <v>970098.31932773115</v>
      </c>
      <c r="R2327" s="95">
        <v>184318.68067226891</v>
      </c>
      <c r="S2327" s="96">
        <v>1154417</v>
      </c>
      <c r="T2327" s="122">
        <v>1154417</v>
      </c>
      <c r="U2327" s="104"/>
      <c r="V2327" s="101">
        <f t="shared" si="993"/>
        <v>0</v>
      </c>
      <c r="W2327" s="102">
        <f t="shared" si="994"/>
        <v>0</v>
      </c>
      <c r="X2327" s="102">
        <f t="shared" si="995"/>
        <v>0</v>
      </c>
      <c r="Y2327" s="102">
        <f t="shared" si="996"/>
        <v>0</v>
      </c>
      <c r="Z2327" s="110">
        <f t="shared" si="999"/>
        <v>1154417</v>
      </c>
      <c r="AA2327" s="111">
        <f t="shared" si="985"/>
        <v>1519189.6836600001</v>
      </c>
      <c r="AB2327" s="110">
        <f t="shared" si="986"/>
        <v>1189049.5</v>
      </c>
      <c r="AC2327" s="114">
        <f t="shared" si="987"/>
        <v>974322.17091500002</v>
      </c>
      <c r="AD2327" s="110">
        <f t="shared" si="992"/>
        <v>1171733.25</v>
      </c>
      <c r="AE2327" s="110">
        <f t="shared" si="997"/>
        <v>1354119.59183</v>
      </c>
      <c r="AF2327" s="102">
        <f t="shared" si="1000"/>
        <v>1281126.2778937744</v>
      </c>
      <c r="AG2327" s="119">
        <f t="shared" si="988"/>
        <v>668530.42089992599</v>
      </c>
      <c r="AH2327" s="137">
        <f t="shared" si="998"/>
        <v>0.56223935244068979</v>
      </c>
      <c r="AI2327" s="102">
        <f t="shared" si="1001"/>
        <v>1281126.2778937744</v>
      </c>
      <c r="AJ2327" s="112" t="s">
        <v>2114</v>
      </c>
    </row>
    <row r="2328" spans="1:36">
      <c r="A2328" s="6">
        <v>2274</v>
      </c>
      <c r="B2328" s="5">
        <v>25174002</v>
      </c>
      <c r="C2328" s="5">
        <v>25174002</v>
      </c>
      <c r="D2328" s="7" t="s">
        <v>14</v>
      </c>
      <c r="E2328" s="7" t="s">
        <v>14</v>
      </c>
      <c r="F2328" s="29" t="s">
        <v>2020</v>
      </c>
      <c r="G2328" s="62" t="s">
        <v>394</v>
      </c>
      <c r="H2328" s="9">
        <v>1</v>
      </c>
      <c r="I2328" s="82">
        <v>3697485.7828235291</v>
      </c>
      <c r="J2328" s="82">
        <f t="shared" si="982"/>
        <v>702522.29873647052</v>
      </c>
      <c r="K2328" s="10">
        <f t="shared" si="983"/>
        <v>4400008.0815599998</v>
      </c>
      <c r="L2328" s="122">
        <f t="shared" si="984"/>
        <v>4400008.0815599998</v>
      </c>
      <c r="M2328" s="95">
        <v>2978263.8655462186</v>
      </c>
      <c r="N2328" s="95">
        <v>565870.13445378153</v>
      </c>
      <c r="O2328" s="96">
        <v>3544134</v>
      </c>
      <c r="P2328" s="125">
        <v>3544134</v>
      </c>
      <c r="Q2328" s="95">
        <v>2809682.3529411764</v>
      </c>
      <c r="R2328" s="95">
        <v>533839.6470588235</v>
      </c>
      <c r="S2328" s="96">
        <v>3343522</v>
      </c>
      <c r="T2328" s="122">
        <v>3343522</v>
      </c>
      <c r="U2328" s="104"/>
      <c r="V2328" s="101">
        <f t="shared" si="993"/>
        <v>0</v>
      </c>
      <c r="W2328" s="102">
        <f t="shared" si="994"/>
        <v>0</v>
      </c>
      <c r="X2328" s="102">
        <f t="shared" si="995"/>
        <v>0</v>
      </c>
      <c r="Y2328" s="102">
        <f t="shared" si="996"/>
        <v>0</v>
      </c>
      <c r="Z2328" s="110">
        <f t="shared" si="999"/>
        <v>3343522</v>
      </c>
      <c r="AA2328" s="111">
        <f t="shared" si="985"/>
        <v>4400008.0815599998</v>
      </c>
      <c r="AB2328" s="110">
        <f t="shared" si="986"/>
        <v>3443828</v>
      </c>
      <c r="AC2328" s="114">
        <f t="shared" si="987"/>
        <v>2821916.0203900002</v>
      </c>
      <c r="AD2328" s="110">
        <f t="shared" si="992"/>
        <v>3393675</v>
      </c>
      <c r="AE2328" s="110">
        <f t="shared" si="997"/>
        <v>3921918.0407799999</v>
      </c>
      <c r="AF2328" s="102">
        <f t="shared" si="1000"/>
        <v>3710508.5997172622</v>
      </c>
      <c r="AG2328" s="119">
        <f t="shared" si="988"/>
        <v>1936255.5089397307</v>
      </c>
      <c r="AH2328" s="137">
        <f t="shared" si="998"/>
        <v>0.5622393188451138</v>
      </c>
      <c r="AI2328" s="102">
        <f t="shared" si="1001"/>
        <v>3710508.5997172622</v>
      </c>
      <c r="AJ2328" s="112" t="s">
        <v>2114</v>
      </c>
    </row>
    <row r="2329" spans="1:36">
      <c r="A2329" s="6">
        <v>2275</v>
      </c>
      <c r="B2329" s="5">
        <v>40101801</v>
      </c>
      <c r="C2329" s="5">
        <v>40101801</v>
      </c>
      <c r="D2329" s="7" t="s">
        <v>14</v>
      </c>
      <c r="E2329" s="7" t="s">
        <v>14</v>
      </c>
      <c r="F2329" s="29" t="s">
        <v>568</v>
      </c>
      <c r="G2329" s="62" t="s">
        <v>394</v>
      </c>
      <c r="H2329" s="9">
        <v>1</v>
      </c>
      <c r="I2329" s="82">
        <v>5695695.2497310927</v>
      </c>
      <c r="J2329" s="82">
        <f t="shared" si="982"/>
        <v>1082182.0974489076</v>
      </c>
      <c r="K2329" s="10">
        <f t="shared" si="983"/>
        <v>6777877.3471800005</v>
      </c>
      <c r="L2329" s="122">
        <f t="shared" si="984"/>
        <v>6777877.3471800005</v>
      </c>
      <c r="M2329" s="95">
        <v>4587788.2352941176</v>
      </c>
      <c r="N2329" s="95">
        <v>871679.76470588241</v>
      </c>
      <c r="O2329" s="96">
        <v>5459468</v>
      </c>
      <c r="P2329" s="125">
        <v>5459468</v>
      </c>
      <c r="Q2329" s="95">
        <v>4328101.6806722693</v>
      </c>
      <c r="R2329" s="95">
        <v>822339.31932773115</v>
      </c>
      <c r="S2329" s="96">
        <v>5150441</v>
      </c>
      <c r="T2329" s="122">
        <v>5150441</v>
      </c>
      <c r="U2329" s="104"/>
      <c r="V2329" s="101">
        <f t="shared" si="993"/>
        <v>0</v>
      </c>
      <c r="W2329" s="102">
        <f t="shared" si="994"/>
        <v>0</v>
      </c>
      <c r="X2329" s="102">
        <f t="shared" si="995"/>
        <v>0</v>
      </c>
      <c r="Y2329" s="102">
        <f t="shared" si="996"/>
        <v>0</v>
      </c>
      <c r="Z2329" s="110">
        <f t="shared" si="999"/>
        <v>5150441</v>
      </c>
      <c r="AA2329" s="111">
        <f t="shared" si="985"/>
        <v>6777877.3471800005</v>
      </c>
      <c r="AB2329" s="110">
        <f t="shared" si="986"/>
        <v>5304954.5</v>
      </c>
      <c r="AC2329" s="114">
        <f t="shared" si="987"/>
        <v>4346946.5867950004</v>
      </c>
      <c r="AD2329" s="110">
        <f t="shared" si="992"/>
        <v>5227697.75</v>
      </c>
      <c r="AE2329" s="110">
        <f t="shared" si="997"/>
        <v>6041415.9235900007</v>
      </c>
      <c r="AF2329" s="102">
        <f t="shared" si="1000"/>
        <v>5715755.7219267562</v>
      </c>
      <c r="AG2329" s="119">
        <f t="shared" si="988"/>
        <v>2982654.0841520103</v>
      </c>
      <c r="AH2329" s="137">
        <f t="shared" si="998"/>
        <v>0.56223933384386426</v>
      </c>
      <c r="AI2329" s="102">
        <f t="shared" si="1001"/>
        <v>5715755.7219267562</v>
      </c>
      <c r="AJ2329" s="112" t="s">
        <v>2114</v>
      </c>
    </row>
    <row r="2330" spans="1:36">
      <c r="A2330" s="6">
        <v>2276</v>
      </c>
      <c r="B2330" s="5">
        <v>25173702</v>
      </c>
      <c r="C2330" s="5">
        <v>25173702</v>
      </c>
      <c r="D2330" s="7" t="s">
        <v>14</v>
      </c>
      <c r="E2330" s="7" t="s">
        <v>14</v>
      </c>
      <c r="F2330" s="29" t="s">
        <v>2021</v>
      </c>
      <c r="G2330" s="62" t="s">
        <v>394</v>
      </c>
      <c r="H2330" s="9">
        <v>1</v>
      </c>
      <c r="I2330" s="82">
        <v>2013078.9350420169</v>
      </c>
      <c r="J2330" s="82">
        <f t="shared" si="982"/>
        <v>382484.99765798321</v>
      </c>
      <c r="K2330" s="10">
        <f t="shared" si="983"/>
        <v>2395563.9327000002</v>
      </c>
      <c r="L2330" s="122">
        <f t="shared" si="984"/>
        <v>2395563.9327000002</v>
      </c>
      <c r="M2330" s="95">
        <v>1606204.2016806724</v>
      </c>
      <c r="N2330" s="95">
        <v>305178.79831932776</v>
      </c>
      <c r="O2330" s="96">
        <v>1911383</v>
      </c>
      <c r="P2330" s="125">
        <v>1911383</v>
      </c>
      <c r="Q2330" s="95">
        <v>1529718.487394958</v>
      </c>
      <c r="R2330" s="95">
        <v>290646.51260504202</v>
      </c>
      <c r="S2330" s="96">
        <v>1820365</v>
      </c>
      <c r="T2330" s="122">
        <v>1820365</v>
      </c>
      <c r="U2330" s="104"/>
      <c r="V2330" s="101">
        <f t="shared" si="993"/>
        <v>0</v>
      </c>
      <c r="W2330" s="102">
        <f t="shared" si="994"/>
        <v>0</v>
      </c>
      <c r="X2330" s="102">
        <f t="shared" si="995"/>
        <v>0</v>
      </c>
      <c r="Y2330" s="102">
        <f t="shared" si="996"/>
        <v>0</v>
      </c>
      <c r="Z2330" s="110">
        <f t="shared" si="999"/>
        <v>1820365</v>
      </c>
      <c r="AA2330" s="111">
        <f t="shared" si="985"/>
        <v>2395563.9327000002</v>
      </c>
      <c r="AB2330" s="110">
        <f t="shared" si="986"/>
        <v>1865874</v>
      </c>
      <c r="AC2330" s="114">
        <f t="shared" si="987"/>
        <v>1531827.9831750002</v>
      </c>
      <c r="AD2330" s="110">
        <f t="shared" si="992"/>
        <v>1843119.5</v>
      </c>
      <c r="AE2330" s="110">
        <f t="shared" si="997"/>
        <v>2130718.9663500004</v>
      </c>
      <c r="AF2330" s="102">
        <f t="shared" si="1000"/>
        <v>2013476.8648243363</v>
      </c>
      <c r="AG2330" s="119">
        <f t="shared" si="988"/>
        <v>1051958.8682413925</v>
      </c>
      <c r="AH2330" s="137">
        <f t="shared" si="998"/>
        <v>0.56378880258870245</v>
      </c>
      <c r="AI2330" s="102">
        <f t="shared" si="1001"/>
        <v>2013476.8648243363</v>
      </c>
      <c r="AJ2330" s="112" t="s">
        <v>2114</v>
      </c>
    </row>
    <row r="2331" spans="1:36">
      <c r="A2331" s="6">
        <v>2277</v>
      </c>
      <c r="B2331" s="5">
        <v>40101801</v>
      </c>
      <c r="C2331" s="5">
        <v>40101801</v>
      </c>
      <c r="D2331" s="7" t="s">
        <v>14</v>
      </c>
      <c r="E2331" s="7" t="s">
        <v>14</v>
      </c>
      <c r="F2331" s="29" t="s">
        <v>1242</v>
      </c>
      <c r="G2331" s="62" t="s">
        <v>469</v>
      </c>
      <c r="H2331" s="9">
        <v>1</v>
      </c>
      <c r="I2331" s="82">
        <v>5034490.498588236</v>
      </c>
      <c r="J2331" s="82">
        <f t="shared" si="982"/>
        <v>956553.19473176484</v>
      </c>
      <c r="K2331" s="10">
        <f t="shared" si="983"/>
        <v>5991043.6933200005</v>
      </c>
      <c r="L2331" s="122">
        <f t="shared" si="984"/>
        <v>5991043.6933200005</v>
      </c>
      <c r="M2331" s="95">
        <v>4055198.3193277312</v>
      </c>
      <c r="N2331" s="95">
        <v>770487.68067226897</v>
      </c>
      <c r="O2331" s="96">
        <v>4825686</v>
      </c>
      <c r="P2331" s="125">
        <v>4825686</v>
      </c>
      <c r="Q2331" s="95">
        <v>3825658.823529412</v>
      </c>
      <c r="R2331" s="95">
        <v>726875.17647058831</v>
      </c>
      <c r="S2331" s="96">
        <v>4552534</v>
      </c>
      <c r="T2331" s="122">
        <v>4552534</v>
      </c>
      <c r="U2331" s="104"/>
      <c r="V2331" s="101">
        <f t="shared" si="993"/>
        <v>0</v>
      </c>
      <c r="W2331" s="102">
        <f t="shared" si="994"/>
        <v>0</v>
      </c>
      <c r="X2331" s="102">
        <f t="shared" si="995"/>
        <v>0</v>
      </c>
      <c r="Y2331" s="102">
        <f t="shared" si="996"/>
        <v>0</v>
      </c>
      <c r="Z2331" s="110">
        <f t="shared" si="999"/>
        <v>4552534</v>
      </c>
      <c r="AA2331" s="111">
        <f t="shared" si="985"/>
        <v>5991043.6933200005</v>
      </c>
      <c r="AB2331" s="110">
        <f t="shared" si="986"/>
        <v>4689110</v>
      </c>
      <c r="AC2331" s="114">
        <f t="shared" si="987"/>
        <v>3842315.9233300001</v>
      </c>
      <c r="AD2331" s="110">
        <f t="shared" si="992"/>
        <v>4620822</v>
      </c>
      <c r="AE2331" s="110">
        <f t="shared" si="997"/>
        <v>5340076.8466600003</v>
      </c>
      <c r="AF2331" s="102">
        <f t="shared" si="1000"/>
        <v>5052221.9915335532</v>
      </c>
      <c r="AG2331" s="119">
        <f t="shared" si="988"/>
        <v>2636402.1638285927</v>
      </c>
      <c r="AH2331" s="137">
        <f t="shared" si="998"/>
        <v>0.56223935114096124</v>
      </c>
      <c r="AI2331" s="102">
        <f t="shared" si="1001"/>
        <v>5052221.9915335532</v>
      </c>
      <c r="AJ2331" s="112" t="s">
        <v>2114</v>
      </c>
    </row>
    <row r="2332" spans="1:36">
      <c r="A2332" s="6">
        <v>2278</v>
      </c>
      <c r="B2332" s="5">
        <v>40101801</v>
      </c>
      <c r="C2332" s="5">
        <v>40101801</v>
      </c>
      <c r="D2332" s="7" t="s">
        <v>14</v>
      </c>
      <c r="E2332" s="7" t="s">
        <v>14</v>
      </c>
      <c r="F2332" s="29" t="s">
        <v>776</v>
      </c>
      <c r="G2332" s="62" t="s">
        <v>394</v>
      </c>
      <c r="H2332" s="9">
        <v>1</v>
      </c>
      <c r="I2332" s="82">
        <v>3590007.8162521012</v>
      </c>
      <c r="J2332" s="82">
        <f t="shared" si="982"/>
        <v>682101.48508789926</v>
      </c>
      <c r="K2332" s="10">
        <f t="shared" si="983"/>
        <v>4272109.3013400007</v>
      </c>
      <c r="L2332" s="122">
        <f t="shared" si="984"/>
        <v>4272109.3013400007</v>
      </c>
      <c r="M2332" s="95">
        <v>2864410.9243697482</v>
      </c>
      <c r="N2332" s="95">
        <v>544238.07563025213</v>
      </c>
      <c r="O2332" s="96">
        <v>3408649.0000000005</v>
      </c>
      <c r="P2332" s="125">
        <v>3408649.0000000005</v>
      </c>
      <c r="Q2332" s="95">
        <v>2728010.9243697482</v>
      </c>
      <c r="R2332" s="95">
        <v>518322.07563025219</v>
      </c>
      <c r="S2332" s="96">
        <v>3246333.0000000005</v>
      </c>
      <c r="T2332" s="122">
        <v>3246333.0000000005</v>
      </c>
      <c r="U2332" s="104"/>
      <c r="V2332" s="101">
        <f t="shared" si="993"/>
        <v>0</v>
      </c>
      <c r="W2332" s="102">
        <f t="shared" si="994"/>
        <v>0</v>
      </c>
      <c r="X2332" s="102">
        <f t="shared" si="995"/>
        <v>0</v>
      </c>
      <c r="Y2332" s="102">
        <f t="shared" si="996"/>
        <v>0</v>
      </c>
      <c r="Z2332" s="110">
        <f t="shared" si="999"/>
        <v>3246333.0000000005</v>
      </c>
      <c r="AA2332" s="111">
        <f t="shared" si="985"/>
        <v>4272109.3013400007</v>
      </c>
      <c r="AB2332" s="110">
        <f t="shared" si="986"/>
        <v>3327491.0000000005</v>
      </c>
      <c r="AC2332" s="114">
        <f t="shared" si="987"/>
        <v>2731772.8253350002</v>
      </c>
      <c r="AD2332" s="110">
        <f t="shared" si="992"/>
        <v>3286912.0000000005</v>
      </c>
      <c r="AE2332" s="110">
        <f t="shared" si="997"/>
        <v>3799800.1506700004</v>
      </c>
      <c r="AF2332" s="102">
        <f t="shared" si="1000"/>
        <v>3590717.38554818</v>
      </c>
      <c r="AG2332" s="119">
        <f t="shared" si="988"/>
        <v>1876002.1995128079</v>
      </c>
      <c r="AH2332" s="137">
        <f t="shared" si="998"/>
        <v>0.56378881250552071</v>
      </c>
      <c r="AI2332" s="102">
        <f t="shared" si="1001"/>
        <v>3590717.38554818</v>
      </c>
      <c r="AJ2332" s="112" t="s">
        <v>2114</v>
      </c>
    </row>
    <row r="2333" spans="1:36">
      <c r="A2333" s="6">
        <v>2279</v>
      </c>
      <c r="B2333" s="5">
        <v>25174207</v>
      </c>
      <c r="C2333" s="5">
        <v>25174207</v>
      </c>
      <c r="D2333" s="7" t="s">
        <v>14</v>
      </c>
      <c r="E2333" s="7" t="s">
        <v>14</v>
      </c>
      <c r="F2333" s="29" t="s">
        <v>2022</v>
      </c>
      <c r="G2333" s="62" t="s">
        <v>394</v>
      </c>
      <c r="H2333" s="9">
        <v>1</v>
      </c>
      <c r="I2333" s="82">
        <v>6351789.7961848741</v>
      </c>
      <c r="J2333" s="82">
        <f t="shared" si="982"/>
        <v>1206840.0612751262</v>
      </c>
      <c r="K2333" s="10">
        <f t="shared" si="983"/>
        <v>7558629.8574600006</v>
      </c>
      <c r="L2333" s="122">
        <f t="shared" si="984"/>
        <v>7558629.8574600006</v>
      </c>
      <c r="M2333" s="95">
        <v>5212794.1176470593</v>
      </c>
      <c r="N2333" s="95">
        <v>990430.88235294132</v>
      </c>
      <c r="O2333" s="96">
        <v>6203225.0000000009</v>
      </c>
      <c r="P2333" s="125">
        <v>6203225.0000000009</v>
      </c>
      <c r="Q2333" s="95">
        <v>4826661.3445378151</v>
      </c>
      <c r="R2333" s="95">
        <v>917065.65546218492</v>
      </c>
      <c r="S2333" s="96">
        <v>5743727</v>
      </c>
      <c r="T2333" s="122">
        <v>5743727</v>
      </c>
      <c r="U2333" s="104"/>
      <c r="V2333" s="101">
        <f t="shared" si="993"/>
        <v>0</v>
      </c>
      <c r="W2333" s="102">
        <f t="shared" si="994"/>
        <v>0</v>
      </c>
      <c r="X2333" s="102">
        <f t="shared" si="995"/>
        <v>0</v>
      </c>
      <c r="Y2333" s="102">
        <f t="shared" si="996"/>
        <v>0</v>
      </c>
      <c r="Z2333" s="110">
        <f t="shared" si="999"/>
        <v>5743727</v>
      </c>
      <c r="AA2333" s="111">
        <f t="shared" si="985"/>
        <v>7558629.8574600006</v>
      </c>
      <c r="AB2333" s="110">
        <f t="shared" si="986"/>
        <v>5973476</v>
      </c>
      <c r="AC2333" s="114">
        <f t="shared" si="987"/>
        <v>4876395.4643649999</v>
      </c>
      <c r="AD2333" s="110">
        <f t="shared" si="992"/>
        <v>5858601.5</v>
      </c>
      <c r="AE2333" s="110">
        <f t="shared" si="997"/>
        <v>6766052.9287299998</v>
      </c>
      <c r="AF2333" s="102">
        <f t="shared" si="1000"/>
        <v>6415622.4878184637</v>
      </c>
      <c r="AG2333" s="119">
        <f t="shared" si="988"/>
        <v>3340975.6396259274</v>
      </c>
      <c r="AH2333" s="137">
        <f t="shared" si="998"/>
        <v>0.55930175991766395</v>
      </c>
      <c r="AI2333" s="102">
        <f t="shared" si="1001"/>
        <v>6415622.4878184637</v>
      </c>
      <c r="AJ2333" s="112" t="s">
        <v>2114</v>
      </c>
    </row>
    <row r="2334" spans="1:36">
      <c r="A2334" s="6">
        <v>2280</v>
      </c>
      <c r="B2334" s="5">
        <v>25174207</v>
      </c>
      <c r="C2334" s="5">
        <v>25174207</v>
      </c>
      <c r="D2334" s="7" t="s">
        <v>14</v>
      </c>
      <c r="E2334" s="7" t="s">
        <v>14</v>
      </c>
      <c r="F2334" s="29" t="s">
        <v>1781</v>
      </c>
      <c r="G2334" s="62" t="s">
        <v>394</v>
      </c>
      <c r="H2334" s="9">
        <v>1</v>
      </c>
      <c r="I2334" s="82">
        <v>569569.41438655462</v>
      </c>
      <c r="J2334" s="82">
        <f t="shared" si="982"/>
        <v>108218.18873344538</v>
      </c>
      <c r="K2334" s="10">
        <f t="shared" si="983"/>
        <v>677787.60311999999</v>
      </c>
      <c r="L2334" s="122">
        <f t="shared" si="984"/>
        <v>677787.60311999999</v>
      </c>
      <c r="M2334" s="95">
        <v>471763.02521008404</v>
      </c>
      <c r="N2334" s="95">
        <v>89634.97478991597</v>
      </c>
      <c r="O2334" s="96">
        <v>561398</v>
      </c>
      <c r="P2334" s="125">
        <v>561398</v>
      </c>
      <c r="Q2334" s="95">
        <v>432810.08403361344</v>
      </c>
      <c r="R2334" s="95">
        <v>82233.915966386558</v>
      </c>
      <c r="S2334" s="96">
        <v>515044</v>
      </c>
      <c r="T2334" s="122">
        <v>515044</v>
      </c>
      <c r="U2334" s="104"/>
      <c r="V2334" s="101">
        <f t="shared" si="993"/>
        <v>0</v>
      </c>
      <c r="W2334" s="102">
        <f t="shared" si="994"/>
        <v>0</v>
      </c>
      <c r="X2334" s="102">
        <f t="shared" si="995"/>
        <v>0</v>
      </c>
      <c r="Y2334" s="102">
        <f t="shared" si="996"/>
        <v>0</v>
      </c>
      <c r="Z2334" s="110">
        <f t="shared" si="999"/>
        <v>515044</v>
      </c>
      <c r="AA2334" s="111">
        <f t="shared" si="985"/>
        <v>677787.60311999999</v>
      </c>
      <c r="AB2334" s="110">
        <f t="shared" si="986"/>
        <v>538221</v>
      </c>
      <c r="AC2334" s="114">
        <f t="shared" si="987"/>
        <v>438557.40078000003</v>
      </c>
      <c r="AD2334" s="110">
        <f t="shared" si="992"/>
        <v>526632.5</v>
      </c>
      <c r="AE2334" s="110">
        <f t="shared" si="997"/>
        <v>608004.30156000005</v>
      </c>
      <c r="AF2334" s="102">
        <f t="shared" si="1000"/>
        <v>577118.67386971507</v>
      </c>
      <c r="AG2334" s="119">
        <f t="shared" si="988"/>
        <v>300279.70081659767</v>
      </c>
      <c r="AH2334" s="137">
        <f t="shared" si="998"/>
        <v>0.55791152856651394</v>
      </c>
      <c r="AI2334" s="102">
        <f t="shared" si="1001"/>
        <v>577118.67386971507</v>
      </c>
      <c r="AJ2334" s="112" t="s">
        <v>2114</v>
      </c>
    </row>
    <row r="2335" spans="1:36" ht="25.5">
      <c r="A2335" s="6">
        <v>2281</v>
      </c>
      <c r="B2335" s="5">
        <v>25174207</v>
      </c>
      <c r="C2335" s="5">
        <v>25174207</v>
      </c>
      <c r="D2335" s="7" t="s">
        <v>14</v>
      </c>
      <c r="E2335" s="7" t="s">
        <v>14</v>
      </c>
      <c r="F2335" s="29" t="s">
        <v>2023</v>
      </c>
      <c r="G2335" s="62" t="s">
        <v>394</v>
      </c>
      <c r="H2335" s="9">
        <v>1</v>
      </c>
      <c r="I2335" s="82">
        <v>2672473.3842857145</v>
      </c>
      <c r="J2335" s="82">
        <f t="shared" si="982"/>
        <v>507769.94301428576</v>
      </c>
      <c r="K2335" s="10">
        <f t="shared" si="983"/>
        <v>3180243.3273</v>
      </c>
      <c r="L2335" s="122">
        <f t="shared" si="984"/>
        <v>3180243.3273</v>
      </c>
      <c r="M2335" s="95">
        <v>2213556.3025210085</v>
      </c>
      <c r="N2335" s="95">
        <v>420575.69747899164</v>
      </c>
      <c r="O2335" s="96">
        <v>2634132</v>
      </c>
      <c r="P2335" s="125">
        <v>2634132</v>
      </c>
      <c r="Q2335" s="95">
        <v>2030785.7142857143</v>
      </c>
      <c r="R2335" s="95">
        <v>385849.28571428574</v>
      </c>
      <c r="S2335" s="96">
        <v>2416635</v>
      </c>
      <c r="T2335" s="122">
        <v>2416635</v>
      </c>
      <c r="U2335" s="104"/>
      <c r="V2335" s="101">
        <f t="shared" si="993"/>
        <v>0</v>
      </c>
      <c r="W2335" s="102">
        <f t="shared" si="994"/>
        <v>0</v>
      </c>
      <c r="X2335" s="102">
        <f t="shared" si="995"/>
        <v>0</v>
      </c>
      <c r="Y2335" s="102">
        <f t="shared" si="996"/>
        <v>0</v>
      </c>
      <c r="Z2335" s="110">
        <f t="shared" si="999"/>
        <v>2416635</v>
      </c>
      <c r="AA2335" s="111">
        <f t="shared" si="985"/>
        <v>3180243.3273</v>
      </c>
      <c r="AB2335" s="110">
        <f t="shared" si="986"/>
        <v>2525383.5</v>
      </c>
      <c r="AC2335" s="114">
        <f t="shared" si="987"/>
        <v>2057752.581825</v>
      </c>
      <c r="AD2335" s="110">
        <f t="shared" si="992"/>
        <v>2471009.25</v>
      </c>
      <c r="AE2335" s="110">
        <f t="shared" si="997"/>
        <v>2852813.41365</v>
      </c>
      <c r="AF2335" s="102">
        <f t="shared" si="1000"/>
        <v>2707895.1024782616</v>
      </c>
      <c r="AG2335" s="119">
        <f t="shared" si="988"/>
        <v>1408940.6168531214</v>
      </c>
      <c r="AH2335" s="137">
        <f t="shared" si="998"/>
        <v>0.55791154763350648</v>
      </c>
      <c r="AI2335" s="102">
        <f t="shared" si="1001"/>
        <v>2707895.1024782616</v>
      </c>
      <c r="AJ2335" s="112" t="s">
        <v>2114</v>
      </c>
    </row>
    <row r="2336" spans="1:36">
      <c r="A2336" s="6">
        <v>2282</v>
      </c>
      <c r="B2336" s="5">
        <v>39121405</v>
      </c>
      <c r="C2336" s="5">
        <v>39121405</v>
      </c>
      <c r="D2336" s="7" t="s">
        <v>14</v>
      </c>
      <c r="E2336" s="7" t="s">
        <v>14</v>
      </c>
      <c r="F2336" s="29" t="s">
        <v>2024</v>
      </c>
      <c r="G2336" s="62" t="s">
        <v>394</v>
      </c>
      <c r="H2336" s="9">
        <v>1</v>
      </c>
      <c r="I2336" s="82">
        <v>2658132.519882353</v>
      </c>
      <c r="J2336" s="82">
        <f t="shared" si="982"/>
        <v>505045.17877764709</v>
      </c>
      <c r="K2336" s="10">
        <f t="shared" si="983"/>
        <v>3163177.6986600002</v>
      </c>
      <c r="L2336" s="122">
        <f t="shared" si="984"/>
        <v>3163177.6986600002</v>
      </c>
      <c r="M2336" s="95">
        <v>2181478.9915966387</v>
      </c>
      <c r="N2336" s="95">
        <v>414481.00840336137</v>
      </c>
      <c r="O2336" s="96">
        <v>2595960</v>
      </c>
      <c r="P2336" s="125">
        <v>2595960</v>
      </c>
      <c r="Q2336" s="95">
        <v>2019888.2352941178</v>
      </c>
      <c r="R2336" s="95">
        <v>383778.76470588241</v>
      </c>
      <c r="S2336" s="96">
        <v>2403667</v>
      </c>
      <c r="T2336" s="122">
        <v>2403667</v>
      </c>
      <c r="U2336" s="104"/>
      <c r="V2336" s="101">
        <f t="shared" si="993"/>
        <v>0</v>
      </c>
      <c r="W2336" s="102">
        <f t="shared" si="994"/>
        <v>0</v>
      </c>
      <c r="X2336" s="102">
        <f t="shared" si="995"/>
        <v>0</v>
      </c>
      <c r="Y2336" s="102">
        <f t="shared" si="996"/>
        <v>0</v>
      </c>
      <c r="Z2336" s="110">
        <f t="shared" si="999"/>
        <v>2403667</v>
      </c>
      <c r="AA2336" s="111">
        <f t="shared" si="985"/>
        <v>3163177.6986600002</v>
      </c>
      <c r="AB2336" s="110">
        <f t="shared" si="986"/>
        <v>2499813.5</v>
      </c>
      <c r="AC2336" s="114">
        <f t="shared" si="987"/>
        <v>2040701.1746650001</v>
      </c>
      <c r="AD2336" s="110">
        <f t="shared" si="992"/>
        <v>2451740.25</v>
      </c>
      <c r="AE2336" s="110">
        <f t="shared" si="997"/>
        <v>2831495.5993300001</v>
      </c>
      <c r="AF2336" s="102">
        <f t="shared" si="1000"/>
        <v>2684845.4772131443</v>
      </c>
      <c r="AG2336" s="119">
        <f t="shared" si="988"/>
        <v>1398150.133172702</v>
      </c>
      <c r="AH2336" s="137">
        <f t="shared" si="998"/>
        <v>0.55930177718165852</v>
      </c>
      <c r="AI2336" s="102">
        <f t="shared" si="1001"/>
        <v>2684845.4772131443</v>
      </c>
      <c r="AJ2336" s="112" t="s">
        <v>2114</v>
      </c>
    </row>
    <row r="2337" spans="1:36">
      <c r="A2337" s="6">
        <v>2283</v>
      </c>
      <c r="B2337" s="5">
        <v>25173800</v>
      </c>
      <c r="C2337" s="5">
        <v>25173800</v>
      </c>
      <c r="D2337" s="7" t="s">
        <v>14</v>
      </c>
      <c r="E2337" s="7" t="s">
        <v>14</v>
      </c>
      <c r="F2337" s="29" t="s">
        <v>2025</v>
      </c>
      <c r="G2337" s="62" t="s">
        <v>394</v>
      </c>
      <c r="H2337" s="9">
        <v>1</v>
      </c>
      <c r="I2337" s="82">
        <v>4711925.0008739494</v>
      </c>
      <c r="J2337" s="82">
        <f t="shared" si="982"/>
        <v>895265.75016605039</v>
      </c>
      <c r="K2337" s="10">
        <f t="shared" si="983"/>
        <v>5607190.7510399995</v>
      </c>
      <c r="L2337" s="122">
        <f t="shared" si="984"/>
        <v>5607190.7510399995</v>
      </c>
      <c r="M2337" s="95">
        <v>3902793.2773109246</v>
      </c>
      <c r="N2337" s="95">
        <v>741530.72268907563</v>
      </c>
      <c r="O2337" s="96">
        <v>4644324</v>
      </c>
      <c r="P2337" s="125">
        <v>4644324</v>
      </c>
      <c r="Q2337" s="95">
        <v>3580544.5378151261</v>
      </c>
      <c r="R2337" s="95">
        <v>680303.46218487399</v>
      </c>
      <c r="S2337" s="96">
        <v>4260848</v>
      </c>
      <c r="T2337" s="122">
        <v>4260848</v>
      </c>
      <c r="U2337" s="104"/>
      <c r="V2337" s="101">
        <f t="shared" si="993"/>
        <v>0</v>
      </c>
      <c r="W2337" s="102">
        <f t="shared" si="994"/>
        <v>0</v>
      </c>
      <c r="X2337" s="102">
        <f t="shared" si="995"/>
        <v>0</v>
      </c>
      <c r="Y2337" s="102">
        <f t="shared" si="996"/>
        <v>0</v>
      </c>
      <c r="Z2337" s="110">
        <f t="shared" si="999"/>
        <v>4260848</v>
      </c>
      <c r="AA2337" s="111">
        <f t="shared" si="985"/>
        <v>5607190.7510399995</v>
      </c>
      <c r="AB2337" s="110">
        <f t="shared" si="986"/>
        <v>4452586</v>
      </c>
      <c r="AC2337" s="114">
        <f t="shared" si="987"/>
        <v>3628090.6877600001</v>
      </c>
      <c r="AD2337" s="110">
        <f t="shared" si="992"/>
        <v>4356717</v>
      </c>
      <c r="AE2337" s="110">
        <f t="shared" si="997"/>
        <v>5029888.3755200002</v>
      </c>
      <c r="AF2337" s="102">
        <f t="shared" si="1000"/>
        <v>4774378.1681271568</v>
      </c>
      <c r="AG2337" s="119">
        <f t="shared" si="988"/>
        <v>2484149.1541495109</v>
      </c>
      <c r="AH2337" s="137">
        <f t="shared" si="998"/>
        <v>0.55791154941184984</v>
      </c>
      <c r="AI2337" s="102">
        <f t="shared" si="1001"/>
        <v>4774378.1681271568</v>
      </c>
      <c r="AJ2337" s="112" t="s">
        <v>2114</v>
      </c>
    </row>
    <row r="2338" spans="1:36">
      <c r="A2338" s="6">
        <v>2284</v>
      </c>
      <c r="B2338" s="5">
        <v>31171539</v>
      </c>
      <c r="C2338" s="5">
        <v>31171539</v>
      </c>
      <c r="D2338" s="7" t="s">
        <v>14</v>
      </c>
      <c r="E2338" s="7" t="s">
        <v>14</v>
      </c>
      <c r="F2338" s="29" t="s">
        <v>2026</v>
      </c>
      <c r="G2338" s="62" t="s">
        <v>394</v>
      </c>
      <c r="H2338" s="9">
        <v>1</v>
      </c>
      <c r="I2338" s="82">
        <v>1221337.8148235295</v>
      </c>
      <c r="J2338" s="82">
        <f t="shared" ref="J2338:J2371" si="1002">+I2338*0.19</f>
        <v>232054.1848164706</v>
      </c>
      <c r="K2338" s="10">
        <f t="shared" ref="K2338:K2371" si="1003">+I2338+J2338</f>
        <v>1453391.9996400001</v>
      </c>
      <c r="L2338" s="122">
        <f t="shared" ref="L2338:L2371" si="1004">+H2338*K2338</f>
        <v>1453391.9996400001</v>
      </c>
      <c r="M2338" s="95">
        <v>1011609.243697479</v>
      </c>
      <c r="N2338" s="95">
        <v>192205.75630252101</v>
      </c>
      <c r="O2338" s="96">
        <v>1203815</v>
      </c>
      <c r="P2338" s="125">
        <v>1203815</v>
      </c>
      <c r="Q2338" s="95">
        <v>928082.3529411765</v>
      </c>
      <c r="R2338" s="95">
        <v>176335.64705882352</v>
      </c>
      <c r="S2338" s="96">
        <v>1104418</v>
      </c>
      <c r="T2338" s="122">
        <v>1104418</v>
      </c>
      <c r="U2338" s="104">
        <v>1382000</v>
      </c>
      <c r="V2338" s="101">
        <f t="shared" si="993"/>
        <v>262580</v>
      </c>
      <c r="W2338" s="102">
        <f t="shared" si="994"/>
        <v>1644580</v>
      </c>
      <c r="X2338" s="102">
        <f t="shared" si="995"/>
        <v>83873.58</v>
      </c>
      <c r="Y2338" s="102">
        <f t="shared" si="996"/>
        <v>1728453.58</v>
      </c>
      <c r="Z2338" s="110">
        <f>MIN(L2338,P2338,T2338,Y2338)</f>
        <v>1104418</v>
      </c>
      <c r="AA2338" s="111">
        <f t="shared" ref="AA2338:AA2371" si="1005">MAX(L2338,P2338,T2338,Y2338)</f>
        <v>1728453.58</v>
      </c>
      <c r="AB2338" s="110">
        <f t="shared" ref="AB2338:AB2371" si="1006">MEDIAN(L2338,P2338,T2338,Y2338)</f>
        <v>1328603.49982</v>
      </c>
      <c r="AC2338" s="114">
        <f t="shared" ref="AC2338:AC2371" si="1007">AVERAGE(L2338,P2338,T2338,Y2338)</f>
        <v>1372519.64491</v>
      </c>
      <c r="AD2338" s="110">
        <f t="shared" si="992"/>
        <v>1216510.74991</v>
      </c>
      <c r="AE2338" s="110">
        <f t="shared" si="997"/>
        <v>1528528.5399100001</v>
      </c>
      <c r="AF2338" s="102">
        <f>HARMEAN(L2338,P2338,T2338,Y2338)</f>
        <v>1332114.8212536976</v>
      </c>
      <c r="AG2338" s="119">
        <f t="shared" ref="AG2338:AG2371" si="1008">STDEVA(L2338,P2338,T2338,Y2338)</f>
        <v>279027.5094716677</v>
      </c>
      <c r="AH2338" s="137">
        <f t="shared" si="998"/>
        <v>0.21001563635010032</v>
      </c>
      <c r="AI2338" s="102">
        <f>+Z2338</f>
        <v>1104418</v>
      </c>
      <c r="AJ2338" s="112" t="s">
        <v>2117</v>
      </c>
    </row>
    <row r="2339" spans="1:36" ht="25.5">
      <c r="A2339" s="6">
        <v>2285</v>
      </c>
      <c r="B2339" s="5">
        <v>25173812</v>
      </c>
      <c r="C2339" s="5">
        <v>25173812</v>
      </c>
      <c r="D2339" s="7" t="s">
        <v>14</v>
      </c>
      <c r="E2339" s="7" t="s">
        <v>14</v>
      </c>
      <c r="F2339" s="29" t="s">
        <v>2027</v>
      </c>
      <c r="G2339" s="62" t="s">
        <v>394</v>
      </c>
      <c r="H2339" s="9">
        <v>1</v>
      </c>
      <c r="I2339" s="82">
        <v>2450918.7514285715</v>
      </c>
      <c r="J2339" s="82">
        <f t="shared" si="1002"/>
        <v>465674.56277142861</v>
      </c>
      <c r="K2339" s="10">
        <f t="shared" si="1003"/>
        <v>2916593.3141999999</v>
      </c>
      <c r="L2339" s="122">
        <f t="shared" si="1004"/>
        <v>2916593.3141999999</v>
      </c>
      <c r="M2339" s="95">
        <v>2011422.6890756304</v>
      </c>
      <c r="N2339" s="95">
        <v>382170.31092436978</v>
      </c>
      <c r="O2339" s="96">
        <v>2393593</v>
      </c>
      <c r="P2339" s="125">
        <v>2393593</v>
      </c>
      <c r="Q2339" s="95">
        <v>1862428.5714285716</v>
      </c>
      <c r="R2339" s="95">
        <v>353861.42857142858</v>
      </c>
      <c r="S2339" s="96">
        <v>2216290</v>
      </c>
      <c r="T2339" s="122">
        <v>2216290</v>
      </c>
      <c r="U2339" s="104"/>
      <c r="V2339" s="101">
        <f t="shared" si="993"/>
        <v>0</v>
      </c>
      <c r="W2339" s="102">
        <f t="shared" si="994"/>
        <v>0</v>
      </c>
      <c r="X2339" s="102">
        <f t="shared" si="995"/>
        <v>0</v>
      </c>
      <c r="Y2339" s="102">
        <f t="shared" si="996"/>
        <v>0</v>
      </c>
      <c r="Z2339" s="110">
        <f t="shared" ref="Z2339:Z2368" si="1009">MIN(L2339,P2339,T2339)</f>
        <v>2216290</v>
      </c>
      <c r="AA2339" s="111">
        <f t="shared" si="1005"/>
        <v>2916593.3141999999</v>
      </c>
      <c r="AB2339" s="110">
        <f t="shared" si="1006"/>
        <v>2304941.5</v>
      </c>
      <c r="AC2339" s="114">
        <f t="shared" si="1007"/>
        <v>1881619.07855</v>
      </c>
      <c r="AD2339" s="110">
        <f t="shared" si="992"/>
        <v>2260615.75</v>
      </c>
      <c r="AE2339" s="110">
        <f t="shared" si="997"/>
        <v>2610767.4071</v>
      </c>
      <c r="AF2339" s="102">
        <f t="shared" ref="AF2339:AF2368" si="1010">HARMEAN(L2339,P2339,T2339)</f>
        <v>2475549.3567811218</v>
      </c>
      <c r="AG2339" s="119">
        <f t="shared" si="1008"/>
        <v>1289157.8578192994</v>
      </c>
      <c r="AH2339" s="137">
        <f t="shared" si="998"/>
        <v>0.55930176875174464</v>
      </c>
      <c r="AI2339" s="102">
        <f t="shared" ref="AI2339:AI2368" si="1011">+AF2339</f>
        <v>2475549.3567811218</v>
      </c>
      <c r="AJ2339" s="112" t="s">
        <v>2114</v>
      </c>
    </row>
    <row r="2340" spans="1:36" ht="25.5">
      <c r="A2340" s="6">
        <v>2286</v>
      </c>
      <c r="B2340" s="5">
        <v>25173812</v>
      </c>
      <c r="C2340" s="5">
        <v>25173812</v>
      </c>
      <c r="D2340" s="7" t="s">
        <v>14</v>
      </c>
      <c r="E2340" s="7" t="s">
        <v>14</v>
      </c>
      <c r="F2340" s="29" t="s">
        <v>2028</v>
      </c>
      <c r="G2340" s="62" t="s">
        <v>394</v>
      </c>
      <c r="H2340" s="9">
        <v>1</v>
      </c>
      <c r="I2340" s="82">
        <v>2664159.4871092439</v>
      </c>
      <c r="J2340" s="82">
        <f t="shared" si="1002"/>
        <v>506190.30255075631</v>
      </c>
      <c r="K2340" s="10">
        <f t="shared" si="1003"/>
        <v>3170349.7896600002</v>
      </c>
      <c r="L2340" s="122">
        <f t="shared" si="1004"/>
        <v>3170349.7896600002</v>
      </c>
      <c r="M2340" s="95">
        <v>2166180.6722689075</v>
      </c>
      <c r="N2340" s="95">
        <v>411574.32773109246</v>
      </c>
      <c r="O2340" s="96">
        <v>2577755</v>
      </c>
      <c r="P2340" s="125">
        <v>2577755</v>
      </c>
      <c r="Q2340" s="95">
        <v>2024468.0672268909</v>
      </c>
      <c r="R2340" s="95">
        <v>384648.93277310929</v>
      </c>
      <c r="S2340" s="96">
        <v>2409117</v>
      </c>
      <c r="T2340" s="122">
        <v>2409117</v>
      </c>
      <c r="U2340" s="104"/>
      <c r="V2340" s="101">
        <f t="shared" si="993"/>
        <v>0</v>
      </c>
      <c r="W2340" s="102">
        <f t="shared" si="994"/>
        <v>0</v>
      </c>
      <c r="X2340" s="102">
        <f t="shared" si="995"/>
        <v>0</v>
      </c>
      <c r="Y2340" s="102">
        <f t="shared" si="996"/>
        <v>0</v>
      </c>
      <c r="Z2340" s="110">
        <f t="shared" si="1009"/>
        <v>2409117</v>
      </c>
      <c r="AA2340" s="111">
        <f t="shared" si="1005"/>
        <v>3170349.7896600002</v>
      </c>
      <c r="AB2340" s="110">
        <f t="shared" si="1006"/>
        <v>2493436</v>
      </c>
      <c r="AC2340" s="114">
        <f t="shared" si="1007"/>
        <v>2039305.4474150001</v>
      </c>
      <c r="AD2340" s="110">
        <f t="shared" si="992"/>
        <v>2451276.5</v>
      </c>
      <c r="AE2340" s="110">
        <f t="shared" si="997"/>
        <v>2831892.8948300001</v>
      </c>
      <c r="AF2340" s="102">
        <f t="shared" si="1010"/>
        <v>2682290.9163327985</v>
      </c>
      <c r="AG2340" s="119">
        <f t="shared" si="1008"/>
        <v>1398179.3539081735</v>
      </c>
      <c r="AH2340" s="137">
        <f t="shared" si="998"/>
        <v>0.56074403109130277</v>
      </c>
      <c r="AI2340" s="102">
        <f t="shared" si="1011"/>
        <v>2682290.9163327985</v>
      </c>
      <c r="AJ2340" s="112" t="s">
        <v>2114</v>
      </c>
    </row>
    <row r="2341" spans="1:36" ht="25.5">
      <c r="A2341" s="6">
        <v>2287</v>
      </c>
      <c r="B2341" s="5">
        <v>25171702</v>
      </c>
      <c r="C2341" s="5">
        <v>25171702</v>
      </c>
      <c r="D2341" s="7" t="s">
        <v>14</v>
      </c>
      <c r="E2341" s="7" t="s">
        <v>14</v>
      </c>
      <c r="F2341" s="29" t="s">
        <v>2029</v>
      </c>
      <c r="G2341" s="62" t="s">
        <v>394</v>
      </c>
      <c r="H2341" s="9">
        <v>1</v>
      </c>
      <c r="I2341" s="82">
        <v>6052516.0386050418</v>
      </c>
      <c r="J2341" s="82">
        <f t="shared" si="1002"/>
        <v>1149978.0473349579</v>
      </c>
      <c r="K2341" s="10">
        <f t="shared" si="1003"/>
        <v>7202494.0859399997</v>
      </c>
      <c r="L2341" s="122">
        <f t="shared" si="1004"/>
        <v>7202494.0859399997</v>
      </c>
      <c r="M2341" s="95">
        <v>4921193.2773109246</v>
      </c>
      <c r="N2341" s="95">
        <v>935026.72268907563</v>
      </c>
      <c r="O2341" s="96">
        <v>5856220</v>
      </c>
      <c r="P2341" s="125">
        <v>5856220</v>
      </c>
      <c r="Q2341" s="95">
        <v>4599246.218487395</v>
      </c>
      <c r="R2341" s="95">
        <v>873856.78151260503</v>
      </c>
      <c r="S2341" s="96">
        <v>5473103</v>
      </c>
      <c r="T2341" s="122">
        <v>5473103</v>
      </c>
      <c r="U2341" s="104"/>
      <c r="V2341" s="101">
        <f t="shared" si="993"/>
        <v>0</v>
      </c>
      <c r="W2341" s="102">
        <f t="shared" si="994"/>
        <v>0</v>
      </c>
      <c r="X2341" s="102">
        <f t="shared" si="995"/>
        <v>0</v>
      </c>
      <c r="Y2341" s="102">
        <f t="shared" si="996"/>
        <v>0</v>
      </c>
      <c r="Z2341" s="110">
        <f t="shared" si="1009"/>
        <v>5473103</v>
      </c>
      <c r="AA2341" s="111">
        <f t="shared" si="1005"/>
        <v>7202494.0859399997</v>
      </c>
      <c r="AB2341" s="110">
        <f t="shared" si="1006"/>
        <v>5664661.5</v>
      </c>
      <c r="AC2341" s="114">
        <f t="shared" si="1007"/>
        <v>4632954.2714849999</v>
      </c>
      <c r="AD2341" s="110">
        <f t="shared" si="992"/>
        <v>5568882.25</v>
      </c>
      <c r="AE2341" s="110">
        <f t="shared" si="997"/>
        <v>6433577.7929699998</v>
      </c>
      <c r="AF2341" s="102">
        <f t="shared" si="1010"/>
        <v>6093707.6338651842</v>
      </c>
      <c r="AG2341" s="119">
        <f t="shared" si="1008"/>
        <v>3176425.0905866511</v>
      </c>
      <c r="AH2341" s="137">
        <f t="shared" si="998"/>
        <v>0.56074402514371802</v>
      </c>
      <c r="AI2341" s="102">
        <f t="shared" si="1011"/>
        <v>6093707.6338651842</v>
      </c>
      <c r="AJ2341" s="112" t="s">
        <v>2114</v>
      </c>
    </row>
    <row r="2342" spans="1:36">
      <c r="A2342" s="6">
        <v>2288</v>
      </c>
      <c r="B2342" s="5">
        <v>25171719</v>
      </c>
      <c r="C2342" s="5">
        <v>25171719</v>
      </c>
      <c r="D2342" s="7" t="s">
        <v>14</v>
      </c>
      <c r="E2342" s="7" t="s">
        <v>14</v>
      </c>
      <c r="F2342" s="29" t="s">
        <v>1798</v>
      </c>
      <c r="G2342" s="62" t="s">
        <v>394</v>
      </c>
      <c r="H2342" s="9">
        <v>1</v>
      </c>
      <c r="I2342" s="82">
        <v>3898097.5339663867</v>
      </c>
      <c r="J2342" s="82">
        <f t="shared" si="1002"/>
        <v>740638.53145361342</v>
      </c>
      <c r="K2342" s="10">
        <f t="shared" si="1003"/>
        <v>4638736.0654199999</v>
      </c>
      <c r="L2342" s="122">
        <f t="shared" si="1004"/>
        <v>4638736.0654199999</v>
      </c>
      <c r="M2342" s="95">
        <v>3169473.9495798321</v>
      </c>
      <c r="N2342" s="95">
        <v>602200.05042016809</v>
      </c>
      <c r="O2342" s="96">
        <v>3771674</v>
      </c>
      <c r="P2342" s="125">
        <v>3771674</v>
      </c>
      <c r="Q2342" s="95">
        <v>2962125.2100840337</v>
      </c>
      <c r="R2342" s="95">
        <v>562803.78991596645</v>
      </c>
      <c r="S2342" s="96">
        <v>3524929</v>
      </c>
      <c r="T2342" s="122">
        <v>3524929</v>
      </c>
      <c r="U2342" s="104"/>
      <c r="V2342" s="101">
        <f t="shared" si="993"/>
        <v>0</v>
      </c>
      <c r="W2342" s="102">
        <f t="shared" si="994"/>
        <v>0</v>
      </c>
      <c r="X2342" s="102">
        <f t="shared" si="995"/>
        <v>0</v>
      </c>
      <c r="Y2342" s="102">
        <f t="shared" si="996"/>
        <v>0</v>
      </c>
      <c r="Z2342" s="110">
        <f t="shared" si="1009"/>
        <v>3524929</v>
      </c>
      <c r="AA2342" s="111">
        <f t="shared" si="1005"/>
        <v>4638736.0654199999</v>
      </c>
      <c r="AB2342" s="110">
        <f t="shared" si="1006"/>
        <v>3648301.5</v>
      </c>
      <c r="AC2342" s="114">
        <f t="shared" si="1007"/>
        <v>2983834.766355</v>
      </c>
      <c r="AD2342" s="110">
        <f t="shared" si="992"/>
        <v>3586615.25</v>
      </c>
      <c r="AE2342" s="110">
        <f t="shared" si="997"/>
        <v>4143518.7827099999</v>
      </c>
      <c r="AF2342" s="102">
        <f t="shared" si="1010"/>
        <v>3924626.8458744613</v>
      </c>
      <c r="AG2342" s="119">
        <f t="shared" si="1008"/>
        <v>2045763.2520496298</v>
      </c>
      <c r="AH2342" s="137">
        <f t="shared" si="998"/>
        <v>0.56074402075859953</v>
      </c>
      <c r="AI2342" s="102">
        <f t="shared" si="1011"/>
        <v>3924626.8458744613</v>
      </c>
      <c r="AJ2342" s="112" t="s">
        <v>2114</v>
      </c>
    </row>
    <row r="2343" spans="1:36">
      <c r="A2343" s="6">
        <v>2289</v>
      </c>
      <c r="B2343" s="5">
        <v>25171702</v>
      </c>
      <c r="C2343" s="5">
        <v>25171702</v>
      </c>
      <c r="D2343" s="7" t="s">
        <v>14</v>
      </c>
      <c r="E2343" s="7" t="s">
        <v>14</v>
      </c>
      <c r="F2343" s="29" t="s">
        <v>1799</v>
      </c>
      <c r="G2343" s="62" t="s">
        <v>394</v>
      </c>
      <c r="H2343" s="9">
        <v>1</v>
      </c>
      <c r="I2343" s="82">
        <v>5178475.2985714283</v>
      </c>
      <c r="J2343" s="82">
        <f t="shared" si="1002"/>
        <v>983910.30672857142</v>
      </c>
      <c r="K2343" s="10">
        <f t="shared" si="1003"/>
        <v>6162385.6052999999</v>
      </c>
      <c r="L2343" s="122">
        <f t="shared" si="1004"/>
        <v>6162385.6052999999</v>
      </c>
      <c r="M2343" s="95">
        <v>4249877.3109243698</v>
      </c>
      <c r="N2343" s="95">
        <v>807476.68907563027</v>
      </c>
      <c r="O2343" s="96">
        <v>5057354</v>
      </c>
      <c r="P2343" s="125">
        <v>5057354</v>
      </c>
      <c r="Q2343" s="95">
        <v>3935071.4285714286</v>
      </c>
      <c r="R2343" s="95">
        <v>747663.57142857148</v>
      </c>
      <c r="S2343" s="96">
        <v>4682735</v>
      </c>
      <c r="T2343" s="122">
        <v>4682735</v>
      </c>
      <c r="U2343" s="104"/>
      <c r="V2343" s="101">
        <f t="shared" si="993"/>
        <v>0</v>
      </c>
      <c r="W2343" s="102">
        <f t="shared" si="994"/>
        <v>0</v>
      </c>
      <c r="X2343" s="102">
        <f t="shared" si="995"/>
        <v>0</v>
      </c>
      <c r="Y2343" s="102">
        <f t="shared" si="996"/>
        <v>0</v>
      </c>
      <c r="Z2343" s="110">
        <f t="shared" si="1009"/>
        <v>4682735</v>
      </c>
      <c r="AA2343" s="111">
        <f t="shared" si="1005"/>
        <v>6162385.6052999999</v>
      </c>
      <c r="AB2343" s="110">
        <f t="shared" si="1006"/>
        <v>4870044.5</v>
      </c>
      <c r="AC2343" s="114">
        <f t="shared" si="1007"/>
        <v>3975618.651325</v>
      </c>
      <c r="AD2343" s="110">
        <f t="shared" si="992"/>
        <v>4776389.75</v>
      </c>
      <c r="AE2343" s="110">
        <f t="shared" si="997"/>
        <v>5516215.05265</v>
      </c>
      <c r="AF2343" s="102">
        <f t="shared" si="1010"/>
        <v>5230516.8137729568</v>
      </c>
      <c r="AG2343" s="119">
        <f t="shared" si="1008"/>
        <v>2723824.4110623095</v>
      </c>
      <c r="AH2343" s="137">
        <f t="shared" si="998"/>
        <v>0.55930174992493586</v>
      </c>
      <c r="AI2343" s="102">
        <f t="shared" si="1011"/>
        <v>5230516.8137729568</v>
      </c>
      <c r="AJ2343" s="112" t="s">
        <v>2114</v>
      </c>
    </row>
    <row r="2344" spans="1:36">
      <c r="A2344" s="6">
        <v>2290</v>
      </c>
      <c r="B2344" s="5">
        <v>31171503</v>
      </c>
      <c r="C2344" s="5">
        <v>31171503</v>
      </c>
      <c r="D2344" s="7" t="s">
        <v>14</v>
      </c>
      <c r="E2344" s="7" t="s">
        <v>14</v>
      </c>
      <c r="F2344" s="29" t="s">
        <v>1794</v>
      </c>
      <c r="G2344" s="62" t="s">
        <v>394</v>
      </c>
      <c r="H2344" s="9">
        <v>1</v>
      </c>
      <c r="I2344" s="82">
        <v>161562.53284033615</v>
      </c>
      <c r="J2344" s="82">
        <f t="shared" si="1002"/>
        <v>30696.881239663868</v>
      </c>
      <c r="K2344" s="10">
        <f t="shared" si="1003"/>
        <v>192259.41408000002</v>
      </c>
      <c r="L2344" s="122">
        <f t="shared" si="1004"/>
        <v>192259.41408000002</v>
      </c>
      <c r="M2344" s="95">
        <v>128908.40336134455</v>
      </c>
      <c r="N2344" s="95">
        <v>24492.596638655465</v>
      </c>
      <c r="O2344" s="96">
        <v>153401</v>
      </c>
      <c r="P2344" s="125">
        <v>153401</v>
      </c>
      <c r="Q2344" s="95">
        <v>122769.74789915967</v>
      </c>
      <c r="R2344" s="95">
        <v>23326.252100840338</v>
      </c>
      <c r="S2344" s="96">
        <v>146096</v>
      </c>
      <c r="T2344" s="122">
        <v>146096</v>
      </c>
      <c r="U2344" s="104"/>
      <c r="V2344" s="101">
        <f t="shared" si="993"/>
        <v>0</v>
      </c>
      <c r="W2344" s="102">
        <f t="shared" si="994"/>
        <v>0</v>
      </c>
      <c r="X2344" s="102">
        <f t="shared" si="995"/>
        <v>0</v>
      </c>
      <c r="Y2344" s="102">
        <f t="shared" si="996"/>
        <v>0</v>
      </c>
      <c r="Z2344" s="110">
        <f t="shared" si="1009"/>
        <v>146096</v>
      </c>
      <c r="AA2344" s="111">
        <f t="shared" si="1005"/>
        <v>192259.41408000002</v>
      </c>
      <c r="AB2344" s="110">
        <f t="shared" si="1006"/>
        <v>149748.5</v>
      </c>
      <c r="AC2344" s="114">
        <f t="shared" si="1007"/>
        <v>122939.10352</v>
      </c>
      <c r="AD2344" s="110">
        <f t="shared" si="992"/>
        <v>147922.25</v>
      </c>
      <c r="AE2344" s="110">
        <f t="shared" si="997"/>
        <v>171003.95704000001</v>
      </c>
      <c r="AF2344" s="102">
        <f t="shared" si="1010"/>
        <v>161594.55066507484</v>
      </c>
      <c r="AG2344" s="119">
        <f t="shared" si="1008"/>
        <v>84426.491936634455</v>
      </c>
      <c r="AH2344" s="137">
        <f t="shared" si="998"/>
        <v>0.56378856507166653</v>
      </c>
      <c r="AI2344" s="102">
        <f t="shared" si="1011"/>
        <v>161594.55066507484</v>
      </c>
      <c r="AJ2344" s="112" t="s">
        <v>2114</v>
      </c>
    </row>
    <row r="2345" spans="1:36">
      <c r="A2345" s="6">
        <v>2291</v>
      </c>
      <c r="B2345" s="5">
        <v>25171906</v>
      </c>
      <c r="C2345" s="5">
        <v>25171906</v>
      </c>
      <c r="D2345" s="7" t="s">
        <v>14</v>
      </c>
      <c r="E2345" s="7" t="s">
        <v>14</v>
      </c>
      <c r="F2345" s="29" t="s">
        <v>2030</v>
      </c>
      <c r="G2345" s="62" t="s">
        <v>394</v>
      </c>
      <c r="H2345" s="9">
        <v>1</v>
      </c>
      <c r="I2345" s="82">
        <v>2269311.2996974792</v>
      </c>
      <c r="J2345" s="82">
        <f t="shared" si="1002"/>
        <v>431169.14694252104</v>
      </c>
      <c r="K2345" s="10">
        <f t="shared" si="1003"/>
        <v>2700480.4466400002</v>
      </c>
      <c r="L2345" s="122">
        <f t="shared" si="1004"/>
        <v>2700480.4466400002</v>
      </c>
      <c r="M2345" s="95">
        <v>1862380.6722689075</v>
      </c>
      <c r="N2345" s="95">
        <v>353852.32773109246</v>
      </c>
      <c r="O2345" s="96">
        <v>2216233</v>
      </c>
      <c r="P2345" s="125">
        <v>2216233</v>
      </c>
      <c r="Q2345" s="95">
        <v>1724426.8907563025</v>
      </c>
      <c r="R2345" s="95">
        <v>327641.10924369749</v>
      </c>
      <c r="S2345" s="96">
        <v>2052068</v>
      </c>
      <c r="T2345" s="122">
        <v>2052068</v>
      </c>
      <c r="U2345" s="104"/>
      <c r="V2345" s="101">
        <f t="shared" si="993"/>
        <v>0</v>
      </c>
      <c r="W2345" s="102">
        <f t="shared" si="994"/>
        <v>0</v>
      </c>
      <c r="X2345" s="102">
        <f t="shared" si="995"/>
        <v>0</v>
      </c>
      <c r="Y2345" s="102">
        <f t="shared" si="996"/>
        <v>0</v>
      </c>
      <c r="Z2345" s="110">
        <f t="shared" si="1009"/>
        <v>2052068</v>
      </c>
      <c r="AA2345" s="111">
        <f t="shared" si="1005"/>
        <v>2700480.4466400002</v>
      </c>
      <c r="AB2345" s="110">
        <f t="shared" si="1006"/>
        <v>2134150.5</v>
      </c>
      <c r="AC2345" s="114">
        <f t="shared" si="1007"/>
        <v>1742195.3616599999</v>
      </c>
      <c r="AD2345" s="110">
        <f t="shared" si="992"/>
        <v>2093109.25</v>
      </c>
      <c r="AE2345" s="110">
        <f t="shared" si="997"/>
        <v>2417315.4733199999</v>
      </c>
      <c r="AF2345" s="102">
        <f t="shared" si="1010"/>
        <v>2292116.7428936036</v>
      </c>
      <c r="AG2345" s="119">
        <f t="shared" si="1008"/>
        <v>1193634.1869600727</v>
      </c>
      <c r="AH2345" s="137">
        <f t="shared" si="998"/>
        <v>0.55930178633609617</v>
      </c>
      <c r="AI2345" s="102">
        <f t="shared" si="1011"/>
        <v>2292116.7428936036</v>
      </c>
      <c r="AJ2345" s="112" t="s">
        <v>2114</v>
      </c>
    </row>
    <row r="2346" spans="1:36" ht="25.5">
      <c r="A2346" s="6">
        <v>2292</v>
      </c>
      <c r="B2346" s="5">
        <v>45121623</v>
      </c>
      <c r="C2346" s="5">
        <v>45121623</v>
      </c>
      <c r="D2346" s="7" t="s">
        <v>14</v>
      </c>
      <c r="E2346" s="7" t="s">
        <v>14</v>
      </c>
      <c r="F2346" s="29" t="s">
        <v>2031</v>
      </c>
      <c r="G2346" s="62" t="s">
        <v>394</v>
      </c>
      <c r="H2346" s="9">
        <v>1</v>
      </c>
      <c r="I2346" s="82">
        <v>2157015.0769411763</v>
      </c>
      <c r="J2346" s="82">
        <f t="shared" si="1002"/>
        <v>409832.86461882351</v>
      </c>
      <c r="K2346" s="10">
        <f t="shared" si="1003"/>
        <v>2566847.9415599997</v>
      </c>
      <c r="L2346" s="122">
        <f t="shared" si="1004"/>
        <v>2566847.9415599997</v>
      </c>
      <c r="M2346" s="95">
        <v>1786612.6050420168</v>
      </c>
      <c r="N2346" s="95">
        <v>339456.39495798323</v>
      </c>
      <c r="O2346" s="96">
        <v>2126069</v>
      </c>
      <c r="P2346" s="125">
        <v>2126069</v>
      </c>
      <c r="Q2346" s="95">
        <v>1639094.1176470588</v>
      </c>
      <c r="R2346" s="95">
        <v>311427.8823529412</v>
      </c>
      <c r="S2346" s="96">
        <v>1950522</v>
      </c>
      <c r="T2346" s="122">
        <v>1950522</v>
      </c>
      <c r="U2346" s="104"/>
      <c r="V2346" s="101">
        <f t="shared" si="993"/>
        <v>0</v>
      </c>
      <c r="W2346" s="102">
        <f t="shared" si="994"/>
        <v>0</v>
      </c>
      <c r="X2346" s="102">
        <f t="shared" si="995"/>
        <v>0</v>
      </c>
      <c r="Y2346" s="102">
        <f t="shared" si="996"/>
        <v>0</v>
      </c>
      <c r="Z2346" s="110">
        <f t="shared" si="1009"/>
        <v>1950522</v>
      </c>
      <c r="AA2346" s="111">
        <f t="shared" si="1005"/>
        <v>2566847.9415599997</v>
      </c>
      <c r="AB2346" s="110">
        <f t="shared" si="1006"/>
        <v>2038295.5</v>
      </c>
      <c r="AC2346" s="114">
        <f t="shared" si="1007"/>
        <v>1660859.73539</v>
      </c>
      <c r="AD2346" s="110">
        <f t="shared" si="992"/>
        <v>1994408.75</v>
      </c>
      <c r="AE2346" s="110">
        <f t="shared" si="997"/>
        <v>2302571.7207800001</v>
      </c>
      <c r="AF2346" s="102">
        <f t="shared" si="1010"/>
        <v>2185604.8146147504</v>
      </c>
      <c r="AG2346" s="119">
        <f t="shared" si="1008"/>
        <v>1137188.5768239796</v>
      </c>
      <c r="AH2346" s="137">
        <f t="shared" si="998"/>
        <v>0.55791153776475477</v>
      </c>
      <c r="AI2346" s="102">
        <f t="shared" si="1011"/>
        <v>2185604.8146147504</v>
      </c>
      <c r="AJ2346" s="112" t="s">
        <v>2114</v>
      </c>
    </row>
    <row r="2347" spans="1:36" ht="25.5">
      <c r="A2347" s="6">
        <v>2293</v>
      </c>
      <c r="B2347" s="5">
        <v>40141609</v>
      </c>
      <c r="C2347" s="5">
        <v>40141609</v>
      </c>
      <c r="D2347" s="7" t="s">
        <v>14</v>
      </c>
      <c r="E2347" s="7" t="s">
        <v>14</v>
      </c>
      <c r="F2347" s="29" t="s">
        <v>2032</v>
      </c>
      <c r="G2347" s="62" t="s">
        <v>394</v>
      </c>
      <c r="H2347" s="9">
        <v>1</v>
      </c>
      <c r="I2347" s="82">
        <v>1053394.4377815125</v>
      </c>
      <c r="J2347" s="82">
        <f t="shared" si="1002"/>
        <v>200144.94317848739</v>
      </c>
      <c r="K2347" s="10">
        <f t="shared" si="1003"/>
        <v>1253539.38096</v>
      </c>
      <c r="L2347" s="122">
        <f t="shared" si="1004"/>
        <v>1253539.38096</v>
      </c>
      <c r="M2347" s="95">
        <v>872505.04201680678</v>
      </c>
      <c r="N2347" s="95">
        <v>165775.95798319328</v>
      </c>
      <c r="O2347" s="96">
        <v>1038281</v>
      </c>
      <c r="P2347" s="125">
        <v>1038281</v>
      </c>
      <c r="Q2347" s="95">
        <v>800463.86554621847</v>
      </c>
      <c r="R2347" s="95">
        <v>152088.1344537815</v>
      </c>
      <c r="S2347" s="96">
        <v>952552</v>
      </c>
      <c r="T2347" s="122">
        <v>952552</v>
      </c>
      <c r="U2347" s="104"/>
      <c r="V2347" s="101">
        <f t="shared" si="993"/>
        <v>0</v>
      </c>
      <c r="W2347" s="102">
        <f t="shared" si="994"/>
        <v>0</v>
      </c>
      <c r="X2347" s="102">
        <f t="shared" si="995"/>
        <v>0</v>
      </c>
      <c r="Y2347" s="102">
        <f t="shared" si="996"/>
        <v>0</v>
      </c>
      <c r="Z2347" s="110">
        <f t="shared" si="1009"/>
        <v>952552</v>
      </c>
      <c r="AA2347" s="111">
        <f t="shared" si="1005"/>
        <v>1253539.38096</v>
      </c>
      <c r="AB2347" s="110">
        <f t="shared" si="1006"/>
        <v>995416.5</v>
      </c>
      <c r="AC2347" s="114">
        <f t="shared" si="1007"/>
        <v>811093.09523999994</v>
      </c>
      <c r="AD2347" s="110">
        <f t="shared" si="992"/>
        <v>973984.25</v>
      </c>
      <c r="AE2347" s="110">
        <f t="shared" si="997"/>
        <v>1124477.9404799999</v>
      </c>
      <c r="AF2347" s="102">
        <f t="shared" si="1010"/>
        <v>1067356.2069198093</v>
      </c>
      <c r="AG2347" s="119">
        <f t="shared" si="1008"/>
        <v>555354.44858773611</v>
      </c>
      <c r="AH2347" s="137">
        <f t="shared" si="998"/>
        <v>0.55791163657397291</v>
      </c>
      <c r="AI2347" s="102">
        <f t="shared" si="1011"/>
        <v>1067356.2069198093</v>
      </c>
      <c r="AJ2347" s="112" t="s">
        <v>2114</v>
      </c>
    </row>
    <row r="2348" spans="1:36" ht="25.5">
      <c r="A2348" s="6">
        <v>2294</v>
      </c>
      <c r="B2348" s="5">
        <v>25172601</v>
      </c>
      <c r="C2348" s="5">
        <v>25172601</v>
      </c>
      <c r="D2348" s="7" t="s">
        <v>14</v>
      </c>
      <c r="E2348" s="7" t="s">
        <v>14</v>
      </c>
      <c r="F2348" s="29" t="s">
        <v>2033</v>
      </c>
      <c r="G2348" s="62" t="s">
        <v>394</v>
      </c>
      <c r="H2348" s="9">
        <v>1</v>
      </c>
      <c r="I2348" s="82">
        <v>106082.36425210083</v>
      </c>
      <c r="J2348" s="82">
        <f t="shared" si="1002"/>
        <v>20155.649207899158</v>
      </c>
      <c r="K2348" s="10">
        <f t="shared" si="1003"/>
        <v>126238.01345999999</v>
      </c>
      <c r="L2348" s="122">
        <f t="shared" si="1004"/>
        <v>126238.01345999999</v>
      </c>
      <c r="M2348" s="95">
        <v>86253.781512605041</v>
      </c>
      <c r="N2348" s="95">
        <v>16388.218487394959</v>
      </c>
      <c r="O2348" s="96">
        <v>102642</v>
      </c>
      <c r="P2348" s="125">
        <v>102642</v>
      </c>
      <c r="Q2348" s="95">
        <v>80610.924369747896</v>
      </c>
      <c r="R2348" s="95">
        <v>15316.0756302521</v>
      </c>
      <c r="S2348" s="96">
        <v>95927</v>
      </c>
      <c r="T2348" s="122">
        <v>95927</v>
      </c>
      <c r="U2348" s="104"/>
      <c r="V2348" s="101">
        <f t="shared" si="993"/>
        <v>0</v>
      </c>
      <c r="W2348" s="102">
        <f t="shared" si="994"/>
        <v>0</v>
      </c>
      <c r="X2348" s="102">
        <f t="shared" si="995"/>
        <v>0</v>
      </c>
      <c r="Y2348" s="102">
        <f t="shared" si="996"/>
        <v>0</v>
      </c>
      <c r="Z2348" s="110">
        <f t="shared" si="1009"/>
        <v>95927</v>
      </c>
      <c r="AA2348" s="111">
        <f t="shared" si="1005"/>
        <v>126238.01345999999</v>
      </c>
      <c r="AB2348" s="110">
        <f t="shared" si="1006"/>
        <v>99284.5</v>
      </c>
      <c r="AC2348" s="114">
        <f t="shared" si="1007"/>
        <v>81201.753364999997</v>
      </c>
      <c r="AD2348" s="110">
        <f t="shared" si="992"/>
        <v>97605.75</v>
      </c>
      <c r="AE2348" s="110">
        <f t="shared" si="997"/>
        <v>112761.25672999999</v>
      </c>
      <c r="AF2348" s="102">
        <f t="shared" si="1010"/>
        <v>106804.36979736334</v>
      </c>
      <c r="AG2348" s="119">
        <f t="shared" si="1008"/>
        <v>55673.172884630854</v>
      </c>
      <c r="AH2348" s="137">
        <f t="shared" si="998"/>
        <v>0.56074385110093572</v>
      </c>
      <c r="AI2348" s="102">
        <f t="shared" si="1011"/>
        <v>106804.36979736334</v>
      </c>
      <c r="AJ2348" s="112" t="s">
        <v>2114</v>
      </c>
    </row>
    <row r="2349" spans="1:36">
      <c r="A2349" s="6">
        <v>2295</v>
      </c>
      <c r="B2349" s="5">
        <v>25172300</v>
      </c>
      <c r="C2349" s="5">
        <v>25172300</v>
      </c>
      <c r="D2349" s="7" t="s">
        <v>14</v>
      </c>
      <c r="E2349" s="7" t="s">
        <v>14</v>
      </c>
      <c r="F2349" s="29" t="s">
        <v>782</v>
      </c>
      <c r="G2349" s="62" t="s">
        <v>469</v>
      </c>
      <c r="H2349" s="9">
        <v>1</v>
      </c>
      <c r="I2349" s="82">
        <v>2437445.9914789917</v>
      </c>
      <c r="J2349" s="82">
        <f t="shared" si="1002"/>
        <v>463114.73838100844</v>
      </c>
      <c r="K2349" s="10">
        <f t="shared" si="1003"/>
        <v>2900560.7298600003</v>
      </c>
      <c r="L2349" s="122">
        <f t="shared" si="1004"/>
        <v>2900560.7298600003</v>
      </c>
      <c r="M2349" s="95">
        <v>1963321.848739496</v>
      </c>
      <c r="N2349" s="95">
        <v>373031.15126050427</v>
      </c>
      <c r="O2349" s="96">
        <v>2336353</v>
      </c>
      <c r="P2349" s="125">
        <v>2336353</v>
      </c>
      <c r="Q2349" s="95">
        <v>1852190.7563025211</v>
      </c>
      <c r="R2349" s="95">
        <v>351916.24369747902</v>
      </c>
      <c r="S2349" s="96">
        <v>2204107</v>
      </c>
      <c r="T2349" s="122">
        <v>2204107</v>
      </c>
      <c r="U2349" s="104"/>
      <c r="V2349" s="101">
        <f t="shared" si="993"/>
        <v>0</v>
      </c>
      <c r="W2349" s="102">
        <f t="shared" si="994"/>
        <v>0</v>
      </c>
      <c r="X2349" s="102">
        <f t="shared" si="995"/>
        <v>0</v>
      </c>
      <c r="Y2349" s="102">
        <f t="shared" si="996"/>
        <v>0</v>
      </c>
      <c r="Z2349" s="110">
        <f t="shared" si="1009"/>
        <v>2204107</v>
      </c>
      <c r="AA2349" s="111">
        <f t="shared" si="1005"/>
        <v>2900560.7298600003</v>
      </c>
      <c r="AB2349" s="110">
        <f t="shared" si="1006"/>
        <v>2270230</v>
      </c>
      <c r="AC2349" s="114">
        <f t="shared" si="1007"/>
        <v>1860255.1824650001</v>
      </c>
      <c r="AD2349" s="110">
        <f t="shared" si="992"/>
        <v>2237168.5</v>
      </c>
      <c r="AE2349" s="110">
        <f t="shared" si="997"/>
        <v>2585395.3649300002</v>
      </c>
      <c r="AF2349" s="102">
        <f t="shared" si="1010"/>
        <v>2446030.5383125083</v>
      </c>
      <c r="AG2349" s="119">
        <f t="shared" si="1008"/>
        <v>1276412.7049551038</v>
      </c>
      <c r="AH2349" s="137">
        <f t="shared" si="998"/>
        <v>0.56223937880968178</v>
      </c>
      <c r="AI2349" s="102">
        <f t="shared" si="1011"/>
        <v>2446030.5383125083</v>
      </c>
      <c r="AJ2349" s="112" t="s">
        <v>2114</v>
      </c>
    </row>
    <row r="2350" spans="1:36" ht="25.5">
      <c r="A2350" s="6">
        <v>2296</v>
      </c>
      <c r="B2350" s="5">
        <v>26112102</v>
      </c>
      <c r="C2350" s="5">
        <v>26112102</v>
      </c>
      <c r="D2350" s="7" t="s">
        <v>14</v>
      </c>
      <c r="E2350" s="7" t="s">
        <v>14</v>
      </c>
      <c r="F2350" s="29" t="s">
        <v>2034</v>
      </c>
      <c r="G2350" s="62" t="s">
        <v>469</v>
      </c>
      <c r="H2350" s="9">
        <v>1</v>
      </c>
      <c r="I2350" s="82">
        <v>1789993.7842689077</v>
      </c>
      <c r="J2350" s="82">
        <f t="shared" si="1002"/>
        <v>340098.81901109248</v>
      </c>
      <c r="K2350" s="10">
        <f t="shared" si="1003"/>
        <v>2130092.6032800004</v>
      </c>
      <c r="L2350" s="122">
        <f t="shared" si="1004"/>
        <v>2130092.6032800004</v>
      </c>
      <c r="M2350" s="95">
        <v>1441810.0840336136</v>
      </c>
      <c r="N2350" s="95">
        <v>273943.91596638656</v>
      </c>
      <c r="O2350" s="96">
        <v>1715754</v>
      </c>
      <c r="P2350" s="125">
        <v>1715754</v>
      </c>
      <c r="Q2350" s="95">
        <v>1360198.3193277312</v>
      </c>
      <c r="R2350" s="95">
        <v>258437.68067226894</v>
      </c>
      <c r="S2350" s="96">
        <v>1618636</v>
      </c>
      <c r="T2350" s="122">
        <v>1618636</v>
      </c>
      <c r="U2350" s="104"/>
      <c r="V2350" s="101">
        <f t="shared" si="993"/>
        <v>0</v>
      </c>
      <c r="W2350" s="102">
        <f t="shared" si="994"/>
        <v>0</v>
      </c>
      <c r="X2350" s="102">
        <f t="shared" si="995"/>
        <v>0</v>
      </c>
      <c r="Y2350" s="102">
        <f t="shared" si="996"/>
        <v>0</v>
      </c>
      <c r="Z2350" s="110">
        <f t="shared" si="1009"/>
        <v>1618636</v>
      </c>
      <c r="AA2350" s="111">
        <f t="shared" si="1005"/>
        <v>2130092.6032800004</v>
      </c>
      <c r="AB2350" s="110">
        <f t="shared" si="1006"/>
        <v>1667195</v>
      </c>
      <c r="AC2350" s="114">
        <f t="shared" si="1007"/>
        <v>1366120.6508200001</v>
      </c>
      <c r="AD2350" s="110">
        <f t="shared" si="992"/>
        <v>1642915.5</v>
      </c>
      <c r="AE2350" s="110">
        <f t="shared" si="997"/>
        <v>1898643.8016400002</v>
      </c>
      <c r="AF2350" s="102">
        <f t="shared" si="1010"/>
        <v>1796298.0953048512</v>
      </c>
      <c r="AG2350" s="119">
        <f t="shared" si="1008"/>
        <v>937362.65788162721</v>
      </c>
      <c r="AH2350" s="137">
        <f t="shared" si="998"/>
        <v>0.56223936485031878</v>
      </c>
      <c r="AI2350" s="102">
        <f t="shared" si="1011"/>
        <v>1796298.0953048512</v>
      </c>
      <c r="AJ2350" s="112" t="s">
        <v>2114</v>
      </c>
    </row>
    <row r="2351" spans="1:36" ht="25.5">
      <c r="A2351" s="6">
        <v>2297</v>
      </c>
      <c r="B2351" s="5">
        <v>26112102</v>
      </c>
      <c r="C2351" s="5">
        <v>26112102</v>
      </c>
      <c r="D2351" s="7" t="s">
        <v>14</v>
      </c>
      <c r="E2351" s="7" t="s">
        <v>14</v>
      </c>
      <c r="F2351" s="29" t="s">
        <v>2035</v>
      </c>
      <c r="G2351" s="62" t="s">
        <v>394</v>
      </c>
      <c r="H2351" s="9">
        <v>1</v>
      </c>
      <c r="I2351" s="82">
        <v>1015461.0378151261</v>
      </c>
      <c r="J2351" s="82">
        <f t="shared" si="1002"/>
        <v>192937.59718487397</v>
      </c>
      <c r="K2351" s="10">
        <f t="shared" si="1003"/>
        <v>1208398.635</v>
      </c>
      <c r="L2351" s="122">
        <f t="shared" si="1004"/>
        <v>1208398.635</v>
      </c>
      <c r="M2351" s="95">
        <v>810221.00840336143</v>
      </c>
      <c r="N2351" s="95">
        <v>153941.99159663866</v>
      </c>
      <c r="O2351" s="96">
        <v>964163.00000000012</v>
      </c>
      <c r="P2351" s="125">
        <v>964163.00000000012</v>
      </c>
      <c r="Q2351" s="95">
        <v>771638.65546218492</v>
      </c>
      <c r="R2351" s="95">
        <v>146611.34453781514</v>
      </c>
      <c r="S2351" s="96">
        <v>918250</v>
      </c>
      <c r="T2351" s="122">
        <v>918250</v>
      </c>
      <c r="U2351" s="104"/>
      <c r="V2351" s="101">
        <f t="shared" si="993"/>
        <v>0</v>
      </c>
      <c r="W2351" s="102">
        <f t="shared" si="994"/>
        <v>0</v>
      </c>
      <c r="X2351" s="102">
        <f t="shared" si="995"/>
        <v>0</v>
      </c>
      <c r="Y2351" s="102">
        <f t="shared" si="996"/>
        <v>0</v>
      </c>
      <c r="Z2351" s="110">
        <f t="shared" si="1009"/>
        <v>918250</v>
      </c>
      <c r="AA2351" s="111">
        <f t="shared" si="1005"/>
        <v>1208398.635</v>
      </c>
      <c r="AB2351" s="110">
        <f t="shared" si="1006"/>
        <v>941206.5</v>
      </c>
      <c r="AC2351" s="114">
        <f t="shared" si="1007"/>
        <v>772702.90875000006</v>
      </c>
      <c r="AD2351" s="110">
        <f t="shared" si="992"/>
        <v>929728.25</v>
      </c>
      <c r="AE2351" s="110">
        <f t="shared" si="997"/>
        <v>1074802.5674999999</v>
      </c>
      <c r="AF2351" s="102">
        <f t="shared" si="1010"/>
        <v>1015661.9978460005</v>
      </c>
      <c r="AG2351" s="119">
        <f t="shared" si="1008"/>
        <v>530641.58442901913</v>
      </c>
      <c r="AH2351" s="137">
        <f t="shared" si="998"/>
        <v>0.56378869507278062</v>
      </c>
      <c r="AI2351" s="102">
        <f t="shared" si="1011"/>
        <v>1015661.9978460005</v>
      </c>
      <c r="AJ2351" s="112" t="s">
        <v>2114</v>
      </c>
    </row>
    <row r="2352" spans="1:36" ht="25.5">
      <c r="A2352" s="6">
        <v>2298</v>
      </c>
      <c r="B2352" s="5">
        <v>26112102</v>
      </c>
      <c r="C2352" s="5">
        <v>26112102</v>
      </c>
      <c r="D2352" s="7" t="s">
        <v>14</v>
      </c>
      <c r="E2352" s="7" t="s">
        <v>14</v>
      </c>
      <c r="F2352" s="29" t="s">
        <v>2036</v>
      </c>
      <c r="G2352" s="62" t="s">
        <v>469</v>
      </c>
      <c r="H2352" s="9">
        <v>1</v>
      </c>
      <c r="I2352" s="82">
        <v>6068283.469563025</v>
      </c>
      <c r="J2352" s="82">
        <f t="shared" si="1002"/>
        <v>1152973.8592169748</v>
      </c>
      <c r="K2352" s="10">
        <f t="shared" si="1003"/>
        <v>7221257.3287800001</v>
      </c>
      <c r="L2352" s="122">
        <f t="shared" si="1004"/>
        <v>7221257.3287800001</v>
      </c>
      <c r="M2352" s="95">
        <v>4934014.2857142864</v>
      </c>
      <c r="N2352" s="95">
        <v>937462.71428571444</v>
      </c>
      <c r="O2352" s="96">
        <v>5871477.0000000009</v>
      </c>
      <c r="P2352" s="125">
        <v>5871477.0000000009</v>
      </c>
      <c r="Q2352" s="95">
        <v>4611227.7310924372</v>
      </c>
      <c r="R2352" s="95">
        <v>876133.26890756306</v>
      </c>
      <c r="S2352" s="96">
        <v>5487361</v>
      </c>
      <c r="T2352" s="122">
        <v>5487361</v>
      </c>
      <c r="U2352" s="104"/>
      <c r="V2352" s="101">
        <f t="shared" si="993"/>
        <v>0</v>
      </c>
      <c r="W2352" s="102">
        <f t="shared" si="994"/>
        <v>0</v>
      </c>
      <c r="X2352" s="102">
        <f t="shared" si="995"/>
        <v>0</v>
      </c>
      <c r="Y2352" s="102">
        <f t="shared" si="996"/>
        <v>0</v>
      </c>
      <c r="Z2352" s="110">
        <f t="shared" si="1009"/>
        <v>5487361</v>
      </c>
      <c r="AA2352" s="111">
        <f t="shared" si="1005"/>
        <v>7221257.3287800001</v>
      </c>
      <c r="AB2352" s="110">
        <f t="shared" si="1006"/>
        <v>5679419</v>
      </c>
      <c r="AC2352" s="114">
        <f t="shared" si="1007"/>
        <v>4645023.8321950007</v>
      </c>
      <c r="AD2352" s="110">
        <f t="shared" si="992"/>
        <v>5583390</v>
      </c>
      <c r="AE2352" s="110">
        <f t="shared" si="997"/>
        <v>6450338.1643899996</v>
      </c>
      <c r="AF2352" s="102">
        <f t="shared" si="1010"/>
        <v>6109582.7126530837</v>
      </c>
      <c r="AG2352" s="119">
        <f t="shared" si="1008"/>
        <v>3184700.1275719693</v>
      </c>
      <c r="AH2352" s="137">
        <f t="shared" si="998"/>
        <v>0.56074399997111835</v>
      </c>
      <c r="AI2352" s="102">
        <f t="shared" si="1011"/>
        <v>6109582.7126530837</v>
      </c>
      <c r="AJ2352" s="112" t="s">
        <v>2114</v>
      </c>
    </row>
    <row r="2353" spans="1:36" ht="25.5">
      <c r="A2353" s="6">
        <v>2299</v>
      </c>
      <c r="B2353" s="5">
        <v>26112102</v>
      </c>
      <c r="C2353" s="5">
        <v>26112102</v>
      </c>
      <c r="D2353" s="7" t="s">
        <v>14</v>
      </c>
      <c r="E2353" s="7" t="s">
        <v>14</v>
      </c>
      <c r="F2353" s="29" t="s">
        <v>2037</v>
      </c>
      <c r="G2353" s="62" t="s">
        <v>394</v>
      </c>
      <c r="H2353" s="9">
        <v>1</v>
      </c>
      <c r="I2353" s="82">
        <v>1028801.0938991597</v>
      </c>
      <c r="J2353" s="82">
        <f t="shared" si="1002"/>
        <v>195472.20784084033</v>
      </c>
      <c r="K2353" s="10">
        <f t="shared" si="1003"/>
        <v>1224273.30174</v>
      </c>
      <c r="L2353" s="122">
        <f t="shared" si="1004"/>
        <v>1224273.30174</v>
      </c>
      <c r="M2353" s="95">
        <v>844317.64705882361</v>
      </c>
      <c r="N2353" s="95">
        <v>160420.35294117648</v>
      </c>
      <c r="O2353" s="96">
        <v>1004738.0000000001</v>
      </c>
      <c r="P2353" s="125">
        <v>1004738.0000000001</v>
      </c>
      <c r="Q2353" s="95">
        <v>781775.63025210088</v>
      </c>
      <c r="R2353" s="95">
        <v>148537.36974789918</v>
      </c>
      <c r="S2353" s="96">
        <v>930313</v>
      </c>
      <c r="T2353" s="122">
        <v>930313</v>
      </c>
      <c r="U2353" s="104"/>
      <c r="V2353" s="101">
        <f t="shared" si="993"/>
        <v>0</v>
      </c>
      <c r="W2353" s="102">
        <f t="shared" si="994"/>
        <v>0</v>
      </c>
      <c r="X2353" s="102">
        <f t="shared" si="995"/>
        <v>0</v>
      </c>
      <c r="Y2353" s="102">
        <f t="shared" si="996"/>
        <v>0</v>
      </c>
      <c r="Z2353" s="110">
        <f t="shared" si="1009"/>
        <v>930313</v>
      </c>
      <c r="AA2353" s="111">
        <f t="shared" si="1005"/>
        <v>1224273.30174</v>
      </c>
      <c r="AB2353" s="110">
        <f t="shared" si="1006"/>
        <v>967525.5</v>
      </c>
      <c r="AC2353" s="114">
        <f t="shared" si="1007"/>
        <v>789831.07543500001</v>
      </c>
      <c r="AD2353" s="110">
        <f t="shared" si="992"/>
        <v>948919.25</v>
      </c>
      <c r="AE2353" s="110">
        <f t="shared" si="997"/>
        <v>1095899.40087</v>
      </c>
      <c r="AF2353" s="102">
        <f t="shared" si="1010"/>
        <v>1039140.087031515</v>
      </c>
      <c r="AG2353" s="119">
        <f t="shared" si="1008"/>
        <v>541138.71698949998</v>
      </c>
      <c r="AH2353" s="137">
        <f t="shared" si="998"/>
        <v>0.55930176206156834</v>
      </c>
      <c r="AI2353" s="102">
        <f t="shared" si="1011"/>
        <v>1039140.087031515</v>
      </c>
      <c r="AJ2353" s="112" t="s">
        <v>2114</v>
      </c>
    </row>
    <row r="2354" spans="1:36">
      <c r="A2354" s="6">
        <v>2300</v>
      </c>
      <c r="B2354" s="5">
        <v>26112102</v>
      </c>
      <c r="C2354" s="5">
        <v>26112102</v>
      </c>
      <c r="D2354" s="7" t="s">
        <v>14</v>
      </c>
      <c r="E2354" s="7" t="s">
        <v>14</v>
      </c>
      <c r="F2354" s="29" t="s">
        <v>2038</v>
      </c>
      <c r="G2354" s="62" t="s">
        <v>394</v>
      </c>
      <c r="H2354" s="9">
        <v>1</v>
      </c>
      <c r="I2354" s="82">
        <v>279500.88161344535</v>
      </c>
      <c r="J2354" s="82">
        <f t="shared" si="1002"/>
        <v>53105.167506554615</v>
      </c>
      <c r="K2354" s="10">
        <f t="shared" si="1003"/>
        <v>332606.04911999998</v>
      </c>
      <c r="L2354" s="122">
        <f t="shared" si="1004"/>
        <v>332606.04911999998</v>
      </c>
      <c r="M2354" s="95">
        <v>227257.14285714287</v>
      </c>
      <c r="N2354" s="95">
        <v>43178.857142857145</v>
      </c>
      <c r="O2354" s="96">
        <v>270436</v>
      </c>
      <c r="P2354" s="125">
        <v>270436</v>
      </c>
      <c r="Q2354" s="95">
        <v>212389.91596638656</v>
      </c>
      <c r="R2354" s="95">
        <v>40354.08403361345</v>
      </c>
      <c r="S2354" s="96">
        <v>252744</v>
      </c>
      <c r="T2354" s="122">
        <v>252744</v>
      </c>
      <c r="U2354" s="104"/>
      <c r="V2354" s="101">
        <f t="shared" si="993"/>
        <v>0</v>
      </c>
      <c r="W2354" s="102">
        <f t="shared" si="994"/>
        <v>0</v>
      </c>
      <c r="X2354" s="102">
        <f t="shared" si="995"/>
        <v>0</v>
      </c>
      <c r="Y2354" s="102">
        <f t="shared" si="996"/>
        <v>0</v>
      </c>
      <c r="Z2354" s="110">
        <f t="shared" si="1009"/>
        <v>252744</v>
      </c>
      <c r="AA2354" s="111">
        <f t="shared" si="1005"/>
        <v>332606.04911999998</v>
      </c>
      <c r="AB2354" s="110">
        <f t="shared" si="1006"/>
        <v>261590</v>
      </c>
      <c r="AC2354" s="114">
        <f t="shared" si="1007"/>
        <v>213946.51228</v>
      </c>
      <c r="AD2354" s="110">
        <f t="shared" ref="AD2354:AD2396" si="1012">AVERAGE(Z2354,AB2354)</f>
        <v>257167</v>
      </c>
      <c r="AE2354" s="110">
        <f t="shared" si="997"/>
        <v>297098.02455999999</v>
      </c>
      <c r="AF2354" s="102">
        <f t="shared" si="1010"/>
        <v>281403.05478316138</v>
      </c>
      <c r="AG2354" s="119">
        <f t="shared" si="1008"/>
        <v>146685.04022350183</v>
      </c>
      <c r="AH2354" s="137">
        <f t="shared" si="998"/>
        <v>0.56074406599450222</v>
      </c>
      <c r="AI2354" s="102">
        <f t="shared" si="1011"/>
        <v>281403.05478316138</v>
      </c>
      <c r="AJ2354" s="112" t="s">
        <v>2114</v>
      </c>
    </row>
    <row r="2355" spans="1:36">
      <c r="A2355" s="6">
        <v>2301</v>
      </c>
      <c r="B2355" s="5">
        <v>25174402</v>
      </c>
      <c r="C2355" s="5">
        <v>25174402</v>
      </c>
      <c r="D2355" s="7" t="s">
        <v>14</v>
      </c>
      <c r="E2355" s="7" t="s">
        <v>14</v>
      </c>
      <c r="F2355" s="29" t="s">
        <v>1787</v>
      </c>
      <c r="G2355" s="62" t="s">
        <v>394</v>
      </c>
      <c r="H2355" s="9">
        <v>1</v>
      </c>
      <c r="I2355" s="82">
        <v>969912.647697479</v>
      </c>
      <c r="J2355" s="82">
        <f t="shared" si="1002"/>
        <v>184283.40306252101</v>
      </c>
      <c r="K2355" s="10">
        <f t="shared" si="1003"/>
        <v>1154196.05076</v>
      </c>
      <c r="L2355" s="122">
        <f t="shared" si="1004"/>
        <v>1154196.05076</v>
      </c>
      <c r="M2355" s="95">
        <v>781248.73949579836</v>
      </c>
      <c r="N2355" s="95">
        <v>148437.26050420169</v>
      </c>
      <c r="O2355" s="96">
        <v>929686</v>
      </c>
      <c r="P2355" s="125">
        <v>929686</v>
      </c>
      <c r="Q2355" s="95">
        <v>737026.89075630251</v>
      </c>
      <c r="R2355" s="95">
        <v>140035.10924369749</v>
      </c>
      <c r="S2355" s="96">
        <v>877062</v>
      </c>
      <c r="T2355" s="122">
        <v>877062</v>
      </c>
      <c r="U2355" s="104"/>
      <c r="V2355" s="101">
        <f t="shared" si="993"/>
        <v>0</v>
      </c>
      <c r="W2355" s="102">
        <f t="shared" si="994"/>
        <v>0</v>
      </c>
      <c r="X2355" s="102">
        <f t="shared" si="995"/>
        <v>0</v>
      </c>
      <c r="Y2355" s="102">
        <f t="shared" si="996"/>
        <v>0</v>
      </c>
      <c r="Z2355" s="110">
        <f t="shared" si="1009"/>
        <v>877062</v>
      </c>
      <c r="AA2355" s="111">
        <f t="shared" si="1005"/>
        <v>1154196.05076</v>
      </c>
      <c r="AB2355" s="110">
        <f t="shared" si="1006"/>
        <v>903374</v>
      </c>
      <c r="AC2355" s="114">
        <f t="shared" si="1007"/>
        <v>740236.01269</v>
      </c>
      <c r="AD2355" s="110">
        <f t="shared" si="1012"/>
        <v>890218</v>
      </c>
      <c r="AE2355" s="110">
        <f t="shared" si="997"/>
        <v>1028785.02538</v>
      </c>
      <c r="AF2355" s="102">
        <f t="shared" si="1010"/>
        <v>973328.78851401072</v>
      </c>
      <c r="AG2355" s="119">
        <f t="shared" si="1008"/>
        <v>507912.36648895161</v>
      </c>
      <c r="AH2355" s="137">
        <f t="shared" si="998"/>
        <v>0.56223930120741972</v>
      </c>
      <c r="AI2355" s="102">
        <f t="shared" si="1011"/>
        <v>973328.78851401072</v>
      </c>
      <c r="AJ2355" s="112" t="s">
        <v>2114</v>
      </c>
    </row>
    <row r="2356" spans="1:36" ht="25.5">
      <c r="A2356" s="6">
        <v>2302</v>
      </c>
      <c r="B2356" s="5">
        <v>25174402</v>
      </c>
      <c r="C2356" s="5">
        <v>25174402</v>
      </c>
      <c r="D2356" s="7" t="s">
        <v>14</v>
      </c>
      <c r="E2356" s="7" t="s">
        <v>14</v>
      </c>
      <c r="F2356" s="29" t="s">
        <v>1788</v>
      </c>
      <c r="G2356" s="62" t="s">
        <v>394</v>
      </c>
      <c r="H2356" s="9">
        <v>1</v>
      </c>
      <c r="I2356" s="82">
        <v>1418947.1410084036</v>
      </c>
      <c r="J2356" s="82">
        <f t="shared" si="1002"/>
        <v>269599.95679159666</v>
      </c>
      <c r="K2356" s="10">
        <f t="shared" si="1003"/>
        <v>1688547.0978000003</v>
      </c>
      <c r="L2356" s="122">
        <f t="shared" si="1004"/>
        <v>1688547.0978000003</v>
      </c>
      <c r="M2356" s="95">
        <v>1175285.7142857143</v>
      </c>
      <c r="N2356" s="95">
        <v>223304.28571428571</v>
      </c>
      <c r="O2356" s="96">
        <v>1398590</v>
      </c>
      <c r="P2356" s="125">
        <v>1398590</v>
      </c>
      <c r="Q2356" s="95">
        <v>1078243.6974789917</v>
      </c>
      <c r="R2356" s="95">
        <v>204866.30252100842</v>
      </c>
      <c r="S2356" s="96">
        <v>1283110</v>
      </c>
      <c r="T2356" s="122">
        <v>1283110</v>
      </c>
      <c r="U2356" s="104"/>
      <c r="V2356" s="101">
        <f t="shared" si="993"/>
        <v>0</v>
      </c>
      <c r="W2356" s="102">
        <f t="shared" si="994"/>
        <v>0</v>
      </c>
      <c r="X2356" s="102">
        <f t="shared" si="995"/>
        <v>0</v>
      </c>
      <c r="Y2356" s="102">
        <f t="shared" si="996"/>
        <v>0</v>
      </c>
      <c r="Z2356" s="110">
        <f t="shared" si="1009"/>
        <v>1283110</v>
      </c>
      <c r="AA2356" s="111">
        <f t="shared" si="1005"/>
        <v>1688547.0978000003</v>
      </c>
      <c r="AB2356" s="110">
        <f t="shared" si="1006"/>
        <v>1340850</v>
      </c>
      <c r="AC2356" s="114">
        <f t="shared" si="1007"/>
        <v>1092561.7744500001</v>
      </c>
      <c r="AD2356" s="110">
        <f t="shared" si="1012"/>
        <v>1311980</v>
      </c>
      <c r="AE2356" s="110">
        <f t="shared" si="997"/>
        <v>1514698.5489000003</v>
      </c>
      <c r="AF2356" s="102">
        <f t="shared" si="1010"/>
        <v>1437754.3310714767</v>
      </c>
      <c r="AG2356" s="119">
        <f t="shared" si="1008"/>
        <v>748075.67302857619</v>
      </c>
      <c r="AH2356" s="137">
        <f t="shared" si="998"/>
        <v>0.55791152852934789</v>
      </c>
      <c r="AI2356" s="102">
        <f t="shared" si="1011"/>
        <v>1437754.3310714767</v>
      </c>
      <c r="AJ2356" s="112" t="s">
        <v>2114</v>
      </c>
    </row>
    <row r="2357" spans="1:36">
      <c r="A2357" s="6">
        <v>2303</v>
      </c>
      <c r="B2357" s="5">
        <v>26112102</v>
      </c>
      <c r="C2357" s="5">
        <v>26112102</v>
      </c>
      <c r="D2357" s="7" t="s">
        <v>14</v>
      </c>
      <c r="E2357" s="7" t="s">
        <v>14</v>
      </c>
      <c r="F2357" s="29" t="s">
        <v>2039</v>
      </c>
      <c r="G2357" s="62" t="s">
        <v>394</v>
      </c>
      <c r="H2357" s="9">
        <v>1</v>
      </c>
      <c r="I2357" s="82">
        <v>1064021.8056806722</v>
      </c>
      <c r="J2357" s="82">
        <f t="shared" si="1002"/>
        <v>202164.14307932771</v>
      </c>
      <c r="K2357" s="10">
        <f t="shared" si="1003"/>
        <v>1266185.9487599998</v>
      </c>
      <c r="L2357" s="122">
        <f t="shared" si="1004"/>
        <v>1266185.9487599998</v>
      </c>
      <c r="M2357" s="95">
        <v>848966.38655462186</v>
      </c>
      <c r="N2357" s="95">
        <v>161303.61344537814</v>
      </c>
      <c r="O2357" s="96">
        <v>1010270</v>
      </c>
      <c r="P2357" s="125">
        <v>1010270</v>
      </c>
      <c r="Q2357" s="95">
        <v>808539.49579831935</v>
      </c>
      <c r="R2357" s="95">
        <v>153622.50420168068</v>
      </c>
      <c r="S2357" s="96">
        <v>962162</v>
      </c>
      <c r="T2357" s="122">
        <v>962162</v>
      </c>
      <c r="U2357" s="104"/>
      <c r="V2357" s="101">
        <f t="shared" si="993"/>
        <v>0</v>
      </c>
      <c r="W2357" s="102">
        <f t="shared" si="994"/>
        <v>0</v>
      </c>
      <c r="X2357" s="102">
        <f t="shared" si="995"/>
        <v>0</v>
      </c>
      <c r="Y2357" s="102">
        <f t="shared" si="996"/>
        <v>0</v>
      </c>
      <c r="Z2357" s="110">
        <f t="shared" si="1009"/>
        <v>962162</v>
      </c>
      <c r="AA2357" s="111">
        <f t="shared" si="1005"/>
        <v>1266185.9487599998</v>
      </c>
      <c r="AB2357" s="110">
        <f t="shared" si="1006"/>
        <v>986216</v>
      </c>
      <c r="AC2357" s="114">
        <f t="shared" si="1007"/>
        <v>809654.48719000001</v>
      </c>
      <c r="AD2357" s="110">
        <f t="shared" si="1012"/>
        <v>974189</v>
      </c>
      <c r="AE2357" s="110">
        <f t="shared" si="997"/>
        <v>1126200.97438</v>
      </c>
      <c r="AF2357" s="102">
        <f t="shared" si="1010"/>
        <v>1064232.145121092</v>
      </c>
      <c r="AG2357" s="119">
        <f t="shared" si="1008"/>
        <v>556017.53253941354</v>
      </c>
      <c r="AH2357" s="137">
        <f t="shared" si="998"/>
        <v>0.56378879732169584</v>
      </c>
      <c r="AI2357" s="102">
        <f t="shared" si="1011"/>
        <v>1064232.145121092</v>
      </c>
      <c r="AJ2357" s="112" t="s">
        <v>2114</v>
      </c>
    </row>
    <row r="2358" spans="1:36">
      <c r="A2358" s="6">
        <v>2304</v>
      </c>
      <c r="B2358" s="5">
        <v>26112102</v>
      </c>
      <c r="C2358" s="5">
        <v>26112102</v>
      </c>
      <c r="D2358" s="7" t="s">
        <v>14</v>
      </c>
      <c r="E2358" s="7" t="s">
        <v>14</v>
      </c>
      <c r="F2358" s="29" t="s">
        <v>1789</v>
      </c>
      <c r="G2358" s="62" t="s">
        <v>394</v>
      </c>
      <c r="H2358" s="9">
        <v>1</v>
      </c>
      <c r="I2358" s="82">
        <v>733183.32781512616</v>
      </c>
      <c r="J2358" s="82">
        <f t="shared" si="1002"/>
        <v>139304.83228487396</v>
      </c>
      <c r="K2358" s="10">
        <f t="shared" si="1003"/>
        <v>872488.1601000001</v>
      </c>
      <c r="L2358" s="122">
        <f t="shared" si="1004"/>
        <v>872488.1601000001</v>
      </c>
      <c r="M2358" s="95">
        <v>596138.65546218492</v>
      </c>
      <c r="N2358" s="95">
        <v>113266.34453781514</v>
      </c>
      <c r="O2358" s="96">
        <v>709405</v>
      </c>
      <c r="P2358" s="125">
        <v>709405</v>
      </c>
      <c r="Q2358" s="95">
        <v>557138.65546218492</v>
      </c>
      <c r="R2358" s="95">
        <v>105856.34453781514</v>
      </c>
      <c r="S2358" s="96">
        <v>662995</v>
      </c>
      <c r="T2358" s="122">
        <v>662995</v>
      </c>
      <c r="U2358" s="104"/>
      <c r="V2358" s="101">
        <f t="shared" si="993"/>
        <v>0</v>
      </c>
      <c r="W2358" s="102">
        <f t="shared" si="994"/>
        <v>0</v>
      </c>
      <c r="X2358" s="102">
        <f t="shared" si="995"/>
        <v>0</v>
      </c>
      <c r="Y2358" s="102">
        <f t="shared" si="996"/>
        <v>0</v>
      </c>
      <c r="Z2358" s="110">
        <f t="shared" si="1009"/>
        <v>662995</v>
      </c>
      <c r="AA2358" s="111">
        <f t="shared" si="1005"/>
        <v>872488.1601000001</v>
      </c>
      <c r="AB2358" s="110">
        <f t="shared" si="1006"/>
        <v>686200</v>
      </c>
      <c r="AC2358" s="114">
        <f t="shared" si="1007"/>
        <v>561222.04002499999</v>
      </c>
      <c r="AD2358" s="110">
        <f t="shared" si="1012"/>
        <v>674597.5</v>
      </c>
      <c r="AE2358" s="110">
        <f t="shared" si="997"/>
        <v>779344.08004999999</v>
      </c>
      <c r="AF2358" s="102">
        <f t="shared" si="1010"/>
        <v>738173.28749918088</v>
      </c>
      <c r="AG2358" s="119">
        <f t="shared" si="1008"/>
        <v>384782.49298592599</v>
      </c>
      <c r="AH2358" s="137">
        <f t="shared" si="998"/>
        <v>0.56074394197890698</v>
      </c>
      <c r="AI2358" s="102">
        <f t="shared" si="1011"/>
        <v>738173.28749918088</v>
      </c>
      <c r="AJ2358" s="112" t="s">
        <v>2114</v>
      </c>
    </row>
    <row r="2359" spans="1:36">
      <c r="A2359" s="6">
        <v>2305</v>
      </c>
      <c r="B2359" s="5">
        <v>26112102</v>
      </c>
      <c r="C2359" s="5">
        <v>26112102</v>
      </c>
      <c r="D2359" s="7" t="s">
        <v>14</v>
      </c>
      <c r="E2359" s="7" t="s">
        <v>14</v>
      </c>
      <c r="F2359" s="29" t="s">
        <v>1790</v>
      </c>
      <c r="G2359" s="62" t="s">
        <v>394</v>
      </c>
      <c r="H2359" s="9">
        <v>1</v>
      </c>
      <c r="I2359" s="82">
        <v>644487.38168067229</v>
      </c>
      <c r="J2359" s="82">
        <f t="shared" si="1002"/>
        <v>122452.60251932773</v>
      </c>
      <c r="K2359" s="10">
        <f t="shared" si="1003"/>
        <v>766939.98420000006</v>
      </c>
      <c r="L2359" s="122">
        <f t="shared" si="1004"/>
        <v>766939.98420000006</v>
      </c>
      <c r="M2359" s="95">
        <v>514226.89075630257</v>
      </c>
      <c r="N2359" s="95">
        <v>97703.109243697487</v>
      </c>
      <c r="O2359" s="96">
        <v>611930</v>
      </c>
      <c r="P2359" s="125">
        <v>611930</v>
      </c>
      <c r="Q2359" s="95">
        <v>489739.49579831935</v>
      </c>
      <c r="R2359" s="95">
        <v>93050.504201680684</v>
      </c>
      <c r="S2359" s="96">
        <v>582790</v>
      </c>
      <c r="T2359" s="122">
        <v>582790</v>
      </c>
      <c r="U2359" s="104"/>
      <c r="V2359" s="101">
        <f t="shared" si="993"/>
        <v>0</v>
      </c>
      <c r="W2359" s="102">
        <f t="shared" si="994"/>
        <v>0</v>
      </c>
      <c r="X2359" s="102">
        <f t="shared" si="995"/>
        <v>0</v>
      </c>
      <c r="Y2359" s="102">
        <f t="shared" si="996"/>
        <v>0</v>
      </c>
      <c r="Z2359" s="110">
        <f t="shared" si="1009"/>
        <v>582790</v>
      </c>
      <c r="AA2359" s="111">
        <f t="shared" si="1005"/>
        <v>766939.98420000006</v>
      </c>
      <c r="AB2359" s="110">
        <f t="shared" si="1006"/>
        <v>597360</v>
      </c>
      <c r="AC2359" s="114">
        <f t="shared" si="1007"/>
        <v>490414.99605000002</v>
      </c>
      <c r="AD2359" s="110">
        <f t="shared" si="1012"/>
        <v>590075</v>
      </c>
      <c r="AE2359" s="110">
        <f t="shared" si="997"/>
        <v>682149.99210000003</v>
      </c>
      <c r="AF2359" s="102">
        <f t="shared" si="1010"/>
        <v>644614.99348415807</v>
      </c>
      <c r="AG2359" s="119">
        <f t="shared" si="1008"/>
        <v>336784.78536587238</v>
      </c>
      <c r="AH2359" s="137">
        <f t="shared" si="998"/>
        <v>0.56378864565065012</v>
      </c>
      <c r="AI2359" s="102">
        <f t="shared" si="1011"/>
        <v>644614.99348415807</v>
      </c>
      <c r="AJ2359" s="112" t="s">
        <v>2114</v>
      </c>
    </row>
    <row r="2360" spans="1:36">
      <c r="A2360" s="6">
        <v>2306</v>
      </c>
      <c r="B2360" s="5">
        <v>26112102</v>
      </c>
      <c r="C2360" s="5">
        <v>26112102</v>
      </c>
      <c r="D2360" s="7" t="s">
        <v>14</v>
      </c>
      <c r="E2360" s="7" t="s">
        <v>14</v>
      </c>
      <c r="F2360" s="29" t="s">
        <v>1791</v>
      </c>
      <c r="G2360" s="62" t="s">
        <v>394</v>
      </c>
      <c r="H2360" s="9">
        <v>1</v>
      </c>
      <c r="I2360" s="82">
        <v>341741.20628571429</v>
      </c>
      <c r="J2360" s="82">
        <f t="shared" si="1002"/>
        <v>64930.829194285718</v>
      </c>
      <c r="K2360" s="10">
        <f t="shared" si="1003"/>
        <v>406672.03548000002</v>
      </c>
      <c r="L2360" s="122">
        <f t="shared" si="1004"/>
        <v>406672.03548000002</v>
      </c>
      <c r="M2360" s="95">
        <v>280461.34453781514</v>
      </c>
      <c r="N2360" s="95">
        <v>53287.655462184877</v>
      </c>
      <c r="O2360" s="96">
        <v>333749</v>
      </c>
      <c r="P2360" s="125">
        <v>333749</v>
      </c>
      <c r="Q2360" s="95">
        <v>259685.71428571429</v>
      </c>
      <c r="R2360" s="95">
        <v>49340.285714285717</v>
      </c>
      <c r="S2360" s="96">
        <v>309026</v>
      </c>
      <c r="T2360" s="122">
        <v>309026</v>
      </c>
      <c r="U2360" s="104"/>
      <c r="V2360" s="101">
        <f t="shared" si="993"/>
        <v>0</v>
      </c>
      <c r="W2360" s="102">
        <f t="shared" si="994"/>
        <v>0</v>
      </c>
      <c r="X2360" s="102">
        <f t="shared" si="995"/>
        <v>0</v>
      </c>
      <c r="Y2360" s="102">
        <f t="shared" si="996"/>
        <v>0</v>
      </c>
      <c r="Z2360" s="110">
        <f t="shared" si="1009"/>
        <v>309026</v>
      </c>
      <c r="AA2360" s="111">
        <f t="shared" si="1005"/>
        <v>406672.03548000002</v>
      </c>
      <c r="AB2360" s="110">
        <f t="shared" si="1006"/>
        <v>321387.5</v>
      </c>
      <c r="AC2360" s="114">
        <f t="shared" si="1007"/>
        <v>262361.75887000002</v>
      </c>
      <c r="AD2360" s="110">
        <f t="shared" si="1012"/>
        <v>315206.75</v>
      </c>
      <c r="AE2360" s="110">
        <f t="shared" si="997"/>
        <v>364029.76774000004</v>
      </c>
      <c r="AF2360" s="102">
        <f t="shared" si="1010"/>
        <v>345175.88608266047</v>
      </c>
      <c r="AG2360" s="119">
        <f t="shared" si="1008"/>
        <v>179752.45760861083</v>
      </c>
      <c r="AH2360" s="137">
        <f t="shared" si="998"/>
        <v>0.55930133439729557</v>
      </c>
      <c r="AI2360" s="102">
        <f t="shared" si="1011"/>
        <v>345175.88608266047</v>
      </c>
      <c r="AJ2360" s="112" t="s">
        <v>2114</v>
      </c>
    </row>
    <row r="2361" spans="1:36">
      <c r="A2361" s="6">
        <v>2307</v>
      </c>
      <c r="B2361" s="5">
        <v>26112102</v>
      </c>
      <c r="C2361" s="5">
        <v>26112102</v>
      </c>
      <c r="D2361" s="7" t="s">
        <v>14</v>
      </c>
      <c r="E2361" s="7" t="s">
        <v>14</v>
      </c>
      <c r="F2361" s="29" t="s">
        <v>1792</v>
      </c>
      <c r="G2361" s="62" t="s">
        <v>394</v>
      </c>
      <c r="H2361" s="9">
        <v>1</v>
      </c>
      <c r="I2361" s="82">
        <v>610235.40811764705</v>
      </c>
      <c r="J2361" s="82">
        <f t="shared" si="1002"/>
        <v>115944.72754235294</v>
      </c>
      <c r="K2361" s="10">
        <f t="shared" si="1003"/>
        <v>726180.13566000003</v>
      </c>
      <c r="L2361" s="122">
        <f t="shared" si="1004"/>
        <v>726180.13566000003</v>
      </c>
      <c r="M2361" s="95">
        <v>496172.26890756306</v>
      </c>
      <c r="N2361" s="95">
        <v>94272.731092436981</v>
      </c>
      <c r="O2361" s="96">
        <v>590445</v>
      </c>
      <c r="P2361" s="125">
        <v>590445</v>
      </c>
      <c r="Q2361" s="95">
        <v>463711.76470588235</v>
      </c>
      <c r="R2361" s="95">
        <v>88105.23529411765</v>
      </c>
      <c r="S2361" s="96">
        <v>551817</v>
      </c>
      <c r="T2361" s="122">
        <v>551817</v>
      </c>
      <c r="U2361" s="104"/>
      <c r="V2361" s="101">
        <f t="shared" si="993"/>
        <v>0</v>
      </c>
      <c r="W2361" s="102">
        <f t="shared" si="994"/>
        <v>0</v>
      </c>
      <c r="X2361" s="102">
        <f t="shared" si="995"/>
        <v>0</v>
      </c>
      <c r="Y2361" s="102">
        <f t="shared" si="996"/>
        <v>0</v>
      </c>
      <c r="Z2361" s="110">
        <f t="shared" si="1009"/>
        <v>551817</v>
      </c>
      <c r="AA2361" s="111">
        <f t="shared" si="1005"/>
        <v>726180.13566000003</v>
      </c>
      <c r="AB2361" s="110">
        <f t="shared" si="1006"/>
        <v>571131</v>
      </c>
      <c r="AC2361" s="114">
        <f t="shared" si="1007"/>
        <v>467110.53391500004</v>
      </c>
      <c r="AD2361" s="110">
        <f t="shared" si="1012"/>
        <v>561474</v>
      </c>
      <c r="AE2361" s="110">
        <f t="shared" si="997"/>
        <v>648655.56783000007</v>
      </c>
      <c r="AF2361" s="102">
        <f t="shared" si="1010"/>
        <v>614388.7858935399</v>
      </c>
      <c r="AG2361" s="119">
        <f t="shared" si="1008"/>
        <v>320258.169484012</v>
      </c>
      <c r="AH2361" s="137">
        <f t="shared" si="998"/>
        <v>0.56074380393291912</v>
      </c>
      <c r="AI2361" s="102">
        <f t="shared" si="1011"/>
        <v>614388.7858935399</v>
      </c>
      <c r="AJ2361" s="112" t="s">
        <v>2114</v>
      </c>
    </row>
    <row r="2362" spans="1:36">
      <c r="A2362" s="6">
        <v>2308</v>
      </c>
      <c r="B2362" s="5">
        <v>40151601</v>
      </c>
      <c r="C2362" s="5">
        <v>40151601</v>
      </c>
      <c r="D2362" s="7" t="s">
        <v>14</v>
      </c>
      <c r="E2362" s="7" t="s">
        <v>14</v>
      </c>
      <c r="F2362" s="29" t="s">
        <v>2040</v>
      </c>
      <c r="G2362" s="62" t="s">
        <v>394</v>
      </c>
      <c r="H2362" s="9">
        <v>1</v>
      </c>
      <c r="I2362" s="82">
        <v>12165981.856789917</v>
      </c>
      <c r="J2362" s="82">
        <f t="shared" si="1002"/>
        <v>2311536.5527900844</v>
      </c>
      <c r="K2362" s="10">
        <f t="shared" si="1003"/>
        <v>14477518.409580002</v>
      </c>
      <c r="L2362" s="122">
        <f t="shared" si="1004"/>
        <v>14477518.409580002</v>
      </c>
      <c r="M2362" s="95">
        <v>9707047.8991596643</v>
      </c>
      <c r="N2362" s="95">
        <v>1844339.1008403362</v>
      </c>
      <c r="O2362" s="96">
        <v>11551387</v>
      </c>
      <c r="P2362" s="125">
        <v>11551387</v>
      </c>
      <c r="Q2362" s="95">
        <v>9244807.5630252101</v>
      </c>
      <c r="R2362" s="95">
        <v>1756513.4369747899</v>
      </c>
      <c r="S2362" s="96">
        <v>11001321</v>
      </c>
      <c r="T2362" s="122">
        <v>11001321</v>
      </c>
      <c r="U2362" s="104"/>
      <c r="V2362" s="101">
        <f t="shared" si="993"/>
        <v>0</v>
      </c>
      <c r="W2362" s="102">
        <f t="shared" si="994"/>
        <v>0</v>
      </c>
      <c r="X2362" s="102">
        <f t="shared" si="995"/>
        <v>0</v>
      </c>
      <c r="Y2362" s="102">
        <f t="shared" si="996"/>
        <v>0</v>
      </c>
      <c r="Z2362" s="110">
        <f t="shared" si="1009"/>
        <v>11001321</v>
      </c>
      <c r="AA2362" s="111">
        <f t="shared" si="1005"/>
        <v>14477518.409580002</v>
      </c>
      <c r="AB2362" s="110">
        <f t="shared" si="1006"/>
        <v>11276354</v>
      </c>
      <c r="AC2362" s="114">
        <f t="shared" si="1007"/>
        <v>9257556.6023949999</v>
      </c>
      <c r="AD2362" s="110">
        <f t="shared" si="1012"/>
        <v>11138837.5</v>
      </c>
      <c r="AE2362" s="110">
        <f t="shared" si="997"/>
        <v>12876936.20479</v>
      </c>
      <c r="AF2362" s="102">
        <f t="shared" si="1010"/>
        <v>12168387.273798408</v>
      </c>
      <c r="AG2362" s="119">
        <f t="shared" si="1008"/>
        <v>6357481.8831134932</v>
      </c>
      <c r="AH2362" s="137">
        <f t="shared" si="998"/>
        <v>0.56378878164994584</v>
      </c>
      <c r="AI2362" s="102">
        <f t="shared" si="1011"/>
        <v>12168387.273798408</v>
      </c>
      <c r="AJ2362" s="112" t="s">
        <v>2114</v>
      </c>
    </row>
    <row r="2363" spans="1:36">
      <c r="A2363" s="6">
        <v>2309</v>
      </c>
      <c r="B2363" s="5">
        <v>25172203</v>
      </c>
      <c r="C2363" s="5">
        <v>25172203</v>
      </c>
      <c r="D2363" s="7" t="s">
        <v>14</v>
      </c>
      <c r="E2363" s="7" t="s">
        <v>14</v>
      </c>
      <c r="F2363" s="29" t="s">
        <v>987</v>
      </c>
      <c r="G2363" s="62" t="s">
        <v>394</v>
      </c>
      <c r="H2363" s="9">
        <v>1</v>
      </c>
      <c r="I2363" s="82">
        <v>7889828.7037310926</v>
      </c>
      <c r="J2363" s="82">
        <f t="shared" si="1002"/>
        <v>1499067.4537089076</v>
      </c>
      <c r="K2363" s="10">
        <f t="shared" si="1003"/>
        <v>9388896.1574399993</v>
      </c>
      <c r="L2363" s="122">
        <f t="shared" si="1004"/>
        <v>9388896.1574399993</v>
      </c>
      <c r="M2363" s="95">
        <v>6355126.0504201688</v>
      </c>
      <c r="N2363" s="95">
        <v>1207473.9495798321</v>
      </c>
      <c r="O2363" s="96">
        <v>7562600.0000000009</v>
      </c>
      <c r="P2363" s="125">
        <v>7562600.0000000009</v>
      </c>
      <c r="Q2363" s="95">
        <v>5995401.6806722693</v>
      </c>
      <c r="R2363" s="95">
        <v>1139126.3193277312</v>
      </c>
      <c r="S2363" s="96">
        <v>7134528</v>
      </c>
      <c r="T2363" s="122">
        <v>7134528</v>
      </c>
      <c r="U2363" s="104"/>
      <c r="V2363" s="101">
        <f t="shared" si="993"/>
        <v>0</v>
      </c>
      <c r="W2363" s="102">
        <f t="shared" si="994"/>
        <v>0</v>
      </c>
      <c r="X2363" s="102">
        <f t="shared" si="995"/>
        <v>0</v>
      </c>
      <c r="Y2363" s="102">
        <f t="shared" si="996"/>
        <v>0</v>
      </c>
      <c r="Z2363" s="110">
        <f t="shared" si="1009"/>
        <v>7134528</v>
      </c>
      <c r="AA2363" s="111">
        <f t="shared" si="1005"/>
        <v>9388896.1574399993</v>
      </c>
      <c r="AB2363" s="110">
        <f t="shared" si="1006"/>
        <v>7348564</v>
      </c>
      <c r="AC2363" s="114">
        <f t="shared" si="1007"/>
        <v>6021506.0393599998</v>
      </c>
      <c r="AD2363" s="110">
        <f t="shared" si="1012"/>
        <v>7241546</v>
      </c>
      <c r="AE2363" s="110">
        <f t="shared" si="997"/>
        <v>8368730.0787199996</v>
      </c>
      <c r="AF2363" s="102">
        <f t="shared" si="1010"/>
        <v>7917616.8475283692</v>
      </c>
      <c r="AG2363" s="119">
        <f t="shared" si="1008"/>
        <v>4131651.795177476</v>
      </c>
      <c r="AH2363" s="137">
        <f t="shared" si="998"/>
        <v>0.56223934297605305</v>
      </c>
      <c r="AI2363" s="102">
        <f t="shared" si="1011"/>
        <v>7917616.8475283692</v>
      </c>
      <c r="AJ2363" s="112" t="s">
        <v>2114</v>
      </c>
    </row>
    <row r="2364" spans="1:36" ht="25.5">
      <c r="A2364" s="6">
        <v>2310</v>
      </c>
      <c r="B2364" s="5">
        <v>30102004</v>
      </c>
      <c r="C2364" s="5">
        <v>30102004</v>
      </c>
      <c r="D2364" s="7" t="s">
        <v>14</v>
      </c>
      <c r="E2364" s="7" t="s">
        <v>14</v>
      </c>
      <c r="F2364" s="29" t="s">
        <v>2041</v>
      </c>
      <c r="G2364" s="62" t="s">
        <v>394</v>
      </c>
      <c r="H2364" s="9">
        <v>1</v>
      </c>
      <c r="I2364" s="82">
        <v>15109421.052403362</v>
      </c>
      <c r="J2364" s="82">
        <f t="shared" si="1002"/>
        <v>2870789.999956639</v>
      </c>
      <c r="K2364" s="10">
        <f t="shared" si="1003"/>
        <v>17980211.052360002</v>
      </c>
      <c r="L2364" s="122">
        <f t="shared" si="1004"/>
        <v>17980211.052360002</v>
      </c>
      <c r="M2364" s="95">
        <v>12400017.647058824</v>
      </c>
      <c r="N2364" s="95">
        <v>2356003.3529411764</v>
      </c>
      <c r="O2364" s="96">
        <v>14756021</v>
      </c>
      <c r="P2364" s="125">
        <v>14756021</v>
      </c>
      <c r="Q2364" s="95">
        <v>11481497.478991598</v>
      </c>
      <c r="R2364" s="95">
        <v>2181484.5210084035</v>
      </c>
      <c r="S2364" s="96">
        <v>13662982.000000002</v>
      </c>
      <c r="T2364" s="122">
        <v>13662982.000000002</v>
      </c>
      <c r="U2364" s="104"/>
      <c r="V2364" s="101">
        <f t="shared" si="993"/>
        <v>0</v>
      </c>
      <c r="W2364" s="102">
        <f t="shared" si="994"/>
        <v>0</v>
      </c>
      <c r="X2364" s="102">
        <f t="shared" si="995"/>
        <v>0</v>
      </c>
      <c r="Y2364" s="102">
        <f t="shared" si="996"/>
        <v>0</v>
      </c>
      <c r="Z2364" s="110">
        <f t="shared" si="1009"/>
        <v>13662982.000000002</v>
      </c>
      <c r="AA2364" s="111">
        <f t="shared" si="1005"/>
        <v>17980211.052360002</v>
      </c>
      <c r="AB2364" s="110">
        <f t="shared" si="1006"/>
        <v>14209501.5</v>
      </c>
      <c r="AC2364" s="114">
        <f t="shared" si="1007"/>
        <v>11599803.513090001</v>
      </c>
      <c r="AD2364" s="110">
        <f t="shared" si="1012"/>
        <v>13936241.75</v>
      </c>
      <c r="AE2364" s="110">
        <f t="shared" si="997"/>
        <v>16094856.276180001</v>
      </c>
      <c r="AF2364" s="102">
        <f t="shared" si="1010"/>
        <v>15261264.375969686</v>
      </c>
      <c r="AG2364" s="119">
        <f t="shared" si="1008"/>
        <v>7947399.0756513793</v>
      </c>
      <c r="AH2364" s="137">
        <f t="shared" si="998"/>
        <v>0.55930175141269944</v>
      </c>
      <c r="AI2364" s="102">
        <f t="shared" si="1011"/>
        <v>15261264.375969686</v>
      </c>
      <c r="AJ2364" s="112" t="s">
        <v>2114</v>
      </c>
    </row>
    <row r="2365" spans="1:36">
      <c r="A2365" s="6">
        <v>2311</v>
      </c>
      <c r="B2365" s="5">
        <v>25172601</v>
      </c>
      <c r="C2365" s="5">
        <v>25172601</v>
      </c>
      <c r="D2365" s="7" t="s">
        <v>14</v>
      </c>
      <c r="E2365" s="7" t="s">
        <v>14</v>
      </c>
      <c r="F2365" s="29" t="s">
        <v>2042</v>
      </c>
      <c r="G2365" s="62" t="s">
        <v>394</v>
      </c>
      <c r="H2365" s="9">
        <v>1</v>
      </c>
      <c r="I2365" s="82">
        <v>707502.91810084041</v>
      </c>
      <c r="J2365" s="82">
        <f t="shared" si="1002"/>
        <v>134425.55443915969</v>
      </c>
      <c r="K2365" s="10">
        <f t="shared" si="1003"/>
        <v>841928.4725400001</v>
      </c>
      <c r="L2365" s="122">
        <f t="shared" si="1004"/>
        <v>841928.4725400001</v>
      </c>
      <c r="M2365" s="95">
        <v>580634.45378151268</v>
      </c>
      <c r="N2365" s="95">
        <v>110320.5462184874</v>
      </c>
      <c r="O2365" s="96">
        <v>690955.00000000012</v>
      </c>
      <c r="P2365" s="125">
        <v>690955.00000000012</v>
      </c>
      <c r="Q2365" s="95">
        <v>537624.36974789924</v>
      </c>
      <c r="R2365" s="95">
        <v>102148.63025210086</v>
      </c>
      <c r="S2365" s="96">
        <v>639773.00000000012</v>
      </c>
      <c r="T2365" s="122">
        <v>639773.00000000012</v>
      </c>
      <c r="U2365" s="104"/>
      <c r="V2365" s="101">
        <f t="shared" si="993"/>
        <v>0</v>
      </c>
      <c r="W2365" s="102">
        <f t="shared" si="994"/>
        <v>0</v>
      </c>
      <c r="X2365" s="102">
        <f t="shared" si="995"/>
        <v>0</v>
      </c>
      <c r="Y2365" s="102">
        <f t="shared" si="996"/>
        <v>0</v>
      </c>
      <c r="Z2365" s="110">
        <f t="shared" si="1009"/>
        <v>639773.00000000012</v>
      </c>
      <c r="AA2365" s="111">
        <f t="shared" si="1005"/>
        <v>841928.4725400001</v>
      </c>
      <c r="AB2365" s="110">
        <f t="shared" si="1006"/>
        <v>665364.00000000012</v>
      </c>
      <c r="AC2365" s="114">
        <f t="shared" si="1007"/>
        <v>543164.11813500011</v>
      </c>
      <c r="AD2365" s="110">
        <f t="shared" si="1012"/>
        <v>652568.50000000012</v>
      </c>
      <c r="AE2365" s="110">
        <f t="shared" si="997"/>
        <v>753646.23627000011</v>
      </c>
      <c r="AF2365" s="102">
        <f t="shared" si="1010"/>
        <v>714613.07441416185</v>
      </c>
      <c r="AG2365" s="119">
        <f t="shared" si="1008"/>
        <v>372139.22999779199</v>
      </c>
      <c r="AH2365" s="137">
        <f t="shared" si="998"/>
        <v>0.55930172055865945</v>
      </c>
      <c r="AI2365" s="102">
        <f t="shared" si="1011"/>
        <v>714613.07441416185</v>
      </c>
      <c r="AJ2365" s="112" t="s">
        <v>2114</v>
      </c>
    </row>
    <row r="2366" spans="1:36" ht="25.5">
      <c r="A2366" s="6">
        <v>2312</v>
      </c>
      <c r="B2366" s="5">
        <v>25172601</v>
      </c>
      <c r="C2366" s="5">
        <v>25172601</v>
      </c>
      <c r="D2366" s="7" t="s">
        <v>14</v>
      </c>
      <c r="E2366" s="7" t="s">
        <v>14</v>
      </c>
      <c r="F2366" s="29" t="s">
        <v>2043</v>
      </c>
      <c r="G2366" s="62" t="s">
        <v>394</v>
      </c>
      <c r="H2366" s="9">
        <v>1</v>
      </c>
      <c r="I2366" s="82">
        <v>2607006.1439495799</v>
      </c>
      <c r="J2366" s="82">
        <f t="shared" si="1002"/>
        <v>495331.1673504202</v>
      </c>
      <c r="K2366" s="10">
        <f t="shared" si="1003"/>
        <v>3102337.3113000002</v>
      </c>
      <c r="L2366" s="122">
        <f t="shared" si="1004"/>
        <v>3102337.3113000002</v>
      </c>
      <c r="M2366" s="95">
        <v>2159331.0924369749</v>
      </c>
      <c r="N2366" s="95">
        <v>410272.90756302525</v>
      </c>
      <c r="O2366" s="96">
        <v>2569604</v>
      </c>
      <c r="P2366" s="125">
        <v>2569604</v>
      </c>
      <c r="Q2366" s="95">
        <v>1981037.8151260505</v>
      </c>
      <c r="R2366" s="95">
        <v>376397.18487394962</v>
      </c>
      <c r="S2366" s="96">
        <v>2357435</v>
      </c>
      <c r="T2366" s="122">
        <v>2357435</v>
      </c>
      <c r="U2366" s="104"/>
      <c r="V2366" s="101">
        <f t="shared" si="993"/>
        <v>0</v>
      </c>
      <c r="W2366" s="102">
        <f t="shared" si="994"/>
        <v>0</v>
      </c>
      <c r="X2366" s="102">
        <f t="shared" si="995"/>
        <v>0</v>
      </c>
      <c r="Y2366" s="102">
        <f t="shared" si="996"/>
        <v>0</v>
      </c>
      <c r="Z2366" s="110">
        <f t="shared" si="1009"/>
        <v>2357435</v>
      </c>
      <c r="AA2366" s="111">
        <f t="shared" si="1005"/>
        <v>3102337.3113000002</v>
      </c>
      <c r="AB2366" s="110">
        <f t="shared" si="1006"/>
        <v>2463519.5</v>
      </c>
      <c r="AC2366" s="114">
        <f t="shared" si="1007"/>
        <v>2007344.077825</v>
      </c>
      <c r="AD2366" s="110">
        <f t="shared" si="1012"/>
        <v>2410477.25</v>
      </c>
      <c r="AE2366" s="110">
        <f t="shared" si="997"/>
        <v>2782928.4056500001</v>
      </c>
      <c r="AF2366" s="102">
        <f t="shared" si="1010"/>
        <v>2641560.1395257213</v>
      </c>
      <c r="AG2366" s="119">
        <f t="shared" si="1008"/>
        <v>1374425.9773942861</v>
      </c>
      <c r="AH2366" s="137">
        <f t="shared" si="998"/>
        <v>0.55791154784619568</v>
      </c>
      <c r="AI2366" s="102">
        <f t="shared" si="1011"/>
        <v>2641560.1395257213</v>
      </c>
      <c r="AJ2366" s="112" t="s">
        <v>2114</v>
      </c>
    </row>
    <row r="2367" spans="1:36">
      <c r="A2367" s="6">
        <v>2313</v>
      </c>
      <c r="B2367" s="5">
        <v>25172611</v>
      </c>
      <c r="C2367" s="5">
        <v>25172611</v>
      </c>
      <c r="D2367" s="7" t="s">
        <v>14</v>
      </c>
      <c r="E2367" s="7" t="s">
        <v>14</v>
      </c>
      <c r="F2367" s="29" t="s">
        <v>2044</v>
      </c>
      <c r="G2367" s="62" t="s">
        <v>394</v>
      </c>
      <c r="H2367" s="9">
        <v>1</v>
      </c>
      <c r="I2367" s="82">
        <v>2485151.9252773114</v>
      </c>
      <c r="J2367" s="82">
        <f t="shared" si="1002"/>
        <v>472178.86580268916</v>
      </c>
      <c r="K2367" s="10">
        <f t="shared" si="1003"/>
        <v>2957330.7910800003</v>
      </c>
      <c r="L2367" s="122">
        <f t="shared" si="1004"/>
        <v>2957330.7910800003</v>
      </c>
      <c r="M2367" s="95">
        <v>1982864.705882353</v>
      </c>
      <c r="N2367" s="95">
        <v>376744.29411764705</v>
      </c>
      <c r="O2367" s="96">
        <v>2359609</v>
      </c>
      <c r="P2367" s="125">
        <v>2359609</v>
      </c>
      <c r="Q2367" s="95">
        <v>1888442.0168067229</v>
      </c>
      <c r="R2367" s="95">
        <v>358803.98319327732</v>
      </c>
      <c r="S2367" s="96">
        <v>2247246</v>
      </c>
      <c r="T2367" s="122">
        <v>2247246</v>
      </c>
      <c r="U2367" s="104"/>
      <c r="V2367" s="101">
        <f t="shared" si="993"/>
        <v>0</v>
      </c>
      <c r="W2367" s="102">
        <f t="shared" si="994"/>
        <v>0</v>
      </c>
      <c r="X2367" s="102">
        <f t="shared" si="995"/>
        <v>0</v>
      </c>
      <c r="Y2367" s="102">
        <f t="shared" si="996"/>
        <v>0</v>
      </c>
      <c r="Z2367" s="110">
        <f t="shared" si="1009"/>
        <v>2247246</v>
      </c>
      <c r="AA2367" s="111">
        <f t="shared" si="1005"/>
        <v>2957330.7910800003</v>
      </c>
      <c r="AB2367" s="110">
        <f t="shared" si="1006"/>
        <v>2303427.5</v>
      </c>
      <c r="AC2367" s="114">
        <f t="shared" si="1007"/>
        <v>1891046.44777</v>
      </c>
      <c r="AD2367" s="110">
        <f t="shared" si="1012"/>
        <v>2275336.75</v>
      </c>
      <c r="AE2367" s="110">
        <f t="shared" si="997"/>
        <v>2630379.1455399999</v>
      </c>
      <c r="AF2367" s="102">
        <f t="shared" si="1010"/>
        <v>2485643.5438595708</v>
      </c>
      <c r="AG2367" s="119">
        <f t="shared" si="1008"/>
        <v>1298646.4690557267</v>
      </c>
      <c r="AH2367" s="137">
        <f t="shared" si="998"/>
        <v>0.56378873181627231</v>
      </c>
      <c r="AI2367" s="102">
        <f t="shared" si="1011"/>
        <v>2485643.5438595708</v>
      </c>
      <c r="AJ2367" s="112" t="s">
        <v>2114</v>
      </c>
    </row>
    <row r="2368" spans="1:36" ht="25.5">
      <c r="A2368" s="6">
        <v>2314</v>
      </c>
      <c r="B2368" s="5">
        <v>25172602</v>
      </c>
      <c r="C2368" s="5">
        <v>25172602</v>
      </c>
      <c r="D2368" s="7" t="s">
        <v>14</v>
      </c>
      <c r="E2368" s="7" t="s">
        <v>14</v>
      </c>
      <c r="F2368" s="29" t="s">
        <v>2045</v>
      </c>
      <c r="G2368" s="62" t="s">
        <v>394</v>
      </c>
      <c r="H2368" s="9">
        <v>1</v>
      </c>
      <c r="I2368" s="82">
        <v>1525406.6054117647</v>
      </c>
      <c r="J2368" s="82">
        <f t="shared" si="1002"/>
        <v>289827.25502823532</v>
      </c>
      <c r="K2368" s="10">
        <f t="shared" si="1003"/>
        <v>1815233.86044</v>
      </c>
      <c r="L2368" s="122">
        <f t="shared" si="1004"/>
        <v>1815233.86044</v>
      </c>
      <c r="M2368" s="95">
        <v>1240281.512605042</v>
      </c>
      <c r="N2368" s="95">
        <v>235653.48739495798</v>
      </c>
      <c r="O2368" s="96">
        <v>1475935</v>
      </c>
      <c r="P2368" s="125">
        <v>1475935</v>
      </c>
      <c r="Q2368" s="95">
        <v>1159141.1764705882</v>
      </c>
      <c r="R2368" s="95">
        <v>220236.82352941175</v>
      </c>
      <c r="S2368" s="96">
        <v>1379378</v>
      </c>
      <c r="T2368" s="122">
        <v>1379378</v>
      </c>
      <c r="U2368" s="104"/>
      <c r="V2368" s="101">
        <f t="shared" si="993"/>
        <v>0</v>
      </c>
      <c r="W2368" s="102">
        <f t="shared" si="994"/>
        <v>0</v>
      </c>
      <c r="X2368" s="102">
        <f t="shared" si="995"/>
        <v>0</v>
      </c>
      <c r="Y2368" s="102">
        <f t="shared" si="996"/>
        <v>0</v>
      </c>
      <c r="Z2368" s="110">
        <f t="shared" si="1009"/>
        <v>1379378</v>
      </c>
      <c r="AA2368" s="111">
        <f t="shared" si="1005"/>
        <v>1815233.86044</v>
      </c>
      <c r="AB2368" s="110">
        <f t="shared" si="1006"/>
        <v>1427656.5</v>
      </c>
      <c r="AC2368" s="114">
        <f t="shared" si="1007"/>
        <v>1167636.71511</v>
      </c>
      <c r="AD2368" s="110">
        <f t="shared" si="1012"/>
        <v>1403517.25</v>
      </c>
      <c r="AE2368" s="110">
        <f t="shared" si="997"/>
        <v>1621445.18022</v>
      </c>
      <c r="AF2368" s="102">
        <f t="shared" si="1010"/>
        <v>1535788.2758305517</v>
      </c>
      <c r="AG2368" s="119">
        <f t="shared" si="1008"/>
        <v>800549.7622062437</v>
      </c>
      <c r="AH2368" s="137">
        <f t="shared" si="998"/>
        <v>0.560743962014843</v>
      </c>
      <c r="AI2368" s="102">
        <f t="shared" si="1011"/>
        <v>1535788.2758305517</v>
      </c>
      <c r="AJ2368" s="112" t="s">
        <v>2114</v>
      </c>
    </row>
    <row r="2369" spans="1:36">
      <c r="A2369" s="6">
        <v>2315</v>
      </c>
      <c r="B2369" s="5">
        <v>25172602</v>
      </c>
      <c r="C2369" s="5">
        <v>25172602</v>
      </c>
      <c r="D2369" s="7" t="s">
        <v>14</v>
      </c>
      <c r="E2369" s="7" t="s">
        <v>14</v>
      </c>
      <c r="F2369" s="29" t="s">
        <v>2046</v>
      </c>
      <c r="G2369" s="62" t="s">
        <v>394</v>
      </c>
      <c r="H2369" s="9">
        <v>1</v>
      </c>
      <c r="I2369" s="82">
        <v>2404234.6373949582</v>
      </c>
      <c r="J2369" s="82">
        <f t="shared" si="1002"/>
        <v>456804.58110504207</v>
      </c>
      <c r="K2369" s="10">
        <f t="shared" si="1003"/>
        <v>2861039.2185000004</v>
      </c>
      <c r="L2369" s="122">
        <f t="shared" si="1004"/>
        <v>2861039.2185000004</v>
      </c>
      <c r="M2369" s="95">
        <v>1918301.6806722691</v>
      </c>
      <c r="N2369" s="95">
        <v>364477.31932773115</v>
      </c>
      <c r="O2369" s="96">
        <v>2282779</v>
      </c>
      <c r="P2369" s="125">
        <v>2282779</v>
      </c>
      <c r="Q2369" s="95">
        <v>1826953.781512605</v>
      </c>
      <c r="R2369" s="95">
        <v>347121.21848739497</v>
      </c>
      <c r="S2369" s="96">
        <v>2174075</v>
      </c>
      <c r="T2369" s="122">
        <v>2174075</v>
      </c>
      <c r="U2369" s="104">
        <v>1077000</v>
      </c>
      <c r="V2369" s="101">
        <f t="shared" si="993"/>
        <v>204630</v>
      </c>
      <c r="W2369" s="102">
        <f t="shared" si="994"/>
        <v>1281630</v>
      </c>
      <c r="X2369" s="102">
        <f t="shared" si="995"/>
        <v>65363.13</v>
      </c>
      <c r="Y2369" s="102">
        <f t="shared" si="996"/>
        <v>1346993.13</v>
      </c>
      <c r="Z2369" s="110">
        <f>MIN(L2369,P2369,T2369,Y2369)</f>
        <v>1346993.13</v>
      </c>
      <c r="AA2369" s="111">
        <f t="shared" si="1005"/>
        <v>2861039.2185000004</v>
      </c>
      <c r="AB2369" s="110">
        <f t="shared" si="1006"/>
        <v>2228427</v>
      </c>
      <c r="AC2369" s="114">
        <f t="shared" si="1007"/>
        <v>2166221.5871250001</v>
      </c>
      <c r="AD2369" s="110">
        <f t="shared" si="1012"/>
        <v>1787710.0649999999</v>
      </c>
      <c r="AE2369" s="110">
        <f t="shared" si="997"/>
        <v>2544733.1092500002</v>
      </c>
      <c r="AF2369" s="102">
        <f>HARMEAN(L2369,P2369,T2369,Y2369)</f>
        <v>2010104.8811118323</v>
      </c>
      <c r="AG2369" s="119">
        <f t="shared" si="1008"/>
        <v>623846.69923063391</v>
      </c>
      <c r="AH2369" s="137">
        <f t="shared" si="998"/>
        <v>0.27994935406483312</v>
      </c>
      <c r="AI2369" s="102">
        <f>+Z2369</f>
        <v>1346993.13</v>
      </c>
      <c r="AJ2369" s="112" t="s">
        <v>2117</v>
      </c>
    </row>
    <row r="2370" spans="1:36">
      <c r="A2370" s="6">
        <v>2316</v>
      </c>
      <c r="B2370" s="5">
        <v>25172203</v>
      </c>
      <c r="C2370" s="5">
        <v>25172203</v>
      </c>
      <c r="D2370" s="7" t="s">
        <v>14</v>
      </c>
      <c r="E2370" s="7" t="s">
        <v>14</v>
      </c>
      <c r="F2370" s="29" t="s">
        <v>988</v>
      </c>
      <c r="G2370" s="62" t="s">
        <v>394</v>
      </c>
      <c r="H2370" s="9">
        <v>1</v>
      </c>
      <c r="I2370" s="82">
        <v>4872323.0572941173</v>
      </c>
      <c r="J2370" s="82">
        <f t="shared" si="1002"/>
        <v>925741.3808858823</v>
      </c>
      <c r="K2370" s="10">
        <f t="shared" si="1003"/>
        <v>5798064.4381799996</v>
      </c>
      <c r="L2370" s="122">
        <f t="shared" si="1004"/>
        <v>5798064.4381799996</v>
      </c>
      <c r="M2370" s="95">
        <v>3924574.7899159663</v>
      </c>
      <c r="N2370" s="95">
        <v>745669.21008403366</v>
      </c>
      <c r="O2370" s="96">
        <v>4670244</v>
      </c>
      <c r="P2370" s="125">
        <v>4670244</v>
      </c>
      <c r="Q2370" s="95">
        <v>3702429.411764706</v>
      </c>
      <c r="R2370" s="95">
        <v>703461.5882352941</v>
      </c>
      <c r="S2370" s="96">
        <v>4405891</v>
      </c>
      <c r="T2370" s="122">
        <v>4405891</v>
      </c>
      <c r="U2370" s="104"/>
      <c r="V2370" s="101">
        <f t="shared" si="993"/>
        <v>0</v>
      </c>
      <c r="W2370" s="102">
        <f t="shared" si="994"/>
        <v>0</v>
      </c>
      <c r="X2370" s="102">
        <f t="shared" si="995"/>
        <v>0</v>
      </c>
      <c r="Y2370" s="102">
        <f t="shared" si="996"/>
        <v>0</v>
      </c>
      <c r="Z2370" s="110">
        <f>MIN(L2370,P2370,T2370)</f>
        <v>4405891</v>
      </c>
      <c r="AA2370" s="111">
        <f t="shared" si="1005"/>
        <v>5798064.4381799996</v>
      </c>
      <c r="AB2370" s="110">
        <f t="shared" si="1006"/>
        <v>4538067.5</v>
      </c>
      <c r="AC2370" s="114">
        <f t="shared" si="1007"/>
        <v>3718549.8595449999</v>
      </c>
      <c r="AD2370" s="110">
        <f t="shared" si="1012"/>
        <v>4471979.25</v>
      </c>
      <c r="AE2370" s="110">
        <f t="shared" si="997"/>
        <v>5168065.9690899998</v>
      </c>
      <c r="AF2370" s="102">
        <f>HARMEAN(L2370,P2370,T2370)</f>
        <v>4889483.2420268776</v>
      </c>
      <c r="AG2370" s="119">
        <f t="shared" si="1008"/>
        <v>2551480.1926865908</v>
      </c>
      <c r="AH2370" s="137">
        <f t="shared" si="998"/>
        <v>0.56223936569621114</v>
      </c>
      <c r="AI2370" s="102">
        <f t="shared" ref="AI2370:AI2371" si="1013">+AF2370</f>
        <v>4889483.2420268776</v>
      </c>
      <c r="AJ2370" s="112" t="s">
        <v>2114</v>
      </c>
    </row>
    <row r="2371" spans="1:36" ht="25.5">
      <c r="A2371" s="6">
        <v>2317</v>
      </c>
      <c r="B2371" s="5">
        <v>25172104</v>
      </c>
      <c r="C2371" s="5">
        <v>25172104</v>
      </c>
      <c r="D2371" s="7" t="s">
        <v>14</v>
      </c>
      <c r="E2371" s="7" t="s">
        <v>14</v>
      </c>
      <c r="F2371" s="29" t="s">
        <v>783</v>
      </c>
      <c r="G2371" s="62" t="s">
        <v>394</v>
      </c>
      <c r="H2371" s="9">
        <v>1</v>
      </c>
      <c r="I2371" s="82">
        <v>2737584.5359159666</v>
      </c>
      <c r="J2371" s="82">
        <f t="shared" si="1002"/>
        <v>520141.06182403368</v>
      </c>
      <c r="K2371" s="10">
        <f t="shared" si="1003"/>
        <v>3257725.5977400001</v>
      </c>
      <c r="L2371" s="122">
        <f t="shared" si="1004"/>
        <v>3257725.5977400001</v>
      </c>
      <c r="M2371" s="95">
        <v>2205078.1512605045</v>
      </c>
      <c r="N2371" s="95">
        <v>418964.84873949585</v>
      </c>
      <c r="O2371" s="96">
        <v>2624043.0000000005</v>
      </c>
      <c r="P2371" s="125">
        <v>2624043.0000000005</v>
      </c>
      <c r="Q2371" s="95">
        <v>2080263.0252100842</v>
      </c>
      <c r="R2371" s="95">
        <v>395249.97478991601</v>
      </c>
      <c r="S2371" s="96">
        <v>2475513</v>
      </c>
      <c r="T2371" s="122">
        <v>2475513</v>
      </c>
      <c r="U2371" s="104"/>
      <c r="V2371" s="101">
        <f t="shared" si="993"/>
        <v>0</v>
      </c>
      <c r="W2371" s="102">
        <f t="shared" si="994"/>
        <v>0</v>
      </c>
      <c r="X2371" s="102">
        <f t="shared" si="995"/>
        <v>0</v>
      </c>
      <c r="Y2371" s="102">
        <f t="shared" si="996"/>
        <v>0</v>
      </c>
      <c r="Z2371" s="110">
        <f>MIN(L2371,P2371,T2371)</f>
        <v>2475513</v>
      </c>
      <c r="AA2371" s="111">
        <f t="shared" si="1005"/>
        <v>3257725.5977400001</v>
      </c>
      <c r="AB2371" s="110">
        <f t="shared" si="1006"/>
        <v>2549778</v>
      </c>
      <c r="AC2371" s="114">
        <f t="shared" si="1007"/>
        <v>2089320.399435</v>
      </c>
      <c r="AD2371" s="110">
        <f t="shared" si="1012"/>
        <v>2512645.5</v>
      </c>
      <c r="AE2371" s="110">
        <f t="shared" si="997"/>
        <v>2903751.7988700001</v>
      </c>
      <c r="AF2371" s="102">
        <f>HARMEAN(L2371,P2371,T2371)</f>
        <v>2747226.0410811468</v>
      </c>
      <c r="AG2371" s="119">
        <f t="shared" si="1008"/>
        <v>1433585.64715745</v>
      </c>
      <c r="AH2371" s="137">
        <f t="shared" si="998"/>
        <v>0.56223939776617804</v>
      </c>
      <c r="AI2371" s="102">
        <f t="shared" si="1013"/>
        <v>2747226.0410811468</v>
      </c>
      <c r="AJ2371" s="112" t="s">
        <v>2114</v>
      </c>
    </row>
    <row r="2372" spans="1:36">
      <c r="A2372" s="156" t="s">
        <v>2047</v>
      </c>
      <c r="B2372" s="157"/>
      <c r="C2372" s="157"/>
      <c r="D2372" s="157"/>
      <c r="E2372" s="157"/>
      <c r="F2372" s="157"/>
      <c r="G2372" s="157"/>
      <c r="H2372" s="157"/>
      <c r="I2372" s="157"/>
      <c r="J2372" s="157"/>
      <c r="K2372" s="157"/>
      <c r="L2372" s="158"/>
      <c r="M2372" s="91"/>
      <c r="N2372" s="91"/>
      <c r="O2372" s="91"/>
      <c r="P2372" s="127"/>
      <c r="Q2372" s="106"/>
      <c r="R2372" s="106"/>
      <c r="S2372" s="106"/>
      <c r="T2372" s="132"/>
      <c r="U2372" s="104"/>
      <c r="V2372" s="101"/>
      <c r="W2372" s="102"/>
      <c r="X2372" s="102"/>
      <c r="Y2372" s="102"/>
      <c r="Z2372" s="110"/>
      <c r="AA2372" s="111"/>
      <c r="AB2372" s="110"/>
      <c r="AC2372" s="114"/>
      <c r="AD2372" s="110"/>
      <c r="AE2372" s="110"/>
      <c r="AF2372" s="102"/>
      <c r="AG2372" s="119"/>
      <c r="AH2372" s="137"/>
      <c r="AI2372" s="102"/>
      <c r="AJ2372" s="112"/>
    </row>
    <row r="2373" spans="1:36">
      <c r="A2373" s="6">
        <v>2318</v>
      </c>
      <c r="B2373" s="5">
        <v>4912996</v>
      </c>
      <c r="C2373" s="71">
        <v>26101900</v>
      </c>
      <c r="D2373" s="72" t="s">
        <v>2048</v>
      </c>
      <c r="E2373" s="43" t="s">
        <v>1085</v>
      </c>
      <c r="F2373" s="29" t="s">
        <v>2049</v>
      </c>
      <c r="G2373" s="62" t="s">
        <v>394</v>
      </c>
      <c r="H2373" s="9">
        <v>1</v>
      </c>
      <c r="I2373" s="82">
        <v>6050685.831126051</v>
      </c>
      <c r="J2373" s="82">
        <f t="shared" ref="J2373:J2399" si="1014">+I2373*0.19</f>
        <v>1149630.3079139497</v>
      </c>
      <c r="K2373" s="10">
        <f t="shared" ref="K2373:K2399" si="1015">+I2373+J2373</f>
        <v>7200316.1390400007</v>
      </c>
      <c r="L2373" s="122">
        <f t="shared" ref="L2373:L2399" si="1016">+H2373*K2373</f>
        <v>7200316.1390400007</v>
      </c>
      <c r="M2373" s="95">
        <v>4919705.042016807</v>
      </c>
      <c r="N2373" s="95">
        <v>934743.95798319334</v>
      </c>
      <c r="O2373" s="96">
        <v>5854449</v>
      </c>
      <c r="P2373" s="125">
        <v>5854449</v>
      </c>
      <c r="Q2373" s="95">
        <v>4597855.4621848743</v>
      </c>
      <c r="R2373" s="95">
        <v>873592.53781512612</v>
      </c>
      <c r="S2373" s="96">
        <v>5471448</v>
      </c>
      <c r="T2373" s="122">
        <v>5471448</v>
      </c>
      <c r="U2373" s="104"/>
      <c r="V2373" s="101">
        <f t="shared" ref="V2373:V2399" si="1017">+U2373*19%</f>
        <v>0</v>
      </c>
      <c r="W2373" s="102">
        <f t="shared" ref="W2373:W2399" si="1018">+U2373+V2373</f>
        <v>0</v>
      </c>
      <c r="X2373" s="102">
        <f t="shared" ref="X2373:X2399" si="1019">+W2373*5.1%</f>
        <v>0</v>
      </c>
      <c r="Y2373" s="102">
        <f t="shared" ref="Y2373:Y2399" si="1020">+W2373+X2373</f>
        <v>0</v>
      </c>
      <c r="Z2373" s="110">
        <f>MIN(L2373,P2373,T2373)</f>
        <v>5471448</v>
      </c>
      <c r="AA2373" s="111">
        <f t="shared" ref="AA2373:AA2383" si="1021">MAX(L2373,P2373,T2373,Y2373)</f>
        <v>7200316.1390400007</v>
      </c>
      <c r="AB2373" s="110">
        <f t="shared" ref="AB2373:AB2383" si="1022">MEDIAN(L2373,P2373,T2373,Y2373)</f>
        <v>5662948.5</v>
      </c>
      <c r="AC2373" s="114">
        <f t="shared" ref="AC2373:AC2383" si="1023">AVERAGE(L2373,P2373,T2373,Y2373)</f>
        <v>4631553.2847600002</v>
      </c>
      <c r="AD2373" s="110">
        <f t="shared" si="1012"/>
        <v>5567198.25</v>
      </c>
      <c r="AE2373" s="110">
        <f t="shared" ref="AE2373:AE2399" si="1024">AVERAGE(AA2373,AB2373)</f>
        <v>6431632.3195200004</v>
      </c>
      <c r="AF2373" s="102">
        <f>HARMEAN(L2373,P2373,T2373)</f>
        <v>6091864.9163866742</v>
      </c>
      <c r="AG2373" s="119">
        <f t="shared" ref="AG2373:AG2383" si="1025">STDEVA(L2373,P2373,T2373,Y2373)</f>
        <v>3175464.5588816507</v>
      </c>
      <c r="AH2373" s="137">
        <f t="shared" ref="AH2373:AH2399" si="1026">+AG2373/AB2373</f>
        <v>0.56074402917166755</v>
      </c>
      <c r="AI2373" s="102">
        <f t="shared" ref="AI2373:AI2374" si="1027">+AF2373</f>
        <v>6091864.9163866742</v>
      </c>
      <c r="AJ2373" s="112" t="s">
        <v>2114</v>
      </c>
    </row>
    <row r="2374" spans="1:36">
      <c r="A2374" s="6">
        <v>2319</v>
      </c>
      <c r="B2374" s="5">
        <v>4912996</v>
      </c>
      <c r="C2374" s="73">
        <v>25174200</v>
      </c>
      <c r="D2374" s="72" t="s">
        <v>2050</v>
      </c>
      <c r="E2374" s="43" t="s">
        <v>1085</v>
      </c>
      <c r="F2374" s="29" t="s">
        <v>2051</v>
      </c>
      <c r="G2374" s="62" t="s">
        <v>394</v>
      </c>
      <c r="H2374" s="9">
        <v>1</v>
      </c>
      <c r="I2374" s="82">
        <v>2740950.7906386554</v>
      </c>
      <c r="J2374" s="82">
        <f t="shared" si="1014"/>
        <v>520780.65022134455</v>
      </c>
      <c r="K2374" s="10">
        <f t="shared" si="1015"/>
        <v>3261731.44086</v>
      </c>
      <c r="L2374" s="122">
        <f t="shared" si="1016"/>
        <v>3261731.44086</v>
      </c>
      <c r="M2374" s="95">
        <v>2186962.1848739497</v>
      </c>
      <c r="N2374" s="95">
        <v>415522.81512605044</v>
      </c>
      <c r="O2374" s="96">
        <v>2602485</v>
      </c>
      <c r="P2374" s="125">
        <v>2602485</v>
      </c>
      <c r="Q2374" s="95">
        <v>2082821.0084033615</v>
      </c>
      <c r="R2374" s="95">
        <v>395735.99159663869</v>
      </c>
      <c r="S2374" s="96">
        <v>2478557</v>
      </c>
      <c r="T2374" s="122">
        <v>2478557</v>
      </c>
      <c r="U2374" s="104"/>
      <c r="V2374" s="101">
        <f t="shared" si="1017"/>
        <v>0</v>
      </c>
      <c r="W2374" s="102">
        <f t="shared" si="1018"/>
        <v>0</v>
      </c>
      <c r="X2374" s="102">
        <f t="shared" si="1019"/>
        <v>0</v>
      </c>
      <c r="Y2374" s="102">
        <f t="shared" si="1020"/>
        <v>0</v>
      </c>
      <c r="Z2374" s="110">
        <f>MIN(L2374,P2374,T2374)</f>
        <v>2478557</v>
      </c>
      <c r="AA2374" s="111">
        <f t="shared" si="1021"/>
        <v>3261731.44086</v>
      </c>
      <c r="AB2374" s="110">
        <f t="shared" si="1022"/>
        <v>2540521</v>
      </c>
      <c r="AC2374" s="114">
        <f t="shared" si="1023"/>
        <v>2085693.3602149999</v>
      </c>
      <c r="AD2374" s="110">
        <f t="shared" si="1012"/>
        <v>2509539</v>
      </c>
      <c r="AE2374" s="110">
        <f t="shared" si="1024"/>
        <v>2901126.2204299998</v>
      </c>
      <c r="AF2374" s="102">
        <f>HARMEAN(L2374,P2374,T2374)</f>
        <v>2741492.7818596824</v>
      </c>
      <c r="AG2374" s="119">
        <f t="shared" si="1025"/>
        <v>1432317.2132816697</v>
      </c>
      <c r="AH2374" s="137">
        <f t="shared" si="1026"/>
        <v>0.56378877139046268</v>
      </c>
      <c r="AI2374" s="102">
        <f t="shared" si="1027"/>
        <v>2741492.7818596824</v>
      </c>
      <c r="AJ2374" s="112" t="s">
        <v>2114</v>
      </c>
    </row>
    <row r="2375" spans="1:36">
      <c r="A2375" s="6">
        <v>2322</v>
      </c>
      <c r="B2375" s="74">
        <v>4912996</v>
      </c>
      <c r="C2375" s="75" t="s">
        <v>2052</v>
      </c>
      <c r="D2375" s="72" t="s">
        <v>2053</v>
      </c>
      <c r="E2375" s="43" t="s">
        <v>1085</v>
      </c>
      <c r="F2375" s="29" t="s">
        <v>2054</v>
      </c>
      <c r="G2375" s="62" t="s">
        <v>394</v>
      </c>
      <c r="H2375" s="9">
        <v>1</v>
      </c>
      <c r="I2375" s="82">
        <v>590058.89122689073</v>
      </c>
      <c r="J2375" s="82">
        <f t="shared" si="1014"/>
        <v>112111.18933310924</v>
      </c>
      <c r="K2375" s="10">
        <f t="shared" si="1015"/>
        <v>702170.08055999991</v>
      </c>
      <c r="L2375" s="122">
        <f t="shared" si="1016"/>
        <v>702170.08055999991</v>
      </c>
      <c r="M2375" s="95">
        <v>488734.45378151262</v>
      </c>
      <c r="N2375" s="95">
        <v>92859.546218487405</v>
      </c>
      <c r="O2375" s="96">
        <v>581594</v>
      </c>
      <c r="P2375" s="125">
        <v>581594</v>
      </c>
      <c r="Q2375" s="95">
        <v>448379.83193277312</v>
      </c>
      <c r="R2375" s="95">
        <v>85192.168067226899</v>
      </c>
      <c r="S2375" s="96">
        <v>533572</v>
      </c>
      <c r="T2375" s="122">
        <v>533572</v>
      </c>
      <c r="U2375" s="104">
        <v>423000</v>
      </c>
      <c r="V2375" s="101">
        <f t="shared" si="1017"/>
        <v>80370</v>
      </c>
      <c r="W2375" s="102">
        <f t="shared" si="1018"/>
        <v>503370</v>
      </c>
      <c r="X2375" s="102">
        <f t="shared" si="1019"/>
        <v>25671.87</v>
      </c>
      <c r="Y2375" s="102">
        <f t="shared" si="1020"/>
        <v>529041.87</v>
      </c>
      <c r="Z2375" s="110">
        <f t="shared" ref="Z2375:Z2379" si="1028">MIN(L2375,P2375,T2375,Y2375)</f>
        <v>529041.87</v>
      </c>
      <c r="AA2375" s="111">
        <f t="shared" si="1021"/>
        <v>702170.08055999991</v>
      </c>
      <c r="AB2375" s="110">
        <f t="shared" si="1022"/>
        <v>557583</v>
      </c>
      <c r="AC2375" s="114">
        <f t="shared" si="1023"/>
        <v>586594.48763999995</v>
      </c>
      <c r="AD2375" s="110">
        <f t="shared" si="1012"/>
        <v>543312.43500000006</v>
      </c>
      <c r="AE2375" s="110">
        <f t="shared" si="1024"/>
        <v>629876.54027999996</v>
      </c>
      <c r="AF2375" s="102">
        <f t="shared" ref="AF2375:AF2379" si="1029">HARMEAN(L2375,P2375,T2375,Y2375)</f>
        <v>579043.84477735951</v>
      </c>
      <c r="AG2375" s="119">
        <f t="shared" si="1025"/>
        <v>80635.828571418358</v>
      </c>
      <c r="AH2375" s="137">
        <f t="shared" si="1026"/>
        <v>0.14461672714451188</v>
      </c>
      <c r="AI2375" s="102">
        <f>+Z2375</f>
        <v>529041.87</v>
      </c>
      <c r="AJ2375" s="112" t="s">
        <v>2117</v>
      </c>
    </row>
    <row r="2376" spans="1:36" ht="22.5" customHeight="1">
      <c r="A2376" s="6">
        <v>2342</v>
      </c>
      <c r="B2376" s="74">
        <v>4912996</v>
      </c>
      <c r="C2376" s="75">
        <v>40161513</v>
      </c>
      <c r="D2376" s="72" t="s">
        <v>2055</v>
      </c>
      <c r="E2376" s="43" t="s">
        <v>1085</v>
      </c>
      <c r="F2376" s="29" t="s">
        <v>2056</v>
      </c>
      <c r="G2376" s="62" t="s">
        <v>394</v>
      </c>
      <c r="H2376" s="9">
        <v>1</v>
      </c>
      <c r="I2376" s="82">
        <v>613773.07199999993</v>
      </c>
      <c r="J2376" s="82">
        <f t="shared" si="1014"/>
        <v>116616.88367999998</v>
      </c>
      <c r="K2376" s="10">
        <f t="shared" si="1015"/>
        <v>730389.9556799999</v>
      </c>
      <c r="L2376" s="122">
        <f t="shared" si="1016"/>
        <v>730389.9556799999</v>
      </c>
      <c r="M2376" s="95">
        <v>503711.76470588235</v>
      </c>
      <c r="N2376" s="95">
        <v>95705.23529411765</v>
      </c>
      <c r="O2376" s="96">
        <v>599417</v>
      </c>
      <c r="P2376" s="125">
        <v>599417</v>
      </c>
      <c r="Q2376" s="95">
        <v>466400</v>
      </c>
      <c r="R2376" s="95">
        <v>88616</v>
      </c>
      <c r="S2376" s="96">
        <v>555016</v>
      </c>
      <c r="T2376" s="122">
        <v>555016</v>
      </c>
      <c r="U2376" s="104">
        <v>440000</v>
      </c>
      <c r="V2376" s="101">
        <f t="shared" si="1017"/>
        <v>83600</v>
      </c>
      <c r="W2376" s="102">
        <f t="shared" si="1018"/>
        <v>523600</v>
      </c>
      <c r="X2376" s="102">
        <f t="shared" si="1019"/>
        <v>26703.599999999999</v>
      </c>
      <c r="Y2376" s="102">
        <f t="shared" si="1020"/>
        <v>550303.6</v>
      </c>
      <c r="Z2376" s="110">
        <f t="shared" si="1028"/>
        <v>550303.6</v>
      </c>
      <c r="AA2376" s="111">
        <f t="shared" si="1021"/>
        <v>730389.9556799999</v>
      </c>
      <c r="AB2376" s="110">
        <f t="shared" si="1022"/>
        <v>577216.5</v>
      </c>
      <c r="AC2376" s="114">
        <f t="shared" si="1023"/>
        <v>608781.63891999994</v>
      </c>
      <c r="AD2376" s="110">
        <f t="shared" si="1012"/>
        <v>563760.05000000005</v>
      </c>
      <c r="AE2376" s="110">
        <f t="shared" si="1024"/>
        <v>653803.22783999995</v>
      </c>
      <c r="AF2376" s="102">
        <f t="shared" si="1029"/>
        <v>600930.1264899777</v>
      </c>
      <c r="AG2376" s="119">
        <f t="shared" si="1025"/>
        <v>84037.103178115154</v>
      </c>
      <c r="AH2376" s="137">
        <f t="shared" si="1026"/>
        <v>0.14559026496663757</v>
      </c>
      <c r="AI2376" s="102">
        <f t="shared" ref="AI2376:AI2379" si="1030">+Z2376</f>
        <v>550303.6</v>
      </c>
      <c r="AJ2376" s="112" t="s">
        <v>2117</v>
      </c>
    </row>
    <row r="2377" spans="1:36">
      <c r="A2377" s="6">
        <v>2343</v>
      </c>
      <c r="B2377" s="74">
        <v>4912996</v>
      </c>
      <c r="C2377" s="75">
        <v>40161505</v>
      </c>
      <c r="D2377" s="72" t="s">
        <v>2057</v>
      </c>
      <c r="E2377" s="43" t="s">
        <v>1085</v>
      </c>
      <c r="F2377" s="29" t="s">
        <v>2058</v>
      </c>
      <c r="G2377" s="80" t="s">
        <v>394</v>
      </c>
      <c r="H2377" s="9">
        <v>1</v>
      </c>
      <c r="I2377" s="82">
        <v>576109.50322689069</v>
      </c>
      <c r="J2377" s="82">
        <f t="shared" si="1014"/>
        <v>109460.80561310923</v>
      </c>
      <c r="K2377" s="10">
        <f t="shared" si="1015"/>
        <v>685570.30883999995</v>
      </c>
      <c r="L2377" s="122">
        <f t="shared" si="1016"/>
        <v>685570.30883999995</v>
      </c>
      <c r="M2377" s="95">
        <v>472802.52100840339</v>
      </c>
      <c r="N2377" s="95">
        <v>89832.478991596639</v>
      </c>
      <c r="O2377" s="96">
        <v>562635</v>
      </c>
      <c r="P2377" s="125">
        <v>562635</v>
      </c>
      <c r="Q2377" s="95">
        <v>437779.83193277312</v>
      </c>
      <c r="R2377" s="95">
        <v>83178.168067226899</v>
      </c>
      <c r="S2377" s="96">
        <v>520958</v>
      </c>
      <c r="T2377" s="122">
        <v>520958</v>
      </c>
      <c r="U2377" s="104">
        <v>413000</v>
      </c>
      <c r="V2377" s="101">
        <f t="shared" si="1017"/>
        <v>78470</v>
      </c>
      <c r="W2377" s="102">
        <f t="shared" si="1018"/>
        <v>491470</v>
      </c>
      <c r="X2377" s="102">
        <f t="shared" si="1019"/>
        <v>25064.969999999998</v>
      </c>
      <c r="Y2377" s="102">
        <f t="shared" si="1020"/>
        <v>516534.97</v>
      </c>
      <c r="Z2377" s="110">
        <f t="shared" si="1028"/>
        <v>516534.97</v>
      </c>
      <c r="AA2377" s="111">
        <f t="shared" si="1021"/>
        <v>685570.30883999995</v>
      </c>
      <c r="AB2377" s="110">
        <f t="shared" si="1022"/>
        <v>541796.5</v>
      </c>
      <c r="AC2377" s="114">
        <f t="shared" si="1023"/>
        <v>571424.56970999995</v>
      </c>
      <c r="AD2377" s="110">
        <f t="shared" si="1012"/>
        <v>529165.73499999999</v>
      </c>
      <c r="AE2377" s="110">
        <f t="shared" si="1024"/>
        <v>613683.40442000004</v>
      </c>
      <c r="AF2377" s="102">
        <f t="shared" si="1029"/>
        <v>564054.86779112555</v>
      </c>
      <c r="AG2377" s="119">
        <f t="shared" si="1025"/>
        <v>78880.181524130545</v>
      </c>
      <c r="AH2377" s="137">
        <f t="shared" si="1026"/>
        <v>0.14559005369014114</v>
      </c>
      <c r="AI2377" s="102">
        <f t="shared" si="1030"/>
        <v>516534.97</v>
      </c>
      <c r="AJ2377" s="112" t="s">
        <v>2117</v>
      </c>
    </row>
    <row r="2378" spans="1:36" ht="25.5">
      <c r="A2378" s="6">
        <v>2344</v>
      </c>
      <c r="B2378" s="74">
        <v>4912996</v>
      </c>
      <c r="C2378" s="75" t="s">
        <v>1709</v>
      </c>
      <c r="D2378" s="72" t="s">
        <v>2059</v>
      </c>
      <c r="E2378" s="43" t="s">
        <v>1085</v>
      </c>
      <c r="F2378" s="29" t="s">
        <v>2060</v>
      </c>
      <c r="G2378" s="62" t="s">
        <v>394</v>
      </c>
      <c r="H2378" s="9">
        <v>1</v>
      </c>
      <c r="I2378" s="82">
        <v>594243.48645378149</v>
      </c>
      <c r="J2378" s="82">
        <f t="shared" si="1014"/>
        <v>112906.26242621848</v>
      </c>
      <c r="K2378" s="10">
        <f t="shared" si="1015"/>
        <v>707149.74887999997</v>
      </c>
      <c r="L2378" s="122">
        <f t="shared" si="1016"/>
        <v>707149.74887999997</v>
      </c>
      <c r="M2378" s="95">
        <v>478653.78151260508</v>
      </c>
      <c r="N2378" s="95">
        <v>90944.218487394974</v>
      </c>
      <c r="O2378" s="96">
        <v>569598</v>
      </c>
      <c r="P2378" s="125">
        <v>569598</v>
      </c>
      <c r="Q2378" s="95">
        <v>451559.66386554623</v>
      </c>
      <c r="R2378" s="95">
        <v>85796.336134453784</v>
      </c>
      <c r="S2378" s="96">
        <v>537356</v>
      </c>
      <c r="T2378" s="122">
        <v>537356</v>
      </c>
      <c r="U2378" s="104">
        <v>426000</v>
      </c>
      <c r="V2378" s="101">
        <f t="shared" si="1017"/>
        <v>80940</v>
      </c>
      <c r="W2378" s="102">
        <f t="shared" si="1018"/>
        <v>506940</v>
      </c>
      <c r="X2378" s="102">
        <f t="shared" si="1019"/>
        <v>25853.94</v>
      </c>
      <c r="Y2378" s="102">
        <f t="shared" si="1020"/>
        <v>532793.93999999994</v>
      </c>
      <c r="Z2378" s="110">
        <f t="shared" si="1028"/>
        <v>532793.93999999994</v>
      </c>
      <c r="AA2378" s="111">
        <f t="shared" si="1021"/>
        <v>707149.74887999997</v>
      </c>
      <c r="AB2378" s="110">
        <f t="shared" si="1022"/>
        <v>553477</v>
      </c>
      <c r="AC2378" s="114">
        <f t="shared" si="1023"/>
        <v>586724.42221999995</v>
      </c>
      <c r="AD2378" s="110">
        <f t="shared" si="1012"/>
        <v>543135.47</v>
      </c>
      <c r="AE2378" s="110">
        <f t="shared" si="1024"/>
        <v>630313.37443999993</v>
      </c>
      <c r="AF2378" s="102">
        <f t="shared" si="1029"/>
        <v>579071.17932011432</v>
      </c>
      <c r="AG2378" s="119">
        <f t="shared" si="1025"/>
        <v>81937.601592511564</v>
      </c>
      <c r="AH2378" s="137">
        <f t="shared" si="1026"/>
        <v>0.14804156557998177</v>
      </c>
      <c r="AI2378" s="102">
        <f t="shared" si="1030"/>
        <v>532793.93999999994</v>
      </c>
      <c r="AJ2378" s="112" t="s">
        <v>2117</v>
      </c>
    </row>
    <row r="2379" spans="1:36">
      <c r="A2379" s="6">
        <v>2345</v>
      </c>
      <c r="B2379" s="74">
        <v>4912996</v>
      </c>
      <c r="C2379" s="75">
        <v>40161504</v>
      </c>
      <c r="D2379" s="72" t="s">
        <v>2061</v>
      </c>
      <c r="E2379" s="43" t="s">
        <v>1085</v>
      </c>
      <c r="F2379" s="29" t="s">
        <v>2062</v>
      </c>
      <c r="G2379" s="62" t="s">
        <v>394</v>
      </c>
      <c r="H2379" s="9">
        <v>1</v>
      </c>
      <c r="I2379" s="82">
        <v>606798.37800000003</v>
      </c>
      <c r="J2379" s="82">
        <f t="shared" si="1014"/>
        <v>115291.69182000001</v>
      </c>
      <c r="K2379" s="10">
        <f t="shared" si="1015"/>
        <v>722090.06982000009</v>
      </c>
      <c r="L2379" s="122">
        <f t="shared" si="1016"/>
        <v>722090.06982000009</v>
      </c>
      <c r="M2379" s="95">
        <v>488766.38655462186</v>
      </c>
      <c r="N2379" s="95">
        <v>92865.613445378156</v>
      </c>
      <c r="O2379" s="96">
        <v>581632</v>
      </c>
      <c r="P2379" s="125">
        <v>581632</v>
      </c>
      <c r="Q2379" s="95">
        <v>461100</v>
      </c>
      <c r="R2379" s="95">
        <v>87609</v>
      </c>
      <c r="S2379" s="96">
        <v>548709</v>
      </c>
      <c r="T2379" s="122">
        <v>548709</v>
      </c>
      <c r="U2379" s="104">
        <v>423000</v>
      </c>
      <c r="V2379" s="101">
        <f t="shared" si="1017"/>
        <v>80370</v>
      </c>
      <c r="W2379" s="102">
        <f t="shared" si="1018"/>
        <v>503370</v>
      </c>
      <c r="X2379" s="102">
        <f t="shared" si="1019"/>
        <v>25671.87</v>
      </c>
      <c r="Y2379" s="102">
        <f t="shared" si="1020"/>
        <v>529041.87</v>
      </c>
      <c r="Z2379" s="110">
        <f t="shared" si="1028"/>
        <v>529041.87</v>
      </c>
      <c r="AA2379" s="111">
        <f t="shared" si="1021"/>
        <v>722090.06982000009</v>
      </c>
      <c r="AB2379" s="110">
        <f t="shared" si="1022"/>
        <v>565170.5</v>
      </c>
      <c r="AC2379" s="114">
        <f t="shared" si="1023"/>
        <v>595368.23495499999</v>
      </c>
      <c r="AD2379" s="110">
        <f t="shared" si="1012"/>
        <v>547106.18500000006</v>
      </c>
      <c r="AE2379" s="110">
        <f t="shared" si="1024"/>
        <v>643630.28491000005</v>
      </c>
      <c r="AF2379" s="102">
        <f t="shared" si="1029"/>
        <v>586782.30449348257</v>
      </c>
      <c r="AG2379" s="119">
        <f t="shared" si="1025"/>
        <v>87222.6623399776</v>
      </c>
      <c r="AH2379" s="137">
        <f t="shared" si="1026"/>
        <v>0.15432982142553017</v>
      </c>
      <c r="AI2379" s="102">
        <f t="shared" si="1030"/>
        <v>529041.87</v>
      </c>
      <c r="AJ2379" s="112" t="s">
        <v>2117</v>
      </c>
    </row>
    <row r="2380" spans="1:36" ht="25.5">
      <c r="A2380" s="6">
        <v>2346</v>
      </c>
      <c r="B2380" s="74">
        <v>4912996</v>
      </c>
      <c r="C2380" s="77">
        <v>40141736</v>
      </c>
      <c r="D2380" s="72" t="s">
        <v>2063</v>
      </c>
      <c r="E2380" s="43" t="s">
        <v>1085</v>
      </c>
      <c r="F2380" s="29" t="s">
        <v>2064</v>
      </c>
      <c r="G2380" s="62" t="s">
        <v>394</v>
      </c>
      <c r="H2380" s="9">
        <v>1</v>
      </c>
      <c r="I2380" s="82">
        <v>96203.667327731091</v>
      </c>
      <c r="J2380" s="82">
        <f t="shared" si="1014"/>
        <v>18278.696792268907</v>
      </c>
      <c r="K2380" s="10">
        <f t="shared" si="1015"/>
        <v>114482.36412</v>
      </c>
      <c r="L2380" s="122">
        <f t="shared" si="1016"/>
        <v>114482.36412</v>
      </c>
      <c r="M2380" s="95">
        <v>76759.663865546216</v>
      </c>
      <c r="N2380" s="95">
        <v>14584.336134453781</v>
      </c>
      <c r="O2380" s="96">
        <v>91344</v>
      </c>
      <c r="P2380" s="125">
        <v>91344</v>
      </c>
      <c r="Q2380" s="95">
        <v>73104.201680672268</v>
      </c>
      <c r="R2380" s="95">
        <v>13889.79831932773</v>
      </c>
      <c r="S2380" s="96">
        <v>86994</v>
      </c>
      <c r="T2380" s="122">
        <v>86994</v>
      </c>
      <c r="U2380" s="104"/>
      <c r="V2380" s="101">
        <f t="shared" si="1017"/>
        <v>0</v>
      </c>
      <c r="W2380" s="102">
        <f t="shared" si="1018"/>
        <v>0</v>
      </c>
      <c r="X2380" s="102">
        <f t="shared" si="1019"/>
        <v>0</v>
      </c>
      <c r="Y2380" s="102">
        <f t="shared" si="1020"/>
        <v>0</v>
      </c>
      <c r="Z2380" s="110">
        <f t="shared" ref="Z2380:Z2399" si="1031">MIN(L2380,P2380,T2380)</f>
        <v>86994</v>
      </c>
      <c r="AA2380" s="111">
        <f t="shared" si="1021"/>
        <v>114482.36412</v>
      </c>
      <c r="AB2380" s="110">
        <f t="shared" si="1022"/>
        <v>89169</v>
      </c>
      <c r="AC2380" s="114">
        <f t="shared" si="1023"/>
        <v>73205.091029999996</v>
      </c>
      <c r="AD2380" s="110">
        <f t="shared" si="1012"/>
        <v>88081.5</v>
      </c>
      <c r="AE2380" s="110">
        <f t="shared" si="1024"/>
        <v>101825.68205999999</v>
      </c>
      <c r="AF2380" s="102">
        <f t="shared" ref="AF2380:AF2398" si="1032">HARMEAN(L2380,P2380,T2380)</f>
        <v>96222.799507239106</v>
      </c>
      <c r="AG2380" s="119">
        <f t="shared" si="1025"/>
        <v>50272.433319736054</v>
      </c>
      <c r="AH2380" s="137">
        <f t="shared" si="1026"/>
        <v>0.56378823716466542</v>
      </c>
      <c r="AI2380" s="102">
        <f t="shared" ref="AI2380:AI2398" si="1033">+AF2380</f>
        <v>96222.799507239106</v>
      </c>
      <c r="AJ2380" s="112" t="s">
        <v>2114</v>
      </c>
    </row>
    <row r="2381" spans="1:36">
      <c r="A2381" s="6">
        <v>2347</v>
      </c>
      <c r="B2381" s="74">
        <v>4912996</v>
      </c>
      <c r="C2381" s="71">
        <v>26101700</v>
      </c>
      <c r="D2381" s="72" t="s">
        <v>2065</v>
      </c>
      <c r="E2381" s="43" t="s">
        <v>1085</v>
      </c>
      <c r="F2381" s="29" t="s">
        <v>2066</v>
      </c>
      <c r="G2381" s="62" t="s">
        <v>394</v>
      </c>
      <c r="H2381" s="9">
        <v>1</v>
      </c>
      <c r="I2381" s="82">
        <v>1022680.1281008404</v>
      </c>
      <c r="J2381" s="82">
        <f t="shared" si="1014"/>
        <v>194309.22433915967</v>
      </c>
      <c r="K2381" s="10">
        <f t="shared" si="1015"/>
        <v>1216989.35244</v>
      </c>
      <c r="L2381" s="122">
        <f t="shared" si="1016"/>
        <v>1216989.35244</v>
      </c>
      <c r="M2381" s="95">
        <v>815980.67226890766</v>
      </c>
      <c r="N2381" s="95">
        <v>155036.32773109246</v>
      </c>
      <c r="O2381" s="96">
        <v>971017.00000000012</v>
      </c>
      <c r="P2381" s="125">
        <v>971017.00000000012</v>
      </c>
      <c r="Q2381" s="95">
        <v>777124.36974789924</v>
      </c>
      <c r="R2381" s="95">
        <v>147653.63025210085</v>
      </c>
      <c r="S2381" s="96">
        <v>924778.00000000012</v>
      </c>
      <c r="T2381" s="122">
        <v>924778.00000000012</v>
      </c>
      <c r="U2381" s="104"/>
      <c r="V2381" s="101">
        <f t="shared" si="1017"/>
        <v>0</v>
      </c>
      <c r="W2381" s="102">
        <f t="shared" si="1018"/>
        <v>0</v>
      </c>
      <c r="X2381" s="102">
        <f t="shared" si="1019"/>
        <v>0</v>
      </c>
      <c r="Y2381" s="102">
        <f t="shared" si="1020"/>
        <v>0</v>
      </c>
      <c r="Z2381" s="110">
        <f t="shared" si="1031"/>
        <v>924778.00000000012</v>
      </c>
      <c r="AA2381" s="111">
        <f t="shared" si="1021"/>
        <v>1216989.35244</v>
      </c>
      <c r="AB2381" s="110">
        <f t="shared" si="1022"/>
        <v>947897.50000000012</v>
      </c>
      <c r="AC2381" s="114">
        <f t="shared" si="1023"/>
        <v>778196.08811000001</v>
      </c>
      <c r="AD2381" s="110">
        <f t="shared" si="1012"/>
        <v>936337.75000000012</v>
      </c>
      <c r="AE2381" s="110">
        <f t="shared" si="1024"/>
        <v>1082443.42622</v>
      </c>
      <c r="AF2381" s="102">
        <f t="shared" si="1032"/>
        <v>1022882.3675196572</v>
      </c>
      <c r="AG2381" s="119">
        <f t="shared" si="1025"/>
        <v>534413.95981221134</v>
      </c>
      <c r="AH2381" s="137">
        <f t="shared" si="1026"/>
        <v>0.56378876388239374</v>
      </c>
      <c r="AI2381" s="102">
        <f t="shared" si="1033"/>
        <v>1022882.3675196572</v>
      </c>
      <c r="AJ2381" s="112" t="s">
        <v>2114</v>
      </c>
    </row>
    <row r="2382" spans="1:36" ht="25.5">
      <c r="A2382" s="6">
        <v>2348</v>
      </c>
      <c r="B2382" s="74">
        <v>4912996</v>
      </c>
      <c r="C2382" s="78">
        <v>25173900</v>
      </c>
      <c r="D2382" s="72" t="s">
        <v>2067</v>
      </c>
      <c r="E2382" s="43" t="s">
        <v>1085</v>
      </c>
      <c r="F2382" s="29" t="s">
        <v>2068</v>
      </c>
      <c r="G2382" s="62" t="s">
        <v>394</v>
      </c>
      <c r="H2382" s="9">
        <v>1</v>
      </c>
      <c r="I2382" s="82">
        <v>827805.60741176479</v>
      </c>
      <c r="J2382" s="82">
        <f t="shared" si="1014"/>
        <v>157283.0654082353</v>
      </c>
      <c r="K2382" s="10">
        <f t="shared" si="1015"/>
        <v>985088.67282000009</v>
      </c>
      <c r="L2382" s="122">
        <f t="shared" si="1016"/>
        <v>985088.67282000009</v>
      </c>
      <c r="M2382" s="95">
        <v>666784.03361344535</v>
      </c>
      <c r="N2382" s="95">
        <v>126688.96638655462</v>
      </c>
      <c r="O2382" s="96">
        <v>793473</v>
      </c>
      <c r="P2382" s="125">
        <v>793473</v>
      </c>
      <c r="Q2382" s="95">
        <v>629041.17647058831</v>
      </c>
      <c r="R2382" s="95">
        <v>119517.82352941178</v>
      </c>
      <c r="S2382" s="96">
        <v>748559.00000000012</v>
      </c>
      <c r="T2382" s="122">
        <v>748559.00000000012</v>
      </c>
      <c r="U2382" s="104"/>
      <c r="V2382" s="101">
        <f t="shared" si="1017"/>
        <v>0</v>
      </c>
      <c r="W2382" s="102">
        <f t="shared" si="1018"/>
        <v>0</v>
      </c>
      <c r="X2382" s="102">
        <f t="shared" si="1019"/>
        <v>0</v>
      </c>
      <c r="Y2382" s="102">
        <f t="shared" si="1020"/>
        <v>0</v>
      </c>
      <c r="Z2382" s="110">
        <f t="shared" si="1031"/>
        <v>748559.00000000012</v>
      </c>
      <c r="AA2382" s="111">
        <f t="shared" si="1021"/>
        <v>985088.67282000009</v>
      </c>
      <c r="AB2382" s="110">
        <f t="shared" si="1022"/>
        <v>771016</v>
      </c>
      <c r="AC2382" s="114">
        <f t="shared" si="1023"/>
        <v>631780.16820499999</v>
      </c>
      <c r="AD2382" s="110">
        <f t="shared" si="1012"/>
        <v>759787.5</v>
      </c>
      <c r="AE2382" s="110">
        <f t="shared" si="1024"/>
        <v>878052.33640999999</v>
      </c>
      <c r="AF2382" s="102">
        <f t="shared" si="1032"/>
        <v>830721.31209391705</v>
      </c>
      <c r="AG2382" s="119">
        <f t="shared" si="1025"/>
        <v>433495.46240597754</v>
      </c>
      <c r="AH2382" s="137">
        <f t="shared" si="1026"/>
        <v>0.56223925626183835</v>
      </c>
      <c r="AI2382" s="102">
        <f t="shared" si="1033"/>
        <v>830721.31209391705</v>
      </c>
      <c r="AJ2382" s="112" t="s">
        <v>2114</v>
      </c>
    </row>
    <row r="2383" spans="1:36" ht="25.5">
      <c r="A2383" s="6">
        <v>2349</v>
      </c>
      <c r="B2383" s="74">
        <v>4912996</v>
      </c>
      <c r="C2383" s="78">
        <v>25173900</v>
      </c>
      <c r="D2383" s="72" t="s">
        <v>2069</v>
      </c>
      <c r="E2383" s="43" t="s">
        <v>1085</v>
      </c>
      <c r="F2383" s="29" t="s">
        <v>2070</v>
      </c>
      <c r="G2383" s="62" t="s">
        <v>394</v>
      </c>
      <c r="H2383" s="9">
        <v>1</v>
      </c>
      <c r="I2383" s="82">
        <v>2367815.1673613447</v>
      </c>
      <c r="J2383" s="82">
        <f t="shared" si="1014"/>
        <v>449884.88179865549</v>
      </c>
      <c r="K2383" s="10">
        <f t="shared" si="1015"/>
        <v>2817700.0491599999</v>
      </c>
      <c r="L2383" s="122">
        <f t="shared" si="1016"/>
        <v>2817700.0491599999</v>
      </c>
      <c r="M2383" s="95">
        <v>1943221.0084033615</v>
      </c>
      <c r="N2383" s="95">
        <v>369211.99159663869</v>
      </c>
      <c r="O2383" s="96">
        <v>2312433</v>
      </c>
      <c r="P2383" s="125">
        <v>2312433</v>
      </c>
      <c r="Q2383" s="95">
        <v>1799278.9915966387</v>
      </c>
      <c r="R2383" s="95">
        <v>341863.00840336137</v>
      </c>
      <c r="S2383" s="96">
        <v>2141142</v>
      </c>
      <c r="T2383" s="122">
        <v>2141142</v>
      </c>
      <c r="U2383" s="104"/>
      <c r="V2383" s="101">
        <f t="shared" si="1017"/>
        <v>0</v>
      </c>
      <c r="W2383" s="102">
        <f t="shared" si="1018"/>
        <v>0</v>
      </c>
      <c r="X2383" s="102">
        <f t="shared" si="1019"/>
        <v>0</v>
      </c>
      <c r="Y2383" s="102">
        <f t="shared" si="1020"/>
        <v>0</v>
      </c>
      <c r="Z2383" s="110">
        <f t="shared" si="1031"/>
        <v>2141142</v>
      </c>
      <c r="AA2383" s="111">
        <f t="shared" si="1021"/>
        <v>2817700.0491599999</v>
      </c>
      <c r="AB2383" s="110">
        <f t="shared" si="1022"/>
        <v>2226787.5</v>
      </c>
      <c r="AC2383" s="114">
        <f t="shared" si="1023"/>
        <v>1817818.76229</v>
      </c>
      <c r="AD2383" s="110">
        <f t="shared" si="1012"/>
        <v>2183964.75</v>
      </c>
      <c r="AE2383" s="110">
        <f t="shared" si="1024"/>
        <v>2522243.77458</v>
      </c>
      <c r="AF2383" s="102">
        <f t="shared" si="1032"/>
        <v>2391610.5604785737</v>
      </c>
      <c r="AG2383" s="119">
        <f t="shared" si="1025"/>
        <v>1245446.211946422</v>
      </c>
      <c r="AH2383" s="137">
        <f t="shared" si="1026"/>
        <v>0.5593017797820502</v>
      </c>
      <c r="AI2383" s="102">
        <f t="shared" si="1033"/>
        <v>2391610.5604785737</v>
      </c>
      <c r="AJ2383" s="112" t="s">
        <v>2114</v>
      </c>
    </row>
    <row r="2384" spans="1:36" ht="25.5">
      <c r="A2384" s="6">
        <v>2350</v>
      </c>
      <c r="B2384" s="74">
        <v>4912996</v>
      </c>
      <c r="C2384" s="76">
        <v>26101404</v>
      </c>
      <c r="D2384" s="72" t="s">
        <v>2071</v>
      </c>
      <c r="E2384" s="43" t="s">
        <v>1085</v>
      </c>
      <c r="F2384" s="29" t="s">
        <v>2072</v>
      </c>
      <c r="G2384" s="62" t="s">
        <v>394</v>
      </c>
      <c r="H2384" s="9">
        <v>1</v>
      </c>
      <c r="I2384" s="82">
        <v>529220.80406722694</v>
      </c>
      <c r="J2384" s="82">
        <f t="shared" si="1014"/>
        <v>100551.95277277312</v>
      </c>
      <c r="K2384" s="10">
        <f t="shared" si="1015"/>
        <v>629772.75684000005</v>
      </c>
      <c r="L2384" s="122">
        <f t="shared" si="1016"/>
        <v>629772.75684000005</v>
      </c>
      <c r="M2384" s="95">
        <v>434321.84873949579</v>
      </c>
      <c r="N2384" s="95">
        <v>82521.151260504208</v>
      </c>
      <c r="O2384" s="96">
        <v>516843</v>
      </c>
      <c r="P2384" s="125">
        <v>516843</v>
      </c>
      <c r="Q2384" s="95">
        <v>402149.57983193279</v>
      </c>
      <c r="R2384" s="95">
        <v>76408.420168067227</v>
      </c>
      <c r="S2384" s="96">
        <v>478558</v>
      </c>
      <c r="T2384" s="122">
        <v>478558</v>
      </c>
      <c r="U2384" s="104"/>
      <c r="V2384" s="101">
        <f t="shared" si="1017"/>
        <v>0</v>
      </c>
      <c r="W2384" s="102">
        <f t="shared" si="1018"/>
        <v>0</v>
      </c>
      <c r="X2384" s="102">
        <f t="shared" si="1019"/>
        <v>0</v>
      </c>
      <c r="Y2384" s="102">
        <f t="shared" si="1020"/>
        <v>0</v>
      </c>
      <c r="Z2384" s="110">
        <f t="shared" si="1031"/>
        <v>478558</v>
      </c>
      <c r="AA2384" s="111">
        <f t="shared" ref="AA2384:AA2399" si="1034">MAX(L2384,P2384,T2384,Y2384)</f>
        <v>629772.75684000005</v>
      </c>
      <c r="AB2384" s="110">
        <f t="shared" ref="AB2384:AB2399" si="1035">MEDIAN(L2384,P2384,T2384,Y2384)</f>
        <v>497700.5</v>
      </c>
      <c r="AC2384" s="114">
        <f t="shared" ref="AC2384:AC2399" si="1036">AVERAGE(L2384,P2384,T2384,Y2384)</f>
        <v>406293.43920999998</v>
      </c>
      <c r="AD2384" s="110">
        <f t="shared" si="1012"/>
        <v>488129.25</v>
      </c>
      <c r="AE2384" s="110">
        <f t="shared" si="1024"/>
        <v>563736.62841999996</v>
      </c>
      <c r="AF2384" s="102">
        <f t="shared" si="1032"/>
        <v>534539.3733164249</v>
      </c>
      <c r="AG2384" s="119">
        <f t="shared" ref="AG2384:AG2399" si="1037">STDEVA(L2384,P2384,T2384,Y2384)</f>
        <v>278364.71058097738</v>
      </c>
      <c r="AH2384" s="137">
        <f t="shared" si="1026"/>
        <v>0.55930164944776506</v>
      </c>
      <c r="AI2384" s="102">
        <f t="shared" si="1033"/>
        <v>534539.3733164249</v>
      </c>
      <c r="AJ2384" s="112" t="s">
        <v>2114</v>
      </c>
    </row>
    <row r="2385" spans="1:36" ht="25.5">
      <c r="A2385" s="6">
        <v>2351</v>
      </c>
      <c r="B2385" s="74">
        <v>4912996</v>
      </c>
      <c r="C2385" s="78">
        <v>25173900</v>
      </c>
      <c r="D2385" s="72" t="s">
        <v>2073</v>
      </c>
      <c r="E2385" s="43" t="s">
        <v>1085</v>
      </c>
      <c r="F2385" s="29" t="s">
        <v>2074</v>
      </c>
      <c r="G2385" s="62" t="s">
        <v>394</v>
      </c>
      <c r="H2385" s="9">
        <v>1</v>
      </c>
      <c r="I2385" s="82">
        <v>1293039.9251092437</v>
      </c>
      <c r="J2385" s="82">
        <f t="shared" si="1014"/>
        <v>245677.5857707563</v>
      </c>
      <c r="K2385" s="10">
        <f t="shared" si="1015"/>
        <v>1538717.51088</v>
      </c>
      <c r="L2385" s="122">
        <f t="shared" si="1016"/>
        <v>1538717.51088</v>
      </c>
      <c r="M2385" s="95">
        <v>1031695.7983193278</v>
      </c>
      <c r="N2385" s="95">
        <v>196022.20168067227</v>
      </c>
      <c r="O2385" s="96">
        <v>1227718</v>
      </c>
      <c r="P2385" s="125">
        <v>1227718</v>
      </c>
      <c r="Q2385" s="95">
        <v>982568.06722689082</v>
      </c>
      <c r="R2385" s="95">
        <v>186687.93277310926</v>
      </c>
      <c r="S2385" s="96">
        <v>1169256</v>
      </c>
      <c r="T2385" s="122">
        <v>1169256</v>
      </c>
      <c r="U2385" s="104"/>
      <c r="V2385" s="101">
        <f t="shared" si="1017"/>
        <v>0</v>
      </c>
      <c r="W2385" s="102">
        <f t="shared" si="1018"/>
        <v>0</v>
      </c>
      <c r="X2385" s="102">
        <f t="shared" si="1019"/>
        <v>0</v>
      </c>
      <c r="Y2385" s="102">
        <f t="shared" si="1020"/>
        <v>0</v>
      </c>
      <c r="Z2385" s="110">
        <f t="shared" si="1031"/>
        <v>1169256</v>
      </c>
      <c r="AA2385" s="111">
        <f t="shared" si="1034"/>
        <v>1538717.51088</v>
      </c>
      <c r="AB2385" s="110">
        <f t="shared" si="1035"/>
        <v>1198487</v>
      </c>
      <c r="AC2385" s="114">
        <f t="shared" si="1036"/>
        <v>983922.87771999999</v>
      </c>
      <c r="AD2385" s="110">
        <f t="shared" si="1012"/>
        <v>1183871.5</v>
      </c>
      <c r="AE2385" s="110">
        <f t="shared" si="1024"/>
        <v>1368602.25544</v>
      </c>
      <c r="AF2385" s="102">
        <f t="shared" si="1032"/>
        <v>1293295.286664546</v>
      </c>
      <c r="AG2385" s="119">
        <f t="shared" si="1037"/>
        <v>675693.65399454953</v>
      </c>
      <c r="AH2385" s="137">
        <f t="shared" si="1026"/>
        <v>0.56378888881944444</v>
      </c>
      <c r="AI2385" s="102">
        <f t="shared" si="1033"/>
        <v>1293295.286664546</v>
      </c>
      <c r="AJ2385" s="112" t="s">
        <v>2114</v>
      </c>
    </row>
    <row r="2386" spans="1:36">
      <c r="A2386" s="6">
        <v>2352</v>
      </c>
      <c r="B2386" s="74">
        <v>4912996</v>
      </c>
      <c r="C2386" s="78">
        <v>25173900</v>
      </c>
      <c r="D2386" s="72" t="s">
        <v>2075</v>
      </c>
      <c r="E2386" s="43" t="s">
        <v>1085</v>
      </c>
      <c r="F2386" s="29" t="s">
        <v>2076</v>
      </c>
      <c r="G2386" s="62" t="s">
        <v>394</v>
      </c>
      <c r="H2386" s="9">
        <v>1</v>
      </c>
      <c r="I2386" s="82">
        <v>1021361.9363697479</v>
      </c>
      <c r="J2386" s="82">
        <f t="shared" si="1014"/>
        <v>194058.76791025209</v>
      </c>
      <c r="K2386" s="10">
        <f t="shared" si="1015"/>
        <v>1215420.7042799999</v>
      </c>
      <c r="L2386" s="122">
        <f t="shared" si="1016"/>
        <v>1215420.7042799999</v>
      </c>
      <c r="M2386" s="95">
        <v>830451.26050420175</v>
      </c>
      <c r="N2386" s="95">
        <v>157785.73949579833</v>
      </c>
      <c r="O2386" s="96">
        <v>988237.00000000012</v>
      </c>
      <c r="P2386" s="125">
        <v>988237.00000000012</v>
      </c>
      <c r="Q2386" s="95">
        <v>776122.68907563027</v>
      </c>
      <c r="R2386" s="95">
        <v>147463.31092436975</v>
      </c>
      <c r="S2386" s="96">
        <v>923586</v>
      </c>
      <c r="T2386" s="122">
        <v>923586</v>
      </c>
      <c r="U2386" s="104"/>
      <c r="V2386" s="101">
        <f t="shared" si="1017"/>
        <v>0</v>
      </c>
      <c r="W2386" s="102">
        <f t="shared" si="1018"/>
        <v>0</v>
      </c>
      <c r="X2386" s="102">
        <f t="shared" si="1019"/>
        <v>0</v>
      </c>
      <c r="Y2386" s="102">
        <f t="shared" si="1020"/>
        <v>0</v>
      </c>
      <c r="Z2386" s="110">
        <f t="shared" si="1031"/>
        <v>923586</v>
      </c>
      <c r="AA2386" s="111">
        <f t="shared" si="1034"/>
        <v>1215420.7042799999</v>
      </c>
      <c r="AB2386" s="110">
        <f t="shared" si="1035"/>
        <v>955911.5</v>
      </c>
      <c r="AC2386" s="114">
        <f t="shared" si="1036"/>
        <v>781810.92607000005</v>
      </c>
      <c r="AD2386" s="110">
        <f t="shared" si="1012"/>
        <v>939748.75</v>
      </c>
      <c r="AE2386" s="110">
        <f t="shared" si="1024"/>
        <v>1085666.1021400001</v>
      </c>
      <c r="AF2386" s="102">
        <f t="shared" si="1032"/>
        <v>1028313.0226537376</v>
      </c>
      <c r="AG2386" s="119">
        <f t="shared" si="1037"/>
        <v>536021.65984462702</v>
      </c>
      <c r="AH2386" s="137">
        <f t="shared" si="1026"/>
        <v>0.56074402268894874</v>
      </c>
      <c r="AI2386" s="102">
        <f t="shared" si="1033"/>
        <v>1028313.0226537376</v>
      </c>
      <c r="AJ2386" s="112" t="s">
        <v>2114</v>
      </c>
    </row>
    <row r="2387" spans="1:36" ht="25.5">
      <c r="A2387" s="6">
        <v>2353</v>
      </c>
      <c r="B2387" s="74">
        <v>4912996</v>
      </c>
      <c r="C2387" s="78">
        <v>25173900</v>
      </c>
      <c r="D2387" s="72" t="s">
        <v>2077</v>
      </c>
      <c r="E2387" s="43" t="s">
        <v>1085</v>
      </c>
      <c r="F2387" s="29" t="s">
        <v>2078</v>
      </c>
      <c r="G2387" s="62" t="s">
        <v>394</v>
      </c>
      <c r="H2387" s="9">
        <v>1</v>
      </c>
      <c r="I2387" s="82">
        <v>1367950.1513445377</v>
      </c>
      <c r="J2387" s="82">
        <f t="shared" si="1014"/>
        <v>259910.52875546218</v>
      </c>
      <c r="K2387" s="10">
        <f t="shared" si="1015"/>
        <v>1627860.6801</v>
      </c>
      <c r="L2387" s="122">
        <f t="shared" si="1016"/>
        <v>1627860.6801</v>
      </c>
      <c r="M2387" s="95">
        <v>1122651.2605042018</v>
      </c>
      <c r="N2387" s="95">
        <v>213303.73949579833</v>
      </c>
      <c r="O2387" s="96">
        <v>1335955</v>
      </c>
      <c r="P2387" s="125">
        <v>1335955</v>
      </c>
      <c r="Q2387" s="95">
        <v>1039491.5966386555</v>
      </c>
      <c r="R2387" s="95">
        <v>197503.40336134456</v>
      </c>
      <c r="S2387" s="96">
        <v>1236995</v>
      </c>
      <c r="T2387" s="122">
        <v>1236995</v>
      </c>
      <c r="U2387" s="104"/>
      <c r="V2387" s="101">
        <f t="shared" si="1017"/>
        <v>0</v>
      </c>
      <c r="W2387" s="102">
        <f t="shared" si="1018"/>
        <v>0</v>
      </c>
      <c r="X2387" s="102">
        <f t="shared" si="1019"/>
        <v>0</v>
      </c>
      <c r="Y2387" s="102">
        <f t="shared" si="1020"/>
        <v>0</v>
      </c>
      <c r="Z2387" s="110">
        <f t="shared" si="1031"/>
        <v>1236995</v>
      </c>
      <c r="AA2387" s="111">
        <f t="shared" si="1034"/>
        <v>1627860.6801</v>
      </c>
      <c r="AB2387" s="110">
        <f t="shared" si="1035"/>
        <v>1286475</v>
      </c>
      <c r="AC2387" s="114">
        <f t="shared" si="1036"/>
        <v>1050202.6700249999</v>
      </c>
      <c r="AD2387" s="110">
        <f t="shared" si="1012"/>
        <v>1261735</v>
      </c>
      <c r="AE2387" s="110">
        <f t="shared" si="1024"/>
        <v>1457167.84005</v>
      </c>
      <c r="AF2387" s="102">
        <f t="shared" si="1032"/>
        <v>1381697.6031519191</v>
      </c>
      <c r="AG2387" s="119">
        <f t="shared" si="1037"/>
        <v>719527.66760680813</v>
      </c>
      <c r="AH2387" s="137">
        <f t="shared" si="1026"/>
        <v>0.55930171018232622</v>
      </c>
      <c r="AI2387" s="102">
        <f t="shared" si="1033"/>
        <v>1381697.6031519191</v>
      </c>
      <c r="AJ2387" s="112" t="s">
        <v>2114</v>
      </c>
    </row>
    <row r="2388" spans="1:36" ht="25.5">
      <c r="A2388" s="6">
        <v>2354</v>
      </c>
      <c r="B2388" s="74">
        <v>4912996</v>
      </c>
      <c r="C2388" s="71">
        <v>25173816</v>
      </c>
      <c r="D2388" s="72" t="s">
        <v>2079</v>
      </c>
      <c r="E2388" s="43" t="s">
        <v>1085</v>
      </c>
      <c r="F2388" s="29" t="s">
        <v>2080</v>
      </c>
      <c r="G2388" s="62" t="s">
        <v>394</v>
      </c>
      <c r="H2388" s="9">
        <v>1</v>
      </c>
      <c r="I2388" s="82">
        <v>1560244.6877142857</v>
      </c>
      <c r="J2388" s="82">
        <f t="shared" si="1014"/>
        <v>296446.49066571426</v>
      </c>
      <c r="K2388" s="10">
        <f t="shared" si="1015"/>
        <v>1856691.1783799999</v>
      </c>
      <c r="L2388" s="122">
        <f t="shared" si="1016"/>
        <v>1856691.1783799999</v>
      </c>
      <c r="M2388" s="95">
        <v>1292319.3277310925</v>
      </c>
      <c r="N2388" s="95">
        <v>245540.67226890757</v>
      </c>
      <c r="O2388" s="96">
        <v>1537860</v>
      </c>
      <c r="P2388" s="125">
        <v>1537860</v>
      </c>
      <c r="Q2388" s="95">
        <v>1185614.2857142857</v>
      </c>
      <c r="R2388" s="95">
        <v>225266.71428571429</v>
      </c>
      <c r="S2388" s="96">
        <v>1410881</v>
      </c>
      <c r="T2388" s="122">
        <v>1410881</v>
      </c>
      <c r="U2388" s="104"/>
      <c r="V2388" s="101">
        <f t="shared" si="1017"/>
        <v>0</v>
      </c>
      <c r="W2388" s="102">
        <f t="shared" si="1018"/>
        <v>0</v>
      </c>
      <c r="X2388" s="102">
        <f t="shared" si="1019"/>
        <v>0</v>
      </c>
      <c r="Y2388" s="102">
        <f t="shared" si="1020"/>
        <v>0</v>
      </c>
      <c r="Z2388" s="110">
        <f t="shared" si="1031"/>
        <v>1410881</v>
      </c>
      <c r="AA2388" s="111">
        <f t="shared" si="1034"/>
        <v>1856691.1783799999</v>
      </c>
      <c r="AB2388" s="110">
        <f t="shared" si="1035"/>
        <v>1474370.5</v>
      </c>
      <c r="AC2388" s="114">
        <f t="shared" si="1036"/>
        <v>1201358.0445949999</v>
      </c>
      <c r="AD2388" s="110">
        <f t="shared" si="1012"/>
        <v>1442625.75</v>
      </c>
      <c r="AE2388" s="110">
        <f t="shared" si="1024"/>
        <v>1665530.83919</v>
      </c>
      <c r="AF2388" s="102">
        <f t="shared" si="1032"/>
        <v>1580924.5408409822</v>
      </c>
      <c r="AG2388" s="119">
        <f t="shared" si="1037"/>
        <v>822568.3563049389</v>
      </c>
      <c r="AH2388" s="137">
        <f t="shared" si="1026"/>
        <v>0.55791156721118529</v>
      </c>
      <c r="AI2388" s="102">
        <f t="shared" si="1033"/>
        <v>1580924.5408409822</v>
      </c>
      <c r="AJ2388" s="112" t="s">
        <v>2114</v>
      </c>
    </row>
    <row r="2389" spans="1:36">
      <c r="A2389" s="6">
        <v>2355</v>
      </c>
      <c r="B2389" s="74">
        <v>4912996</v>
      </c>
      <c r="C2389" s="71">
        <v>26101700</v>
      </c>
      <c r="D2389" s="72" t="s">
        <v>2081</v>
      </c>
      <c r="E2389" s="43" t="s">
        <v>1085</v>
      </c>
      <c r="F2389" s="29" t="s">
        <v>2082</v>
      </c>
      <c r="G2389" s="62" t="s">
        <v>394</v>
      </c>
      <c r="H2389" s="9">
        <v>1</v>
      </c>
      <c r="I2389" s="82">
        <v>1022680.1281008404</v>
      </c>
      <c r="J2389" s="82">
        <f t="shared" si="1014"/>
        <v>194309.22433915967</v>
      </c>
      <c r="K2389" s="10">
        <f t="shared" si="1015"/>
        <v>1216989.35244</v>
      </c>
      <c r="L2389" s="122">
        <f t="shared" si="1016"/>
        <v>1216989.35244</v>
      </c>
      <c r="M2389" s="95">
        <v>847065.54621848743</v>
      </c>
      <c r="N2389" s="95">
        <v>160942.45378151262</v>
      </c>
      <c r="O2389" s="96">
        <v>1008008</v>
      </c>
      <c r="P2389" s="125">
        <v>1008008</v>
      </c>
      <c r="Q2389" s="95">
        <v>777124.36974789924</v>
      </c>
      <c r="R2389" s="95">
        <v>147653.63025210085</v>
      </c>
      <c r="S2389" s="96">
        <v>924778.00000000012</v>
      </c>
      <c r="T2389" s="122">
        <v>924778.00000000012</v>
      </c>
      <c r="U2389" s="104"/>
      <c r="V2389" s="101">
        <f t="shared" si="1017"/>
        <v>0</v>
      </c>
      <c r="W2389" s="102">
        <f t="shared" si="1018"/>
        <v>0</v>
      </c>
      <c r="X2389" s="102">
        <f t="shared" si="1019"/>
        <v>0</v>
      </c>
      <c r="Y2389" s="102">
        <f t="shared" si="1020"/>
        <v>0</v>
      </c>
      <c r="Z2389" s="110">
        <f t="shared" si="1031"/>
        <v>924778.00000000012</v>
      </c>
      <c r="AA2389" s="111">
        <f t="shared" si="1034"/>
        <v>1216989.35244</v>
      </c>
      <c r="AB2389" s="110">
        <f t="shared" si="1035"/>
        <v>966393</v>
      </c>
      <c r="AC2389" s="114">
        <f t="shared" si="1036"/>
        <v>787443.83811000001</v>
      </c>
      <c r="AD2389" s="110">
        <f t="shared" si="1012"/>
        <v>945585.5</v>
      </c>
      <c r="AE2389" s="110">
        <f t="shared" si="1024"/>
        <v>1091691.17622</v>
      </c>
      <c r="AF2389" s="102">
        <f t="shared" si="1032"/>
        <v>1036235.0329770955</v>
      </c>
      <c r="AG2389" s="119">
        <f t="shared" si="1037"/>
        <v>539161.80891908484</v>
      </c>
      <c r="AH2389" s="137">
        <f t="shared" si="1026"/>
        <v>0.55791154211494165</v>
      </c>
      <c r="AI2389" s="102">
        <f t="shared" si="1033"/>
        <v>1036235.0329770955</v>
      </c>
      <c r="AJ2389" s="112" t="s">
        <v>2114</v>
      </c>
    </row>
    <row r="2390" spans="1:36" ht="25.5">
      <c r="A2390" s="6">
        <v>2356</v>
      </c>
      <c r="B2390" s="74">
        <v>4912996</v>
      </c>
      <c r="C2390" s="76">
        <v>31171500</v>
      </c>
      <c r="D2390" s="72" t="s">
        <v>2083</v>
      </c>
      <c r="E2390" s="43" t="s">
        <v>1085</v>
      </c>
      <c r="F2390" s="29" t="s">
        <v>2084</v>
      </c>
      <c r="G2390" s="62" t="s">
        <v>394</v>
      </c>
      <c r="H2390" s="9">
        <v>1</v>
      </c>
      <c r="I2390" s="82">
        <v>827803.39568067226</v>
      </c>
      <c r="J2390" s="82">
        <f t="shared" si="1014"/>
        <v>157282.64517932772</v>
      </c>
      <c r="K2390" s="10">
        <f t="shared" si="1015"/>
        <v>985086.04085999995</v>
      </c>
      <c r="L2390" s="122">
        <f t="shared" si="1016"/>
        <v>985086.04085999995</v>
      </c>
      <c r="M2390" s="95">
        <v>685652.9411764706</v>
      </c>
      <c r="N2390" s="95">
        <v>130274.05882352941</v>
      </c>
      <c r="O2390" s="96">
        <v>815927</v>
      </c>
      <c r="P2390" s="125">
        <v>815927</v>
      </c>
      <c r="Q2390" s="95">
        <v>629039.49579831935</v>
      </c>
      <c r="R2390" s="95">
        <v>119517.50420168068</v>
      </c>
      <c r="S2390" s="96">
        <v>748557</v>
      </c>
      <c r="T2390" s="122">
        <v>748557</v>
      </c>
      <c r="U2390" s="104"/>
      <c r="V2390" s="101">
        <f t="shared" si="1017"/>
        <v>0</v>
      </c>
      <c r="W2390" s="102">
        <f t="shared" si="1018"/>
        <v>0</v>
      </c>
      <c r="X2390" s="102">
        <f t="shared" si="1019"/>
        <v>0</v>
      </c>
      <c r="Y2390" s="102">
        <f t="shared" si="1020"/>
        <v>0</v>
      </c>
      <c r="Z2390" s="110">
        <f t="shared" si="1031"/>
        <v>748557</v>
      </c>
      <c r="AA2390" s="111">
        <f t="shared" si="1034"/>
        <v>985086.04085999995</v>
      </c>
      <c r="AB2390" s="110">
        <f t="shared" si="1035"/>
        <v>782242</v>
      </c>
      <c r="AC2390" s="114">
        <f t="shared" si="1036"/>
        <v>637392.51021500002</v>
      </c>
      <c r="AD2390" s="110">
        <f t="shared" si="1012"/>
        <v>765399.5</v>
      </c>
      <c r="AE2390" s="110">
        <f t="shared" si="1024"/>
        <v>883664.02043000003</v>
      </c>
      <c r="AF2390" s="102">
        <f t="shared" si="1032"/>
        <v>838775.30661902193</v>
      </c>
      <c r="AG2390" s="119">
        <f t="shared" si="1037"/>
        <v>436421.85675579001</v>
      </c>
      <c r="AH2390" s="137">
        <f t="shared" si="1026"/>
        <v>0.55791156286135235</v>
      </c>
      <c r="AI2390" s="102">
        <f t="shared" si="1033"/>
        <v>838775.30661902193</v>
      </c>
      <c r="AJ2390" s="112" t="s">
        <v>2114</v>
      </c>
    </row>
    <row r="2391" spans="1:36">
      <c r="A2391" s="6">
        <v>2357</v>
      </c>
      <c r="B2391" s="74">
        <v>4912996</v>
      </c>
      <c r="C2391" s="78">
        <v>25173900</v>
      </c>
      <c r="D2391" s="72" t="s">
        <v>2085</v>
      </c>
      <c r="E2391" s="43" t="s">
        <v>1085</v>
      </c>
      <c r="F2391" s="29" t="s">
        <v>2086</v>
      </c>
      <c r="G2391" s="62" t="s">
        <v>394</v>
      </c>
      <c r="H2391" s="9">
        <v>1</v>
      </c>
      <c r="I2391" s="82">
        <v>1933670.047764706</v>
      </c>
      <c r="J2391" s="82">
        <f t="shared" si="1014"/>
        <v>367397.30907529412</v>
      </c>
      <c r="K2391" s="10">
        <f t="shared" si="1015"/>
        <v>2301067.35684</v>
      </c>
      <c r="L2391" s="122">
        <f t="shared" si="1016"/>
        <v>2301067.35684</v>
      </c>
      <c r="M2391" s="95">
        <v>1572232.7731092437</v>
      </c>
      <c r="N2391" s="95">
        <v>298724.22689075628</v>
      </c>
      <c r="O2391" s="96">
        <v>1870957</v>
      </c>
      <c r="P2391" s="125">
        <v>1870957</v>
      </c>
      <c r="Q2391" s="95">
        <v>1469376.4705882354</v>
      </c>
      <c r="R2391" s="95">
        <v>279181.52941176476</v>
      </c>
      <c r="S2391" s="96">
        <v>1748558.0000000002</v>
      </c>
      <c r="T2391" s="122">
        <v>1748558.0000000002</v>
      </c>
      <c r="U2391" s="104"/>
      <c r="V2391" s="101">
        <f t="shared" si="1017"/>
        <v>0</v>
      </c>
      <c r="W2391" s="102">
        <f t="shared" si="1018"/>
        <v>0</v>
      </c>
      <c r="X2391" s="102">
        <f t="shared" si="1019"/>
        <v>0</v>
      </c>
      <c r="Y2391" s="102">
        <f t="shared" si="1020"/>
        <v>0</v>
      </c>
      <c r="Z2391" s="110">
        <f t="shared" si="1031"/>
        <v>1748558.0000000002</v>
      </c>
      <c r="AA2391" s="111">
        <f t="shared" si="1034"/>
        <v>2301067.35684</v>
      </c>
      <c r="AB2391" s="110">
        <f t="shared" si="1035"/>
        <v>1809757.5</v>
      </c>
      <c r="AC2391" s="114">
        <f t="shared" si="1036"/>
        <v>1480145.5892100001</v>
      </c>
      <c r="AD2391" s="110">
        <f t="shared" si="1012"/>
        <v>1779157.75</v>
      </c>
      <c r="AE2391" s="110">
        <f t="shared" si="1024"/>
        <v>2055412.42842</v>
      </c>
      <c r="AF2391" s="102">
        <f t="shared" si="1032"/>
        <v>1946830.0243689152</v>
      </c>
      <c r="AG2391" s="119">
        <f t="shared" si="1037"/>
        <v>1014810.7040061464</v>
      </c>
      <c r="AH2391" s="137">
        <f t="shared" si="1026"/>
        <v>0.56074402454812122</v>
      </c>
      <c r="AI2391" s="102">
        <f t="shared" si="1033"/>
        <v>1946830.0243689152</v>
      </c>
      <c r="AJ2391" s="112" t="s">
        <v>2114</v>
      </c>
    </row>
    <row r="2392" spans="1:36">
      <c r="A2392" s="6">
        <v>2358</v>
      </c>
      <c r="B2392" s="74">
        <v>4912996</v>
      </c>
      <c r="C2392" s="78">
        <v>25173900</v>
      </c>
      <c r="D2392" s="72" t="s">
        <v>2087</v>
      </c>
      <c r="E2392" s="43" t="s">
        <v>1085</v>
      </c>
      <c r="F2392" s="29" t="s">
        <v>2088</v>
      </c>
      <c r="G2392" s="62" t="s">
        <v>394</v>
      </c>
      <c r="H2392" s="9">
        <v>1</v>
      </c>
      <c r="I2392" s="82">
        <v>991473.70825210097</v>
      </c>
      <c r="J2392" s="82">
        <f t="shared" si="1014"/>
        <v>188380.00456789919</v>
      </c>
      <c r="K2392" s="10">
        <f t="shared" si="1015"/>
        <v>1179853.7128200002</v>
      </c>
      <c r="L2392" s="122">
        <f t="shared" si="1016"/>
        <v>1179853.7128200002</v>
      </c>
      <c r="M2392" s="95">
        <v>806149.57983193279</v>
      </c>
      <c r="N2392" s="95">
        <v>153168.42016806724</v>
      </c>
      <c r="O2392" s="96">
        <v>959318</v>
      </c>
      <c r="P2392" s="125">
        <v>959318</v>
      </c>
      <c r="Q2392" s="95">
        <v>753410.92436974798</v>
      </c>
      <c r="R2392" s="95">
        <v>143148.0756302521</v>
      </c>
      <c r="S2392" s="96">
        <v>896559.00000000012</v>
      </c>
      <c r="T2392" s="122">
        <v>896559.00000000012</v>
      </c>
      <c r="U2392" s="104"/>
      <c r="V2392" s="101">
        <f t="shared" si="1017"/>
        <v>0</v>
      </c>
      <c r="W2392" s="102">
        <f t="shared" si="1018"/>
        <v>0</v>
      </c>
      <c r="X2392" s="102">
        <f t="shared" si="1019"/>
        <v>0</v>
      </c>
      <c r="Y2392" s="102">
        <f t="shared" si="1020"/>
        <v>0</v>
      </c>
      <c r="Z2392" s="110">
        <f t="shared" si="1031"/>
        <v>896559.00000000012</v>
      </c>
      <c r="AA2392" s="111">
        <f t="shared" si="1034"/>
        <v>1179853.7128200002</v>
      </c>
      <c r="AB2392" s="110">
        <f t="shared" si="1035"/>
        <v>927938.5</v>
      </c>
      <c r="AC2392" s="114">
        <f t="shared" si="1036"/>
        <v>758932.678205</v>
      </c>
      <c r="AD2392" s="110">
        <f t="shared" si="1012"/>
        <v>912248.75</v>
      </c>
      <c r="AE2392" s="110">
        <f t="shared" si="1024"/>
        <v>1053896.10641</v>
      </c>
      <c r="AF2392" s="102">
        <f t="shared" si="1032"/>
        <v>998221.34421176126</v>
      </c>
      <c r="AG2392" s="119">
        <f t="shared" si="1037"/>
        <v>520335.98410721874</v>
      </c>
      <c r="AH2392" s="137">
        <f t="shared" si="1026"/>
        <v>0.56074404080358642</v>
      </c>
      <c r="AI2392" s="102">
        <f t="shared" si="1033"/>
        <v>998221.34421176126</v>
      </c>
      <c r="AJ2392" s="112" t="s">
        <v>2114</v>
      </c>
    </row>
    <row r="2393" spans="1:36" ht="25.5">
      <c r="A2393" s="6">
        <v>2359</v>
      </c>
      <c r="B2393" s="74">
        <v>4912996</v>
      </c>
      <c r="C2393" s="76">
        <v>26101404</v>
      </c>
      <c r="D2393" s="72" t="s">
        <v>2089</v>
      </c>
      <c r="E2393" s="43" t="s">
        <v>1085</v>
      </c>
      <c r="F2393" s="29" t="s">
        <v>2090</v>
      </c>
      <c r="G2393" s="62" t="s">
        <v>394</v>
      </c>
      <c r="H2393" s="9">
        <v>1</v>
      </c>
      <c r="I2393" s="82">
        <v>529220.80406722694</v>
      </c>
      <c r="J2393" s="82">
        <f t="shared" si="1014"/>
        <v>100551.95277277312</v>
      </c>
      <c r="K2393" s="10">
        <f t="shared" si="1015"/>
        <v>629772.75684000005</v>
      </c>
      <c r="L2393" s="122">
        <f t="shared" si="1016"/>
        <v>629772.75684000005</v>
      </c>
      <c r="M2393" s="95">
        <v>434321.84873949579</v>
      </c>
      <c r="N2393" s="95">
        <v>82521.151260504208</v>
      </c>
      <c r="O2393" s="96">
        <v>516843</v>
      </c>
      <c r="P2393" s="125">
        <v>516843</v>
      </c>
      <c r="Q2393" s="95">
        <v>402149.57983193279</v>
      </c>
      <c r="R2393" s="95">
        <v>76408.420168067227</v>
      </c>
      <c r="S2393" s="96">
        <v>478558</v>
      </c>
      <c r="T2393" s="122">
        <v>478558</v>
      </c>
      <c r="U2393" s="104"/>
      <c r="V2393" s="101">
        <f t="shared" si="1017"/>
        <v>0</v>
      </c>
      <c r="W2393" s="102">
        <f t="shared" si="1018"/>
        <v>0</v>
      </c>
      <c r="X2393" s="102">
        <f t="shared" si="1019"/>
        <v>0</v>
      </c>
      <c r="Y2393" s="102">
        <f t="shared" si="1020"/>
        <v>0</v>
      </c>
      <c r="Z2393" s="110">
        <f t="shared" si="1031"/>
        <v>478558</v>
      </c>
      <c r="AA2393" s="111">
        <f t="shared" si="1034"/>
        <v>629772.75684000005</v>
      </c>
      <c r="AB2393" s="110">
        <f t="shared" si="1035"/>
        <v>497700.5</v>
      </c>
      <c r="AC2393" s="114">
        <f t="shared" si="1036"/>
        <v>406293.43920999998</v>
      </c>
      <c r="AD2393" s="110">
        <f t="shared" si="1012"/>
        <v>488129.25</v>
      </c>
      <c r="AE2393" s="110">
        <f t="shared" si="1024"/>
        <v>563736.62841999996</v>
      </c>
      <c r="AF2393" s="102">
        <f t="shared" si="1032"/>
        <v>534539.3733164249</v>
      </c>
      <c r="AG2393" s="119">
        <f t="shared" si="1037"/>
        <v>278364.71058097738</v>
      </c>
      <c r="AH2393" s="137">
        <f t="shared" si="1026"/>
        <v>0.55930164944776506</v>
      </c>
      <c r="AI2393" s="102">
        <f t="shared" si="1033"/>
        <v>534539.3733164249</v>
      </c>
      <c r="AJ2393" s="112" t="s">
        <v>2114</v>
      </c>
    </row>
    <row r="2394" spans="1:36" ht="25.5">
      <c r="A2394" s="6">
        <v>2360</v>
      </c>
      <c r="B2394" s="74">
        <v>4912996</v>
      </c>
      <c r="C2394" s="78">
        <v>25173900</v>
      </c>
      <c r="D2394" s="72" t="s">
        <v>2091</v>
      </c>
      <c r="E2394" s="43" t="s">
        <v>1085</v>
      </c>
      <c r="F2394" s="29" t="s">
        <v>2092</v>
      </c>
      <c r="G2394" s="62" t="s">
        <v>394</v>
      </c>
      <c r="H2394" s="9">
        <v>1</v>
      </c>
      <c r="I2394" s="82">
        <v>1090754.9993949579</v>
      </c>
      <c r="J2394" s="82">
        <f t="shared" si="1014"/>
        <v>207243.44988504201</v>
      </c>
      <c r="K2394" s="10">
        <f t="shared" si="1015"/>
        <v>1297998.4492799998</v>
      </c>
      <c r="L2394" s="122">
        <f t="shared" si="1016"/>
        <v>1297998.4492799998</v>
      </c>
      <c r="M2394" s="95">
        <v>886873.94957983203</v>
      </c>
      <c r="N2394" s="95">
        <v>168506.05042016809</v>
      </c>
      <c r="O2394" s="96">
        <v>1055380</v>
      </c>
      <c r="P2394" s="125">
        <v>1055380</v>
      </c>
      <c r="Q2394" s="95">
        <v>828853.78151260503</v>
      </c>
      <c r="R2394" s="95">
        <v>157482.21848739494</v>
      </c>
      <c r="S2394" s="96">
        <v>986336</v>
      </c>
      <c r="T2394" s="122">
        <v>986336</v>
      </c>
      <c r="U2394" s="104"/>
      <c r="V2394" s="101">
        <f t="shared" si="1017"/>
        <v>0</v>
      </c>
      <c r="W2394" s="102">
        <f t="shared" si="1018"/>
        <v>0</v>
      </c>
      <c r="X2394" s="102">
        <f t="shared" si="1019"/>
        <v>0</v>
      </c>
      <c r="Y2394" s="102">
        <f t="shared" si="1020"/>
        <v>0</v>
      </c>
      <c r="Z2394" s="110">
        <f t="shared" si="1031"/>
        <v>986336</v>
      </c>
      <c r="AA2394" s="111">
        <f t="shared" si="1034"/>
        <v>1297998.4492799998</v>
      </c>
      <c r="AB2394" s="110">
        <f t="shared" si="1035"/>
        <v>1020858</v>
      </c>
      <c r="AC2394" s="114">
        <f t="shared" si="1036"/>
        <v>834928.61231999996</v>
      </c>
      <c r="AD2394" s="110">
        <f t="shared" si="1012"/>
        <v>1003597</v>
      </c>
      <c r="AE2394" s="110">
        <f t="shared" si="1024"/>
        <v>1159428.2246399999</v>
      </c>
      <c r="AF2394" s="102">
        <f t="shared" si="1032"/>
        <v>1098178.535224641</v>
      </c>
      <c r="AG2394" s="119">
        <f t="shared" si="1037"/>
        <v>572439.94530631218</v>
      </c>
      <c r="AH2394" s="137">
        <f t="shared" si="1026"/>
        <v>0.56074394803813277</v>
      </c>
      <c r="AI2394" s="102">
        <f t="shared" si="1033"/>
        <v>1098178.535224641</v>
      </c>
      <c r="AJ2394" s="112" t="s">
        <v>2114</v>
      </c>
    </row>
    <row r="2395" spans="1:36">
      <c r="A2395" s="6">
        <v>2361</v>
      </c>
      <c r="B2395" s="74">
        <v>4912996</v>
      </c>
      <c r="C2395" s="79">
        <v>31171804</v>
      </c>
      <c r="D2395" s="72" t="s">
        <v>2093</v>
      </c>
      <c r="E2395" s="43" t="s">
        <v>1085</v>
      </c>
      <c r="F2395" s="29" t="s">
        <v>2094</v>
      </c>
      <c r="G2395" s="62" t="s">
        <v>394</v>
      </c>
      <c r="H2395" s="9">
        <v>1</v>
      </c>
      <c r="I2395" s="82">
        <v>1454460.907159664</v>
      </c>
      <c r="J2395" s="82">
        <f t="shared" si="1014"/>
        <v>276347.57236033614</v>
      </c>
      <c r="K2395" s="10">
        <f t="shared" si="1015"/>
        <v>1730808.4795200001</v>
      </c>
      <c r="L2395" s="122">
        <f t="shared" si="1016"/>
        <v>1730808.4795200001</v>
      </c>
      <c r="M2395" s="95">
        <v>1171543.6974789917</v>
      </c>
      <c r="N2395" s="95">
        <v>222593.30252100842</v>
      </c>
      <c r="O2395" s="96">
        <v>1394137</v>
      </c>
      <c r="P2395" s="125">
        <v>1394137</v>
      </c>
      <c r="Q2395" s="95">
        <v>1105230.2521008404</v>
      </c>
      <c r="R2395" s="95">
        <v>209993.74789915967</v>
      </c>
      <c r="S2395" s="96">
        <v>1315224</v>
      </c>
      <c r="T2395" s="122">
        <v>1315224</v>
      </c>
      <c r="U2395" s="104"/>
      <c r="V2395" s="101">
        <f t="shared" si="1017"/>
        <v>0</v>
      </c>
      <c r="W2395" s="102">
        <f t="shared" si="1018"/>
        <v>0</v>
      </c>
      <c r="X2395" s="102">
        <f t="shared" si="1019"/>
        <v>0</v>
      </c>
      <c r="Y2395" s="102">
        <f t="shared" si="1020"/>
        <v>0</v>
      </c>
      <c r="Z2395" s="110">
        <f t="shared" si="1031"/>
        <v>1315224</v>
      </c>
      <c r="AA2395" s="111">
        <f t="shared" si="1034"/>
        <v>1730808.4795200001</v>
      </c>
      <c r="AB2395" s="110">
        <f t="shared" si="1035"/>
        <v>1354680.5</v>
      </c>
      <c r="AC2395" s="114">
        <f t="shared" si="1036"/>
        <v>1110042.3698800001</v>
      </c>
      <c r="AD2395" s="110">
        <f t="shared" si="1012"/>
        <v>1334952.25</v>
      </c>
      <c r="AE2395" s="110">
        <f t="shared" si="1024"/>
        <v>1542744.48976</v>
      </c>
      <c r="AF2395" s="102">
        <f t="shared" si="1032"/>
        <v>1459583.3669662573</v>
      </c>
      <c r="AG2395" s="119">
        <f t="shared" si="1037"/>
        <v>761654.7524979423</v>
      </c>
      <c r="AH2395" s="137">
        <f t="shared" si="1026"/>
        <v>0.56223940072802581</v>
      </c>
      <c r="AI2395" s="102">
        <f t="shared" si="1033"/>
        <v>1459583.3669662573</v>
      </c>
      <c r="AJ2395" s="112" t="s">
        <v>2114</v>
      </c>
    </row>
    <row r="2396" spans="1:36" ht="25.5">
      <c r="A2396" s="6">
        <v>2362</v>
      </c>
      <c r="B2396" s="74">
        <v>4912996</v>
      </c>
      <c r="C2396" s="78">
        <v>25173900</v>
      </c>
      <c r="D2396" s="72" t="s">
        <v>2095</v>
      </c>
      <c r="E2396" s="43" t="s">
        <v>1085</v>
      </c>
      <c r="F2396" s="29" t="s">
        <v>2096</v>
      </c>
      <c r="G2396" s="62" t="s">
        <v>394</v>
      </c>
      <c r="H2396" s="9">
        <v>1</v>
      </c>
      <c r="I2396" s="82">
        <v>606642.45095798315</v>
      </c>
      <c r="J2396" s="82">
        <f t="shared" si="1014"/>
        <v>115262.06568201679</v>
      </c>
      <c r="K2396" s="10">
        <f t="shared" si="1015"/>
        <v>721904.51663999993</v>
      </c>
      <c r="L2396" s="122">
        <f t="shared" si="1016"/>
        <v>721904.51663999993</v>
      </c>
      <c r="M2396" s="95">
        <v>484031.09243697481</v>
      </c>
      <c r="N2396" s="95">
        <v>91965.907563025219</v>
      </c>
      <c r="O2396" s="96">
        <v>575997</v>
      </c>
      <c r="P2396" s="125">
        <v>575997</v>
      </c>
      <c r="Q2396" s="95">
        <v>460981.51260504202</v>
      </c>
      <c r="R2396" s="95">
        <v>87586.487394957992</v>
      </c>
      <c r="S2396" s="96">
        <v>548568</v>
      </c>
      <c r="T2396" s="122">
        <v>548568</v>
      </c>
      <c r="U2396" s="104"/>
      <c r="V2396" s="101">
        <f t="shared" si="1017"/>
        <v>0</v>
      </c>
      <c r="W2396" s="102">
        <f t="shared" si="1018"/>
        <v>0</v>
      </c>
      <c r="X2396" s="102">
        <f t="shared" si="1019"/>
        <v>0</v>
      </c>
      <c r="Y2396" s="102">
        <f t="shared" si="1020"/>
        <v>0</v>
      </c>
      <c r="Z2396" s="110">
        <f t="shared" si="1031"/>
        <v>548568</v>
      </c>
      <c r="AA2396" s="111">
        <f t="shared" si="1034"/>
        <v>721904.51663999993</v>
      </c>
      <c r="AB2396" s="110">
        <f t="shared" si="1035"/>
        <v>562282.5</v>
      </c>
      <c r="AC2396" s="114">
        <f t="shared" si="1036"/>
        <v>461617.37916000001</v>
      </c>
      <c r="AD2396" s="110">
        <f t="shared" si="1012"/>
        <v>555425.25</v>
      </c>
      <c r="AE2396" s="110">
        <f t="shared" si="1024"/>
        <v>642093.50832000002</v>
      </c>
      <c r="AF2396" s="102">
        <f t="shared" si="1032"/>
        <v>606762.61712082126</v>
      </c>
      <c r="AG2396" s="119">
        <f t="shared" si="1037"/>
        <v>317008.46824022598</v>
      </c>
      <c r="AH2396" s="137">
        <f t="shared" si="1026"/>
        <v>0.56378860846678669</v>
      </c>
      <c r="AI2396" s="102">
        <f t="shared" si="1033"/>
        <v>606762.61712082126</v>
      </c>
      <c r="AJ2396" s="112" t="s">
        <v>2114</v>
      </c>
    </row>
    <row r="2397" spans="1:36" ht="25.5">
      <c r="A2397" s="6">
        <v>2363</v>
      </c>
      <c r="B2397" s="74">
        <v>4912996</v>
      </c>
      <c r="C2397" s="78">
        <v>25173900</v>
      </c>
      <c r="D2397" s="72" t="s">
        <v>2097</v>
      </c>
      <c r="E2397" s="43" t="s">
        <v>1085</v>
      </c>
      <c r="F2397" s="29" t="s">
        <v>2098</v>
      </c>
      <c r="G2397" s="62" t="s">
        <v>394</v>
      </c>
      <c r="H2397" s="9">
        <v>1</v>
      </c>
      <c r="I2397" s="82">
        <v>461764.11161344539</v>
      </c>
      <c r="J2397" s="82">
        <f t="shared" si="1014"/>
        <v>87735.181206554626</v>
      </c>
      <c r="K2397" s="10">
        <f t="shared" si="1015"/>
        <v>549499.29281999997</v>
      </c>
      <c r="L2397" s="122">
        <f t="shared" si="1016"/>
        <v>549499.29281999997</v>
      </c>
      <c r="M2397" s="95">
        <v>375452.10084033618</v>
      </c>
      <c r="N2397" s="95">
        <v>71335.899159663881</v>
      </c>
      <c r="O2397" s="96">
        <v>446788.00000000006</v>
      </c>
      <c r="P2397" s="125">
        <v>446788.00000000006</v>
      </c>
      <c r="Q2397" s="95">
        <v>350889.91596638656</v>
      </c>
      <c r="R2397" s="95">
        <v>66669.084033613442</v>
      </c>
      <c r="S2397" s="96">
        <v>417559</v>
      </c>
      <c r="T2397" s="122">
        <v>417559</v>
      </c>
      <c r="U2397" s="104"/>
      <c r="V2397" s="101">
        <f t="shared" si="1017"/>
        <v>0</v>
      </c>
      <c r="W2397" s="102">
        <f t="shared" si="1018"/>
        <v>0</v>
      </c>
      <c r="X2397" s="102">
        <f t="shared" si="1019"/>
        <v>0</v>
      </c>
      <c r="Y2397" s="102">
        <f t="shared" si="1020"/>
        <v>0</v>
      </c>
      <c r="Z2397" s="110">
        <f t="shared" si="1031"/>
        <v>417559</v>
      </c>
      <c r="AA2397" s="111">
        <f t="shared" si="1034"/>
        <v>549499.29281999997</v>
      </c>
      <c r="AB2397" s="110">
        <f t="shared" si="1035"/>
        <v>432173.5</v>
      </c>
      <c r="AC2397" s="114">
        <f t="shared" si="1036"/>
        <v>353461.57320500002</v>
      </c>
      <c r="AD2397" s="110">
        <f t="shared" ref="AD2397:AD2399" si="1038">AVERAGE(Z2397,AB2397)</f>
        <v>424866.25</v>
      </c>
      <c r="AE2397" s="110">
        <f t="shared" si="1024"/>
        <v>490836.39640999999</v>
      </c>
      <c r="AF2397" s="102">
        <f t="shared" si="1032"/>
        <v>464906.69748830667</v>
      </c>
      <c r="AG2397" s="119">
        <f t="shared" si="1037"/>
        <v>242338.72527550207</v>
      </c>
      <c r="AH2397" s="137">
        <f t="shared" si="1026"/>
        <v>0.56074406523190823</v>
      </c>
      <c r="AI2397" s="102">
        <f t="shared" si="1033"/>
        <v>464906.69748830667</v>
      </c>
      <c r="AJ2397" s="112" t="s">
        <v>2114</v>
      </c>
    </row>
    <row r="2398" spans="1:36" ht="25.5">
      <c r="A2398" s="6">
        <v>2364</v>
      </c>
      <c r="B2398" s="74">
        <v>4912996</v>
      </c>
      <c r="C2398" s="79">
        <v>25172901</v>
      </c>
      <c r="D2398" s="72" t="s">
        <v>2099</v>
      </c>
      <c r="E2398" s="43" t="s">
        <v>1085</v>
      </c>
      <c r="F2398" s="29" t="s">
        <v>2100</v>
      </c>
      <c r="G2398" s="62" t="s">
        <v>394</v>
      </c>
      <c r="H2398" s="9">
        <v>1</v>
      </c>
      <c r="I2398" s="82">
        <v>140439.39504201681</v>
      </c>
      <c r="J2398" s="82">
        <f t="shared" si="1014"/>
        <v>26683.485057983195</v>
      </c>
      <c r="K2398" s="10">
        <f t="shared" si="1015"/>
        <v>167122.88010000001</v>
      </c>
      <c r="L2398" s="122">
        <f t="shared" si="1016"/>
        <v>167122.88010000001</v>
      </c>
      <c r="M2398" s="95">
        <v>116323.52941176471</v>
      </c>
      <c r="N2398" s="95">
        <v>22101.470588235297</v>
      </c>
      <c r="O2398" s="96">
        <v>138425</v>
      </c>
      <c r="P2398" s="125">
        <v>138425</v>
      </c>
      <c r="Q2398" s="95">
        <v>106718.48739495799</v>
      </c>
      <c r="R2398" s="95">
        <v>20276.512605042019</v>
      </c>
      <c r="S2398" s="96">
        <v>126995.00000000001</v>
      </c>
      <c r="T2398" s="122">
        <v>126995.00000000001</v>
      </c>
      <c r="U2398" s="104"/>
      <c r="V2398" s="101">
        <f t="shared" si="1017"/>
        <v>0</v>
      </c>
      <c r="W2398" s="102">
        <f t="shared" si="1018"/>
        <v>0</v>
      </c>
      <c r="X2398" s="102">
        <f t="shared" si="1019"/>
        <v>0</v>
      </c>
      <c r="Y2398" s="102">
        <f t="shared" si="1020"/>
        <v>0</v>
      </c>
      <c r="Z2398" s="110">
        <f t="shared" si="1031"/>
        <v>126995.00000000001</v>
      </c>
      <c r="AA2398" s="111">
        <f t="shared" si="1034"/>
        <v>167122.88010000001</v>
      </c>
      <c r="AB2398" s="110">
        <f t="shared" si="1035"/>
        <v>132710</v>
      </c>
      <c r="AC2398" s="114">
        <f t="shared" si="1036"/>
        <v>108135.720025</v>
      </c>
      <c r="AD2398" s="110">
        <f t="shared" si="1038"/>
        <v>129852.5</v>
      </c>
      <c r="AE2398" s="110">
        <f t="shared" si="1024"/>
        <v>149916.44005</v>
      </c>
      <c r="AF2398" s="102">
        <f t="shared" si="1032"/>
        <v>142300.97980456543</v>
      </c>
      <c r="AG2398" s="119">
        <f t="shared" si="1037"/>
        <v>74040.376195735778</v>
      </c>
      <c r="AH2398" s="137">
        <f t="shared" si="1026"/>
        <v>0.55791105565319699</v>
      </c>
      <c r="AI2398" s="102">
        <f t="shared" si="1033"/>
        <v>142300.97980456543</v>
      </c>
      <c r="AJ2398" s="112" t="s">
        <v>2114</v>
      </c>
    </row>
    <row r="2399" spans="1:36" ht="25.5">
      <c r="A2399" s="6">
        <v>2366</v>
      </c>
      <c r="B2399" s="74">
        <v>4912996</v>
      </c>
      <c r="C2399" s="79">
        <v>25171507</v>
      </c>
      <c r="D2399" s="72" t="s">
        <v>2101</v>
      </c>
      <c r="E2399" s="43" t="s">
        <v>1085</v>
      </c>
      <c r="F2399" s="29" t="s">
        <v>2102</v>
      </c>
      <c r="G2399" s="62" t="s">
        <v>394</v>
      </c>
      <c r="H2399" s="9">
        <v>1</v>
      </c>
      <c r="I2399" s="82">
        <v>317878.83952941175</v>
      </c>
      <c r="J2399" s="82">
        <f t="shared" si="1014"/>
        <v>60396.979510588237</v>
      </c>
      <c r="K2399" s="10">
        <f t="shared" si="1015"/>
        <v>378275.81903999997</v>
      </c>
      <c r="L2399" s="122">
        <f t="shared" si="1016"/>
        <v>378275.81903999997</v>
      </c>
      <c r="M2399" s="95">
        <v>263292.43697478995</v>
      </c>
      <c r="N2399" s="95">
        <v>50025.563025210089</v>
      </c>
      <c r="O2399" s="96">
        <v>313318.00000000006</v>
      </c>
      <c r="P2399" s="125">
        <v>313318.00000000006</v>
      </c>
      <c r="Q2399" s="95">
        <v>241552.9411764706</v>
      </c>
      <c r="R2399" s="95">
        <v>45895.058823529413</v>
      </c>
      <c r="S2399" s="96">
        <v>287448</v>
      </c>
      <c r="T2399" s="122">
        <v>287448</v>
      </c>
      <c r="U2399" s="104"/>
      <c r="V2399" s="101">
        <f t="shared" si="1017"/>
        <v>0</v>
      </c>
      <c r="W2399" s="102">
        <f t="shared" si="1018"/>
        <v>0</v>
      </c>
      <c r="X2399" s="102">
        <f t="shared" si="1019"/>
        <v>0</v>
      </c>
      <c r="Y2399" s="102">
        <f t="shared" si="1020"/>
        <v>0</v>
      </c>
      <c r="Z2399" s="110">
        <f t="shared" si="1031"/>
        <v>287448</v>
      </c>
      <c r="AA2399" s="111">
        <f t="shared" si="1034"/>
        <v>378275.81903999997</v>
      </c>
      <c r="AB2399" s="110">
        <f t="shared" si="1035"/>
        <v>300383</v>
      </c>
      <c r="AC2399" s="114">
        <f t="shared" si="1036"/>
        <v>244760.45475999999</v>
      </c>
      <c r="AD2399" s="110">
        <f t="shared" si="1038"/>
        <v>293915.5</v>
      </c>
      <c r="AE2399" s="110">
        <f t="shared" si="1024"/>
        <v>339329.40951999999</v>
      </c>
      <c r="AF2399" s="102">
        <f>HARMEAN(L2399,P2399,T2399)</f>
        <v>322091.98914700071</v>
      </c>
      <c r="AG2399" s="119">
        <f t="shared" si="1037"/>
        <v>167587.18749862193</v>
      </c>
      <c r="AH2399" s="137">
        <f t="shared" si="1026"/>
        <v>0.55791169106980731</v>
      </c>
      <c r="AI2399" s="102">
        <f>+AF2399</f>
        <v>322091.98914700071</v>
      </c>
      <c r="AJ2399" s="112" t="s">
        <v>2114</v>
      </c>
    </row>
    <row r="2400" spans="1:36">
      <c r="A2400" s="153"/>
      <c r="B2400" s="154"/>
      <c r="C2400" s="154"/>
      <c r="D2400" s="154"/>
      <c r="E2400" s="154"/>
      <c r="F2400" s="154"/>
      <c r="G2400" s="154"/>
      <c r="H2400" s="154"/>
      <c r="I2400" s="154"/>
      <c r="J2400" s="154"/>
      <c r="K2400" s="154"/>
      <c r="L2400" s="155"/>
      <c r="M2400" s="92"/>
      <c r="N2400" s="92"/>
      <c r="O2400" s="92"/>
      <c r="P2400" s="128"/>
      <c r="Q2400" s="6"/>
      <c r="R2400" s="6"/>
      <c r="S2400" s="6"/>
      <c r="T2400" s="133"/>
      <c r="U2400" s="104"/>
      <c r="V2400" s="101"/>
      <c r="W2400" s="102"/>
      <c r="X2400" s="102"/>
      <c r="Y2400" s="102"/>
      <c r="Z2400" s="112"/>
      <c r="AA2400" s="111"/>
      <c r="AB2400" s="110"/>
      <c r="AC2400" s="114"/>
      <c r="AD2400" s="110"/>
      <c r="AE2400" s="110"/>
      <c r="AF2400" s="102"/>
      <c r="AG2400" s="119"/>
      <c r="AH2400" s="137"/>
      <c r="AI2400" s="102"/>
      <c r="AJ2400" s="112"/>
    </row>
  </sheetData>
  <autoFilter ref="U1:AJ2399">
    <filterColumn colId="0" showButton="0"/>
    <filterColumn colId="1" showButton="0"/>
    <filterColumn colId="2" showButton="0"/>
    <filterColumn colId="3" showButton="0"/>
  </autoFilter>
  <mergeCells count="49">
    <mergeCell ref="AB2:AB3"/>
    <mergeCell ref="A1783:L1783"/>
    <mergeCell ref="A1840:L1840"/>
    <mergeCell ref="A1865:L1865"/>
    <mergeCell ref="A1903:L1903"/>
    <mergeCell ref="M44:P44"/>
    <mergeCell ref="Q1:T2"/>
    <mergeCell ref="A1:H1"/>
    <mergeCell ref="I1:L2"/>
    <mergeCell ref="A287:L287"/>
    <mergeCell ref="A44:L44"/>
    <mergeCell ref="A1545:L1545"/>
    <mergeCell ref="A2081:L2081"/>
    <mergeCell ref="A2372:L2372"/>
    <mergeCell ref="Z2:Z3"/>
    <mergeCell ref="AA2:AA3"/>
    <mergeCell ref="A2036:L2036"/>
    <mergeCell ref="A247:L247"/>
    <mergeCell ref="A2400:L2400"/>
    <mergeCell ref="A752:L752"/>
    <mergeCell ref="A295:L295"/>
    <mergeCell ref="A305:L305"/>
    <mergeCell ref="A317:L317"/>
    <mergeCell ref="A322:L322"/>
    <mergeCell ref="A331:L331"/>
    <mergeCell ref="A354:L354"/>
    <mergeCell ref="A365:L365"/>
    <mergeCell ref="A369:L369"/>
    <mergeCell ref="A379:L379"/>
    <mergeCell ref="A387:L387"/>
    <mergeCell ref="A402:L402"/>
    <mergeCell ref="A926:L926"/>
    <mergeCell ref="A1263:L1263"/>
    <mergeCell ref="A268:L268"/>
    <mergeCell ref="AI2:AI3"/>
    <mergeCell ref="AJ2:AJ3"/>
    <mergeCell ref="U1:Y2"/>
    <mergeCell ref="M1:P2"/>
    <mergeCell ref="A2:H2"/>
    <mergeCell ref="AE2:AE3"/>
    <mergeCell ref="AF2:AF3"/>
    <mergeCell ref="AG2:AG3"/>
    <mergeCell ref="AH2:AH3"/>
    <mergeCell ref="AC2:AC3"/>
    <mergeCell ref="AD2:AD3"/>
    <mergeCell ref="A71:L71"/>
    <mergeCell ref="A144:L144"/>
    <mergeCell ref="A186:L186"/>
    <mergeCell ref="A225:L225"/>
  </mergeCells>
  <conditionalFormatting sqref="F389">
    <cfRule type="duplicateValues" dxfId="32" priority="32"/>
  </conditionalFormatting>
  <conditionalFormatting sqref="F390:F401">
    <cfRule type="duplicateValues" dxfId="31" priority="31"/>
  </conditionalFormatting>
  <conditionalFormatting sqref="F404:F407">
    <cfRule type="duplicateValues" dxfId="30" priority="30"/>
  </conditionalFormatting>
  <conditionalFormatting sqref="F408:F425">
    <cfRule type="duplicateValues" dxfId="29" priority="29"/>
  </conditionalFormatting>
  <conditionalFormatting sqref="F426:F429">
    <cfRule type="duplicateValues" dxfId="28" priority="28"/>
  </conditionalFormatting>
  <conditionalFormatting sqref="F430:F431">
    <cfRule type="duplicateValues" dxfId="27" priority="27"/>
  </conditionalFormatting>
  <conditionalFormatting sqref="F432:F441">
    <cfRule type="duplicateValues" dxfId="26" priority="26"/>
  </conditionalFormatting>
  <conditionalFormatting sqref="F442:F480">
    <cfRule type="duplicateValues" dxfId="25" priority="34"/>
  </conditionalFormatting>
  <conditionalFormatting sqref="F481:F751">
    <cfRule type="duplicateValues" dxfId="24" priority="33"/>
  </conditionalFormatting>
  <conditionalFormatting sqref="F754">
    <cfRule type="duplicateValues" dxfId="23" priority="25"/>
  </conditionalFormatting>
  <conditionalFormatting sqref="F755:F766">
    <cfRule type="duplicateValues" dxfId="22" priority="24"/>
  </conditionalFormatting>
  <conditionalFormatting sqref="F767:F770">
    <cfRule type="duplicateValues" dxfId="21" priority="23"/>
  </conditionalFormatting>
  <conditionalFormatting sqref="F771:F779">
    <cfRule type="duplicateValues" dxfId="20" priority="22"/>
  </conditionalFormatting>
  <conditionalFormatting sqref="F780:F820">
    <cfRule type="duplicateValues" dxfId="19" priority="21"/>
  </conditionalFormatting>
  <conditionalFormatting sqref="F821:F925">
    <cfRule type="duplicateValues" dxfId="18" priority="17"/>
  </conditionalFormatting>
  <conditionalFormatting sqref="F928:F932">
    <cfRule type="duplicateValues" dxfId="17" priority="20"/>
  </conditionalFormatting>
  <conditionalFormatting sqref="F933:F942">
    <cfRule type="duplicateValues" dxfId="16" priority="19"/>
  </conditionalFormatting>
  <conditionalFormatting sqref="F943:F954">
    <cfRule type="duplicateValues" dxfId="15" priority="18"/>
  </conditionalFormatting>
  <conditionalFormatting sqref="F955:F1262">
    <cfRule type="duplicateValues" dxfId="14" priority="35"/>
  </conditionalFormatting>
  <conditionalFormatting sqref="F1265:F1544">
    <cfRule type="duplicateValues" dxfId="13" priority="36"/>
  </conditionalFormatting>
  <conditionalFormatting sqref="F1546:F1782">
    <cfRule type="duplicateValues" dxfId="12" priority="16"/>
  </conditionalFormatting>
  <conditionalFormatting sqref="F1784:F1839">
    <cfRule type="duplicateValues" dxfId="11" priority="15"/>
  </conditionalFormatting>
  <conditionalFormatting sqref="F1841:F1864">
    <cfRule type="duplicateValues" dxfId="10" priority="14"/>
  </conditionalFormatting>
  <conditionalFormatting sqref="F1866">
    <cfRule type="duplicateValues" dxfId="9" priority="13"/>
  </conditionalFormatting>
  <conditionalFormatting sqref="F1867:F1902">
    <cfRule type="duplicateValues" dxfId="8" priority="12"/>
  </conditionalFormatting>
  <conditionalFormatting sqref="F1904:F2035">
    <cfRule type="duplicateValues" dxfId="7" priority="11"/>
  </conditionalFormatting>
  <conditionalFormatting sqref="F2037:F2080">
    <cfRule type="duplicateValues" dxfId="6" priority="10"/>
  </conditionalFormatting>
  <conditionalFormatting sqref="F2082:F2371">
    <cfRule type="duplicateValues" dxfId="5" priority="37"/>
  </conditionalFormatting>
  <conditionalFormatting sqref="F2375">
    <cfRule type="duplicateValues" dxfId="4" priority="7"/>
  </conditionalFormatting>
  <conditionalFormatting sqref="F2377:G2377 F2378:F2380">
    <cfRule type="duplicateValues" dxfId="3" priority="3"/>
  </conditionalFormatting>
  <conditionalFormatting sqref="F2373:F2374">
    <cfRule type="duplicateValues" dxfId="2" priority="38"/>
  </conditionalFormatting>
  <conditionalFormatting sqref="F2376">
    <cfRule type="duplicateValues" dxfId="1" priority="39"/>
  </conditionalFormatting>
  <conditionalFormatting sqref="F2381:F2399">
    <cfRule type="duplicateValues" dxfId="0" priority="40"/>
  </conditionalFormatting>
  <dataValidations disablePrompts="1" count="1">
    <dataValidation type="textLength" operator="lessThanOrEqual" allowBlank="1" showInputMessage="1" showErrorMessage="1" errorTitle="Mensaje" error="el numero maximo de caracteres para la referencia es 100" sqref="C1314:C1318 C1287:C1291 C1341:C1348 C1399:C1406 C1369:C1376 C1429:C1436 C1458:C1544">
      <formula1>100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D9"/>
  <sheetViews>
    <sheetView workbookViewId="0">
      <selection activeCell="G7" sqref="G7"/>
    </sheetView>
  </sheetViews>
  <sheetFormatPr baseColWidth="10" defaultRowHeight="15"/>
  <cols>
    <col min="4" max="4" width="20" customWidth="1"/>
  </cols>
  <sheetData>
    <row r="2" spans="4:4">
      <c r="D2" s="123"/>
    </row>
    <row r="3" spans="4:4">
      <c r="D3" s="139"/>
    </row>
    <row r="4" spans="4:4">
      <c r="D4" s="139"/>
    </row>
    <row r="5" spans="4:4">
      <c r="D5" s="140"/>
    </row>
    <row r="6" spans="4:4">
      <c r="D6" s="139"/>
    </row>
    <row r="7" spans="4:4">
      <c r="D7" s="139"/>
    </row>
    <row r="8" spans="4:4">
      <c r="D8" s="139"/>
    </row>
    <row r="9" spans="4:4">
      <c r="D9" s="1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DE COTIZACION REPUESTO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Alfonso</dc:creator>
  <cp:lastModifiedBy>PS. Luz Carimen Cortes Conde</cp:lastModifiedBy>
  <dcterms:created xsi:type="dcterms:W3CDTF">2026-04-09T23:20:26Z</dcterms:created>
  <dcterms:modified xsi:type="dcterms:W3CDTF">2026-08-25T13:43:59Z</dcterms:modified>
</cp:coreProperties>
</file>