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pizanoecheverri.sharepoint.com/sites/PIZANOECHEVERRI/Documentos compartidos/CLIENTES/CUNDEPORTES FUNZA/2. TÉCNICA/2026/PROCESO SEGUROS AP COLEGIOS AL AGUA (SAMC_MC_LIC_CP)_(JUNIO_2026)/MATERIAL ENVIADO/"/>
    </mc:Choice>
  </mc:AlternateContent>
  <xr:revisionPtr revIDLastSave="42" documentId="8_{FB18F935-F988-4A68-8A91-BF364C21F5AE}" xr6:coauthVersionLast="47" xr6:coauthVersionMax="47" xr10:uidLastSave="{4F9C7442-6716-468E-8391-5CA0A285704B}"/>
  <bookViews>
    <workbookView xWindow="-110" yWindow="-110" windowWidth="19420" windowHeight="10300" tabRatio="726" xr2:uid="{00000000-000D-0000-FFFF-FFFF00000000}"/>
  </bookViews>
  <sheets>
    <sheet name="TOTAL" sheetId="11" r:id="rId1"/>
  </sheets>
  <externalReferences>
    <externalReference r:id="rId2"/>
  </externalReferences>
  <definedNames>
    <definedName name="_xlnm._FilterDatabase" localSheetId="0" hidden="1">TOTAL!$A$6:$P$62</definedName>
    <definedName name="_xlnm.Print_Area" localSheetId="0">TOTAL!$A$1:$P$64</definedName>
    <definedName name="Estado">[1]HUV!$A$1:$H$2</definedName>
    <definedName name="_xlnm.Print_Titles" localSheetId="0">TOTAL!$5:$6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3" i="11" l="1"/>
  <c r="A63" i="11"/>
  <c r="O63" i="11"/>
  <c r="N63" i="11"/>
</calcChain>
</file>

<file path=xl/sharedStrings.xml><?xml version="1.0" encoding="utf-8"?>
<sst xmlns="http://schemas.openxmlformats.org/spreadsheetml/2006/main" count="428" uniqueCount="93">
  <si>
    <t>F</t>
  </si>
  <si>
    <t>E</t>
  </si>
  <si>
    <t>PENDIENTE ASEGURADO</t>
  </si>
  <si>
    <t>PENDIENTE COMPAÑÍA</t>
  </si>
  <si>
    <t>CLASIFICACIÓN</t>
  </si>
  <si>
    <t>ESTADO</t>
  </si>
  <si>
    <t>SICS</t>
  </si>
  <si>
    <t>PÓLIZA</t>
  </si>
  <si>
    <t>NÚMERO DE PÓLIZA</t>
  </si>
  <si>
    <t>NÚMERO DE SINIESTRO</t>
  </si>
  <si>
    <t>FECHA DE SINIESTRO</t>
  </si>
  <si>
    <t>AMPARO AFECTADO</t>
  </si>
  <si>
    <t>AREA EN QUE SE PRESENTÓ EL SINIESTRO</t>
  </si>
  <si>
    <t>FECHA DE AVISO COMPAÑÍA</t>
  </si>
  <si>
    <t>ELEMENTO RECLAMADO</t>
  </si>
  <si>
    <t>ESTADO ACTUAL</t>
  </si>
  <si>
    <t>DOCUMENTOS PENDIENTES</t>
  </si>
  <si>
    <t>VALOR RESERVA</t>
  </si>
  <si>
    <t>VALOR INDEMNIZADO</t>
  </si>
  <si>
    <t>COMPAÑÍA</t>
  </si>
  <si>
    <t>D</t>
  </si>
  <si>
    <t>INDEMNIZADO</t>
  </si>
  <si>
    <t>GASTOS MÉDICOS</t>
  </si>
  <si>
    <t>B</t>
  </si>
  <si>
    <t>OBJETADO</t>
  </si>
  <si>
    <t>C</t>
  </si>
  <si>
    <t>A</t>
  </si>
  <si>
    <t>DESISTIDO</t>
  </si>
  <si>
    <t>ASISTENCIA VEHÍCULO</t>
  </si>
  <si>
    <t>ACCIDENTES PERSONALES</t>
  </si>
  <si>
    <t>RIAÑO MENDEZ DAYANA SOFIA</t>
  </si>
  <si>
    <t>PATIÑO GOMEZ MARIA JOSE</t>
  </si>
  <si>
    <t>RESUMEN SINIESTROS CUNDEPORTES POLIZA AP</t>
  </si>
  <si>
    <t>MUNDIAL SEGUROS</t>
  </si>
  <si>
    <t>ACCIDENTE DEPORTISTA JEAN MARCO PERDOMO ALVARADO</t>
  </si>
  <si>
    <t>ASEGURADORA SOLIDARIA DE COLOMBIA</t>
  </si>
  <si>
    <t>REEMBOLSO GASTOS MEDICOS POR ACCIDENTE ASEGURADO: JHON ALBERTO HERNÁNDEZ RUIZ  80656424   FRACTURA DE EPIFICIS INFERIOR RADIO</t>
  </si>
  <si>
    <t>SOLICITUD REEMBOLSO GASTOS MEDICOS ACCIDENTE DEL MENOR ANDRES DAVID GAMA BALLESTEROS TI. 1031817711</t>
  </si>
  <si>
    <t>G</t>
  </si>
  <si>
    <t>117132
SINIESTRO 340-1-3060</t>
  </si>
  <si>
    <t xml:space="preserve">20-01-2025. SE RECIBE RECLAMACION POR PARDE DE CUNDEPORTES, SE SOLICITAN DOCUMENTOS ADICIONALES PARA PRESENTAR RECLAMACION // 22-01-2025, SE REORTA SINIESTRO A LA ASEGURADORA POR EL PORTAL WEB ///21-02-2025 SE SOICITA ESTADO ACTUAL A LA COMPAÑIA  // 25-02-2025, SE RECIBE CORREO POR PARTE DE LA ASEGURADORA DONDE MANIFIESTA QUE SE DESCONOCE LA FECHA DE OCURRENCIA, EN CONVERSACION CON EL SEÑOR CARLOS ECHEVERRIA SE INFORMA QUE EL CASO EN PLATADFORMA SE  EVIDENCIA COMO ANULADO SIN DEFINCION, SE REMITE CORREO ELECTRONICO A SOLIDARIA REQUIRIENDO LA ACLARACION Y DEFINCION DADO EN EL PORTAL WEB SE ADJUNTARON TODOS LOS DOCUMENTOS PARA RECLAMACION E INDICARNDO LA FECHA DE OCURRENCIA DE LOS HECHOS PARA QUE NOS DEFINAN EL CASO // 26-02-2025, SE RECIBE CARTA DE SOLITUD DE DOCUMENTOS PARA PAGO // 27-02-2025. SE SOLICITA A TRAVES DE LILIANA LEGUIZAMON A LA ASEGURADORA MODIFICAR LA FECHA DE OCURRENCIA DEL EVENTO EN LA CAOMUNICACION DE SOLICITUD DE DOCUMENTOS YA QUE NO CORRESPONDE //  25-3-2025. SE REMITE CORREO CON DOCUMENTOS REQUERIDOS PARA PAGO A LOS AFECTADOS // 09-05-2025 RECORDATORI SARLAFT DILIGENCIADO PARA PAGO// 08-07-2025 SOLICITUD ESTADO ACTUAL DE LA RECLAMACION // 15-11-2025 MADRE MENOR ENVIA RESPUESTA // 21-11-2025 ASEGURADORA RATIFICA LA SOLICITUD // 27-11-2025 SE REMITE RESPUESTA A LA MADRE DEL MENOR </t>
  </si>
  <si>
    <t xml:space="preserve">FUCC Y FORMATO AVISO DILIGENCIADOS EN SU TOTALIDAD </t>
  </si>
  <si>
    <t>MARTINEZ BUITRAGO JUAN SEBASTIAN</t>
  </si>
  <si>
    <t>13-11-2025 SEGÚN REPORTE DE LA ASEGURUADORA, SE ACTUALIZA EL INFORME COMPLETO // 20-05-2026 SE ENCUENTRA EN RESERVA SEGÚN REPORTE ASEGURADORA</t>
  </si>
  <si>
    <t xml:space="preserve">PAGO A CLINICA </t>
  </si>
  <si>
    <t>CARRERO RUBRICHE LIZ ALEJAMDRA</t>
  </si>
  <si>
    <t xml:space="preserve">13-11-2025 SEGÚN REPORTE DE LA ASEGURUADORA, SE ACTUALIZA EL INFORME COMPLETO </t>
  </si>
  <si>
    <t>SANTOS PORTILLO ALISSON NICOLE</t>
  </si>
  <si>
    <t>MARTINEZ RODRIGUEZ GERONIMO</t>
  </si>
  <si>
    <t>MALAGON GUZMAN NICOLE MARIANA</t>
  </si>
  <si>
    <t>CUBILLOS PIÑEROS HOWALL SANTIAGO</t>
  </si>
  <si>
    <t>GONZALEZ GONGORA ANDREA YURANI</t>
  </si>
  <si>
    <t>MARTINEZ RINCON SARA SOFIA</t>
  </si>
  <si>
    <t>LOPEZ ORTEGA SANTIAGO</t>
  </si>
  <si>
    <t>TIQUE ESPINOSA JUAN SEBASTIAN</t>
  </si>
  <si>
    <t>DAZA SANTANA LOWELL</t>
  </si>
  <si>
    <t>CARDENAS CARDENAS JUAN ESTEBAN</t>
  </si>
  <si>
    <t>HERNANDEZ OTALORA MICHAEL ORLANDO</t>
  </si>
  <si>
    <t>CHAVEZ CASTAÑO JUAN FELIPE</t>
  </si>
  <si>
    <t>CHAPARRO QUINTERO CARLOS IVAN</t>
  </si>
  <si>
    <t>SALAMANCA MARTINEZ JUAN AESTEVAN</t>
  </si>
  <si>
    <t>CUERVO GORDILLO JUAN MATIAS</t>
  </si>
  <si>
    <t>BOCANEGRA HURTADO MILAN SAMUEL</t>
  </si>
  <si>
    <t>HUERTAS SUAREZ DEREK ANDREY</t>
  </si>
  <si>
    <t>PEDRAZA IZQUIERDO ALEJANDRA</t>
  </si>
  <si>
    <t>GARCIA LOPEZ JORGE ANDRES</t>
  </si>
  <si>
    <t>ALVAREZ PEDRAZA EMANUEL ANDRES</t>
  </si>
  <si>
    <t>PARRA LOPEZ MARIANA</t>
  </si>
  <si>
    <t>LUQUE SERRANO YAHIR SEBASTIAN</t>
  </si>
  <si>
    <t>CASTRO MAYORGA BRAYAN</t>
  </si>
  <si>
    <t>MONROY RAMOS JUAN ANDRES</t>
  </si>
  <si>
    <t>OSORIO BUITRAGO MARIA ISABELLA</t>
  </si>
  <si>
    <t>OCAMPO RODRIGUEZ ANA SOFIA</t>
  </si>
  <si>
    <t>DONATO SEGURA CRISTOPHER</t>
  </si>
  <si>
    <t>ALFONSO CANO VICTOR KUMAR</t>
  </si>
  <si>
    <t>SANCHEZ VELANDIA SAMUEL FELIPE</t>
  </si>
  <si>
    <t>RAMIREZ BERNAL LORENT JULIANA</t>
  </si>
  <si>
    <t>AREVALO CORTES MATEO</t>
  </si>
  <si>
    <t>CRUZ DUARTE MARIA JOSE</t>
  </si>
  <si>
    <t>SANCHEZ SANTANA CRISTIAN CAMILO</t>
  </si>
  <si>
    <t>PANTEVEZ CHAPARRO ISABELLA</t>
  </si>
  <si>
    <t>PEÑA GARCIA WILLIAM CAMILO</t>
  </si>
  <si>
    <t>LOPEZ CRUZ DILAN CAMILO</t>
  </si>
  <si>
    <t>RUSSI GOMEZ MIGUEL ANGEL</t>
  </si>
  <si>
    <t>ROMERO BUSTOS LIZETH ANAHY</t>
  </si>
  <si>
    <t xml:space="preserve">18-03-2025 SE RECIBE AVISO DE RECLAMACION // 06-05-2025 SE REMITE SOLICITUD A LA ENTIDAD // 07-05-2025 SE RECIBE SARLAFT ACTUALIZADO POR LA PAGINA WEB // 15-05-2025 SE REMITE COPIA DEL SARLAFT A LA COMPAÑIA // 16-05-2025 SE CARGA LA INFORMACION POR LA PLATAFORMA ACTIVA //  11-07-2025 SE RECIBE SOPORTE // 16-0,7-2025 SE REMITE SOPORTE DE PAGO A LA ENTIDAD // 18-07-2025 ASEGRUADORA INFORMA RECHAZO DE LA TRANSACCION SOLICITA CERTIFICACION BANCARIA, SE SOLICITA A LA BENEFICIARIO Y SE REMITE A LA COMPAÑIA // 04-08-2025 SE SOLICITA NUEVAMENTE SOPORTE DE PAGO // 22-08-2025 SE SOLICITA SOPORTE DE PAGO // 26-08-2025 BENEFICIARIA DEL PAGO INDICA QUE NO CUENTA CON EL DINERO EN LA CUENTA, SE SOLICITA URGENTE INFORMACION A MUNDIAL// 27-08-2025 SE SOLCITIA A LA BENEFICIARIA DEL PAGO VALIDACION DE BLOQUEO DE LA CUENTA BANCARIA// 01-09-2025 SE SOLICITA URGENTE PAGO A LA ASEGURADORA </t>
  </si>
  <si>
    <t xml:space="preserve">19-06-2025 SE RECIBE AVISO DE RECLAMCION Y DOCUMENTOS , SE REMITE RESPUESTA A LA ENTIDAD SOLICITANDOLE DOCUMENTOS PARA INICIO DE RECLAMACION //20-06-2025 SE RECIBEN DOCUMENTOS ADICIONALES //24-062025 SE REMITE AVISO VIA PLATAFORMA ACTIVA A SEGUROS MUNDIAL // 02-07-2025 SE RECIBE SOLICITUD DE DOCUMENTOS, SE REMITE A LA ENTIDAD // 07-07-2025 SE NOTIFICA A LA ASEGURADORA EL DILIGENCIAMIENTO DEL SARLAFT EN EL SISTEMA // 18-07-2025 SE REMITE SARLAFT -CON FIRMA ELECTRONICA // 30-07-2025 SOLICITUD SOPORTE DE PAGO //04-08-2025 SE SOLICITA SOPORTE DE PAGO // 06-08-2025 SE RECIBE SOPORTE DE PAGO, SE REMITE A LA ENTIDAD </t>
  </si>
  <si>
    <t>CAMARGO RODRIGUEZ JUAN SEBASTIAN</t>
  </si>
  <si>
    <t>RODRIGUEZ GONZALEZ DANNA ISABEL</t>
  </si>
  <si>
    <t xml:space="preserve">20-05-2026 SE REGISTRA SEGÚN REPORTE DE LA ASEGURADORA </t>
  </si>
  <si>
    <t>RINCON CLAVIJO ALISSON JULIETH</t>
  </si>
  <si>
    <t>CIFUENTES ALVARADO JUAN DAVID</t>
  </si>
  <si>
    <t>SIERRA QUINTERO MGUEL ESTEBAN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</si>
</sst>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164" formatCode="_(* #,##0.00_);_(* \(#,##0.00\);_(* &quot;-&quot;??_);_(@_)"/>
    <numFmt numFmtId="165" formatCode="_-&quot;$&quot;* #,##0.00_-;\-&quot;$&quot;* #,##0.00_-;_-&quot;$&quot;* &quot;-&quot;??_-;_-@_-"/>
    <numFmt numFmtId="166" formatCode="_ &quot;$&quot;\ * #,##0.00_ ;_ &quot;$&quot;\ * \-#,##0.00_ ;_ &quot;$&quot;\ * &quot;-&quot;??_ ;_ @_ "/>
    <numFmt numFmtId="167" formatCode="_ &quot;$&quot;\ * #,##0_ ;_ &quot;$&quot;\ * \-#,##0_ ;_ &quot;$&quot;\ * &quot;-&quot;??_ ;_ @_ "/>
    <numFmt numFmtId="168" formatCode="[$-F800]dddd\,\ mmmm\ dd\,\ yyyy"/>
    <numFmt numFmtId="169" formatCode="_ * #,##0.00_ ;_ * \-#,##0.00_ ;_ * &quot;-&quot;??_ ;_ @_ "/>
  </numFmts>
  <fonts count="11" x14ac:knownFonts="1">
    <font>
      <sz val="10"/>
      <name val="Arial"/>
      <family val="2"/>
    </font>
    <font>
      <sz val="11"/>
      <color theme="1"/>
      <name val="Calibri"/>
      <family val="2"/>
      <scheme val="minor"/>
    </font>
    <font>
      <sz val="10"/>
      <name val="Arial"/>
      <family val="2"/>
    </font>
    <font>
      <sz val="6"/>
      <name val="Arial"/>
      <family val="2"/>
    </font>
    <font>
      <b/>
      <sz val="6"/>
      <name val="Arial"/>
      <family val="2"/>
    </font>
    <font>
      <b/>
      <sz val="16"/>
      <name val="Arial"/>
      <family val="2"/>
    </font>
    <font>
      <b/>
      <sz val="9"/>
      <name val="Arial"/>
      <family val="2"/>
    </font>
    <font>
      <b/>
      <sz val="8"/>
      <name val="Arial"/>
      <family val="2"/>
    </font>
    <font>
      <sz val="10"/>
      <name val="Arial"/>
      <family val="2"/>
    </font>
    <font>
      <b/>
      <sz val="6"/>
      <color theme="1"/>
      <name val="Arial"/>
      <family val="2"/>
    </font>
    <font>
      <sz val="6"/>
      <color theme="1"/>
      <name val="Arial"/>
      <family val="2"/>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B8CCE4"/>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C4BD97"/>
        <bgColor indexed="64"/>
      </patternFill>
    </fill>
    <fill>
      <patternFill patternType="solid">
        <fgColor rgb="FFE6B8B7"/>
        <bgColor indexed="64"/>
      </patternFill>
    </fill>
    <fill>
      <patternFill patternType="solid">
        <fgColor rgb="FFCCC0DA"/>
        <bgColor indexed="64"/>
      </patternFill>
    </fill>
    <fill>
      <patternFill patternType="solid">
        <fgColor theme="3" tint="0.79998168889431442"/>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4">
    <xf numFmtId="0" fontId="0" fillId="0" borderId="0"/>
    <xf numFmtId="166" fontId="2" fillId="0" borderId="0" applyFont="0" applyFill="0" applyBorder="0" applyAlignment="0" applyProtection="0"/>
    <xf numFmtId="0" fontId="2" fillId="0" borderId="0"/>
    <xf numFmtId="0" fontId="2"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8"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9" fontId="2" fillId="0" borderId="0" applyFont="0" applyFill="0" applyBorder="0" applyAlignment="0" applyProtection="0"/>
    <xf numFmtId="166" fontId="2" fillId="0" borderId="0" applyFont="0" applyFill="0" applyBorder="0" applyAlignment="0" applyProtection="0"/>
  </cellStyleXfs>
  <cellXfs count="46">
    <xf numFmtId="0" fontId="0" fillId="0" borderId="0" xfId="0"/>
    <xf numFmtId="0" fontId="3" fillId="2" borderId="0" xfId="0" applyFont="1" applyFill="1" applyAlignment="1">
      <alignment vertical="center"/>
    </xf>
    <xf numFmtId="0" fontId="3" fillId="2" borderId="0" xfId="0" applyFont="1" applyFill="1" applyAlignment="1">
      <alignment horizontal="justify" vertical="center"/>
    </xf>
    <xf numFmtId="14" fontId="3" fillId="2" borderId="0" xfId="0" applyNumberFormat="1" applyFont="1" applyFill="1" applyAlignment="1">
      <alignment vertical="center"/>
    </xf>
    <xf numFmtId="0" fontId="3" fillId="0" borderId="0" xfId="0" applyFont="1" applyAlignment="1">
      <alignment horizontal="center" vertical="center"/>
    </xf>
    <xf numFmtId="0" fontId="3" fillId="0" borderId="0" xfId="0" applyFont="1" applyAlignment="1">
      <alignment horizontal="center" vertical="center" textRotation="90"/>
    </xf>
    <xf numFmtId="0" fontId="4" fillId="2" borderId="0" xfId="0" applyFont="1" applyFill="1" applyAlignment="1">
      <alignment horizontal="center" vertical="center" wrapText="1"/>
    </xf>
    <xf numFmtId="0" fontId="3" fillId="0" borderId="0" xfId="0" applyFont="1" applyAlignment="1">
      <alignment vertical="center"/>
    </xf>
    <xf numFmtId="1" fontId="3" fillId="2" borderId="0" xfId="0" applyNumberFormat="1" applyFont="1" applyFill="1" applyAlignment="1">
      <alignment vertical="center"/>
    </xf>
    <xf numFmtId="0" fontId="3" fillId="2" borderId="0" xfId="0" applyFont="1" applyFill="1" applyAlignment="1" applyProtection="1">
      <alignment horizontal="center" vertical="center"/>
      <protection locked="0"/>
    </xf>
    <xf numFmtId="0" fontId="3" fillId="3" borderId="0" xfId="0" applyFont="1" applyFill="1" applyAlignment="1">
      <alignment vertical="center"/>
    </xf>
    <xf numFmtId="0" fontId="4" fillId="5" borderId="3" xfId="0" applyFont="1" applyFill="1" applyBorder="1" applyAlignment="1" applyProtection="1">
      <alignment horizontal="center" vertical="center"/>
      <protection locked="0"/>
    </xf>
    <xf numFmtId="0" fontId="4" fillId="6" borderId="3" xfId="0" applyFont="1" applyFill="1" applyBorder="1" applyAlignment="1" applyProtection="1">
      <alignment horizontal="center" vertical="center"/>
      <protection locked="0"/>
    </xf>
    <xf numFmtId="0" fontId="4" fillId="7" borderId="3" xfId="0" applyFont="1" applyFill="1" applyBorder="1" applyAlignment="1" applyProtection="1">
      <alignment horizontal="center" vertical="center"/>
      <protection locked="0"/>
    </xf>
    <xf numFmtId="14" fontId="4" fillId="8" borderId="3" xfId="0" applyNumberFormat="1" applyFont="1" applyFill="1" applyBorder="1" applyAlignment="1" applyProtection="1">
      <alignment horizontal="center" vertical="center"/>
      <protection locked="0"/>
    </xf>
    <xf numFmtId="0" fontId="4" fillId="9" borderId="3" xfId="0" applyFont="1" applyFill="1" applyBorder="1" applyAlignment="1" applyProtection="1">
      <alignment horizontal="center" vertical="center"/>
      <protection locked="0"/>
    </xf>
    <xf numFmtId="0" fontId="3" fillId="5" borderId="4" xfId="0" applyFont="1" applyFill="1" applyBorder="1" applyAlignment="1" applyProtection="1">
      <alignment horizontal="center" vertical="center" wrapText="1"/>
      <protection locked="0"/>
    </xf>
    <xf numFmtId="0" fontId="3" fillId="6" borderId="4" xfId="0" applyFont="1" applyFill="1" applyBorder="1" applyAlignment="1" applyProtection="1">
      <alignment horizontal="center" vertical="center" wrapText="1"/>
      <protection locked="0"/>
    </xf>
    <xf numFmtId="0" fontId="3" fillId="7" borderId="4" xfId="0" applyFont="1" applyFill="1" applyBorder="1" applyAlignment="1" applyProtection="1">
      <alignment horizontal="center" vertical="center" wrapText="1"/>
      <protection locked="0"/>
    </xf>
    <xf numFmtId="14" fontId="3" fillId="8" borderId="4" xfId="0" applyNumberFormat="1" applyFont="1" applyFill="1" applyBorder="1" applyAlignment="1" applyProtection="1">
      <alignment horizontal="center" vertical="center" wrapText="1"/>
      <protection locked="0"/>
    </xf>
    <xf numFmtId="0" fontId="3" fillId="9" borderId="4" xfId="0" applyFont="1" applyFill="1" applyBorder="1" applyAlignment="1" applyProtection="1">
      <alignment horizontal="center" vertical="center" wrapText="1"/>
      <protection locked="0"/>
    </xf>
    <xf numFmtId="42" fontId="7" fillId="2" borderId="0" xfId="0" applyNumberFormat="1" applyFont="1" applyFill="1" applyAlignment="1" applyProtection="1">
      <alignment horizontal="center" vertical="center"/>
      <protection locked="0"/>
    </xf>
    <xf numFmtId="0" fontId="6" fillId="2" borderId="0" xfId="0" applyFont="1" applyFill="1" applyAlignment="1" applyProtection="1">
      <alignment horizontal="center" vertical="center"/>
      <protection locked="0"/>
    </xf>
    <xf numFmtId="16" fontId="3" fillId="2" borderId="0" xfId="0" applyNumberFormat="1" applyFont="1" applyFill="1" applyAlignment="1">
      <alignment vertical="center"/>
    </xf>
    <xf numFmtId="0" fontId="9" fillId="0" borderId="1" xfId="2" applyFont="1" applyBorder="1" applyAlignment="1">
      <alignment horizontal="center" vertical="center"/>
    </xf>
    <xf numFmtId="0" fontId="10" fillId="0" borderId="1" xfId="2" applyFont="1" applyBorder="1" applyAlignment="1">
      <alignment horizontal="center" vertical="center"/>
    </xf>
    <xf numFmtId="0" fontId="10" fillId="0" borderId="1" xfId="2" applyFont="1" applyBorder="1" applyAlignment="1">
      <alignment horizontal="center" vertical="center" wrapText="1"/>
    </xf>
    <xf numFmtId="1" fontId="10" fillId="0" borderId="1" xfId="2" applyNumberFormat="1" applyFont="1" applyBorder="1" applyAlignment="1">
      <alignment horizontal="center" vertical="center" wrapText="1"/>
    </xf>
    <xf numFmtId="14" fontId="10" fillId="0" borderId="1" xfId="2" applyNumberFormat="1" applyFont="1" applyBorder="1" applyAlignment="1">
      <alignment horizontal="center" vertical="center" wrapText="1"/>
    </xf>
    <xf numFmtId="49" fontId="10" fillId="0" borderId="1" xfId="2" applyNumberFormat="1" applyFont="1" applyBorder="1" applyAlignment="1">
      <alignment horizontal="justify" vertical="top" wrapText="1"/>
    </xf>
    <xf numFmtId="0" fontId="10" fillId="0" borderId="1" xfId="2" applyFont="1" applyBorder="1" applyAlignment="1">
      <alignment horizontal="justify" vertical="center" wrapText="1"/>
    </xf>
    <xf numFmtId="0" fontId="10" fillId="0" borderId="1" xfId="2" applyFont="1" applyBorder="1" applyAlignment="1">
      <alignment horizontal="center" vertical="center" textRotation="90" wrapText="1"/>
    </xf>
    <xf numFmtId="42" fontId="10" fillId="0" borderId="1" xfId="13" applyNumberFormat="1" applyFont="1" applyBorder="1" applyAlignment="1">
      <alignment horizontal="center" vertical="center" wrapText="1"/>
    </xf>
    <xf numFmtId="0" fontId="3" fillId="2" borderId="0" xfId="2" applyFont="1" applyFill="1" applyAlignment="1" applyProtection="1">
      <alignment horizontal="center" vertical="center"/>
      <protection locked="0"/>
    </xf>
    <xf numFmtId="1" fontId="9" fillId="0" borderId="1" xfId="2" applyNumberFormat="1" applyFont="1" applyBorder="1" applyAlignment="1">
      <alignment horizontal="center" vertical="center" wrapText="1"/>
    </xf>
    <xf numFmtId="0" fontId="3" fillId="2" borderId="0" xfId="2" applyFont="1" applyFill="1" applyAlignment="1" applyProtection="1">
      <alignment vertical="center"/>
      <protection locked="0"/>
    </xf>
    <xf numFmtId="1" fontId="10" fillId="10" borderId="1" xfId="2" applyNumberFormat="1" applyFont="1" applyFill="1" applyBorder="1" applyAlignment="1">
      <alignment horizontal="center" vertical="center" wrapText="1"/>
    </xf>
    <xf numFmtId="0" fontId="4" fillId="11" borderId="1" xfId="0" applyFont="1" applyFill="1" applyBorder="1" applyAlignment="1">
      <alignment horizontal="center" vertical="center" textRotation="90" wrapText="1"/>
    </xf>
    <xf numFmtId="0" fontId="4" fillId="11" borderId="1" xfId="0" applyFont="1" applyFill="1" applyBorder="1" applyAlignment="1">
      <alignment horizontal="center" vertical="center" wrapText="1"/>
    </xf>
    <xf numFmtId="14" fontId="4" fillId="11" borderId="1" xfId="0" applyNumberFormat="1" applyFont="1" applyFill="1" applyBorder="1" applyAlignment="1">
      <alignment horizontal="center" vertical="center" wrapText="1"/>
    </xf>
    <xf numFmtId="14" fontId="4" fillId="11" borderId="1" xfId="0" applyNumberFormat="1" applyFont="1" applyFill="1" applyBorder="1" applyAlignment="1" applyProtection="1">
      <alignment horizontal="center" vertical="center" wrapText="1"/>
      <protection locked="0"/>
    </xf>
    <xf numFmtId="167" fontId="4" fillId="11" borderId="1" xfId="1"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3" fillId="4" borderId="3" xfId="0" applyFont="1" applyFill="1" applyBorder="1" applyAlignment="1" applyProtection="1">
      <alignment horizontal="center" vertical="center"/>
      <protection locked="0"/>
    </xf>
    <xf numFmtId="0" fontId="3" fillId="4" borderId="4" xfId="0" applyFont="1" applyFill="1" applyBorder="1" applyAlignment="1" applyProtection="1">
      <alignment horizontal="center" vertical="center" wrapText="1"/>
      <protection locked="0"/>
    </xf>
    <xf numFmtId="168" fontId="6" fillId="2" borderId="0" xfId="0" applyNumberFormat="1" applyFont="1" applyFill="1" applyAlignment="1">
      <alignment horizontal="left" vertical="center"/>
    </xf>
  </cellXfs>
  <cellStyles count="14">
    <cellStyle name="Millares 2" xfId="6" xr:uid="{00000000-0005-0000-0000-000002000000}"/>
    <cellStyle name="Millares 2 2" xfId="12" xr:uid="{2166AFC6-1C28-4BF4-8E73-08F59B45680C}"/>
    <cellStyle name="Millares 3" xfId="10" xr:uid="{AC109C13-CF7C-4DCE-B09B-9E81BD20E044}"/>
    <cellStyle name="Moneda" xfId="1" builtinId="4"/>
    <cellStyle name="Moneda 2" xfId="5" xr:uid="{00000000-0005-0000-0000-000004000000}"/>
    <cellStyle name="Moneda 2 2" xfId="13" xr:uid="{330143E1-BA8B-497D-AC76-B7BC9084E18A}"/>
    <cellStyle name="Normal" xfId="0" builtinId="0"/>
    <cellStyle name="Normal 2" xfId="2" xr:uid="{00000000-0005-0000-0000-000006000000}"/>
    <cellStyle name="Normal 2 2" xfId="3" xr:uid="{00000000-0005-0000-0000-000007000000}"/>
    <cellStyle name="Normal 3" xfId="4" xr:uid="{00000000-0005-0000-0000-000008000000}"/>
    <cellStyle name="Normal 3 2" xfId="9" xr:uid="{9376A053-C889-4A11-BB42-D82AACCC3823}"/>
    <cellStyle name="Normal 4" xfId="8" xr:uid="{23CAF4E7-4BB2-4631-9F57-ADC8A0580265}"/>
    <cellStyle name="Porcentaje 2" xfId="7" xr:uid="{00000000-0005-0000-0000-000009000000}"/>
    <cellStyle name="Porcentaje 3" xfId="11" xr:uid="{9AA78C88-37E6-454D-A770-84451C020F48}"/>
  </cellStyles>
  <dxfs count="0"/>
  <tableStyles count="0" defaultTableStyle="TableStyleMedium2" defaultPivotStyle="PivotStyleLight16"/>
  <colors>
    <mruColors>
      <color rgb="FFE6B8B7"/>
      <color rgb="FFE6B8DA"/>
      <color rgb="FFCCC2DA"/>
      <color rgb="FFC4BD97"/>
      <color rgb="FFB8CCE4"/>
      <color rgb="FFCCC0DA"/>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609600</xdr:colOff>
      <xdr:row>1</xdr:row>
      <xdr:rowOff>191050</xdr:rowOff>
    </xdr:from>
    <xdr:to>
      <xdr:col>15</xdr:col>
      <xdr:colOff>666749</xdr:colOff>
      <xdr:row>4</xdr:row>
      <xdr:rowOff>175149</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2934950" y="295825"/>
          <a:ext cx="1828799" cy="4565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INIESTROS/MATRICES%20DE%20SINIESTROS/MATRIZ%20HOSPITALES.xlsx" TargetMode="External"/><Relationship Id="rId1" Type="http://schemas.openxmlformats.org/officeDocument/2006/relationships/externalLinkPath" Target="/SINIESTROS/MATRICES%20DE%20SINIESTROS/MATRIZ%20HOSPITAL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SAIMA"/>
      <sheetName val="SUBRED NORTE"/>
      <sheetName val="SUBRED SUR-OCCIDENTE"/>
      <sheetName val="HUV"/>
      <sheetName val="SAN BLAS"/>
      <sheetName val="I.N.C."/>
      <sheetName val="I.N.C. RC"/>
      <sheetName val="FONTIBON"/>
      <sheetName val="KENNEDY"/>
      <sheetName val=" SUBA"/>
      <sheetName val=" SUR E.S.E"/>
      <sheetName val="USAQUEN"/>
      <sheetName val=" CHAPINERO 28-2-14"/>
      <sheetName val="LA MESA"/>
      <sheetName val=" NAZARETH"/>
      <sheetName val="TUNJUELITO"/>
      <sheetName val="SAN CARLOS"/>
      <sheetName val="USME 13-4-14"/>
    </sheetNames>
    <sheetDataSet>
      <sheetData sheetId="0"/>
      <sheetData sheetId="1"/>
      <sheetData sheetId="2"/>
      <sheetData sheetId="3">
        <row r="1">
          <cell r="A1" t="str">
            <v>F</v>
          </cell>
          <cell r="D1" t="str">
            <v>E</v>
          </cell>
          <cell r="E1" t="str">
            <v>D</v>
          </cell>
          <cell r="F1" t="str">
            <v>C</v>
          </cell>
          <cell r="G1" t="str">
            <v>B</v>
          </cell>
          <cell r="H1" t="str">
            <v>A</v>
          </cell>
        </row>
        <row r="2">
          <cell r="A2" t="str">
            <v>PENDIENTE ASEGURADO</v>
          </cell>
          <cell r="D2" t="str">
            <v>PENDIENTE COMPAÑÍA</v>
          </cell>
          <cell r="E2" t="str">
            <v>INDEMNIZADO</v>
          </cell>
          <cell r="F2" t="str">
            <v>DESISTIDO</v>
          </cell>
          <cell r="G2" t="str">
            <v>OBJETADO</v>
          </cell>
          <cell r="H2" t="str">
            <v>ASISTENCIA VEHÍCULO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pageSetUpPr fitToPage="1"/>
  </sheetPr>
  <dimension ref="A1:S65"/>
  <sheetViews>
    <sheetView showGridLines="0" tabSelected="1" zoomScaleNormal="100" workbookViewId="0">
      <pane xSplit="4" ySplit="6" topLeftCell="E7" activePane="bottomRight" state="frozen"/>
      <selection pane="topRight" activeCell="E1" sqref="E1"/>
      <selection pane="bottomLeft" activeCell="A6" sqref="A6"/>
      <selection pane="bottomRight" activeCell="O62" sqref="O62"/>
    </sheetView>
  </sheetViews>
  <sheetFormatPr baseColWidth="10" defaultColWidth="11.453125" defaultRowHeight="8" x14ac:dyDescent="0.25"/>
  <cols>
    <col min="1" max="1" width="4.6328125" style="7" customWidth="1"/>
    <col min="2" max="2" width="3" style="5" customWidth="1"/>
    <col min="3" max="3" width="4" style="4" customWidth="1"/>
    <col min="4" max="6" width="11.453125" style="1" customWidth="1"/>
    <col min="7" max="7" width="11.453125" style="3" customWidth="1"/>
    <col min="8" max="8" width="14.08984375" style="1" customWidth="1"/>
    <col min="9" max="10" width="11.453125" style="8" customWidth="1"/>
    <col min="11" max="11" width="26.08984375" style="2" customWidth="1"/>
    <col min="12" max="12" width="42.90625" style="1" customWidth="1"/>
    <col min="13" max="13" width="30.453125" style="1" customWidth="1"/>
    <col min="14" max="14" width="12.90625" style="1" customWidth="1"/>
    <col min="15" max="16" width="13.6328125" style="1" customWidth="1"/>
    <col min="17" max="16384" width="11.453125" style="1"/>
  </cols>
  <sheetData>
    <row r="1" spans="1:19" x14ac:dyDescent="0.25">
      <c r="A1" s="43" t="s">
        <v>0</v>
      </c>
      <c r="B1" s="43"/>
      <c r="C1" s="43"/>
      <c r="D1" s="11" t="s">
        <v>1</v>
      </c>
      <c r="E1" s="12" t="s">
        <v>20</v>
      </c>
      <c r="F1" s="13" t="s">
        <v>25</v>
      </c>
      <c r="G1" s="14" t="s">
        <v>23</v>
      </c>
      <c r="H1" s="15" t="s">
        <v>26</v>
      </c>
    </row>
    <row r="2" spans="1:19" ht="16" x14ac:dyDescent="0.25">
      <c r="A2" s="44" t="s">
        <v>2</v>
      </c>
      <c r="B2" s="44"/>
      <c r="C2" s="44"/>
      <c r="D2" s="16" t="s">
        <v>3</v>
      </c>
      <c r="E2" s="17" t="s">
        <v>21</v>
      </c>
      <c r="F2" s="18" t="s">
        <v>27</v>
      </c>
      <c r="G2" s="19" t="s">
        <v>24</v>
      </c>
      <c r="H2" s="20" t="s">
        <v>28</v>
      </c>
    </row>
    <row r="3" spans="1:19" ht="11.5" x14ac:dyDescent="0.25">
      <c r="E3" s="45">
        <v>46254</v>
      </c>
      <c r="F3" s="45"/>
      <c r="G3" s="45"/>
      <c r="H3" s="45"/>
      <c r="I3" s="45"/>
      <c r="J3" s="45"/>
      <c r="K3" s="45"/>
    </row>
    <row r="4" spans="1:19" x14ac:dyDescent="0.25">
      <c r="F4" s="23"/>
    </row>
    <row r="5" spans="1:19" s="10" customFormat="1" ht="20" x14ac:dyDescent="0.25">
      <c r="A5" s="42" t="s">
        <v>32</v>
      </c>
      <c r="B5" s="42"/>
      <c r="C5" s="42"/>
      <c r="D5" s="42"/>
      <c r="E5" s="42"/>
      <c r="F5" s="42"/>
      <c r="G5" s="42"/>
      <c r="H5" s="42"/>
      <c r="I5" s="42"/>
      <c r="J5" s="42"/>
      <c r="K5" s="42"/>
      <c r="L5" s="42"/>
      <c r="M5" s="42"/>
      <c r="N5" s="42"/>
      <c r="O5" s="42"/>
      <c r="P5" s="42"/>
    </row>
    <row r="6" spans="1:19" s="6" customFormat="1" ht="47" x14ac:dyDescent="0.25">
      <c r="A6" s="37" t="s">
        <v>4</v>
      </c>
      <c r="B6" s="37" t="s">
        <v>5</v>
      </c>
      <c r="C6" s="37" t="s">
        <v>6</v>
      </c>
      <c r="D6" s="38" t="s">
        <v>7</v>
      </c>
      <c r="E6" s="38" t="s">
        <v>8</v>
      </c>
      <c r="F6" s="38" t="s">
        <v>9</v>
      </c>
      <c r="G6" s="39" t="s">
        <v>10</v>
      </c>
      <c r="H6" s="38" t="s">
        <v>11</v>
      </c>
      <c r="I6" s="38" t="s">
        <v>12</v>
      </c>
      <c r="J6" s="40" t="s">
        <v>13</v>
      </c>
      <c r="K6" s="38" t="s">
        <v>14</v>
      </c>
      <c r="L6" s="38" t="s">
        <v>15</v>
      </c>
      <c r="M6" s="38" t="s">
        <v>16</v>
      </c>
      <c r="N6" s="41" t="s">
        <v>17</v>
      </c>
      <c r="O6" s="41" t="s">
        <v>18</v>
      </c>
      <c r="P6" s="41" t="s">
        <v>19</v>
      </c>
    </row>
    <row r="7" spans="1:19" s="9" customFormat="1" ht="168" x14ac:dyDescent="0.25">
      <c r="A7" s="24" t="s">
        <v>38</v>
      </c>
      <c r="B7" s="31" t="s">
        <v>2</v>
      </c>
      <c r="C7" s="25"/>
      <c r="D7" s="26" t="s">
        <v>29</v>
      </c>
      <c r="E7" s="27">
        <v>994000000816</v>
      </c>
      <c r="F7" s="27" t="s">
        <v>39</v>
      </c>
      <c r="G7" s="28">
        <v>45636</v>
      </c>
      <c r="H7" s="26" t="s">
        <v>22</v>
      </c>
      <c r="I7" s="26"/>
      <c r="J7" s="28">
        <v>45679</v>
      </c>
      <c r="K7" s="26" t="s">
        <v>34</v>
      </c>
      <c r="L7" s="29" t="s">
        <v>40</v>
      </c>
      <c r="M7" s="30" t="s">
        <v>41</v>
      </c>
      <c r="N7" s="32">
        <v>282722</v>
      </c>
      <c r="O7" s="32">
        <v>0</v>
      </c>
      <c r="P7" s="26" t="s">
        <v>35</v>
      </c>
      <c r="Q7" s="33"/>
      <c r="R7" s="33"/>
      <c r="S7" s="33"/>
    </row>
    <row r="8" spans="1:19" s="9" customFormat="1" ht="77" x14ac:dyDescent="0.25">
      <c r="A8" s="24" t="s">
        <v>38</v>
      </c>
      <c r="B8" s="31" t="s">
        <v>2</v>
      </c>
      <c r="C8" s="25"/>
      <c r="D8" s="26" t="s">
        <v>29</v>
      </c>
      <c r="E8" s="27">
        <v>2000408392</v>
      </c>
      <c r="F8" s="27">
        <v>1025198</v>
      </c>
      <c r="G8" s="28">
        <v>45653.5</v>
      </c>
      <c r="H8" s="26" t="s">
        <v>22</v>
      </c>
      <c r="I8" s="26"/>
      <c r="J8" s="28">
        <v>45677</v>
      </c>
      <c r="K8" s="26" t="s">
        <v>42</v>
      </c>
      <c r="L8" s="29" t="s">
        <v>43</v>
      </c>
      <c r="M8" s="30" t="s">
        <v>44</v>
      </c>
      <c r="N8" s="32">
        <v>75000</v>
      </c>
      <c r="O8" s="32">
        <v>0</v>
      </c>
      <c r="P8" s="26" t="s">
        <v>33</v>
      </c>
      <c r="Q8" s="33"/>
      <c r="R8" s="33"/>
      <c r="S8" s="33"/>
    </row>
    <row r="9" spans="1:19" s="9" customFormat="1" ht="44.5" x14ac:dyDescent="0.25">
      <c r="A9" s="24" t="s">
        <v>1</v>
      </c>
      <c r="B9" s="31" t="s">
        <v>21</v>
      </c>
      <c r="C9" s="25"/>
      <c r="D9" s="26" t="s">
        <v>29</v>
      </c>
      <c r="E9" s="27">
        <v>2000132994</v>
      </c>
      <c r="F9" s="27">
        <v>1001584</v>
      </c>
      <c r="G9" s="28">
        <v>44350.416666666664</v>
      </c>
      <c r="H9" s="26" t="s">
        <v>22</v>
      </c>
      <c r="I9" s="26"/>
      <c r="J9" s="28">
        <v>44419</v>
      </c>
      <c r="K9" s="26" t="s">
        <v>45</v>
      </c>
      <c r="L9" s="29" t="s">
        <v>46</v>
      </c>
      <c r="M9" s="30"/>
      <c r="N9" s="32">
        <v>0</v>
      </c>
      <c r="O9" s="32">
        <v>290178</v>
      </c>
      <c r="P9" s="26" t="s">
        <v>33</v>
      </c>
      <c r="Q9" s="33"/>
      <c r="R9" s="33"/>
      <c r="S9" s="33"/>
    </row>
    <row r="10" spans="1:19" s="9" customFormat="1" ht="44.5" x14ac:dyDescent="0.25">
      <c r="A10" s="24" t="s">
        <v>1</v>
      </c>
      <c r="B10" s="31" t="s">
        <v>21</v>
      </c>
      <c r="C10" s="25"/>
      <c r="D10" s="26" t="s">
        <v>29</v>
      </c>
      <c r="E10" s="27">
        <v>2000132994</v>
      </c>
      <c r="F10" s="27">
        <v>1001239</v>
      </c>
      <c r="G10" s="28">
        <v>44369.416666666664</v>
      </c>
      <c r="H10" s="26" t="s">
        <v>22</v>
      </c>
      <c r="I10" s="26"/>
      <c r="J10" s="28">
        <v>44396</v>
      </c>
      <c r="K10" s="26" t="s">
        <v>47</v>
      </c>
      <c r="L10" s="29" t="s">
        <v>46</v>
      </c>
      <c r="M10" s="30"/>
      <c r="N10" s="32">
        <v>0</v>
      </c>
      <c r="O10" s="32">
        <v>302100</v>
      </c>
      <c r="P10" s="26" t="s">
        <v>33</v>
      </c>
      <c r="Q10" s="33"/>
      <c r="R10" s="35"/>
      <c r="S10" s="35"/>
    </row>
    <row r="11" spans="1:19" s="9" customFormat="1" ht="44.5" x14ac:dyDescent="0.25">
      <c r="A11" s="24" t="s">
        <v>1</v>
      </c>
      <c r="B11" s="31" t="s">
        <v>21</v>
      </c>
      <c r="C11" s="25"/>
      <c r="D11" s="26" t="s">
        <v>29</v>
      </c>
      <c r="E11" s="27">
        <v>2000132994</v>
      </c>
      <c r="F11" s="36">
        <v>1010465</v>
      </c>
      <c r="G11" s="28">
        <v>44447.5</v>
      </c>
      <c r="H11" s="26" t="s">
        <v>22</v>
      </c>
      <c r="I11" s="26"/>
      <c r="J11" s="28">
        <v>44616</v>
      </c>
      <c r="K11" s="26" t="s">
        <v>48</v>
      </c>
      <c r="L11" s="29" t="s">
        <v>46</v>
      </c>
      <c r="M11" s="30"/>
      <c r="N11" s="32">
        <v>0</v>
      </c>
      <c r="O11" s="32">
        <v>126400</v>
      </c>
      <c r="P11" s="26" t="s">
        <v>33</v>
      </c>
      <c r="Q11" s="33"/>
      <c r="R11" s="33"/>
      <c r="S11" s="33"/>
    </row>
    <row r="12" spans="1:19" s="9" customFormat="1" ht="44.5" x14ac:dyDescent="0.25">
      <c r="A12" s="24" t="s">
        <v>1</v>
      </c>
      <c r="B12" s="31" t="s">
        <v>21</v>
      </c>
      <c r="C12" s="25"/>
      <c r="D12" s="26" t="s">
        <v>29</v>
      </c>
      <c r="E12" s="27">
        <v>2000132994</v>
      </c>
      <c r="F12" s="36">
        <v>1010474</v>
      </c>
      <c r="G12" s="28">
        <v>44475.5</v>
      </c>
      <c r="H12" s="26" t="s">
        <v>22</v>
      </c>
      <c r="I12" s="26"/>
      <c r="J12" s="28">
        <v>44616</v>
      </c>
      <c r="K12" s="26" t="s">
        <v>49</v>
      </c>
      <c r="L12" s="29" t="s">
        <v>46</v>
      </c>
      <c r="M12" s="30"/>
      <c r="N12" s="32">
        <v>0</v>
      </c>
      <c r="O12" s="32">
        <v>177895</v>
      </c>
      <c r="P12" s="26" t="s">
        <v>33</v>
      </c>
      <c r="Q12" s="33"/>
      <c r="R12" s="33"/>
      <c r="S12" s="33"/>
    </row>
    <row r="13" spans="1:19" s="9" customFormat="1" ht="44.5" x14ac:dyDescent="0.25">
      <c r="A13" s="24" t="s">
        <v>1</v>
      </c>
      <c r="B13" s="31" t="s">
        <v>21</v>
      </c>
      <c r="C13" s="25"/>
      <c r="D13" s="26" t="s">
        <v>29</v>
      </c>
      <c r="E13" s="27">
        <v>2000132994</v>
      </c>
      <c r="F13" s="36">
        <v>1010462</v>
      </c>
      <c r="G13" s="28">
        <v>44504.5</v>
      </c>
      <c r="H13" s="26" t="s">
        <v>22</v>
      </c>
      <c r="I13" s="26"/>
      <c r="J13" s="28">
        <v>44616</v>
      </c>
      <c r="K13" s="26" t="s">
        <v>50</v>
      </c>
      <c r="L13" s="29" t="s">
        <v>46</v>
      </c>
      <c r="M13" s="30"/>
      <c r="N13" s="32">
        <v>0</v>
      </c>
      <c r="O13" s="32">
        <v>322500</v>
      </c>
      <c r="P13" s="26" t="s">
        <v>33</v>
      </c>
      <c r="Q13" s="33"/>
      <c r="R13" s="33"/>
      <c r="S13" s="33"/>
    </row>
    <row r="14" spans="1:19" s="9" customFormat="1" ht="44.5" x14ac:dyDescent="0.25">
      <c r="A14" s="24" t="s">
        <v>1</v>
      </c>
      <c r="B14" s="31" t="s">
        <v>21</v>
      </c>
      <c r="C14" s="25"/>
      <c r="D14" s="26" t="s">
        <v>29</v>
      </c>
      <c r="E14" s="27">
        <v>2000132994</v>
      </c>
      <c r="F14" s="36">
        <v>1022052</v>
      </c>
      <c r="G14" s="28">
        <v>44601.5</v>
      </c>
      <c r="H14" s="26" t="s">
        <v>22</v>
      </c>
      <c r="I14" s="26"/>
      <c r="J14" s="28">
        <v>44950</v>
      </c>
      <c r="K14" s="26" t="s">
        <v>30</v>
      </c>
      <c r="L14" s="29" t="s">
        <v>46</v>
      </c>
      <c r="M14" s="30"/>
      <c r="N14" s="32">
        <v>0</v>
      </c>
      <c r="O14" s="32">
        <v>155695</v>
      </c>
      <c r="P14" s="26" t="s">
        <v>33</v>
      </c>
      <c r="Q14" s="33"/>
      <c r="R14" s="33"/>
      <c r="S14" s="33"/>
    </row>
    <row r="15" spans="1:19" s="9" customFormat="1" ht="44.5" x14ac:dyDescent="0.25">
      <c r="A15" s="24" t="s">
        <v>1</v>
      </c>
      <c r="B15" s="31" t="s">
        <v>21</v>
      </c>
      <c r="C15" s="25"/>
      <c r="D15" s="26" t="s">
        <v>29</v>
      </c>
      <c r="E15" s="27">
        <v>2000132994</v>
      </c>
      <c r="F15" s="27">
        <v>1021880</v>
      </c>
      <c r="G15" s="28">
        <v>44629.5</v>
      </c>
      <c r="H15" s="26" t="s">
        <v>22</v>
      </c>
      <c r="I15" s="26"/>
      <c r="J15" s="28">
        <v>44837</v>
      </c>
      <c r="K15" s="26" t="s">
        <v>31</v>
      </c>
      <c r="L15" s="29" t="s">
        <v>46</v>
      </c>
      <c r="M15" s="30"/>
      <c r="N15" s="32">
        <v>0</v>
      </c>
      <c r="O15" s="32">
        <v>155695</v>
      </c>
      <c r="P15" s="26" t="s">
        <v>33</v>
      </c>
      <c r="Q15" s="33"/>
      <c r="R15" s="33"/>
      <c r="S15" s="33"/>
    </row>
    <row r="16" spans="1:19" s="9" customFormat="1" ht="44.5" x14ac:dyDescent="0.25">
      <c r="A16" s="24" t="s">
        <v>1</v>
      </c>
      <c r="B16" s="31" t="s">
        <v>21</v>
      </c>
      <c r="C16" s="25"/>
      <c r="D16" s="26" t="s">
        <v>29</v>
      </c>
      <c r="E16" s="27">
        <v>2000224998</v>
      </c>
      <c r="F16" s="27">
        <v>1022118</v>
      </c>
      <c r="G16" s="28">
        <v>44902.5</v>
      </c>
      <c r="H16" s="26" t="s">
        <v>22</v>
      </c>
      <c r="I16" s="26"/>
      <c r="J16" s="28">
        <v>44972</v>
      </c>
      <c r="K16" s="26" t="s">
        <v>51</v>
      </c>
      <c r="L16" s="29" t="s">
        <v>46</v>
      </c>
      <c r="M16" s="30"/>
      <c r="N16" s="32">
        <v>0</v>
      </c>
      <c r="O16" s="32">
        <v>57700</v>
      </c>
      <c r="P16" s="26" t="s">
        <v>33</v>
      </c>
      <c r="Q16" s="33"/>
      <c r="R16" s="33"/>
      <c r="S16" s="33"/>
    </row>
    <row r="17" spans="1:19" s="9" customFormat="1" ht="44.5" x14ac:dyDescent="0.25">
      <c r="A17" s="24" t="s">
        <v>1</v>
      </c>
      <c r="B17" s="31" t="s">
        <v>21</v>
      </c>
      <c r="C17" s="25"/>
      <c r="D17" s="26" t="s">
        <v>29</v>
      </c>
      <c r="E17" s="27">
        <v>2000312595</v>
      </c>
      <c r="F17" s="27">
        <v>1022975</v>
      </c>
      <c r="G17" s="28">
        <v>45024.5</v>
      </c>
      <c r="H17" s="26" t="s">
        <v>22</v>
      </c>
      <c r="I17" s="26"/>
      <c r="J17" s="28">
        <v>45252</v>
      </c>
      <c r="K17" s="26" t="s">
        <v>52</v>
      </c>
      <c r="L17" s="29" t="s">
        <v>46</v>
      </c>
      <c r="M17" s="30"/>
      <c r="N17" s="32">
        <v>0</v>
      </c>
      <c r="O17" s="32">
        <v>281798</v>
      </c>
      <c r="P17" s="26" t="s">
        <v>33</v>
      </c>
      <c r="Q17" s="33"/>
      <c r="R17" s="33"/>
      <c r="S17" s="33"/>
    </row>
    <row r="18" spans="1:19" s="9" customFormat="1" ht="44.5" x14ac:dyDescent="0.25">
      <c r="A18" s="24" t="s">
        <v>1</v>
      </c>
      <c r="B18" s="31" t="s">
        <v>21</v>
      </c>
      <c r="C18" s="25"/>
      <c r="D18" s="26" t="s">
        <v>29</v>
      </c>
      <c r="E18" s="27">
        <v>2000311017</v>
      </c>
      <c r="F18" s="27">
        <v>1022780</v>
      </c>
      <c r="G18" s="28">
        <v>45098.5</v>
      </c>
      <c r="H18" s="26" t="s">
        <v>22</v>
      </c>
      <c r="I18" s="26"/>
      <c r="J18" s="28">
        <v>45209</v>
      </c>
      <c r="K18" s="26" t="s">
        <v>53</v>
      </c>
      <c r="L18" s="29" t="s">
        <v>46</v>
      </c>
      <c r="M18" s="30"/>
      <c r="N18" s="32">
        <v>0</v>
      </c>
      <c r="O18" s="32">
        <v>705155</v>
      </c>
      <c r="P18" s="26" t="s">
        <v>33</v>
      </c>
      <c r="Q18" s="33"/>
      <c r="R18" s="33"/>
      <c r="S18" s="33"/>
    </row>
    <row r="19" spans="1:19" s="9" customFormat="1" ht="44.5" x14ac:dyDescent="0.25">
      <c r="A19" s="24" t="s">
        <v>1</v>
      </c>
      <c r="B19" s="31" t="s">
        <v>21</v>
      </c>
      <c r="C19" s="25"/>
      <c r="D19" s="26" t="s">
        <v>29</v>
      </c>
      <c r="E19" s="27">
        <v>2000312595</v>
      </c>
      <c r="F19" s="27">
        <v>1022441</v>
      </c>
      <c r="G19" s="28">
        <v>45098.5</v>
      </c>
      <c r="H19" s="26" t="s">
        <v>22</v>
      </c>
      <c r="I19" s="26"/>
      <c r="J19" s="28">
        <v>45113</v>
      </c>
      <c r="K19" s="26" t="s">
        <v>53</v>
      </c>
      <c r="L19" s="29" t="s">
        <v>46</v>
      </c>
      <c r="M19" s="30"/>
      <c r="N19" s="32">
        <v>0</v>
      </c>
      <c r="O19" s="32">
        <v>444760</v>
      </c>
      <c r="P19" s="26" t="s">
        <v>33</v>
      </c>
      <c r="Q19" s="33"/>
      <c r="R19" s="33"/>
      <c r="S19" s="33"/>
    </row>
    <row r="20" spans="1:19" s="9" customFormat="1" ht="44.5" x14ac:dyDescent="0.25">
      <c r="A20" s="24" t="s">
        <v>1</v>
      </c>
      <c r="B20" s="31" t="s">
        <v>21</v>
      </c>
      <c r="C20" s="25"/>
      <c r="D20" s="26" t="s">
        <v>29</v>
      </c>
      <c r="E20" s="27">
        <v>2000312595</v>
      </c>
      <c r="F20" s="27">
        <v>1022440</v>
      </c>
      <c r="G20" s="28">
        <v>45099.5</v>
      </c>
      <c r="H20" s="26" t="s">
        <v>22</v>
      </c>
      <c r="I20" s="26"/>
      <c r="J20" s="28">
        <v>45113</v>
      </c>
      <c r="K20" s="26" t="s">
        <v>54</v>
      </c>
      <c r="L20" s="29" t="s">
        <v>46</v>
      </c>
      <c r="M20" s="30"/>
      <c r="N20" s="32">
        <v>0</v>
      </c>
      <c r="O20" s="32">
        <v>140600</v>
      </c>
      <c r="P20" s="26" t="s">
        <v>33</v>
      </c>
      <c r="Q20" s="33"/>
      <c r="R20" s="33"/>
      <c r="S20" s="33"/>
    </row>
    <row r="21" spans="1:19" s="9" customFormat="1" ht="44.5" x14ac:dyDescent="0.25">
      <c r="A21" s="24" t="s">
        <v>1</v>
      </c>
      <c r="B21" s="31" t="s">
        <v>21</v>
      </c>
      <c r="C21" s="25"/>
      <c r="D21" s="26" t="s">
        <v>29</v>
      </c>
      <c r="E21" s="27">
        <v>2000312595</v>
      </c>
      <c r="F21" s="27">
        <v>1023013</v>
      </c>
      <c r="G21" s="28">
        <v>45104.5</v>
      </c>
      <c r="H21" s="26" t="s">
        <v>22</v>
      </c>
      <c r="I21" s="26"/>
      <c r="J21" s="28">
        <v>45261</v>
      </c>
      <c r="K21" s="26" t="s">
        <v>53</v>
      </c>
      <c r="L21" s="29" t="s">
        <v>46</v>
      </c>
      <c r="M21" s="30"/>
      <c r="N21" s="32">
        <v>0</v>
      </c>
      <c r="O21" s="32">
        <v>940100</v>
      </c>
      <c r="P21" s="26" t="s">
        <v>33</v>
      </c>
      <c r="Q21" s="33"/>
      <c r="R21" s="33"/>
      <c r="S21" s="33"/>
    </row>
    <row r="22" spans="1:19" s="9" customFormat="1" ht="44.5" x14ac:dyDescent="0.25">
      <c r="A22" s="24" t="s">
        <v>1</v>
      </c>
      <c r="B22" s="31" t="s">
        <v>21</v>
      </c>
      <c r="C22" s="25"/>
      <c r="D22" s="26" t="s">
        <v>29</v>
      </c>
      <c r="E22" s="27">
        <v>2000312595</v>
      </c>
      <c r="F22" s="27">
        <v>1023709</v>
      </c>
      <c r="G22" s="28">
        <v>45105.5</v>
      </c>
      <c r="H22" s="26" t="s">
        <v>22</v>
      </c>
      <c r="I22" s="26"/>
      <c r="J22" s="28">
        <v>45434</v>
      </c>
      <c r="K22" s="26" t="s">
        <v>55</v>
      </c>
      <c r="L22" s="29" t="s">
        <v>46</v>
      </c>
      <c r="M22" s="30"/>
      <c r="N22" s="32">
        <v>0</v>
      </c>
      <c r="O22" s="32">
        <v>1538900</v>
      </c>
      <c r="P22" s="26" t="s">
        <v>33</v>
      </c>
      <c r="Q22" s="33"/>
      <c r="R22" s="33"/>
      <c r="S22" s="33"/>
    </row>
    <row r="23" spans="1:19" s="9" customFormat="1" ht="44.5" x14ac:dyDescent="0.25">
      <c r="A23" s="24" t="s">
        <v>1</v>
      </c>
      <c r="B23" s="31" t="s">
        <v>21</v>
      </c>
      <c r="C23" s="25"/>
      <c r="D23" s="26" t="s">
        <v>29</v>
      </c>
      <c r="E23" s="27">
        <v>2000312595</v>
      </c>
      <c r="F23" s="27">
        <v>1022490</v>
      </c>
      <c r="G23" s="28">
        <v>45135.5</v>
      </c>
      <c r="H23" s="26" t="s">
        <v>22</v>
      </c>
      <c r="I23" s="26"/>
      <c r="J23" s="28">
        <v>45139</v>
      </c>
      <c r="K23" s="26" t="s">
        <v>56</v>
      </c>
      <c r="L23" s="29" t="s">
        <v>46</v>
      </c>
      <c r="M23" s="30"/>
      <c r="N23" s="32">
        <v>0</v>
      </c>
      <c r="O23" s="32">
        <v>76955</v>
      </c>
      <c r="P23" s="26" t="s">
        <v>33</v>
      </c>
      <c r="Q23" s="35"/>
      <c r="R23" s="33"/>
      <c r="S23" s="33"/>
    </row>
    <row r="24" spans="1:19" s="9" customFormat="1" ht="44.5" x14ac:dyDescent="0.25">
      <c r="A24" s="24" t="s">
        <v>1</v>
      </c>
      <c r="B24" s="31" t="s">
        <v>21</v>
      </c>
      <c r="C24" s="25"/>
      <c r="D24" s="26" t="s">
        <v>29</v>
      </c>
      <c r="E24" s="27">
        <v>2000312595</v>
      </c>
      <c r="F24" s="27">
        <v>1022659</v>
      </c>
      <c r="G24" s="28">
        <v>45138.5</v>
      </c>
      <c r="H24" s="26" t="s">
        <v>22</v>
      </c>
      <c r="I24" s="26"/>
      <c r="J24" s="28">
        <v>45148</v>
      </c>
      <c r="K24" s="26" t="s">
        <v>57</v>
      </c>
      <c r="L24" s="29" t="s">
        <v>46</v>
      </c>
      <c r="M24" s="30"/>
      <c r="N24" s="32">
        <v>0</v>
      </c>
      <c r="O24" s="32">
        <v>143798</v>
      </c>
      <c r="P24" s="26" t="s">
        <v>33</v>
      </c>
      <c r="Q24" s="33"/>
      <c r="R24" s="33"/>
      <c r="S24" s="33"/>
    </row>
    <row r="25" spans="1:19" s="9" customFormat="1" ht="44.5" x14ac:dyDescent="0.25">
      <c r="A25" s="24" t="s">
        <v>1</v>
      </c>
      <c r="B25" s="31" t="s">
        <v>21</v>
      </c>
      <c r="C25" s="25"/>
      <c r="D25" s="26" t="s">
        <v>29</v>
      </c>
      <c r="E25" s="27">
        <v>2000312595</v>
      </c>
      <c r="F25" s="27">
        <v>1022584</v>
      </c>
      <c r="G25" s="28">
        <v>45147.5</v>
      </c>
      <c r="H25" s="26" t="s">
        <v>22</v>
      </c>
      <c r="I25" s="26"/>
      <c r="J25" s="28">
        <v>45156</v>
      </c>
      <c r="K25" s="26" t="s">
        <v>58</v>
      </c>
      <c r="L25" s="29" t="s">
        <v>46</v>
      </c>
      <c r="M25" s="30"/>
      <c r="N25" s="32">
        <v>0</v>
      </c>
      <c r="O25" s="32">
        <v>259855</v>
      </c>
      <c r="P25" s="26" t="s">
        <v>33</v>
      </c>
      <c r="Q25" s="33"/>
      <c r="R25" s="35"/>
      <c r="S25" s="35"/>
    </row>
    <row r="26" spans="1:19" s="9" customFormat="1" ht="44.5" x14ac:dyDescent="0.25">
      <c r="A26" s="24" t="s">
        <v>1</v>
      </c>
      <c r="B26" s="31" t="s">
        <v>21</v>
      </c>
      <c r="C26" s="25"/>
      <c r="D26" s="26" t="s">
        <v>29</v>
      </c>
      <c r="E26" s="27">
        <v>2000312595</v>
      </c>
      <c r="F26" s="27">
        <v>1022665</v>
      </c>
      <c r="G26" s="28">
        <v>45149.5</v>
      </c>
      <c r="H26" s="26" t="s">
        <v>22</v>
      </c>
      <c r="I26" s="26"/>
      <c r="J26" s="28">
        <v>45156</v>
      </c>
      <c r="K26" s="26" t="s">
        <v>59</v>
      </c>
      <c r="L26" s="29" t="s">
        <v>46</v>
      </c>
      <c r="M26" s="30"/>
      <c r="N26" s="32">
        <v>0</v>
      </c>
      <c r="O26" s="32">
        <v>207595</v>
      </c>
      <c r="P26" s="26" t="s">
        <v>33</v>
      </c>
      <c r="Q26" s="33"/>
      <c r="R26" s="33"/>
      <c r="S26" s="33"/>
    </row>
    <row r="27" spans="1:19" s="9" customFormat="1" ht="44.5" x14ac:dyDescent="0.25">
      <c r="A27" s="24" t="s">
        <v>1</v>
      </c>
      <c r="B27" s="31" t="s">
        <v>21</v>
      </c>
      <c r="C27" s="25"/>
      <c r="D27" s="26" t="s">
        <v>29</v>
      </c>
      <c r="E27" s="27">
        <v>2000312595</v>
      </c>
      <c r="F27" s="27">
        <v>1022666</v>
      </c>
      <c r="G27" s="28">
        <v>45152.5</v>
      </c>
      <c r="H27" s="26" t="s">
        <v>22</v>
      </c>
      <c r="I27" s="26"/>
      <c r="J27" s="28">
        <v>45156</v>
      </c>
      <c r="K27" s="26" t="s">
        <v>60</v>
      </c>
      <c r="L27" s="29" t="s">
        <v>46</v>
      </c>
      <c r="M27" s="30"/>
      <c r="N27" s="32">
        <v>0</v>
      </c>
      <c r="O27" s="32">
        <v>104695</v>
      </c>
      <c r="P27" s="26" t="s">
        <v>33</v>
      </c>
      <c r="Q27" s="33"/>
      <c r="R27" s="33"/>
      <c r="S27" s="33"/>
    </row>
    <row r="28" spans="1:19" s="9" customFormat="1" ht="44.5" x14ac:dyDescent="0.25">
      <c r="A28" s="24" t="s">
        <v>1</v>
      </c>
      <c r="B28" s="31" t="s">
        <v>21</v>
      </c>
      <c r="C28" s="25"/>
      <c r="D28" s="26" t="s">
        <v>29</v>
      </c>
      <c r="E28" s="27">
        <v>2000312595</v>
      </c>
      <c r="F28" s="27">
        <v>1022583</v>
      </c>
      <c r="G28" s="28">
        <v>45154.5</v>
      </c>
      <c r="H28" s="26" t="s">
        <v>22</v>
      </c>
      <c r="I28" s="26"/>
      <c r="J28" s="28">
        <v>45156</v>
      </c>
      <c r="K28" s="26" t="s">
        <v>52</v>
      </c>
      <c r="L28" s="29" t="s">
        <v>46</v>
      </c>
      <c r="M28" s="30"/>
      <c r="N28" s="32">
        <v>0</v>
      </c>
      <c r="O28" s="32">
        <v>76200</v>
      </c>
      <c r="P28" s="26" t="s">
        <v>33</v>
      </c>
      <c r="Q28" s="33"/>
      <c r="R28" s="33"/>
      <c r="S28" s="33"/>
    </row>
    <row r="29" spans="1:19" s="9" customFormat="1" ht="44.5" x14ac:dyDescent="0.25">
      <c r="A29" s="24" t="s">
        <v>1</v>
      </c>
      <c r="B29" s="31" t="s">
        <v>21</v>
      </c>
      <c r="C29" s="25"/>
      <c r="D29" s="26" t="s">
        <v>29</v>
      </c>
      <c r="E29" s="27">
        <v>2000312595</v>
      </c>
      <c r="F29" s="27">
        <v>1022600</v>
      </c>
      <c r="G29" s="28">
        <v>45160.5</v>
      </c>
      <c r="H29" s="26" t="s">
        <v>22</v>
      </c>
      <c r="I29" s="26"/>
      <c r="J29" s="28">
        <v>45170</v>
      </c>
      <c r="K29" s="26" t="s">
        <v>61</v>
      </c>
      <c r="L29" s="29" t="s">
        <v>46</v>
      </c>
      <c r="M29" s="30"/>
      <c r="N29" s="32">
        <v>0</v>
      </c>
      <c r="O29" s="32">
        <v>173390</v>
      </c>
      <c r="P29" s="26" t="s">
        <v>33</v>
      </c>
      <c r="Q29" s="33"/>
      <c r="R29" s="33"/>
      <c r="S29" s="33"/>
    </row>
    <row r="30" spans="1:19" s="9" customFormat="1" ht="44.5" x14ac:dyDescent="0.25">
      <c r="A30" s="24" t="s">
        <v>1</v>
      </c>
      <c r="B30" s="31" t="s">
        <v>21</v>
      </c>
      <c r="C30" s="25"/>
      <c r="D30" s="26" t="s">
        <v>29</v>
      </c>
      <c r="E30" s="27">
        <v>2000312595</v>
      </c>
      <c r="F30" s="27">
        <v>1022746</v>
      </c>
      <c r="G30" s="28">
        <v>45190.5</v>
      </c>
      <c r="H30" s="26" t="s">
        <v>22</v>
      </c>
      <c r="I30" s="26"/>
      <c r="J30" s="28">
        <v>45219</v>
      </c>
      <c r="K30" s="26" t="s">
        <v>62</v>
      </c>
      <c r="L30" s="29" t="s">
        <v>46</v>
      </c>
      <c r="M30" s="30"/>
      <c r="N30" s="32">
        <v>0</v>
      </c>
      <c r="O30" s="32">
        <v>319393</v>
      </c>
      <c r="P30" s="26" t="s">
        <v>33</v>
      </c>
      <c r="Q30" s="33"/>
      <c r="R30" s="33"/>
      <c r="S30" s="33"/>
    </row>
    <row r="31" spans="1:19" s="9" customFormat="1" ht="44.5" x14ac:dyDescent="0.25">
      <c r="A31" s="24" t="s">
        <v>1</v>
      </c>
      <c r="B31" s="31" t="s">
        <v>21</v>
      </c>
      <c r="C31" s="25"/>
      <c r="D31" s="26" t="s">
        <v>29</v>
      </c>
      <c r="E31" s="27">
        <v>2000312595</v>
      </c>
      <c r="F31" s="27">
        <v>1022747</v>
      </c>
      <c r="G31" s="28">
        <v>45191.5</v>
      </c>
      <c r="H31" s="26" t="s">
        <v>22</v>
      </c>
      <c r="I31" s="26"/>
      <c r="J31" s="28">
        <v>45219</v>
      </c>
      <c r="K31" s="26" t="s">
        <v>63</v>
      </c>
      <c r="L31" s="29" t="s">
        <v>46</v>
      </c>
      <c r="M31" s="30"/>
      <c r="N31" s="32">
        <v>0</v>
      </c>
      <c r="O31" s="32">
        <v>76200</v>
      </c>
      <c r="P31" s="26" t="s">
        <v>33</v>
      </c>
      <c r="Q31" s="35"/>
      <c r="R31" s="33"/>
      <c r="S31" s="33"/>
    </row>
    <row r="32" spans="1:19" s="9" customFormat="1" ht="44.5" x14ac:dyDescent="0.25">
      <c r="A32" s="24" t="s">
        <v>1</v>
      </c>
      <c r="B32" s="31" t="s">
        <v>21</v>
      </c>
      <c r="C32" s="25"/>
      <c r="D32" s="26" t="s">
        <v>29</v>
      </c>
      <c r="E32" s="27">
        <v>2000312595</v>
      </c>
      <c r="F32" s="27">
        <v>1022783</v>
      </c>
      <c r="G32" s="28">
        <v>45202.5</v>
      </c>
      <c r="H32" s="26" t="s">
        <v>22</v>
      </c>
      <c r="I32" s="26"/>
      <c r="J32" s="28">
        <v>45216</v>
      </c>
      <c r="K32" s="26" t="s">
        <v>64</v>
      </c>
      <c r="L32" s="29" t="s">
        <v>46</v>
      </c>
      <c r="M32" s="30"/>
      <c r="N32" s="32">
        <v>0</v>
      </c>
      <c r="O32" s="32">
        <v>378088</v>
      </c>
      <c r="P32" s="26" t="s">
        <v>33</v>
      </c>
      <c r="Q32" s="33"/>
      <c r="R32" s="33"/>
      <c r="S32" s="33"/>
    </row>
    <row r="33" spans="1:19" s="9" customFormat="1" ht="44.5" x14ac:dyDescent="0.25">
      <c r="A33" s="24" t="s">
        <v>1</v>
      </c>
      <c r="B33" s="31" t="s">
        <v>21</v>
      </c>
      <c r="C33" s="25"/>
      <c r="D33" s="26" t="s">
        <v>29</v>
      </c>
      <c r="E33" s="27">
        <v>2000312595</v>
      </c>
      <c r="F33" s="27">
        <v>1022887</v>
      </c>
      <c r="G33" s="28">
        <v>45217.5</v>
      </c>
      <c r="H33" s="26" t="s">
        <v>22</v>
      </c>
      <c r="I33" s="26"/>
      <c r="J33" s="28">
        <v>45222</v>
      </c>
      <c r="K33" s="26" t="s">
        <v>65</v>
      </c>
      <c r="L33" s="29" t="s">
        <v>46</v>
      </c>
      <c r="M33" s="30"/>
      <c r="N33" s="32">
        <v>0</v>
      </c>
      <c r="O33" s="32">
        <v>142198</v>
      </c>
      <c r="P33" s="26" t="s">
        <v>33</v>
      </c>
      <c r="Q33" s="33"/>
      <c r="R33" s="33"/>
      <c r="S33" s="33"/>
    </row>
    <row r="34" spans="1:19" s="9" customFormat="1" ht="44.5" x14ac:dyDescent="0.25">
      <c r="A34" s="24" t="s">
        <v>1</v>
      </c>
      <c r="B34" s="31" t="s">
        <v>21</v>
      </c>
      <c r="C34" s="25"/>
      <c r="D34" s="26" t="s">
        <v>29</v>
      </c>
      <c r="E34" s="27">
        <v>2000312595</v>
      </c>
      <c r="F34" s="27">
        <v>1022885</v>
      </c>
      <c r="G34" s="28">
        <v>45217.5</v>
      </c>
      <c r="H34" s="26" t="s">
        <v>22</v>
      </c>
      <c r="I34" s="26"/>
      <c r="J34" s="28">
        <v>45222</v>
      </c>
      <c r="K34" s="26" t="s">
        <v>66</v>
      </c>
      <c r="L34" s="29" t="s">
        <v>46</v>
      </c>
      <c r="M34" s="30"/>
      <c r="N34" s="32">
        <v>0</v>
      </c>
      <c r="O34" s="32">
        <v>76200</v>
      </c>
      <c r="P34" s="26" t="s">
        <v>33</v>
      </c>
      <c r="Q34" s="33"/>
      <c r="R34" s="35"/>
      <c r="S34" s="35"/>
    </row>
    <row r="35" spans="1:19" s="9" customFormat="1" ht="44.5" x14ac:dyDescent="0.25">
      <c r="A35" s="24" t="s">
        <v>1</v>
      </c>
      <c r="B35" s="31" t="s">
        <v>21</v>
      </c>
      <c r="C35" s="25"/>
      <c r="D35" s="26" t="s">
        <v>29</v>
      </c>
      <c r="E35" s="27">
        <v>2000312595</v>
      </c>
      <c r="F35" s="27">
        <v>1022886</v>
      </c>
      <c r="G35" s="28">
        <v>45219.5</v>
      </c>
      <c r="H35" s="26" t="s">
        <v>22</v>
      </c>
      <c r="I35" s="26"/>
      <c r="J35" s="28">
        <v>45222</v>
      </c>
      <c r="K35" s="26" t="s">
        <v>67</v>
      </c>
      <c r="L35" s="29" t="s">
        <v>46</v>
      </c>
      <c r="M35" s="30"/>
      <c r="N35" s="32">
        <v>0</v>
      </c>
      <c r="O35" s="32">
        <v>142255</v>
      </c>
      <c r="P35" s="26" t="s">
        <v>33</v>
      </c>
      <c r="Q35" s="33"/>
      <c r="R35" s="33"/>
      <c r="S35" s="33"/>
    </row>
    <row r="36" spans="1:19" s="9" customFormat="1" ht="44.5" x14ac:dyDescent="0.25">
      <c r="A36" s="24" t="s">
        <v>1</v>
      </c>
      <c r="B36" s="31" t="s">
        <v>21</v>
      </c>
      <c r="C36" s="25"/>
      <c r="D36" s="26" t="s">
        <v>29</v>
      </c>
      <c r="E36" s="27">
        <v>2000312595</v>
      </c>
      <c r="F36" s="27">
        <v>1022916</v>
      </c>
      <c r="G36" s="28">
        <v>45223.5</v>
      </c>
      <c r="H36" s="26" t="s">
        <v>22</v>
      </c>
      <c r="I36" s="26"/>
      <c r="J36" s="28">
        <v>45231</v>
      </c>
      <c r="K36" s="26" t="s">
        <v>68</v>
      </c>
      <c r="L36" s="29" t="s">
        <v>46</v>
      </c>
      <c r="M36" s="30"/>
      <c r="N36" s="32">
        <v>0</v>
      </c>
      <c r="O36" s="32">
        <v>76200</v>
      </c>
      <c r="P36" s="26" t="s">
        <v>33</v>
      </c>
      <c r="Q36" s="35"/>
      <c r="R36" s="33"/>
      <c r="S36" s="33"/>
    </row>
    <row r="37" spans="1:19" s="9" customFormat="1" ht="44.5" x14ac:dyDescent="0.25">
      <c r="A37" s="24" t="s">
        <v>1</v>
      </c>
      <c r="B37" s="31" t="s">
        <v>21</v>
      </c>
      <c r="C37" s="25"/>
      <c r="D37" s="26" t="s">
        <v>29</v>
      </c>
      <c r="E37" s="27">
        <v>2000312595</v>
      </c>
      <c r="F37" s="27">
        <v>1023052</v>
      </c>
      <c r="G37" s="28">
        <v>45236.5</v>
      </c>
      <c r="H37" s="26" t="s">
        <v>22</v>
      </c>
      <c r="I37" s="26"/>
      <c r="J37" s="28">
        <v>45236</v>
      </c>
      <c r="K37" s="26" t="s">
        <v>69</v>
      </c>
      <c r="L37" s="29" t="s">
        <v>46</v>
      </c>
      <c r="M37" s="30"/>
      <c r="N37" s="32">
        <v>0</v>
      </c>
      <c r="O37" s="32">
        <v>173293</v>
      </c>
      <c r="P37" s="26" t="s">
        <v>33</v>
      </c>
      <c r="Q37" s="33"/>
      <c r="R37" s="33"/>
      <c r="S37" s="33"/>
    </row>
    <row r="38" spans="1:19" s="9" customFormat="1" ht="44.5" x14ac:dyDescent="0.25">
      <c r="A38" s="24" t="s">
        <v>1</v>
      </c>
      <c r="B38" s="31" t="s">
        <v>21</v>
      </c>
      <c r="C38" s="25"/>
      <c r="D38" s="26" t="s">
        <v>29</v>
      </c>
      <c r="E38" s="27">
        <v>2000312595</v>
      </c>
      <c r="F38" s="27">
        <v>1022937</v>
      </c>
      <c r="G38" s="28">
        <v>45239.5</v>
      </c>
      <c r="H38" s="26" t="s">
        <v>22</v>
      </c>
      <c r="I38" s="26"/>
      <c r="J38" s="28">
        <v>45245</v>
      </c>
      <c r="K38" s="26" t="s">
        <v>70</v>
      </c>
      <c r="L38" s="29" t="s">
        <v>46</v>
      </c>
      <c r="M38" s="30"/>
      <c r="N38" s="32">
        <v>0</v>
      </c>
      <c r="O38" s="32">
        <v>173998</v>
      </c>
      <c r="P38" s="26" t="s">
        <v>33</v>
      </c>
      <c r="Q38" s="35"/>
      <c r="R38" s="35"/>
      <c r="S38" s="35"/>
    </row>
    <row r="39" spans="1:19" s="9" customFormat="1" ht="44.5" x14ac:dyDescent="0.25">
      <c r="A39" s="24" t="s">
        <v>1</v>
      </c>
      <c r="B39" s="31" t="s">
        <v>21</v>
      </c>
      <c r="C39" s="25"/>
      <c r="D39" s="26" t="s">
        <v>29</v>
      </c>
      <c r="E39" s="27">
        <v>2000312595</v>
      </c>
      <c r="F39" s="27">
        <v>1022938</v>
      </c>
      <c r="G39" s="28">
        <v>45242.5</v>
      </c>
      <c r="H39" s="26" t="s">
        <v>22</v>
      </c>
      <c r="I39" s="26"/>
      <c r="J39" s="28">
        <v>45245</v>
      </c>
      <c r="K39" s="26" t="s">
        <v>71</v>
      </c>
      <c r="L39" s="29" t="s">
        <v>46</v>
      </c>
      <c r="M39" s="30"/>
      <c r="N39" s="32">
        <v>0</v>
      </c>
      <c r="O39" s="32">
        <v>263388</v>
      </c>
      <c r="P39" s="26" t="s">
        <v>33</v>
      </c>
      <c r="Q39" s="35"/>
      <c r="R39" s="33"/>
      <c r="S39" s="33"/>
    </row>
    <row r="40" spans="1:19" s="9" customFormat="1" ht="44.5" x14ac:dyDescent="0.25">
      <c r="A40" s="24" t="s">
        <v>1</v>
      </c>
      <c r="B40" s="31" t="s">
        <v>21</v>
      </c>
      <c r="C40" s="25"/>
      <c r="D40" s="26" t="s">
        <v>29</v>
      </c>
      <c r="E40" s="27">
        <v>2000312595</v>
      </c>
      <c r="F40" s="27">
        <v>1023283</v>
      </c>
      <c r="G40" s="28">
        <v>45321.5</v>
      </c>
      <c r="H40" s="26" t="s">
        <v>22</v>
      </c>
      <c r="I40" s="26"/>
      <c r="J40" s="28">
        <v>45329</v>
      </c>
      <c r="K40" s="26" t="s">
        <v>72</v>
      </c>
      <c r="L40" s="29" t="s">
        <v>46</v>
      </c>
      <c r="M40" s="30"/>
      <c r="N40" s="32">
        <v>0</v>
      </c>
      <c r="O40" s="32">
        <v>158098</v>
      </c>
      <c r="P40" s="26" t="s">
        <v>33</v>
      </c>
      <c r="Q40" s="35"/>
      <c r="R40" s="35"/>
      <c r="S40" s="35"/>
    </row>
    <row r="41" spans="1:19" s="9" customFormat="1" ht="44.5" x14ac:dyDescent="0.25">
      <c r="A41" s="24" t="s">
        <v>1</v>
      </c>
      <c r="B41" s="31" t="s">
        <v>21</v>
      </c>
      <c r="C41" s="25"/>
      <c r="D41" s="26" t="s">
        <v>29</v>
      </c>
      <c r="E41" s="27">
        <v>2000312595</v>
      </c>
      <c r="F41" s="27">
        <v>1023272</v>
      </c>
      <c r="G41" s="28">
        <v>45323.5</v>
      </c>
      <c r="H41" s="26" t="s">
        <v>22</v>
      </c>
      <c r="I41" s="26"/>
      <c r="J41" s="28">
        <v>45328</v>
      </c>
      <c r="K41" s="26" t="s">
        <v>73</v>
      </c>
      <c r="L41" s="29" t="s">
        <v>46</v>
      </c>
      <c r="M41" s="30"/>
      <c r="N41" s="32">
        <v>0</v>
      </c>
      <c r="O41" s="32">
        <v>230000</v>
      </c>
      <c r="P41" s="26" t="s">
        <v>33</v>
      </c>
      <c r="Q41" s="35"/>
      <c r="R41" s="35"/>
      <c r="S41" s="35"/>
    </row>
    <row r="42" spans="1:19" s="9" customFormat="1" ht="44.5" x14ac:dyDescent="0.25">
      <c r="A42" s="24" t="s">
        <v>1</v>
      </c>
      <c r="B42" s="31" t="s">
        <v>21</v>
      </c>
      <c r="C42" s="25"/>
      <c r="D42" s="26" t="s">
        <v>29</v>
      </c>
      <c r="E42" s="27">
        <v>2000312595</v>
      </c>
      <c r="F42" s="27">
        <v>1023296</v>
      </c>
      <c r="G42" s="28">
        <v>45330.5</v>
      </c>
      <c r="H42" s="26" t="s">
        <v>22</v>
      </c>
      <c r="I42" s="26"/>
      <c r="J42" s="28">
        <v>45336</v>
      </c>
      <c r="K42" s="26" t="s">
        <v>74</v>
      </c>
      <c r="L42" s="29" t="s">
        <v>46</v>
      </c>
      <c r="M42" s="30"/>
      <c r="N42" s="32">
        <v>0</v>
      </c>
      <c r="O42" s="32">
        <v>182000</v>
      </c>
      <c r="P42" s="26" t="s">
        <v>33</v>
      </c>
      <c r="Q42" s="35"/>
      <c r="R42" s="35"/>
      <c r="S42" s="35"/>
    </row>
    <row r="43" spans="1:19" s="9" customFormat="1" ht="44.5" x14ac:dyDescent="0.25">
      <c r="A43" s="24" t="s">
        <v>1</v>
      </c>
      <c r="B43" s="31" t="s">
        <v>21</v>
      </c>
      <c r="C43" s="25"/>
      <c r="D43" s="26" t="s">
        <v>29</v>
      </c>
      <c r="E43" s="27">
        <v>2000312595</v>
      </c>
      <c r="F43" s="27">
        <v>1024141</v>
      </c>
      <c r="G43" s="28">
        <v>45419.5</v>
      </c>
      <c r="H43" s="26" t="s">
        <v>22</v>
      </c>
      <c r="I43" s="26"/>
      <c r="J43" s="28">
        <v>45516</v>
      </c>
      <c r="K43" s="26" t="s">
        <v>75</v>
      </c>
      <c r="L43" s="29" t="s">
        <v>46</v>
      </c>
      <c r="M43" s="30"/>
      <c r="N43" s="32">
        <v>0</v>
      </c>
      <c r="O43" s="32">
        <v>86100</v>
      </c>
      <c r="P43" s="26" t="s">
        <v>33</v>
      </c>
      <c r="Q43" s="33"/>
      <c r="R43" s="35"/>
      <c r="S43" s="35"/>
    </row>
    <row r="44" spans="1:19" s="9" customFormat="1" ht="44.5" x14ac:dyDescent="0.25">
      <c r="A44" s="24" t="s">
        <v>1</v>
      </c>
      <c r="B44" s="31" t="s">
        <v>21</v>
      </c>
      <c r="C44" s="25"/>
      <c r="D44" s="26" t="s">
        <v>29</v>
      </c>
      <c r="E44" s="27">
        <v>2000312595</v>
      </c>
      <c r="F44" s="27">
        <v>1023751</v>
      </c>
      <c r="G44" s="28">
        <v>45430.5</v>
      </c>
      <c r="H44" s="26" t="s">
        <v>22</v>
      </c>
      <c r="I44" s="26"/>
      <c r="J44" s="28">
        <v>45447</v>
      </c>
      <c r="K44" s="26" t="s">
        <v>76</v>
      </c>
      <c r="L44" s="29" t="s">
        <v>46</v>
      </c>
      <c r="M44" s="30"/>
      <c r="N44" s="32">
        <v>0</v>
      </c>
      <c r="O44" s="32">
        <v>217542</v>
      </c>
      <c r="P44" s="26" t="s">
        <v>33</v>
      </c>
      <c r="Q44" s="33"/>
      <c r="R44" s="35"/>
      <c r="S44" s="35"/>
    </row>
    <row r="45" spans="1:19" s="9" customFormat="1" ht="44.5" x14ac:dyDescent="0.25">
      <c r="A45" s="24" t="s">
        <v>1</v>
      </c>
      <c r="B45" s="31" t="s">
        <v>21</v>
      </c>
      <c r="C45" s="25"/>
      <c r="D45" s="26" t="s">
        <v>29</v>
      </c>
      <c r="E45" s="27">
        <v>2000408392</v>
      </c>
      <c r="F45" s="27">
        <v>1024139</v>
      </c>
      <c r="G45" s="28">
        <v>45483.5</v>
      </c>
      <c r="H45" s="26" t="s">
        <v>22</v>
      </c>
      <c r="I45" s="26"/>
      <c r="J45" s="28">
        <v>45516</v>
      </c>
      <c r="K45" s="26" t="s">
        <v>77</v>
      </c>
      <c r="L45" s="29" t="s">
        <v>46</v>
      </c>
      <c r="M45" s="30"/>
      <c r="N45" s="32">
        <v>0</v>
      </c>
      <c r="O45" s="32">
        <v>87090</v>
      </c>
      <c r="P45" s="26" t="s">
        <v>33</v>
      </c>
      <c r="Q45" s="33"/>
      <c r="R45" s="33"/>
      <c r="S45" s="33"/>
    </row>
    <row r="46" spans="1:19" s="9" customFormat="1" ht="44.5" x14ac:dyDescent="0.25">
      <c r="A46" s="24" t="s">
        <v>1</v>
      </c>
      <c r="B46" s="31" t="s">
        <v>21</v>
      </c>
      <c r="C46" s="25"/>
      <c r="D46" s="26" t="s">
        <v>29</v>
      </c>
      <c r="E46" s="27">
        <v>2000408392</v>
      </c>
      <c r="F46" s="27">
        <v>1024567</v>
      </c>
      <c r="G46" s="28">
        <v>45546.5</v>
      </c>
      <c r="H46" s="26" t="s">
        <v>22</v>
      </c>
      <c r="I46" s="26"/>
      <c r="J46" s="28">
        <v>45569</v>
      </c>
      <c r="K46" s="26" t="s">
        <v>78</v>
      </c>
      <c r="L46" s="29" t="s">
        <v>46</v>
      </c>
      <c r="M46" s="30"/>
      <c r="N46" s="32">
        <v>0</v>
      </c>
      <c r="O46" s="32">
        <v>87698</v>
      </c>
      <c r="P46" s="26" t="s">
        <v>33</v>
      </c>
      <c r="Q46" s="33"/>
      <c r="R46" s="33"/>
      <c r="S46" s="33"/>
    </row>
    <row r="47" spans="1:19" s="9" customFormat="1" ht="44.5" x14ac:dyDescent="0.25">
      <c r="A47" s="24" t="s">
        <v>1</v>
      </c>
      <c r="B47" s="31" t="s">
        <v>21</v>
      </c>
      <c r="C47" s="25"/>
      <c r="D47" s="26" t="s">
        <v>29</v>
      </c>
      <c r="E47" s="27">
        <v>2000408392</v>
      </c>
      <c r="F47" s="27">
        <v>1024574</v>
      </c>
      <c r="G47" s="28">
        <v>45555.5</v>
      </c>
      <c r="H47" s="26" t="s">
        <v>22</v>
      </c>
      <c r="I47" s="26"/>
      <c r="J47" s="28">
        <v>45576</v>
      </c>
      <c r="K47" s="26" t="s">
        <v>79</v>
      </c>
      <c r="L47" s="29" t="s">
        <v>46</v>
      </c>
      <c r="M47" s="30"/>
      <c r="N47" s="32">
        <v>0</v>
      </c>
      <c r="O47" s="32">
        <v>158600</v>
      </c>
      <c r="P47" s="26" t="s">
        <v>33</v>
      </c>
      <c r="Q47" s="35"/>
      <c r="R47" s="33"/>
      <c r="S47" s="33"/>
    </row>
    <row r="48" spans="1:19" s="9" customFormat="1" ht="44.5" x14ac:dyDescent="0.25">
      <c r="A48" s="24" t="s">
        <v>1</v>
      </c>
      <c r="B48" s="31" t="s">
        <v>21</v>
      </c>
      <c r="C48" s="25"/>
      <c r="D48" s="26" t="s">
        <v>29</v>
      </c>
      <c r="E48" s="27">
        <v>2000408392</v>
      </c>
      <c r="F48" s="34">
        <v>1025129</v>
      </c>
      <c r="G48" s="28">
        <v>45581.5</v>
      </c>
      <c r="H48" s="26" t="s">
        <v>22</v>
      </c>
      <c r="I48" s="26"/>
      <c r="J48" s="28">
        <v>45666</v>
      </c>
      <c r="K48" s="26" t="s">
        <v>80</v>
      </c>
      <c r="L48" s="29" t="s">
        <v>46</v>
      </c>
      <c r="M48" s="30"/>
      <c r="N48" s="32">
        <v>0</v>
      </c>
      <c r="O48" s="32">
        <v>706740</v>
      </c>
      <c r="P48" s="26" t="s">
        <v>33</v>
      </c>
      <c r="Q48" s="35"/>
      <c r="R48" s="33"/>
      <c r="S48" s="33"/>
    </row>
    <row r="49" spans="1:19" s="9" customFormat="1" ht="44.5" x14ac:dyDescent="0.25">
      <c r="A49" s="24" t="s">
        <v>1</v>
      </c>
      <c r="B49" s="31" t="s">
        <v>21</v>
      </c>
      <c r="C49" s="25"/>
      <c r="D49" s="26" t="s">
        <v>29</v>
      </c>
      <c r="E49" s="27">
        <v>2000408392</v>
      </c>
      <c r="F49" s="27">
        <v>1024842</v>
      </c>
      <c r="G49" s="28">
        <v>45584.5</v>
      </c>
      <c r="H49" s="26" t="s">
        <v>22</v>
      </c>
      <c r="I49" s="26"/>
      <c r="J49" s="28">
        <v>45604</v>
      </c>
      <c r="K49" s="26" t="s">
        <v>81</v>
      </c>
      <c r="L49" s="29" t="s">
        <v>46</v>
      </c>
      <c r="M49" s="30"/>
      <c r="N49" s="32">
        <v>0</v>
      </c>
      <c r="O49" s="32">
        <v>540774</v>
      </c>
      <c r="P49" s="26" t="s">
        <v>33</v>
      </c>
      <c r="Q49" s="35"/>
      <c r="R49" s="35"/>
      <c r="S49" s="35"/>
    </row>
    <row r="50" spans="1:19" s="9" customFormat="1" ht="44.5" x14ac:dyDescent="0.25">
      <c r="A50" s="24" t="s">
        <v>1</v>
      </c>
      <c r="B50" s="31" t="s">
        <v>21</v>
      </c>
      <c r="C50" s="25"/>
      <c r="D50" s="26" t="s">
        <v>29</v>
      </c>
      <c r="E50" s="27">
        <v>2000408392</v>
      </c>
      <c r="F50" s="27">
        <v>1024843</v>
      </c>
      <c r="G50" s="28">
        <v>45584.5</v>
      </c>
      <c r="H50" s="26" t="s">
        <v>22</v>
      </c>
      <c r="I50" s="26"/>
      <c r="J50" s="28">
        <v>45604</v>
      </c>
      <c r="K50" s="26" t="s">
        <v>81</v>
      </c>
      <c r="L50" s="29" t="s">
        <v>46</v>
      </c>
      <c r="M50" s="30"/>
      <c r="N50" s="32">
        <v>0</v>
      </c>
      <c r="O50" s="32">
        <v>85400</v>
      </c>
      <c r="P50" s="26" t="s">
        <v>33</v>
      </c>
      <c r="Q50" s="33"/>
      <c r="R50" s="35"/>
      <c r="S50" s="35"/>
    </row>
    <row r="51" spans="1:19" s="9" customFormat="1" ht="44.5" x14ac:dyDescent="0.25">
      <c r="A51" s="24" t="s">
        <v>1</v>
      </c>
      <c r="B51" s="31" t="s">
        <v>21</v>
      </c>
      <c r="C51" s="25"/>
      <c r="D51" s="26" t="s">
        <v>29</v>
      </c>
      <c r="E51" s="27">
        <v>2000408392</v>
      </c>
      <c r="F51" s="27">
        <v>1024846</v>
      </c>
      <c r="G51" s="28">
        <v>45593.5</v>
      </c>
      <c r="H51" s="26" t="s">
        <v>22</v>
      </c>
      <c r="I51" s="26"/>
      <c r="J51" s="28">
        <v>45604</v>
      </c>
      <c r="K51" s="26" t="s">
        <v>82</v>
      </c>
      <c r="L51" s="29" t="s">
        <v>46</v>
      </c>
      <c r="M51" s="30"/>
      <c r="N51" s="32">
        <v>0</v>
      </c>
      <c r="O51" s="32">
        <v>85400</v>
      </c>
      <c r="P51" s="26" t="s">
        <v>33</v>
      </c>
      <c r="Q51" s="33"/>
      <c r="R51" s="33"/>
      <c r="S51" s="33"/>
    </row>
    <row r="52" spans="1:19" s="9" customFormat="1" ht="44.5" x14ac:dyDescent="0.25">
      <c r="A52" s="24" t="s">
        <v>1</v>
      </c>
      <c r="B52" s="31" t="s">
        <v>21</v>
      </c>
      <c r="C52" s="25"/>
      <c r="D52" s="26" t="s">
        <v>29</v>
      </c>
      <c r="E52" s="27">
        <v>2000408392</v>
      </c>
      <c r="F52" s="27">
        <v>1024848</v>
      </c>
      <c r="G52" s="28">
        <v>45594.5</v>
      </c>
      <c r="H52" s="26" t="s">
        <v>22</v>
      </c>
      <c r="I52" s="26"/>
      <c r="J52" s="28">
        <v>45604</v>
      </c>
      <c r="K52" s="26" t="s">
        <v>83</v>
      </c>
      <c r="L52" s="29" t="s">
        <v>46</v>
      </c>
      <c r="M52" s="30"/>
      <c r="N52" s="32">
        <v>0</v>
      </c>
      <c r="O52" s="32">
        <v>523999</v>
      </c>
      <c r="P52" s="26" t="s">
        <v>33</v>
      </c>
      <c r="Q52" s="33"/>
      <c r="R52" s="35"/>
      <c r="S52" s="35"/>
    </row>
    <row r="53" spans="1:19" s="9" customFormat="1" ht="44.5" x14ac:dyDescent="0.25">
      <c r="A53" s="24" t="s">
        <v>1</v>
      </c>
      <c r="B53" s="31" t="s">
        <v>21</v>
      </c>
      <c r="C53" s="25"/>
      <c r="D53" s="26" t="s">
        <v>29</v>
      </c>
      <c r="E53" s="27">
        <v>2000408392</v>
      </c>
      <c r="F53" s="34">
        <v>1025196</v>
      </c>
      <c r="G53" s="28">
        <v>45628.5</v>
      </c>
      <c r="H53" s="26" t="s">
        <v>22</v>
      </c>
      <c r="I53" s="26"/>
      <c r="J53" s="28">
        <v>45677</v>
      </c>
      <c r="K53" s="26" t="s">
        <v>42</v>
      </c>
      <c r="L53" s="29" t="s">
        <v>46</v>
      </c>
      <c r="M53" s="30"/>
      <c r="N53" s="32">
        <v>0</v>
      </c>
      <c r="O53" s="32">
        <v>73200</v>
      </c>
      <c r="P53" s="26" t="s">
        <v>33</v>
      </c>
      <c r="Q53" s="35"/>
      <c r="R53" s="33"/>
      <c r="S53" s="33"/>
    </row>
    <row r="54" spans="1:19" s="9" customFormat="1" ht="44.5" x14ac:dyDescent="0.25">
      <c r="A54" s="24" t="s">
        <v>1</v>
      </c>
      <c r="B54" s="31" t="s">
        <v>21</v>
      </c>
      <c r="C54" s="25"/>
      <c r="D54" s="26" t="s">
        <v>29</v>
      </c>
      <c r="E54" s="27">
        <v>2000408392</v>
      </c>
      <c r="F54" s="34">
        <v>1025153</v>
      </c>
      <c r="G54" s="28">
        <v>45643.5</v>
      </c>
      <c r="H54" s="26" t="s">
        <v>22</v>
      </c>
      <c r="I54" s="26"/>
      <c r="J54" s="28">
        <v>45672</v>
      </c>
      <c r="K54" s="26" t="s">
        <v>84</v>
      </c>
      <c r="L54" s="29" t="s">
        <v>46</v>
      </c>
      <c r="M54" s="30"/>
      <c r="N54" s="32">
        <v>0</v>
      </c>
      <c r="O54" s="32">
        <v>81400</v>
      </c>
      <c r="P54" s="26" t="s">
        <v>33</v>
      </c>
      <c r="Q54" s="35"/>
      <c r="R54" s="33"/>
      <c r="S54" s="33"/>
    </row>
    <row r="55" spans="1:19" s="9" customFormat="1" ht="44.5" x14ac:dyDescent="0.25">
      <c r="A55" s="24" t="s">
        <v>1</v>
      </c>
      <c r="B55" s="31" t="s">
        <v>21</v>
      </c>
      <c r="C55" s="25"/>
      <c r="D55" s="26" t="s">
        <v>29</v>
      </c>
      <c r="E55" s="27">
        <v>2000408392</v>
      </c>
      <c r="F55" s="34">
        <v>1025210</v>
      </c>
      <c r="G55" s="28">
        <v>45653.5</v>
      </c>
      <c r="H55" s="26" t="s">
        <v>22</v>
      </c>
      <c r="I55" s="26"/>
      <c r="J55" s="28">
        <v>45679</v>
      </c>
      <c r="K55" s="26" t="s">
        <v>42</v>
      </c>
      <c r="L55" s="29" t="s">
        <v>46</v>
      </c>
      <c r="M55" s="30"/>
      <c r="N55" s="32">
        <v>0</v>
      </c>
      <c r="O55" s="32">
        <v>75000</v>
      </c>
      <c r="P55" s="26" t="s">
        <v>33</v>
      </c>
      <c r="Q55" s="35"/>
      <c r="R55" s="35"/>
      <c r="S55" s="35"/>
    </row>
    <row r="56" spans="1:19" s="9" customFormat="1" ht="112" x14ac:dyDescent="0.25">
      <c r="A56" s="24" t="s">
        <v>1</v>
      </c>
      <c r="B56" s="31" t="s">
        <v>21</v>
      </c>
      <c r="C56" s="25"/>
      <c r="D56" s="26" t="s">
        <v>29</v>
      </c>
      <c r="E56" s="27">
        <v>2000408392</v>
      </c>
      <c r="F56" s="34">
        <v>1025475</v>
      </c>
      <c r="G56" s="28">
        <v>45726.5</v>
      </c>
      <c r="H56" s="26" t="s">
        <v>22</v>
      </c>
      <c r="I56" s="26"/>
      <c r="J56" s="28">
        <v>45747</v>
      </c>
      <c r="K56" s="26" t="s">
        <v>36</v>
      </c>
      <c r="L56" s="29" t="s">
        <v>85</v>
      </c>
      <c r="M56" s="30"/>
      <c r="N56" s="32">
        <v>0</v>
      </c>
      <c r="O56" s="32">
        <v>621000</v>
      </c>
      <c r="P56" s="26" t="s">
        <v>33</v>
      </c>
      <c r="Q56" s="35"/>
      <c r="R56" s="35"/>
      <c r="S56" s="35"/>
    </row>
    <row r="57" spans="1:19" s="9" customFormat="1" ht="80" x14ac:dyDescent="0.25">
      <c r="A57" s="24" t="s">
        <v>1</v>
      </c>
      <c r="B57" s="31" t="s">
        <v>21</v>
      </c>
      <c r="C57" s="25"/>
      <c r="D57" s="26" t="s">
        <v>29</v>
      </c>
      <c r="E57" s="27">
        <v>2000574432</v>
      </c>
      <c r="F57" s="34">
        <v>1025833</v>
      </c>
      <c r="G57" s="28">
        <v>45815.5</v>
      </c>
      <c r="H57" s="26" t="s">
        <v>22</v>
      </c>
      <c r="I57" s="26"/>
      <c r="J57" s="28">
        <v>45832</v>
      </c>
      <c r="K57" s="26" t="s">
        <v>37</v>
      </c>
      <c r="L57" s="29" t="s">
        <v>86</v>
      </c>
      <c r="M57" s="30"/>
      <c r="N57" s="32">
        <v>0</v>
      </c>
      <c r="O57" s="32">
        <v>357000</v>
      </c>
      <c r="P57" s="26" t="s">
        <v>33</v>
      </c>
      <c r="Q57" s="35"/>
      <c r="R57" s="35"/>
      <c r="S57" s="35"/>
    </row>
    <row r="58" spans="1:19" s="9" customFormat="1" ht="44.5" x14ac:dyDescent="0.25">
      <c r="A58" s="24" t="s">
        <v>1</v>
      </c>
      <c r="B58" s="31" t="s">
        <v>21</v>
      </c>
      <c r="C58" s="25"/>
      <c r="D58" s="26" t="s">
        <v>29</v>
      </c>
      <c r="E58" s="27">
        <v>2000574432</v>
      </c>
      <c r="F58" s="34">
        <v>1025953</v>
      </c>
      <c r="G58" s="28">
        <v>45827.5</v>
      </c>
      <c r="H58" s="26" t="s">
        <v>22</v>
      </c>
      <c r="I58" s="26"/>
      <c r="J58" s="28">
        <v>45870</v>
      </c>
      <c r="K58" s="26" t="s">
        <v>87</v>
      </c>
      <c r="L58" s="29" t="s">
        <v>46</v>
      </c>
      <c r="M58" s="30"/>
      <c r="N58" s="32">
        <v>0</v>
      </c>
      <c r="O58" s="32">
        <v>184340</v>
      </c>
      <c r="P58" s="26" t="s">
        <v>33</v>
      </c>
      <c r="Q58" s="33"/>
      <c r="R58" s="35"/>
      <c r="S58" s="35"/>
    </row>
    <row r="59" spans="1:19" s="9" customFormat="1" ht="44.5" x14ac:dyDescent="0.25">
      <c r="A59" s="24" t="s">
        <v>1</v>
      </c>
      <c r="B59" s="31" t="s">
        <v>21</v>
      </c>
      <c r="C59" s="25"/>
      <c r="D59" s="26" t="s">
        <v>29</v>
      </c>
      <c r="E59" s="27">
        <v>2000574432</v>
      </c>
      <c r="F59" s="27">
        <v>1026550</v>
      </c>
      <c r="G59" s="28">
        <v>45874</v>
      </c>
      <c r="H59" s="26" t="s">
        <v>22</v>
      </c>
      <c r="I59" s="26"/>
      <c r="J59" s="28">
        <v>46037</v>
      </c>
      <c r="K59" s="26" t="s">
        <v>88</v>
      </c>
      <c r="L59" s="29" t="s">
        <v>89</v>
      </c>
      <c r="M59" s="30" t="s">
        <v>44</v>
      </c>
      <c r="N59" s="32">
        <v>0</v>
      </c>
      <c r="O59" s="32">
        <v>159775</v>
      </c>
      <c r="P59" s="26" t="s">
        <v>33</v>
      </c>
      <c r="Q59" s="33"/>
      <c r="R59" s="33"/>
      <c r="S59" s="33"/>
    </row>
    <row r="60" spans="1:19" s="9" customFormat="1" ht="44.5" x14ac:dyDescent="0.25">
      <c r="A60" s="24" t="s">
        <v>1</v>
      </c>
      <c r="B60" s="31" t="s">
        <v>21</v>
      </c>
      <c r="C60" s="25"/>
      <c r="D60" s="26" t="s">
        <v>29</v>
      </c>
      <c r="E60" s="27">
        <v>2000642811</v>
      </c>
      <c r="F60" s="27">
        <v>1000008</v>
      </c>
      <c r="G60" s="28">
        <v>46055</v>
      </c>
      <c r="H60" s="26" t="s">
        <v>22</v>
      </c>
      <c r="I60" s="26"/>
      <c r="J60" s="28">
        <v>46055</v>
      </c>
      <c r="K60" s="26" t="s">
        <v>90</v>
      </c>
      <c r="L60" s="29" t="s">
        <v>89</v>
      </c>
      <c r="M60" s="30" t="s">
        <v>44</v>
      </c>
      <c r="N60" s="32">
        <v>0</v>
      </c>
      <c r="O60" s="32">
        <v>85400</v>
      </c>
      <c r="P60" s="26" t="s">
        <v>33</v>
      </c>
      <c r="Q60" s="33"/>
      <c r="R60" s="33"/>
      <c r="S60" s="33"/>
    </row>
    <row r="61" spans="1:19" s="9" customFormat="1" ht="44.5" x14ac:dyDescent="0.25">
      <c r="A61" s="24" t="s">
        <v>1</v>
      </c>
      <c r="B61" s="31" t="s">
        <v>21</v>
      </c>
      <c r="C61" s="25"/>
      <c r="D61" s="26" t="s">
        <v>29</v>
      </c>
      <c r="E61" s="27">
        <v>2000574432</v>
      </c>
      <c r="F61" s="27">
        <v>1027016</v>
      </c>
      <c r="G61" s="28">
        <v>46090</v>
      </c>
      <c r="H61" s="26" t="s">
        <v>22</v>
      </c>
      <c r="I61" s="26"/>
      <c r="J61" s="28">
        <v>46113</v>
      </c>
      <c r="K61" s="26" t="s">
        <v>91</v>
      </c>
      <c r="L61" s="29" t="s">
        <v>89</v>
      </c>
      <c r="M61" s="30" t="s">
        <v>44</v>
      </c>
      <c r="N61" s="32">
        <v>0</v>
      </c>
      <c r="O61" s="32">
        <v>108557</v>
      </c>
      <c r="P61" s="26" t="s">
        <v>33</v>
      </c>
      <c r="Q61" s="33"/>
      <c r="R61" s="33"/>
      <c r="S61" s="33"/>
    </row>
    <row r="62" spans="1:19" s="9" customFormat="1" ht="44.5" x14ac:dyDescent="0.25">
      <c r="A62" s="24" t="s">
        <v>1</v>
      </c>
      <c r="B62" s="31" t="s">
        <v>21</v>
      </c>
      <c r="C62" s="25"/>
      <c r="D62" s="26" t="s">
        <v>29</v>
      </c>
      <c r="E62" s="27">
        <v>2000574432</v>
      </c>
      <c r="F62" s="27">
        <v>1027043</v>
      </c>
      <c r="G62" s="28">
        <v>46113</v>
      </c>
      <c r="H62" s="26" t="s">
        <v>22</v>
      </c>
      <c r="I62" s="26"/>
      <c r="J62" s="28">
        <v>46113</v>
      </c>
      <c r="K62" s="26" t="s">
        <v>92</v>
      </c>
      <c r="L62" s="29" t="s">
        <v>89</v>
      </c>
      <c r="M62" s="30" t="s">
        <v>44</v>
      </c>
      <c r="N62" s="32">
        <v>0</v>
      </c>
      <c r="O62" s="32">
        <v>360793</v>
      </c>
      <c r="P62" s="26" t="s">
        <v>33</v>
      </c>
      <c r="Q62" s="33"/>
      <c r="R62" s="33"/>
      <c r="S62" s="33"/>
    </row>
    <row r="63" spans="1:19" s="9" customFormat="1" ht="11.5" x14ac:dyDescent="0.25">
      <c r="A63" s="22">
        <f>SUBTOTAL(2,N6:N62)</f>
        <v>56</v>
      </c>
      <c r="K63" s="22">
        <f>SUBTOTAL(2,N6:N62)</f>
        <v>56</v>
      </c>
      <c r="N63" s="21">
        <f>SUM(N7:N62)</f>
        <v>357722</v>
      </c>
      <c r="O63" s="21">
        <f>SUM(O7:O62)</f>
        <v>13759083</v>
      </c>
      <c r="P63" s="21"/>
    </row>
    <row r="64" spans="1:19" s="9" customFormat="1" x14ac:dyDescent="0.25"/>
    <row r="65" s="9" customFormat="1" x14ac:dyDescent="0.25"/>
  </sheetData>
  <autoFilter ref="A6:P62" xr:uid="{00000000-0001-0000-0100-000000000000}"/>
  <mergeCells count="4">
    <mergeCell ref="A5:P5"/>
    <mergeCell ref="A1:C1"/>
    <mergeCell ref="A2:C2"/>
    <mergeCell ref="E3:K3"/>
  </mergeCells>
  <pageMargins left="0.78740157480314965" right="0.19685039370078741" top="0.39370078740157483" bottom="0.59055118110236227" header="0.31496062992125984" footer="0.31496062992125984"/>
  <pageSetup scale="54" fitToHeight="0" orientation="landscape" r:id="rId1"/>
  <headerFooter alignWithMargins="0">
    <oddFooter>&amp;L&amp;"Arial,Cursiva"&amp;9&amp;D&amp;C&amp;"Arial,Cursiva"&amp;9&amp;P&amp;R&amp;"Arial,Cursiva"&amp;9Elaborado por: Carlos Castiblanco</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A9491706F3D1047B1407446C2E1D10A" ma:contentTypeVersion="14" ma:contentTypeDescription="Crear nuevo documento." ma:contentTypeScope="" ma:versionID="3fc86ec9ad6ea10ec230b2d1fd78bf6b">
  <xsd:schema xmlns:xsd="http://www.w3.org/2001/XMLSchema" xmlns:xs="http://www.w3.org/2001/XMLSchema" xmlns:p="http://schemas.microsoft.com/office/2006/metadata/properties" xmlns:ns2="b4e6e60b-20a8-45ca-9dad-7a6b9dcb2d5c" xmlns:ns3="7348d40b-3735-42c9-b8e8-8c285a79213d" targetNamespace="http://schemas.microsoft.com/office/2006/metadata/properties" ma:root="true" ma:fieldsID="686a4c0bdbe1ae19b0c0e5b2ac79d6b8" ns2:_="" ns3:_="">
    <xsd:import namespace="b4e6e60b-20a8-45ca-9dad-7a6b9dcb2d5c"/>
    <xsd:import namespace="7348d40b-3735-42c9-b8e8-8c285a79213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bjectDetectorVersions"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e6e60b-20a8-45ca-9dad-7a6b9dcb2d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39021bb-a3e9-4e16-91fd-7fdb2d0a299a"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48d40b-3735-42c9-b8e8-8c285a79213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14fa3d7-a32f-41fa-a753-ba8fbca9228c}" ma:internalName="TaxCatchAll" ma:showField="CatchAllData" ma:web="7348d40b-3735-42c9-b8e8-8c285a7921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b4e6e60b-20a8-45ca-9dad-7a6b9dcb2d5c" xsi:nil="true"/>
    <TaxCatchAll xmlns="7348d40b-3735-42c9-b8e8-8c285a79213d" xsi:nil="true"/>
    <lcf76f155ced4ddcb4097134ff3c332f xmlns="b4e6e60b-20a8-45ca-9dad-7a6b9dcb2d5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4D13579-8295-48F5-839B-4E76CAFFD2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e6e60b-20a8-45ca-9dad-7a6b9dcb2d5c"/>
    <ds:schemaRef ds:uri="7348d40b-3735-42c9-b8e8-8c285a79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C008115-E11E-4E6D-8BD7-44562DA41A9D}">
  <ds:schemaRefs>
    <ds:schemaRef ds:uri="http://schemas.microsoft.com/sharepoint/v3/contenttype/forms"/>
  </ds:schemaRefs>
</ds:datastoreItem>
</file>

<file path=customXml/itemProps3.xml><?xml version="1.0" encoding="utf-8"?>
<ds:datastoreItem xmlns:ds="http://schemas.openxmlformats.org/officeDocument/2006/customXml" ds:itemID="{8ACACC74-EE06-43BF-B1DC-7C31A940A47F}">
  <ds:schemaRefs>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http://purl.org/dc/terms/"/>
    <ds:schemaRef ds:uri="http://purl.org/dc/elements/1.1/"/>
    <ds:schemaRef ds:uri="7348d40b-3735-42c9-b8e8-8c285a79213d"/>
    <ds:schemaRef ds:uri="b4e6e60b-20a8-45ca-9dad-7a6b9dcb2d5c"/>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TOTAL</vt:lpstr>
      <vt:lpstr>TOTAL!Área_de_impresión</vt:lpstr>
      <vt:lpstr>TOTAL!Títulos_a_imprimir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PIZANO ECHEVERRI &amp; A</dc:creator>
  <cp:keywords/>
  <dc:description/>
  <cp:lastModifiedBy>Pizano Echeverri</cp:lastModifiedBy>
  <cp:revision/>
  <cp:lastPrinted>2024-06-26T22:15:22Z</cp:lastPrinted>
  <dcterms:created xsi:type="dcterms:W3CDTF">2017-04-27T14:17:51Z</dcterms:created>
  <dcterms:modified xsi:type="dcterms:W3CDTF">2026-08-20T14:30:25Z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0x010100DA9491706F3D1047B1407446C2E1D10A</vt:lpwstr>
  </property>
  <property fmtid="{D5CDD505-2E9C-101B-9397-08002B2CF9AE}" pid="3" name="Order">
    <vt:r8>48361100</vt:r8>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y fmtid="{D5CDD505-2E9C-101B-9397-08002B2CF9AE}" pid="7" name="MediaServiceImageTags">
    <vt:lpwstr/>
  </property>
</Properties>
</file>