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partequipos2-my.sharepoint.com/personal/juridica5_partequipos_com/Documents/CONTRATO NOVIEMBRE 2022/CASA DE LA MEMORIA/MINIMA CUANTIA/2026/16 SOFTWARE y hosting/Ep actualizados proceso pagina web y hosting/"/>
    </mc:Choice>
  </mc:AlternateContent>
  <xr:revisionPtr revIDLastSave="8" documentId="13_ncr:1_{C7BBB27F-A21D-4E92-9D34-63A50F896553}" xr6:coauthVersionLast="47" xr6:coauthVersionMax="47" xr10:uidLastSave="{A5ED94FB-02C1-44F6-8EFA-F9CBA440DA88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2" i="1"/>
  <c r="E12" i="1"/>
  <c r="J11" i="1"/>
  <c r="J12" i="1"/>
  <c r="I12" i="1" l="1"/>
  <c r="F12" i="1"/>
  <c r="K12" i="1" s="1"/>
  <c r="I11" i="1" l="1"/>
  <c r="E11" i="1"/>
  <c r="F11" i="1" s="1"/>
  <c r="K11" i="1" l="1"/>
  <c r="K13" i="1" s="1"/>
  <c r="I13" i="1"/>
  <c r="F13" i="1"/>
</calcChain>
</file>

<file path=xl/sharedStrings.xml><?xml version="1.0" encoding="utf-8"?>
<sst xmlns="http://schemas.openxmlformats.org/spreadsheetml/2006/main" count="32" uniqueCount="27">
  <si>
    <t xml:space="preserve">ESTUDIO DE MERCADO - MUSEO CASA DE LA MEMORIA </t>
  </si>
  <si>
    <t>EMPRESA</t>
  </si>
  <si>
    <t>CANT</t>
  </si>
  <si>
    <t>PRECIO TOTAL CON IVA</t>
  </si>
  <si>
    <t>PRECIO PROMEDIO UNITARIO FINAL</t>
  </si>
  <si>
    <t>VALOR TOTAL FINAL IVA INCLUIDO</t>
  </si>
  <si>
    <t xml:space="preserve">TOTAL </t>
  </si>
  <si>
    <t xml:space="preserve">Rol Financiero </t>
  </si>
  <si>
    <t xml:space="preserve">EMPRESA </t>
  </si>
  <si>
    <t>EMPRESA  1</t>
  </si>
  <si>
    <t>EMPRESA  2</t>
  </si>
  <si>
    <t xml:space="preserve">PRECIO UNITARIO </t>
  </si>
  <si>
    <t>DESCRIPCIÓN DEL BIEN O SERVICIO*</t>
  </si>
  <si>
    <t>Andrés Mauricio Soto</t>
  </si>
  <si>
    <t>Rol Técnico</t>
  </si>
  <si>
    <t xml:space="preserve">Rol Jurídico </t>
  </si>
  <si>
    <t>NUMERO DE PARTE</t>
  </si>
  <si>
    <t>Contacto</t>
  </si>
  <si>
    <t>contacto</t>
  </si>
  <si>
    <t>teléfono</t>
  </si>
  <si>
    <t xml:space="preserve"> IVA UNITARIO</t>
  </si>
  <si>
    <t>Portal web institucional accesible, autogestionable y responsive, con CMS, despliegue, documentación y capacitación.</t>
  </si>
  <si>
    <t>Servicio de hosting cloud en Microsoft Azure por doce (12) meses, con activación, configuración, despliegue, SSL, seguridad, respaldos, monitoreo, alertas, documentación y acompañamiento técnico..</t>
  </si>
  <si>
    <t>KANGAE</t>
  </si>
  <si>
    <t>Jairo Humberto Patiño Gomez</t>
  </si>
  <si>
    <t>320 7944388</t>
  </si>
  <si>
    <t>Camilo Echeverri Tamayo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</si>
</sst>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3" formatCode="_-* #,##0.00_-;\-* #,##0.00_-;_-* &quot;-&quot;??_-;_-@_-"/>
    <numFmt numFmtId="164" formatCode="&quot;$&quot;\ #,##0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2" xfId="0" applyBorder="1"/>
    <xf numFmtId="0" fontId="2" fillId="0" borderId="2" xfId="0" applyFont="1" applyBorder="1"/>
    <xf numFmtId="0" fontId="0" fillId="0" borderId="3" xfId="0" applyBorder="1"/>
    <xf numFmtId="0" fontId="4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4" fillId="2" borderId="5" xfId="0" applyFont="1" applyFill="1" applyBorder="1" applyAlignment="1">
      <alignment wrapText="1"/>
    </xf>
    <xf numFmtId="0" fontId="4" fillId="2" borderId="5" xfId="0" applyFont="1" applyFill="1" applyBorder="1"/>
    <xf numFmtId="164" fontId="3" fillId="2" borderId="5" xfId="0" applyNumberFormat="1" applyFont="1" applyFill="1" applyBorder="1"/>
    <xf numFmtId="164" fontId="4" fillId="3" borderId="1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/>
    <xf numFmtId="164" fontId="4" fillId="4" borderId="1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wrapText="1"/>
    </xf>
    <xf numFmtId="164" fontId="3" fillId="4" borderId="5" xfId="0" applyNumberFormat="1" applyFont="1" applyFill="1" applyBorder="1"/>
    <xf numFmtId="0" fontId="4" fillId="3" borderId="5" xfId="0" applyFont="1" applyFill="1" applyBorder="1"/>
    <xf numFmtId="0" fontId="0" fillId="4" borderId="1" xfId="0" applyFill="1" applyBorder="1" applyAlignment="1">
      <alignment horizontal="left" wrapText="1"/>
    </xf>
    <xf numFmtId="165" fontId="4" fillId="4" borderId="1" xfId="2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0" borderId="0" xfId="0" applyFont="1" applyAlignment="1">
      <alignment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right" wrapText="1"/>
    </xf>
    <xf numFmtId="0" fontId="3" fillId="2" borderId="7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5" fillId="3" borderId="1" xfId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5" fillId="4" borderId="1" xfId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64" fontId="4" fillId="3" borderId="5" xfId="0" applyNumberFormat="1" applyFont="1" applyFill="1" applyBorder="1"/>
    <xf numFmtId="164" fontId="4" fillId="4" borderId="5" xfId="0" applyNumberFormat="1" applyFont="1" applyFill="1" applyBorder="1" applyAlignment="1">
      <alignment wrapText="1"/>
    </xf>
    <xf numFmtId="6" fontId="0" fillId="0" borderId="0" xfId="0" applyNumberForma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18143</xdr:colOff>
      <xdr:row>14</xdr:row>
      <xdr:rowOff>154215</xdr:rowOff>
    </xdr:from>
    <xdr:to>
      <xdr:col>5</xdr:col>
      <xdr:colOff>483236</xdr:colOff>
      <xdr:row>16</xdr:row>
      <xdr:rowOff>105682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85B0B6-6DC8-41F2-A756-6A3C07107FB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829" t="42309" r="21223" b="47770"/>
        <a:stretch/>
      </xdr:blipFill>
      <xdr:spPr bwMode="auto">
        <a:xfrm>
          <a:off x="7438572" y="4680858"/>
          <a:ext cx="2340610" cy="317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"/>
  <sheetViews>
    <sheetView tabSelected="1" zoomScale="85" zoomScaleNormal="8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L15" sqref="L15"/>
    </sheetView>
  </sheetViews>
  <sheetFormatPr baseColWidth="10" defaultRowHeight="14.4" x14ac:dyDescent="0.3"/>
  <cols>
    <col min="1" max="1" width="34.21875" customWidth="1"/>
    <col min="2" max="2" width="16.44140625" customWidth="1"/>
    <col min="4" max="4" width="13.5546875" bestFit="1" customWidth="1"/>
    <col min="5" max="5" width="13.33203125" bestFit="1" customWidth="1"/>
    <col min="6" max="6" width="17.77734375" customWidth="1"/>
    <col min="7" max="8" width="13.77734375" customWidth="1"/>
    <col min="9" max="9" width="19" customWidth="1"/>
    <col min="10" max="10" width="17.77734375" customWidth="1"/>
    <col min="11" max="12" width="19" customWidth="1"/>
    <col min="13" max="13" width="18.44140625" customWidth="1"/>
    <col min="14" max="14" width="20.44140625" customWidth="1"/>
  </cols>
  <sheetData>
    <row r="1" spans="1:15" ht="24.75" customHeight="1" thickBot="1" x14ac:dyDescent="0.35"/>
    <row r="2" spans="1:15" ht="14.55" customHeight="1" x14ac:dyDescent="0.3">
      <c r="A2" s="23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5"/>
      <c r="L2" s="22"/>
      <c r="M2" s="22"/>
      <c r="N2" s="22"/>
    </row>
    <row r="3" spans="1:15" ht="26.25" customHeight="1" x14ac:dyDescent="0.3">
      <c r="A3" s="26"/>
      <c r="B3" s="27"/>
      <c r="C3" s="27"/>
      <c r="D3" s="27"/>
      <c r="E3" s="27"/>
      <c r="F3" s="27"/>
      <c r="G3" s="27"/>
      <c r="H3" s="27"/>
      <c r="I3" s="27"/>
      <c r="J3" s="27"/>
      <c r="K3" s="28"/>
      <c r="L3" s="22"/>
      <c r="M3" s="22"/>
      <c r="N3" s="22"/>
    </row>
    <row r="4" spans="1:15" ht="33" customHeight="1" x14ac:dyDescent="0.3">
      <c r="A4" s="35" t="s">
        <v>12</v>
      </c>
      <c r="B4" s="34" t="s">
        <v>16</v>
      </c>
      <c r="C4" s="36" t="s">
        <v>2</v>
      </c>
      <c r="D4" s="6" t="s">
        <v>8</v>
      </c>
      <c r="E4" s="38" t="s">
        <v>23</v>
      </c>
      <c r="F4" s="38"/>
      <c r="G4" s="6" t="s">
        <v>1</v>
      </c>
      <c r="H4" s="33" t="s">
        <v>26</v>
      </c>
      <c r="I4" s="33"/>
      <c r="J4" s="34" t="s">
        <v>4</v>
      </c>
      <c r="K4" s="34" t="s">
        <v>5</v>
      </c>
    </row>
    <row r="5" spans="1:15" ht="30" customHeight="1" x14ac:dyDescent="0.3">
      <c r="A5" s="35"/>
      <c r="B5" s="34"/>
      <c r="C5" s="36"/>
      <c r="D5" s="7" t="s">
        <v>17</v>
      </c>
      <c r="E5" s="39" t="s">
        <v>24</v>
      </c>
      <c r="F5" s="39"/>
      <c r="G5" s="7" t="s">
        <v>18</v>
      </c>
      <c r="H5" s="33" t="s">
        <v>26</v>
      </c>
      <c r="I5" s="33"/>
      <c r="J5" s="34"/>
      <c r="K5" s="34"/>
    </row>
    <row r="6" spans="1:15" ht="15" customHeight="1" x14ac:dyDescent="0.3">
      <c r="A6" s="35"/>
      <c r="B6" s="34"/>
      <c r="C6" s="36"/>
      <c r="D6" s="7" t="s">
        <v>19</v>
      </c>
      <c r="E6" s="17" t="s">
        <v>25</v>
      </c>
      <c r="F6" s="17"/>
      <c r="G6" s="7" t="s">
        <v>19</v>
      </c>
      <c r="H6" s="33">
        <v>3215864752</v>
      </c>
      <c r="I6" s="33"/>
      <c r="J6" s="34"/>
      <c r="K6" s="34"/>
    </row>
    <row r="7" spans="1:15" ht="15" customHeight="1" x14ac:dyDescent="0.3">
      <c r="A7" s="35"/>
      <c r="B7" s="34"/>
      <c r="C7" s="36"/>
      <c r="D7" s="7"/>
      <c r="E7" s="40"/>
      <c r="F7" s="41"/>
      <c r="G7" s="7"/>
      <c r="H7" s="37"/>
      <c r="I7" s="33"/>
      <c r="J7" s="34"/>
      <c r="K7" s="34"/>
    </row>
    <row r="8" spans="1:15" ht="15" customHeight="1" x14ac:dyDescent="0.3">
      <c r="A8" s="35"/>
      <c r="B8" s="34"/>
      <c r="C8" s="36"/>
      <c r="D8" s="31" t="s">
        <v>9</v>
      </c>
      <c r="E8" s="31"/>
      <c r="F8" s="31"/>
      <c r="G8" s="32" t="s">
        <v>10</v>
      </c>
      <c r="H8" s="32"/>
      <c r="I8" s="32"/>
      <c r="J8" s="34"/>
      <c r="K8" s="34"/>
    </row>
    <row r="9" spans="1:15" ht="19.5" customHeight="1" x14ac:dyDescent="0.3">
      <c r="A9" s="35"/>
      <c r="B9" s="34"/>
      <c r="C9" s="36"/>
      <c r="D9" s="31" t="s">
        <v>11</v>
      </c>
      <c r="E9" s="31" t="s">
        <v>20</v>
      </c>
      <c r="F9" s="31" t="s">
        <v>3</v>
      </c>
      <c r="G9" s="32" t="s">
        <v>11</v>
      </c>
      <c r="H9" s="32" t="s">
        <v>20</v>
      </c>
      <c r="I9" s="32" t="s">
        <v>3</v>
      </c>
      <c r="J9" s="34"/>
      <c r="K9" s="34"/>
    </row>
    <row r="10" spans="1:15" ht="19.5" customHeight="1" x14ac:dyDescent="0.3">
      <c r="A10" s="35"/>
      <c r="B10" s="34"/>
      <c r="C10" s="36"/>
      <c r="D10" s="31"/>
      <c r="E10" s="31"/>
      <c r="F10" s="31"/>
      <c r="G10" s="32"/>
      <c r="H10" s="32"/>
      <c r="I10" s="32"/>
      <c r="J10" s="34"/>
      <c r="K10" s="34"/>
    </row>
    <row r="11" spans="1:15" ht="62.4" x14ac:dyDescent="0.3">
      <c r="A11" s="20" t="s">
        <v>21</v>
      </c>
      <c r="B11" s="4"/>
      <c r="C11" s="4">
        <v>1</v>
      </c>
      <c r="D11" s="13">
        <v>36200000</v>
      </c>
      <c r="E11" s="18">
        <f t="shared" ref="E11:E12" si="0">0.19*D11</f>
        <v>6878000</v>
      </c>
      <c r="F11" s="13">
        <f t="shared" ref="F11" si="1">(D11+E11)*C11</f>
        <v>43078000</v>
      </c>
      <c r="G11" s="11">
        <v>36500000</v>
      </c>
      <c r="H11" s="11">
        <f t="shared" ref="H11:H12" si="2">0.19*G11</f>
        <v>6935000</v>
      </c>
      <c r="I11" s="11">
        <f t="shared" ref="I11" si="3">(H11+G11)*C11</f>
        <v>43435000</v>
      </c>
      <c r="J11" s="19">
        <f>AVERAGE(D11,G11)</f>
        <v>36350000</v>
      </c>
      <c r="K11" s="19">
        <f>AVERAGE(F11,I11)</f>
        <v>43256500</v>
      </c>
      <c r="L11" s="5"/>
      <c r="M11" s="5"/>
    </row>
    <row r="12" spans="1:15" ht="86.4" x14ac:dyDescent="0.3">
      <c r="A12" s="21" t="s">
        <v>22</v>
      </c>
      <c r="B12" s="4"/>
      <c r="C12" s="4">
        <v>1</v>
      </c>
      <c r="D12" s="13">
        <v>3900000</v>
      </c>
      <c r="E12" s="18">
        <f t="shared" si="0"/>
        <v>741000</v>
      </c>
      <c r="F12" s="13">
        <f t="shared" ref="F12" si="4">(D12+E12)*C12</f>
        <v>4641000</v>
      </c>
      <c r="G12" s="11">
        <v>3850000</v>
      </c>
      <c r="H12" s="11">
        <f t="shared" si="2"/>
        <v>731500</v>
      </c>
      <c r="I12" s="11">
        <f t="shared" ref="I12" si="5">(H12+G12)*C12</f>
        <v>4581500</v>
      </c>
      <c r="J12" s="19">
        <f>AVERAGE(D12,G12)</f>
        <v>3875000</v>
      </c>
      <c r="K12" s="19">
        <f>AVERAGE(F12,I12)</f>
        <v>4611250</v>
      </c>
      <c r="L12" s="5"/>
    </row>
    <row r="13" spans="1:15" ht="16.2" thickBot="1" x14ac:dyDescent="0.35">
      <c r="A13" s="29" t="s">
        <v>6</v>
      </c>
      <c r="B13" s="30"/>
      <c r="C13" s="8"/>
      <c r="D13" s="43"/>
      <c r="E13" s="14"/>
      <c r="F13" s="15">
        <f>SUM(F11:F12)</f>
        <v>47719000</v>
      </c>
      <c r="G13" s="42"/>
      <c r="H13" s="16"/>
      <c r="I13" s="12">
        <f>SUM(I11:I12)</f>
        <v>48016500</v>
      </c>
      <c r="J13" s="9"/>
      <c r="K13" s="10">
        <f>SUM(K11:K12)</f>
        <v>47867750</v>
      </c>
      <c r="L13" s="5"/>
    </row>
    <row r="14" spans="1:15" x14ac:dyDescent="0.3">
      <c r="A14" s="2"/>
      <c r="I14" s="5"/>
      <c r="J14" s="5"/>
      <c r="K14" s="5"/>
      <c r="L14" s="5"/>
      <c r="O14" s="5"/>
    </row>
    <row r="15" spans="1:15" x14ac:dyDescent="0.3">
      <c r="A15" s="1"/>
      <c r="O15" s="5"/>
    </row>
    <row r="16" spans="1:15" x14ac:dyDescent="0.3">
      <c r="O16" s="5"/>
    </row>
    <row r="17" spans="1:15" ht="15" thickBot="1" x14ac:dyDescent="0.35">
      <c r="A17" s="3"/>
      <c r="B17" s="3"/>
      <c r="D17" s="3"/>
      <c r="E17" s="3"/>
      <c r="F17" s="3"/>
      <c r="H17" s="3"/>
      <c r="I17" s="3"/>
      <c r="J17" s="3"/>
      <c r="K17" s="44"/>
      <c r="L17" s="44"/>
      <c r="O17" s="5"/>
    </row>
    <row r="18" spans="1:15" x14ac:dyDescent="0.3">
      <c r="D18" t="s">
        <v>13</v>
      </c>
      <c r="O18" s="5"/>
    </row>
    <row r="19" spans="1:15" x14ac:dyDescent="0.3">
      <c r="A19" t="s">
        <v>7</v>
      </c>
      <c r="D19" t="s">
        <v>14</v>
      </c>
      <c r="H19" t="s">
        <v>15</v>
      </c>
      <c r="O19" s="5"/>
    </row>
    <row r="27" spans="1:15" x14ac:dyDescent="0.3">
      <c r="I27" s="5"/>
    </row>
  </sheetData>
  <mergeCells count="22">
    <mergeCell ref="H5:I5"/>
    <mergeCell ref="H6:I6"/>
    <mergeCell ref="H7:I7"/>
    <mergeCell ref="E4:F4"/>
    <mergeCell ref="E5:F5"/>
    <mergeCell ref="E7:F7"/>
    <mergeCell ref="A2:K3"/>
    <mergeCell ref="A13:B13"/>
    <mergeCell ref="E9:E10"/>
    <mergeCell ref="F9:F10"/>
    <mergeCell ref="G9:G10"/>
    <mergeCell ref="I9:I10"/>
    <mergeCell ref="H4:I4"/>
    <mergeCell ref="J4:J10"/>
    <mergeCell ref="K4:K10"/>
    <mergeCell ref="G8:I8"/>
    <mergeCell ref="D8:F8"/>
    <mergeCell ref="D9:D10"/>
    <mergeCell ref="H9:H10"/>
    <mergeCell ref="A4:A10"/>
    <mergeCell ref="B4:B10"/>
    <mergeCell ref="C4:C10"/>
  </mergeCells>
  <printOptions horizontalCentered="1" verticalCentered="1"/>
  <pageMargins left="0.7" right="0.7" top="0.75" bottom="0.75" header="0.3" footer="0.3"/>
  <pageSetup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 Lezcano Jimenez</dc:creator>
  <cp:lastModifiedBy>ABOGADO-5</cp:lastModifiedBy>
  <cp:lastPrinted>2025-07-23T18:20:35Z</cp:lastPrinted>
  <dcterms:created xsi:type="dcterms:W3CDTF">2020-02-24T14:40:50Z</dcterms:created>
  <dcterms:modified xsi:type="dcterms:W3CDTF">2026-08-19T14:17:49Z</dcterms:modified>
</cp:coreProperties>
</file>