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defaultThemeVersion="202300"/>
  <mc:AlternateContent xmlns:mc="http://schemas.openxmlformats.org/markup-compatibility/2006">
    <mc:Choice Requires="x15">
      <x15ac:absPath xmlns:x15ac="http://schemas.microsoft.com/office/spreadsheetml/2010/11/ac" url="E:\SENA LA SALADA\PROCESOS\1. CONTRATACIÓN\2. MINIMA CUANTÍA\15. SUMINISTRO OTROS INSUMOS HIPOCLORITO\"/>
    </mc:Choice>
  </mc:AlternateContent>
  <xr:revisionPtr revIDLastSave="0" documentId="13_ncr:1_{BF93BE6F-6E07-433F-A26D-C6F28390BED8}" xr6:coauthVersionLast="47" xr6:coauthVersionMax="47" xr10:uidLastSave="{00000000-0000-0000-0000-000000000000}"/>
  <bookViews>
    <workbookView xWindow="-108" yWindow="-108" windowWidth="23256" windowHeight="12456" xr2:uid="{0F67978A-24E4-47B2-9F94-426D4D3314C8}"/>
  </bookViews>
  <sheets>
    <sheet name="OFERTA" sheetId="1" r:id="rId1"/>
  </sheets>
  <definedNames>
    <definedName name="_xlnm._FilterDatabase" localSheetId="0" hidden="1">OFERTA!$A$5:$D$17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K31" i="1" l="1"/>
  <c r="G30" i="1"/>
  <c r="H30" i="1"/>
  <c r="H18" i="1" l="1"/>
  <c r="H31" i="1" s="1"/>
</calcChain>
</file>

<file path=xl/sharedStrings.xml><?xml version="1.0" encoding="utf-8"?>
<sst xmlns="http://schemas.openxmlformats.org/spreadsheetml/2006/main" count="66" uniqueCount="37">
  <si>
    <t>ITEM</t>
  </si>
  <si>
    <t>DESCRIPCIÓN TÉCNICA DEL BIEN</t>
  </si>
  <si>
    <t>UNIDAD DE MEDIDA</t>
  </si>
  <si>
    <t>CANT</t>
  </si>
  <si>
    <t>VALOR UNITARIO</t>
  </si>
  <si>
    <t>VALOR TOTAL</t>
  </si>
  <si>
    <t>UN</t>
  </si>
  <si>
    <t>IVA 19%</t>
  </si>
  <si>
    <t>VALOR TOTAL+IVA</t>
  </si>
  <si>
    <t xml:space="preserve">TOTAL PROMEDIO </t>
  </si>
  <si>
    <t>TOTAL</t>
  </si>
  <si>
    <t>Hipoclorito de sodio: Liquido al 15%, pimpinas de 25 L</t>
  </si>
  <si>
    <t>Vaso de precipitado capacodad 1000 ml</t>
  </si>
  <si>
    <t>Acido Sulfurico 0,02N controlado (frasco por 1 L)</t>
  </si>
  <si>
    <t>Policloruro de Aluminio (frasco por 25 L)</t>
  </si>
  <si>
    <t>Guante de nitrilo talla M (caja por 100 un)</t>
  </si>
  <si>
    <t>Tapaboca desechable resorte ( caja por 50 un)</t>
  </si>
  <si>
    <t>Erlenmeyer de 100 ml Vidrio</t>
  </si>
  <si>
    <t>Solución de pH 4,01 (frasco por 1 L)</t>
  </si>
  <si>
    <t>Solución de pH 7,01 (frasco por 1 L)</t>
  </si>
  <si>
    <t>Solución de almacenamiento de electrodos (frasco por 500 ml)</t>
  </si>
  <si>
    <t>Solución de limpieza de electrodos (frasco por 500ml)</t>
  </si>
  <si>
    <t>Solución rápida de calibración GroLine (frasco de 250 ml)</t>
  </si>
  <si>
    <t>Hipoclorito de Sodio al 15% (Pimpina x 25 L)</t>
  </si>
  <si>
    <t>Antiespumante Técnico NDW (silicona antiespumante x 20k )-Pimpina x 20 Kg</t>
  </si>
  <si>
    <t>Microorganismos Aerobios Compuesto Por 29 Cepas De Bacterias Vivas Benéficas (BACTERIAS BIODYNE 301 PARA PLANTAS DE TRATAMIENTO DE AGUAS RESIDUALES)-Bidón de 20L</t>
  </si>
  <si>
    <t>Guante de Nitrilo talla M (GUANTE -ZUBIOLA-HARD BLUE-11931028 T/MNIT.AZU(CAJAX50),Paq. x 50 Un</t>
  </si>
  <si>
    <t>Tapabocas desechable resorte (RESPIRADOR - INSAFE- IN1020 -N95 R(NEGRO),Paq. x 50 Un</t>
  </si>
  <si>
    <t>medidor pH 0-14(digital de bolsillo)</t>
  </si>
  <si>
    <t>DPD gotero de cloro combinado</t>
  </si>
  <si>
    <t>Guardianes recolectores de 1,5 litros</t>
  </si>
  <si>
    <t>COMPRA DE INSUMOS PLANTAS DE TRATAMIENTOS DE AGUAS.</t>
  </si>
  <si>
    <t>OFERTA ECONOMICA</t>
  </si>
  <si>
    <t>PRECIOS TECHO</t>
  </si>
  <si>
    <t>1. PLANTA DE TRATAMIENTO DE AGUA POTABLE  - PTAP</t>
  </si>
  <si>
    <t>2. PLANTA DE TRATAMIENTO DE AGUAS RESIDUALES - PTARD-PTARnD</t>
  </si>
  <si>
    <t>TOTAL GENERAL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</si>
</sst>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6" formatCode="&quot;$&quot;\ #,##0;[Red]\-&quot;$&quot;\ #,##0"/>
    <numFmt numFmtId="42" formatCode="_-&quot;$&quot;\ * #,##0_-;\-&quot;$&quot;\ * #,##0_-;_-&quot;$&quot;\ * &quot;-&quot;_-;_-@_-"/>
    <numFmt numFmtId="44" formatCode="_-&quot;$&quot;\ * #,##0.00_-;\-&quot;$&quot;\ * #,##0.00_-;_-&quot;$&quot;\ * &quot;-&quot;??_-;_-@_-"/>
    <numFmt numFmtId="164" formatCode="_-&quot;XDR&quot;* #,##0.00_-;\-&quot;XDR&quot;* #,##0.00_-;_-&quot;XDR&quot;* &quot;-&quot;??_-;_-@_-"/>
    <numFmt numFmtId="165" formatCode="_-&quot;$&quot;\ * #,##0_-;\-&quot;$&quot;\ * #,##0_-;_-&quot;$&quot;\ * &quot;-&quot;??_-;_-@_-"/>
    <numFmt numFmtId="166" formatCode="_-[$$-2C0A]\ * #,##0.00_-;\-[$$-2C0A]\ * #,##0.00_-;_-[$$-2C0A]\ * &quot;-&quot;??_-;_-@_-"/>
  </numFmts>
  <fonts count="12" x14ac:knownFonts="1"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b/>
      <sz val="16"/>
      <color theme="1"/>
      <name val="Aptos Narrow"/>
      <family val="2"/>
      <scheme val="minor"/>
    </font>
    <font>
      <b/>
      <sz val="10"/>
      <color theme="1"/>
      <name val="Aptos Narrow"/>
      <family val="2"/>
      <scheme val="minor"/>
    </font>
    <font>
      <b/>
      <sz val="10"/>
      <color rgb="FF000000"/>
      <name val="Aptos Narrow"/>
      <family val="2"/>
      <scheme val="minor"/>
    </font>
    <font>
      <sz val="11"/>
      <color theme="1"/>
      <name val="Arial"/>
      <family val="2"/>
    </font>
    <font>
      <sz val="10"/>
      <color theme="1"/>
      <name val="Aptos Narrow"/>
      <family val="2"/>
      <scheme val="minor"/>
    </font>
    <font>
      <b/>
      <sz val="10"/>
      <color theme="1"/>
      <name val="Arial"/>
      <family val="2"/>
    </font>
    <font>
      <sz val="10"/>
      <color rgb="FF000000"/>
      <name val="Arial"/>
      <family val="2"/>
    </font>
    <font>
      <sz val="10"/>
      <color theme="1"/>
      <name val="Arial"/>
      <family val="2"/>
    </font>
    <font>
      <b/>
      <sz val="10"/>
      <color rgb="FF000000"/>
      <name val="Arial"/>
      <family val="2"/>
    </font>
    <font>
      <sz val="11"/>
      <color theme="1"/>
      <name val="Aptos Narrow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0.79998168889431442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164" fontId="11" fillId="0" borderId="0" applyFont="0" applyFill="0" applyBorder="0" applyAlignment="0" applyProtection="0"/>
  </cellStyleXfs>
  <cellXfs count="70">
    <xf numFmtId="0" fontId="0" fillId="0" borderId="0" xfId="0"/>
    <xf numFmtId="0" fontId="0" fillId="0" borderId="0" xfId="0" applyAlignment="1">
      <alignment horizontal="center" vertical="center"/>
    </xf>
    <xf numFmtId="0" fontId="3" fillId="2" borderId="4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6" fontId="6" fillId="2" borderId="1" xfId="0" applyNumberFormat="1" applyFont="1" applyFill="1" applyBorder="1" applyAlignment="1">
      <alignment horizontal="center" vertical="center" wrapText="1"/>
    </xf>
    <xf numFmtId="3" fontId="0" fillId="0" borderId="0" xfId="0" applyNumberFormat="1"/>
    <xf numFmtId="0" fontId="9" fillId="0" borderId="0" xfId="0" applyFont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 wrapText="1"/>
    </xf>
    <xf numFmtId="0" fontId="6" fillId="3" borderId="1" xfId="0" applyFont="1" applyFill="1" applyBorder="1" applyAlignment="1">
      <alignment horizontal="center" vertical="center" wrapText="1"/>
    </xf>
    <xf numFmtId="6" fontId="0" fillId="0" borderId="0" xfId="0" applyNumberFormat="1"/>
    <xf numFmtId="0" fontId="3" fillId="2" borderId="1" xfId="0" applyFont="1" applyFill="1" applyBorder="1" applyAlignment="1">
      <alignment horizontal="center" vertical="center" wrapText="1"/>
    </xf>
    <xf numFmtId="0" fontId="7" fillId="2" borderId="1" xfId="0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center"/>
    </xf>
    <xf numFmtId="9" fontId="3" fillId="2" borderId="1" xfId="0" applyNumberFormat="1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 wrapText="1"/>
    </xf>
    <xf numFmtId="0" fontId="8" fillId="3" borderId="1" xfId="0" applyFont="1" applyFill="1" applyBorder="1" applyAlignment="1">
      <alignment horizontal="center" vertical="center" wrapText="1" readingOrder="1"/>
    </xf>
    <xf numFmtId="0" fontId="2" fillId="0" borderId="0" xfId="0" applyFont="1" applyFill="1" applyBorder="1" applyAlignment="1">
      <alignment horizontal="center" vertical="center" wrapText="1"/>
    </xf>
    <xf numFmtId="0" fontId="1" fillId="0" borderId="0" xfId="0" applyFont="1" applyFill="1" applyBorder="1" applyAlignment="1">
      <alignment horizontal="center" vertical="center" wrapText="1"/>
    </xf>
    <xf numFmtId="0" fontId="1" fillId="0" borderId="0" xfId="0" applyFont="1" applyFill="1" applyBorder="1" applyAlignment="1">
      <alignment horizontal="center"/>
    </xf>
    <xf numFmtId="0" fontId="3" fillId="0" borderId="0" xfId="0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center" vertical="center" wrapText="1"/>
    </xf>
    <xf numFmtId="6" fontId="3" fillId="0" borderId="0" xfId="0" applyNumberFormat="1" applyFont="1" applyFill="1" applyBorder="1" applyAlignment="1">
      <alignment horizontal="center" vertical="center" wrapText="1"/>
    </xf>
    <xf numFmtId="6" fontId="3" fillId="0" borderId="0" xfId="0" applyNumberFormat="1" applyFont="1" applyFill="1" applyBorder="1" applyAlignment="1">
      <alignment horizontal="center" vertical="center" wrapText="1"/>
    </xf>
    <xf numFmtId="44" fontId="0" fillId="0" borderId="0" xfId="1" applyNumberFormat="1" applyFont="1"/>
    <xf numFmtId="6" fontId="6" fillId="0" borderId="0" xfId="0" applyNumberFormat="1" applyFont="1" applyFill="1" applyBorder="1" applyAlignment="1">
      <alignment horizontal="center" vertical="center" wrapText="1"/>
    </xf>
    <xf numFmtId="0" fontId="0" fillId="0" borderId="0" xfId="0" applyBorder="1"/>
    <xf numFmtId="0" fontId="1" fillId="3" borderId="0" xfId="0" applyFont="1" applyFill="1" applyBorder="1" applyAlignment="1">
      <alignment horizontal="center"/>
    </xf>
    <xf numFmtId="0" fontId="1" fillId="3" borderId="6" xfId="0" applyFont="1" applyFill="1" applyBorder="1" applyAlignment="1">
      <alignment horizontal="center"/>
    </xf>
    <xf numFmtId="0" fontId="0" fillId="0" borderId="0" xfId="0" applyBorder="1" applyAlignment="1">
      <alignment horizontal="center" vertical="center"/>
    </xf>
    <xf numFmtId="0" fontId="9" fillId="0" borderId="0" xfId="0" applyFont="1" applyBorder="1" applyAlignment="1">
      <alignment horizontal="center" vertical="center" wrapText="1"/>
    </xf>
    <xf numFmtId="0" fontId="1" fillId="3" borderId="0" xfId="0" applyFont="1" applyFill="1" applyBorder="1" applyAlignment="1">
      <alignment horizontal="center"/>
    </xf>
    <xf numFmtId="0" fontId="3" fillId="0" borderId="0" xfId="0" applyFont="1" applyFill="1" applyBorder="1" applyAlignment="1">
      <alignment horizontal="center" vertical="center"/>
    </xf>
    <xf numFmtId="0" fontId="2" fillId="2" borderId="7" xfId="0" applyFont="1" applyFill="1" applyBorder="1" applyAlignment="1">
      <alignment horizontal="center" vertical="center" wrapText="1"/>
    </xf>
    <xf numFmtId="0" fontId="2" fillId="2" borderId="8" xfId="0" applyFont="1" applyFill="1" applyBorder="1" applyAlignment="1">
      <alignment horizontal="center" vertical="center" wrapText="1"/>
    </xf>
    <xf numFmtId="0" fontId="2" fillId="2" borderId="9" xfId="0" applyFont="1" applyFill="1" applyBorder="1" applyAlignment="1">
      <alignment horizontal="center" vertical="center" wrapText="1"/>
    </xf>
    <xf numFmtId="0" fontId="1" fillId="2" borderId="4" xfId="0" applyFont="1" applyFill="1" applyBorder="1" applyAlignment="1">
      <alignment horizontal="center" vertical="center" wrapText="1"/>
    </xf>
    <xf numFmtId="0" fontId="1" fillId="2" borderId="5" xfId="0" applyFont="1" applyFill="1" applyBorder="1" applyAlignment="1">
      <alignment horizontal="center" vertical="center" wrapText="1"/>
    </xf>
    <xf numFmtId="0" fontId="1" fillId="3" borderId="4" xfId="0" applyFont="1" applyFill="1" applyBorder="1" applyAlignment="1">
      <alignment horizontal="center"/>
    </xf>
    <xf numFmtId="0" fontId="1" fillId="3" borderId="5" xfId="0" applyFont="1" applyFill="1" applyBorder="1" applyAlignment="1">
      <alignment horizontal="center"/>
    </xf>
    <xf numFmtId="0" fontId="3" fillId="2" borderId="4" xfId="0" applyFont="1" applyFill="1" applyBorder="1" applyAlignment="1">
      <alignment horizontal="center" vertical="center" wrapText="1"/>
    </xf>
    <xf numFmtId="0" fontId="0" fillId="0" borderId="10" xfId="0" applyBorder="1" applyAlignment="1">
      <alignment horizontal="center" vertical="center"/>
    </xf>
    <xf numFmtId="0" fontId="9" fillId="0" borderId="11" xfId="0" applyFont="1" applyBorder="1" applyAlignment="1">
      <alignment horizontal="center" vertical="center" wrapText="1"/>
    </xf>
    <xf numFmtId="0" fontId="0" fillId="0" borderId="11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165" fontId="6" fillId="2" borderId="1" xfId="1" applyNumberFormat="1" applyFont="1" applyFill="1" applyBorder="1" applyAlignment="1">
      <alignment vertical="center" wrapText="1"/>
    </xf>
    <xf numFmtId="166" fontId="6" fillId="2" borderId="1" xfId="1" applyNumberFormat="1" applyFont="1" applyFill="1" applyBorder="1" applyAlignment="1">
      <alignment horizontal="center" vertical="center" wrapText="1"/>
    </xf>
    <xf numFmtId="164" fontId="6" fillId="2" borderId="1" xfId="1" applyFont="1" applyFill="1" applyBorder="1" applyAlignment="1">
      <alignment vertical="center" wrapText="1"/>
    </xf>
    <xf numFmtId="0" fontId="3" fillId="4" borderId="1" xfId="0" applyFont="1" applyFill="1" applyBorder="1" applyAlignment="1">
      <alignment horizontal="center" vertical="center" wrapText="1"/>
    </xf>
    <xf numFmtId="0" fontId="3" fillId="4" borderId="5" xfId="0" applyFont="1" applyFill="1" applyBorder="1" applyAlignment="1">
      <alignment horizontal="center" vertical="center" wrapText="1"/>
    </xf>
    <xf numFmtId="0" fontId="3" fillId="4" borderId="1" xfId="0" applyFont="1" applyFill="1" applyBorder="1" applyAlignment="1">
      <alignment horizontal="center" vertical="center" wrapText="1"/>
    </xf>
    <xf numFmtId="0" fontId="3" fillId="4" borderId="5" xfId="0" applyFont="1" applyFill="1" applyBorder="1" applyAlignment="1">
      <alignment horizontal="center" vertical="center" wrapText="1"/>
    </xf>
    <xf numFmtId="6" fontId="6" fillId="4" borderId="1" xfId="0" applyNumberFormat="1" applyFont="1" applyFill="1" applyBorder="1" applyAlignment="1">
      <alignment horizontal="center" vertical="center" wrapText="1"/>
    </xf>
    <xf numFmtId="6" fontId="6" fillId="4" borderId="5" xfId="0" applyNumberFormat="1" applyFont="1" applyFill="1" applyBorder="1" applyAlignment="1">
      <alignment horizontal="center" vertical="center" wrapText="1"/>
    </xf>
    <xf numFmtId="0" fontId="0" fillId="4" borderId="1" xfId="0" applyFill="1" applyBorder="1" applyAlignment="1">
      <alignment horizontal="center" vertical="center"/>
    </xf>
    <xf numFmtId="6" fontId="6" fillId="4" borderId="2" xfId="0" applyNumberFormat="1" applyFont="1" applyFill="1" applyBorder="1" applyAlignment="1">
      <alignment horizontal="center" vertical="center" wrapText="1"/>
    </xf>
    <xf numFmtId="6" fontId="6" fillId="4" borderId="3" xfId="0" applyNumberFormat="1" applyFont="1" applyFill="1" applyBorder="1" applyAlignment="1">
      <alignment horizontal="center" vertical="center" wrapText="1"/>
    </xf>
    <xf numFmtId="0" fontId="3" fillId="4" borderId="2" xfId="0" applyFont="1" applyFill="1" applyBorder="1" applyAlignment="1">
      <alignment horizontal="center" vertical="center" wrapText="1"/>
    </xf>
    <xf numFmtId="0" fontId="3" fillId="4" borderId="3" xfId="0" applyFont="1" applyFill="1" applyBorder="1" applyAlignment="1">
      <alignment horizontal="center" vertical="center" wrapText="1"/>
    </xf>
    <xf numFmtId="0" fontId="10" fillId="2" borderId="1" xfId="0" applyFont="1" applyFill="1" applyBorder="1" applyAlignment="1">
      <alignment horizontal="center" vertical="center" wrapText="1" readingOrder="1"/>
    </xf>
    <xf numFmtId="6" fontId="3" fillId="2" borderId="1" xfId="0" applyNumberFormat="1" applyFont="1" applyFill="1" applyBorder="1" applyAlignment="1">
      <alignment horizontal="center" vertical="center" wrapText="1"/>
    </xf>
    <xf numFmtId="6" fontId="3" fillId="4" borderId="1" xfId="0" applyNumberFormat="1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/>
    </xf>
    <xf numFmtId="6" fontId="1" fillId="2" borderId="1" xfId="0" applyNumberFormat="1" applyFont="1" applyFill="1" applyBorder="1" applyAlignment="1">
      <alignment horizontal="center" vertical="center"/>
    </xf>
    <xf numFmtId="42" fontId="3" fillId="2" borderId="1" xfId="1" applyNumberFormat="1" applyFont="1" applyFill="1" applyBorder="1" applyAlignment="1">
      <alignment horizontal="center" vertical="center" wrapText="1"/>
    </xf>
    <xf numFmtId="0" fontId="1" fillId="4" borderId="2" xfId="0" applyFont="1" applyFill="1" applyBorder="1" applyAlignment="1">
      <alignment horizontal="center" vertical="center"/>
    </xf>
    <xf numFmtId="0" fontId="1" fillId="4" borderId="3" xfId="0" applyFont="1" applyFill="1" applyBorder="1" applyAlignment="1">
      <alignment horizontal="center" vertical="center"/>
    </xf>
  </cellXfs>
  <cellStyles count="2">
    <cellStyle name="Mon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DEEFCE9-B22D-4C24-9774-E37E34693A84}">
  <dimension ref="A1:P46"/>
  <sheetViews>
    <sheetView tabSelected="1" zoomScale="70" zoomScaleNormal="70" zoomScaleSheetLayoutView="40" zoomScalePageLayoutView="55" workbookViewId="0">
      <selection activeCell="E48" sqref="E48"/>
    </sheetView>
  </sheetViews>
  <sheetFormatPr baseColWidth="10" defaultRowHeight="14.4" x14ac:dyDescent="0.3"/>
  <cols>
    <col min="1" max="1" width="6.6640625" style="1" customWidth="1"/>
    <col min="2" max="2" width="71.6640625" style="6" customWidth="1"/>
    <col min="3" max="3" width="10.6640625" style="1" customWidth="1"/>
    <col min="4" max="4" width="14.33203125" style="1" customWidth="1"/>
    <col min="5" max="5" width="14.88671875" style="1" customWidth="1"/>
    <col min="6" max="8" width="18.109375" style="1" customWidth="1"/>
    <col min="9" max="9" width="14.6640625" style="1" customWidth="1"/>
    <col min="10" max="10" width="16.33203125" style="1" customWidth="1"/>
    <col min="11" max="11" width="17" style="1" customWidth="1"/>
    <col min="12" max="12" width="18.109375" style="1" customWidth="1"/>
    <col min="13" max="13" width="17.109375" customWidth="1"/>
    <col min="14" max="14" width="21.109375" customWidth="1"/>
    <col min="15" max="15" width="17.109375" customWidth="1"/>
    <col min="16" max="16" width="19" customWidth="1"/>
  </cols>
  <sheetData>
    <row r="1" spans="1:16" ht="29.25" customHeight="1" x14ac:dyDescent="0.3">
      <c r="A1" s="36" t="s">
        <v>32</v>
      </c>
      <c r="B1" s="37"/>
      <c r="C1" s="37"/>
      <c r="D1" s="37"/>
      <c r="E1" s="37"/>
      <c r="F1" s="37"/>
      <c r="G1" s="37"/>
      <c r="H1" s="37"/>
      <c r="I1" s="37"/>
      <c r="J1" s="37"/>
      <c r="K1" s="37"/>
      <c r="L1" s="38"/>
      <c r="M1" s="20"/>
      <c r="N1" s="20"/>
      <c r="O1" s="20"/>
      <c r="P1" s="20"/>
    </row>
    <row r="2" spans="1:16" ht="14.4" customHeight="1" x14ac:dyDescent="0.3">
      <c r="A2" s="39" t="s">
        <v>31</v>
      </c>
      <c r="B2" s="14"/>
      <c r="C2" s="14"/>
      <c r="D2" s="14"/>
      <c r="E2" s="14"/>
      <c r="F2" s="14"/>
      <c r="G2" s="14"/>
      <c r="H2" s="14"/>
      <c r="I2" s="14"/>
      <c r="J2" s="14"/>
      <c r="K2" s="14"/>
      <c r="L2" s="40"/>
      <c r="M2" s="21"/>
      <c r="N2" s="21"/>
      <c r="O2" s="21"/>
      <c r="P2" s="21"/>
    </row>
    <row r="3" spans="1:16" x14ac:dyDescent="0.3">
      <c r="A3" s="41" t="s">
        <v>34</v>
      </c>
      <c r="B3" s="16"/>
      <c r="C3" s="16"/>
      <c r="D3" s="16"/>
      <c r="E3" s="16"/>
      <c r="F3" s="16"/>
      <c r="G3" s="16"/>
      <c r="H3" s="16"/>
      <c r="I3" s="16"/>
      <c r="J3" s="16"/>
      <c r="K3" s="16"/>
      <c r="L3" s="42"/>
      <c r="M3" s="22"/>
      <c r="N3" s="22"/>
      <c r="O3" s="22"/>
      <c r="P3" s="22"/>
    </row>
    <row r="4" spans="1:16" ht="30" customHeight="1" x14ac:dyDescent="0.3">
      <c r="A4" s="43" t="s">
        <v>0</v>
      </c>
      <c r="B4" s="12" t="s">
        <v>1</v>
      </c>
      <c r="C4" s="15" t="s">
        <v>2</v>
      </c>
      <c r="D4" s="11" t="s">
        <v>3</v>
      </c>
      <c r="E4" s="11" t="s">
        <v>33</v>
      </c>
      <c r="F4" s="11"/>
      <c r="G4" s="11"/>
      <c r="H4" s="11"/>
      <c r="I4" s="51" t="s">
        <v>32</v>
      </c>
      <c r="J4" s="51"/>
      <c r="K4" s="51"/>
      <c r="L4" s="52"/>
      <c r="M4" s="23"/>
      <c r="N4" s="23"/>
      <c r="O4" s="23"/>
      <c r="P4" s="23"/>
    </row>
    <row r="5" spans="1:16" ht="31.5" customHeight="1" x14ac:dyDescent="0.3">
      <c r="A5" s="43"/>
      <c r="B5" s="12"/>
      <c r="C5" s="15"/>
      <c r="D5" s="11"/>
      <c r="E5" s="8" t="s">
        <v>4</v>
      </c>
      <c r="F5" s="8" t="s">
        <v>5</v>
      </c>
      <c r="G5" s="17" t="s">
        <v>7</v>
      </c>
      <c r="H5" s="17" t="s">
        <v>8</v>
      </c>
      <c r="I5" s="53" t="s">
        <v>4</v>
      </c>
      <c r="J5" s="53" t="s">
        <v>5</v>
      </c>
      <c r="K5" s="53" t="s">
        <v>7</v>
      </c>
      <c r="L5" s="54" t="s">
        <v>8</v>
      </c>
      <c r="M5" s="24"/>
      <c r="N5" s="24"/>
      <c r="O5" s="24"/>
      <c r="P5" s="24"/>
    </row>
    <row r="6" spans="1:16" ht="18" customHeight="1" x14ac:dyDescent="0.3">
      <c r="A6" s="2">
        <v>1</v>
      </c>
      <c r="B6" s="3" t="s">
        <v>11</v>
      </c>
      <c r="C6" s="3" t="s">
        <v>6</v>
      </c>
      <c r="D6" s="18">
        <v>80</v>
      </c>
      <c r="E6" s="4">
        <v>76787.5</v>
      </c>
      <c r="F6" s="4">
        <v>6143000</v>
      </c>
      <c r="G6" s="4">
        <v>1167170</v>
      </c>
      <c r="H6" s="4">
        <v>7310170</v>
      </c>
      <c r="I6" s="55"/>
      <c r="J6" s="55"/>
      <c r="K6" s="55"/>
      <c r="L6" s="56">
        <v>0</v>
      </c>
      <c r="M6" s="25"/>
      <c r="N6" s="25"/>
      <c r="O6" s="25"/>
      <c r="P6" s="25"/>
    </row>
    <row r="7" spans="1:16" ht="18" customHeight="1" x14ac:dyDescent="0.3">
      <c r="A7" s="2">
        <v>2</v>
      </c>
      <c r="B7" s="3" t="s">
        <v>12</v>
      </c>
      <c r="C7" s="3" t="s">
        <v>6</v>
      </c>
      <c r="D7" s="18">
        <v>5</v>
      </c>
      <c r="E7" s="4">
        <v>34500</v>
      </c>
      <c r="F7" s="4">
        <v>172500</v>
      </c>
      <c r="G7" s="4">
        <v>32775</v>
      </c>
      <c r="H7" s="4">
        <v>205275</v>
      </c>
      <c r="I7" s="55"/>
      <c r="J7" s="55"/>
      <c r="K7" s="55"/>
      <c r="L7" s="56">
        <v>0</v>
      </c>
      <c r="M7" s="25"/>
      <c r="N7" s="25"/>
      <c r="O7" s="25"/>
      <c r="P7" s="25"/>
    </row>
    <row r="8" spans="1:16" ht="18" customHeight="1" x14ac:dyDescent="0.3">
      <c r="A8" s="2">
        <v>3</v>
      </c>
      <c r="B8" s="3" t="s">
        <v>15</v>
      </c>
      <c r="C8" s="3" t="s">
        <v>6</v>
      </c>
      <c r="D8" s="18">
        <v>5</v>
      </c>
      <c r="E8" s="4">
        <v>48000</v>
      </c>
      <c r="F8" s="4">
        <v>240000</v>
      </c>
      <c r="G8" s="4">
        <v>45600</v>
      </c>
      <c r="H8" s="4">
        <v>285600</v>
      </c>
      <c r="I8" s="55"/>
      <c r="J8" s="55"/>
      <c r="K8" s="55"/>
      <c r="L8" s="56">
        <v>0</v>
      </c>
      <c r="M8" s="25"/>
      <c r="N8" s="25"/>
      <c r="O8" s="25"/>
      <c r="P8" s="25"/>
    </row>
    <row r="9" spans="1:16" ht="18" customHeight="1" x14ac:dyDescent="0.3">
      <c r="A9" s="2">
        <v>4</v>
      </c>
      <c r="B9" s="3" t="s">
        <v>16</v>
      </c>
      <c r="C9" s="3" t="s">
        <v>6</v>
      </c>
      <c r="D9" s="18">
        <v>3</v>
      </c>
      <c r="E9" s="4">
        <v>121500</v>
      </c>
      <c r="F9" s="4">
        <v>364500</v>
      </c>
      <c r="G9" s="4">
        <v>69255</v>
      </c>
      <c r="H9" s="4">
        <v>433755</v>
      </c>
      <c r="I9" s="55"/>
      <c r="J9" s="55"/>
      <c r="K9" s="55"/>
      <c r="L9" s="56">
        <v>0</v>
      </c>
      <c r="M9" s="25"/>
      <c r="N9" s="25"/>
      <c r="O9" s="25"/>
      <c r="P9" s="25"/>
    </row>
    <row r="10" spans="1:16" ht="18" customHeight="1" x14ac:dyDescent="0.3">
      <c r="A10" s="2">
        <v>5</v>
      </c>
      <c r="B10" s="3" t="s">
        <v>14</v>
      </c>
      <c r="C10" s="3" t="s">
        <v>6</v>
      </c>
      <c r="D10" s="18">
        <v>50</v>
      </c>
      <c r="E10" s="4">
        <v>122975</v>
      </c>
      <c r="F10" s="4">
        <v>6148750</v>
      </c>
      <c r="G10" s="4">
        <v>1168262.5</v>
      </c>
      <c r="H10" s="4">
        <v>7317012.5</v>
      </c>
      <c r="I10" s="55"/>
      <c r="J10" s="55"/>
      <c r="K10" s="55"/>
      <c r="L10" s="56">
        <v>0</v>
      </c>
      <c r="M10" s="25"/>
      <c r="N10" s="25"/>
      <c r="O10" s="25"/>
      <c r="P10" s="25"/>
    </row>
    <row r="11" spans="1:16" ht="18" customHeight="1" x14ac:dyDescent="0.3">
      <c r="A11" s="2">
        <v>6</v>
      </c>
      <c r="B11" s="3" t="s">
        <v>13</v>
      </c>
      <c r="C11" s="3" t="s">
        <v>6</v>
      </c>
      <c r="D11" s="18">
        <v>2</v>
      </c>
      <c r="E11" s="4">
        <v>112500</v>
      </c>
      <c r="F11" s="4">
        <v>225000</v>
      </c>
      <c r="G11" s="4">
        <v>42750</v>
      </c>
      <c r="H11" s="4">
        <v>267750</v>
      </c>
      <c r="I11" s="55"/>
      <c r="J11" s="55"/>
      <c r="K11" s="55"/>
      <c r="L11" s="56">
        <v>0</v>
      </c>
      <c r="M11" s="25"/>
      <c r="N11" s="25"/>
      <c r="O11" s="25"/>
      <c r="P11" s="25"/>
    </row>
    <row r="12" spans="1:16" ht="18" customHeight="1" x14ac:dyDescent="0.3">
      <c r="A12" s="2">
        <v>7</v>
      </c>
      <c r="B12" s="3" t="s">
        <v>17</v>
      </c>
      <c r="C12" s="3" t="s">
        <v>6</v>
      </c>
      <c r="D12" s="18">
        <v>4</v>
      </c>
      <c r="E12" s="4">
        <v>17300</v>
      </c>
      <c r="F12" s="4">
        <v>69200</v>
      </c>
      <c r="G12" s="4">
        <v>13148</v>
      </c>
      <c r="H12" s="4">
        <v>82348</v>
      </c>
      <c r="I12" s="55"/>
      <c r="J12" s="55"/>
      <c r="K12" s="55"/>
      <c r="L12" s="56">
        <v>0</v>
      </c>
      <c r="M12" s="25"/>
      <c r="N12" s="25"/>
      <c r="O12" s="25"/>
      <c r="P12" s="25"/>
    </row>
    <row r="13" spans="1:16" ht="18" customHeight="1" x14ac:dyDescent="0.3">
      <c r="A13" s="2">
        <v>8</v>
      </c>
      <c r="B13" s="19" t="s">
        <v>18</v>
      </c>
      <c r="C13" s="3" t="s">
        <v>6</v>
      </c>
      <c r="D13" s="18">
        <v>1</v>
      </c>
      <c r="E13" s="4">
        <v>280465</v>
      </c>
      <c r="F13" s="4">
        <v>280465</v>
      </c>
      <c r="G13" s="4">
        <v>53288.35</v>
      </c>
      <c r="H13" s="4">
        <v>333753.34999999998</v>
      </c>
      <c r="I13" s="55"/>
      <c r="J13" s="55"/>
      <c r="K13" s="55"/>
      <c r="L13" s="56">
        <v>0</v>
      </c>
      <c r="M13" s="25"/>
      <c r="N13" s="25"/>
      <c r="O13" s="25"/>
      <c r="P13" s="25"/>
    </row>
    <row r="14" spans="1:16" ht="18" customHeight="1" x14ac:dyDescent="0.3">
      <c r="A14" s="2">
        <v>9</v>
      </c>
      <c r="B14" s="19" t="s">
        <v>19</v>
      </c>
      <c r="C14" s="3" t="s">
        <v>6</v>
      </c>
      <c r="D14" s="18">
        <v>1</v>
      </c>
      <c r="E14" s="4">
        <v>280465</v>
      </c>
      <c r="F14" s="4">
        <v>280465</v>
      </c>
      <c r="G14" s="4">
        <v>53288.35</v>
      </c>
      <c r="H14" s="4">
        <v>333753.34999999998</v>
      </c>
      <c r="I14" s="55"/>
      <c r="J14" s="55"/>
      <c r="K14" s="55"/>
      <c r="L14" s="56">
        <v>0</v>
      </c>
      <c r="M14" s="25"/>
      <c r="N14" s="25"/>
      <c r="O14" s="25"/>
      <c r="P14" s="25"/>
    </row>
    <row r="15" spans="1:16" ht="18" customHeight="1" x14ac:dyDescent="0.3">
      <c r="A15" s="2">
        <v>10</v>
      </c>
      <c r="B15" s="19" t="s">
        <v>20</v>
      </c>
      <c r="C15" s="3" t="s">
        <v>6</v>
      </c>
      <c r="D15" s="18">
        <v>1</v>
      </c>
      <c r="E15" s="4">
        <v>165120</v>
      </c>
      <c r="F15" s="4">
        <v>165120</v>
      </c>
      <c r="G15" s="4">
        <v>31372.799999999999</v>
      </c>
      <c r="H15" s="4">
        <v>196492.79999999999</v>
      </c>
      <c r="I15" s="55"/>
      <c r="J15" s="55"/>
      <c r="K15" s="55"/>
      <c r="L15" s="56">
        <v>0</v>
      </c>
      <c r="M15" s="25"/>
      <c r="N15" s="25"/>
      <c r="O15" s="25"/>
      <c r="P15" s="25"/>
    </row>
    <row r="16" spans="1:16" ht="18" customHeight="1" x14ac:dyDescent="0.3">
      <c r="A16" s="2">
        <v>11</v>
      </c>
      <c r="B16" s="19" t="s">
        <v>21</v>
      </c>
      <c r="C16" s="3" t="s">
        <v>6</v>
      </c>
      <c r="D16" s="18">
        <v>1</v>
      </c>
      <c r="E16" s="4">
        <v>211150</v>
      </c>
      <c r="F16" s="4">
        <v>211150</v>
      </c>
      <c r="G16" s="4">
        <v>40118.5</v>
      </c>
      <c r="H16" s="4">
        <v>251268.5</v>
      </c>
      <c r="I16" s="55"/>
      <c r="J16" s="55"/>
      <c r="K16" s="55"/>
      <c r="L16" s="56">
        <v>0</v>
      </c>
      <c r="M16" s="25"/>
      <c r="N16" s="25"/>
      <c r="O16" s="25"/>
      <c r="P16" s="25"/>
    </row>
    <row r="17" spans="1:16" ht="18" customHeight="1" x14ac:dyDescent="0.3">
      <c r="A17" s="2">
        <v>12</v>
      </c>
      <c r="B17" s="7" t="s">
        <v>22</v>
      </c>
      <c r="C17" s="3" t="s">
        <v>6</v>
      </c>
      <c r="D17" s="18">
        <v>1</v>
      </c>
      <c r="E17" s="4">
        <v>165120</v>
      </c>
      <c r="F17" s="4">
        <v>165120</v>
      </c>
      <c r="G17" s="4">
        <v>31372.799999999999</v>
      </c>
      <c r="H17" s="4">
        <v>196492.79999999999</v>
      </c>
      <c r="I17" s="55"/>
      <c r="J17" s="55"/>
      <c r="K17" s="55"/>
      <c r="L17" s="56">
        <v>0</v>
      </c>
      <c r="M17" s="25"/>
      <c r="N17" s="25"/>
      <c r="O17" s="25"/>
      <c r="P17" s="25"/>
    </row>
    <row r="18" spans="1:16" ht="12" customHeight="1" x14ac:dyDescent="0.3">
      <c r="A18" s="8"/>
      <c r="B18" s="62" t="s">
        <v>10</v>
      </c>
      <c r="C18" s="62"/>
      <c r="D18" s="62"/>
      <c r="E18" s="62"/>
      <c r="F18" s="62"/>
      <c r="G18" s="62"/>
      <c r="H18" s="63">
        <f>SUM(H6:H17)</f>
        <v>17213671.300000001</v>
      </c>
      <c r="I18" s="64" t="s">
        <v>10</v>
      </c>
      <c r="J18" s="64"/>
      <c r="K18" s="64"/>
      <c r="L18" s="56">
        <v>0</v>
      </c>
      <c r="M18" s="26"/>
      <c r="N18" s="26"/>
      <c r="O18" s="26"/>
      <c r="P18" s="25"/>
    </row>
    <row r="19" spans="1:16" ht="26.25" customHeight="1" x14ac:dyDescent="0.3">
      <c r="A19" s="65" t="s">
        <v>35</v>
      </c>
      <c r="B19" s="65"/>
      <c r="C19" s="65"/>
      <c r="D19" s="65"/>
      <c r="E19" s="65"/>
      <c r="F19" s="65"/>
      <c r="G19" s="65"/>
      <c r="H19" s="65"/>
      <c r="I19" s="65"/>
      <c r="J19" s="65"/>
      <c r="K19" s="65"/>
      <c r="L19" s="65"/>
      <c r="M19" s="30"/>
      <c r="N19" s="30"/>
      <c r="O19" s="30"/>
      <c r="P19" s="31"/>
    </row>
    <row r="20" spans="1:16" ht="14.4" customHeight="1" x14ac:dyDescent="0.3">
      <c r="A20" s="11" t="s">
        <v>0</v>
      </c>
      <c r="B20" s="12" t="s">
        <v>1</v>
      </c>
      <c r="C20" s="12"/>
      <c r="D20" s="12"/>
      <c r="E20" s="11" t="s">
        <v>3</v>
      </c>
      <c r="F20" s="8" t="s">
        <v>33</v>
      </c>
      <c r="G20" s="8"/>
      <c r="H20" s="8"/>
      <c r="I20" s="51" t="s">
        <v>32</v>
      </c>
      <c r="J20" s="51"/>
      <c r="K20" s="51"/>
      <c r="L20" s="51"/>
      <c r="M20" s="35"/>
      <c r="N20" s="35"/>
      <c r="P20" s="5"/>
    </row>
    <row r="21" spans="1:16" ht="26.25" customHeight="1" x14ac:dyDescent="0.3">
      <c r="A21" s="11"/>
      <c r="B21" s="12"/>
      <c r="C21" s="12"/>
      <c r="D21" s="12"/>
      <c r="E21" s="11"/>
      <c r="F21" s="8" t="s">
        <v>4</v>
      </c>
      <c r="G21" s="8" t="s">
        <v>9</v>
      </c>
      <c r="H21" s="8" t="s">
        <v>8</v>
      </c>
      <c r="I21" s="53" t="s">
        <v>4</v>
      </c>
      <c r="J21" s="53" t="s">
        <v>9</v>
      </c>
      <c r="K21" s="60" t="s">
        <v>8</v>
      </c>
      <c r="L21" s="61"/>
      <c r="M21" s="24"/>
      <c r="N21" s="24"/>
      <c r="P21" s="10"/>
    </row>
    <row r="22" spans="1:16" x14ac:dyDescent="0.3">
      <c r="A22" s="8">
        <v>1</v>
      </c>
      <c r="B22" s="13" t="s">
        <v>23</v>
      </c>
      <c r="C22" s="13"/>
      <c r="D22" s="13"/>
      <c r="E22" s="9">
        <v>21</v>
      </c>
      <c r="F22" s="48">
        <v>83916</v>
      </c>
      <c r="G22" s="4">
        <v>1762236</v>
      </c>
      <c r="H22" s="49">
        <v>2097060.8399999999</v>
      </c>
      <c r="I22" s="55"/>
      <c r="J22" s="55"/>
      <c r="K22" s="58">
        <v>0</v>
      </c>
      <c r="L22" s="59"/>
      <c r="M22" s="28"/>
      <c r="N22" s="28"/>
    </row>
    <row r="23" spans="1:16" x14ac:dyDescent="0.3">
      <c r="A23" s="8">
        <v>2</v>
      </c>
      <c r="B23" s="13" t="s">
        <v>24</v>
      </c>
      <c r="C23" s="13"/>
      <c r="D23" s="13"/>
      <c r="E23" s="9">
        <v>6</v>
      </c>
      <c r="F23" s="48">
        <v>1223750</v>
      </c>
      <c r="G23" s="4">
        <v>7342500</v>
      </c>
      <c r="H23" s="49">
        <v>8737575</v>
      </c>
      <c r="I23" s="55"/>
      <c r="J23" s="55"/>
      <c r="K23" s="58">
        <v>0</v>
      </c>
      <c r="L23" s="59"/>
      <c r="M23" s="28"/>
      <c r="N23" s="28"/>
      <c r="P23" s="10"/>
    </row>
    <row r="24" spans="1:16" x14ac:dyDescent="0.3">
      <c r="A24" s="8">
        <v>3</v>
      </c>
      <c r="B24" s="13" t="s">
        <v>25</v>
      </c>
      <c r="C24" s="13"/>
      <c r="D24" s="13"/>
      <c r="E24" s="9">
        <v>6</v>
      </c>
      <c r="F24" s="48">
        <v>543000</v>
      </c>
      <c r="G24" s="4">
        <v>3258000</v>
      </c>
      <c r="H24" s="49">
        <v>3877020</v>
      </c>
      <c r="I24" s="55"/>
      <c r="J24" s="55"/>
      <c r="K24" s="58">
        <v>0</v>
      </c>
      <c r="L24" s="59"/>
      <c r="M24" s="28"/>
      <c r="N24" s="28"/>
    </row>
    <row r="25" spans="1:16" x14ac:dyDescent="0.3">
      <c r="A25" s="8">
        <v>4</v>
      </c>
      <c r="B25" s="13" t="s">
        <v>26</v>
      </c>
      <c r="C25" s="13"/>
      <c r="D25" s="13"/>
      <c r="E25" s="9">
        <v>30</v>
      </c>
      <c r="F25" s="48">
        <v>35000</v>
      </c>
      <c r="G25" s="4">
        <v>1050000</v>
      </c>
      <c r="H25" s="49">
        <v>1249500</v>
      </c>
      <c r="I25" s="55"/>
      <c r="J25" s="55"/>
      <c r="K25" s="58">
        <v>0</v>
      </c>
      <c r="L25" s="59"/>
      <c r="M25" s="28"/>
      <c r="N25" s="28"/>
    </row>
    <row r="26" spans="1:16" x14ac:dyDescent="0.3">
      <c r="A26" s="8">
        <v>5</v>
      </c>
      <c r="B26" s="13" t="s">
        <v>27</v>
      </c>
      <c r="C26" s="13"/>
      <c r="D26" s="13"/>
      <c r="E26" s="9">
        <v>20</v>
      </c>
      <c r="F26" s="48">
        <v>79000</v>
      </c>
      <c r="G26" s="4">
        <v>1580000</v>
      </c>
      <c r="H26" s="49">
        <v>1880200</v>
      </c>
      <c r="I26" s="55"/>
      <c r="J26" s="55"/>
      <c r="K26" s="58">
        <v>0</v>
      </c>
      <c r="L26" s="59"/>
      <c r="M26" s="28"/>
      <c r="N26" s="28"/>
    </row>
    <row r="27" spans="1:16" x14ac:dyDescent="0.3">
      <c r="A27" s="8">
        <v>6</v>
      </c>
      <c r="B27" s="13" t="s">
        <v>28</v>
      </c>
      <c r="C27" s="13"/>
      <c r="D27" s="13"/>
      <c r="E27" s="9">
        <v>2</v>
      </c>
      <c r="F27" s="48">
        <v>1180000</v>
      </c>
      <c r="G27" s="4">
        <v>2360000</v>
      </c>
      <c r="H27" s="49">
        <v>2808400</v>
      </c>
      <c r="I27" s="55"/>
      <c r="J27" s="55"/>
      <c r="K27" s="58">
        <v>0</v>
      </c>
      <c r="L27" s="59"/>
      <c r="M27" s="28"/>
      <c r="N27" s="28"/>
    </row>
    <row r="28" spans="1:16" x14ac:dyDescent="0.3">
      <c r="A28" s="8">
        <v>7</v>
      </c>
      <c r="B28" s="13" t="s">
        <v>29</v>
      </c>
      <c r="C28" s="13"/>
      <c r="D28" s="13"/>
      <c r="E28" s="9">
        <v>2</v>
      </c>
      <c r="F28" s="48">
        <v>890000</v>
      </c>
      <c r="G28" s="4">
        <v>1780000</v>
      </c>
      <c r="H28" s="49">
        <v>2118200</v>
      </c>
      <c r="I28" s="55"/>
      <c r="J28" s="55"/>
      <c r="K28" s="58">
        <v>0</v>
      </c>
      <c r="L28" s="59"/>
      <c r="M28" s="28"/>
      <c r="N28" s="28"/>
    </row>
    <row r="29" spans="1:16" x14ac:dyDescent="0.3">
      <c r="A29" s="8">
        <v>8</v>
      </c>
      <c r="B29" s="13" t="s">
        <v>30</v>
      </c>
      <c r="C29" s="13"/>
      <c r="D29" s="13"/>
      <c r="E29" s="9">
        <v>30</v>
      </c>
      <c r="F29" s="48">
        <v>8500</v>
      </c>
      <c r="G29" s="4">
        <v>255000</v>
      </c>
      <c r="H29" s="49">
        <v>303450</v>
      </c>
      <c r="I29" s="55"/>
      <c r="J29" s="55"/>
      <c r="K29" s="58">
        <v>0</v>
      </c>
      <c r="L29" s="59"/>
      <c r="M29" s="28"/>
      <c r="N29" s="28"/>
    </row>
    <row r="30" spans="1:16" x14ac:dyDescent="0.3">
      <c r="A30" s="8"/>
      <c r="B30" s="12" t="s">
        <v>10</v>
      </c>
      <c r="C30" s="12"/>
      <c r="D30" s="12"/>
      <c r="E30" s="12"/>
      <c r="F30" s="50"/>
      <c r="G30" s="4">
        <f>SUM(G22:G29)</f>
        <v>19387736</v>
      </c>
      <c r="H30" s="67">
        <f>SUM(H22:H29)</f>
        <v>23071405.84</v>
      </c>
      <c r="I30" s="57"/>
      <c r="J30" s="55"/>
      <c r="K30" s="58">
        <v>0</v>
      </c>
      <c r="L30" s="59"/>
      <c r="M30" s="28"/>
      <c r="N30" s="28"/>
      <c r="O30" s="27"/>
    </row>
    <row r="31" spans="1:16" x14ac:dyDescent="0.3">
      <c r="A31" s="65" t="s">
        <v>36</v>
      </c>
      <c r="B31" s="65"/>
      <c r="C31" s="65"/>
      <c r="D31" s="65"/>
      <c r="E31" s="65"/>
      <c r="F31" s="65"/>
      <c r="G31" s="65"/>
      <c r="H31" s="66">
        <f>H18+H30</f>
        <v>40285077.140000001</v>
      </c>
      <c r="I31" s="68" t="s">
        <v>36</v>
      </c>
      <c r="J31" s="69"/>
      <c r="K31" s="58">
        <f>K30+L18</f>
        <v>0</v>
      </c>
      <c r="L31" s="59"/>
    </row>
    <row r="32" spans="1:16" ht="15" thickBot="1" x14ac:dyDescent="0.35">
      <c r="A32" s="44"/>
      <c r="B32" s="45"/>
      <c r="C32" s="46"/>
      <c r="D32" s="46"/>
      <c r="E32" s="46"/>
      <c r="F32" s="46"/>
      <c r="G32" s="46"/>
      <c r="H32" s="46"/>
      <c r="I32" s="46"/>
      <c r="J32" s="46"/>
      <c r="K32" s="46"/>
      <c r="L32" s="47"/>
    </row>
    <row r="36" spans="1:16" x14ac:dyDescent="0.3">
      <c r="A36" s="32"/>
      <c r="B36" s="33"/>
      <c r="C36" s="32"/>
      <c r="D36" s="32"/>
      <c r="E36" s="32"/>
      <c r="F36" s="32"/>
      <c r="G36" s="32"/>
      <c r="H36" s="32"/>
      <c r="I36" s="32"/>
      <c r="J36" s="32"/>
      <c r="K36" s="32"/>
      <c r="L36" s="32"/>
      <c r="M36" s="29"/>
      <c r="N36" s="29"/>
      <c r="O36" s="29"/>
      <c r="P36" s="29"/>
    </row>
    <row r="37" spans="1:16" x14ac:dyDescent="0.3">
      <c r="A37" s="32"/>
      <c r="B37" s="33"/>
      <c r="C37" s="32"/>
      <c r="D37" s="32"/>
      <c r="E37" s="32"/>
      <c r="F37" s="32"/>
      <c r="G37" s="32"/>
      <c r="H37" s="32"/>
      <c r="I37" s="32"/>
      <c r="J37" s="32"/>
      <c r="K37" s="32"/>
      <c r="L37" s="32"/>
      <c r="M37" s="29"/>
      <c r="N37" s="29"/>
      <c r="O37" s="29"/>
      <c r="P37" s="29"/>
    </row>
    <row r="38" spans="1:16" x14ac:dyDescent="0.3">
      <c r="A38" s="32"/>
      <c r="B38" s="33"/>
      <c r="C38" s="32"/>
      <c r="D38" s="32"/>
      <c r="E38" s="32"/>
      <c r="F38" s="32"/>
      <c r="G38" s="32"/>
      <c r="H38" s="32"/>
      <c r="I38" s="32"/>
      <c r="J38" s="32"/>
      <c r="K38" s="32"/>
      <c r="L38" s="32"/>
      <c r="M38" s="29"/>
      <c r="N38" s="29"/>
      <c r="O38" s="29"/>
      <c r="P38" s="29"/>
    </row>
    <row r="39" spans="1:16" x14ac:dyDescent="0.3">
      <c r="A39" s="32"/>
      <c r="B39" s="33"/>
      <c r="C39" s="32"/>
      <c r="D39" s="32"/>
      <c r="E39" s="32"/>
      <c r="F39" s="32"/>
      <c r="G39" s="32"/>
      <c r="H39" s="32"/>
      <c r="I39" s="32"/>
      <c r="J39" s="32"/>
      <c r="K39" s="32"/>
      <c r="L39" s="32"/>
      <c r="M39" s="29"/>
      <c r="N39" s="29"/>
      <c r="O39" s="29"/>
      <c r="P39" s="29"/>
    </row>
    <row r="40" spans="1:16" x14ac:dyDescent="0.3">
      <c r="A40" s="32"/>
      <c r="B40" s="33"/>
      <c r="C40" s="32"/>
      <c r="D40" s="32"/>
      <c r="E40" s="32"/>
      <c r="F40" s="32"/>
      <c r="G40" s="32"/>
      <c r="H40" s="32"/>
      <c r="I40" s="32"/>
      <c r="J40" s="32"/>
      <c r="K40" s="32"/>
      <c r="L40" s="32"/>
      <c r="M40" s="29"/>
      <c r="N40" s="29"/>
      <c r="O40" s="29"/>
      <c r="P40" s="29"/>
    </row>
    <row r="41" spans="1:16" x14ac:dyDescent="0.3">
      <c r="A41" s="32"/>
      <c r="B41" s="33"/>
      <c r="C41" s="32"/>
      <c r="D41" s="32"/>
      <c r="E41" s="32"/>
      <c r="F41" s="32"/>
      <c r="G41" s="32"/>
      <c r="H41" s="32"/>
      <c r="I41" s="32"/>
      <c r="J41" s="32"/>
      <c r="K41" s="32"/>
      <c r="L41" s="32"/>
      <c r="M41" s="29"/>
      <c r="N41" s="29"/>
      <c r="O41" s="29"/>
      <c r="P41" s="29"/>
    </row>
    <row r="42" spans="1:16" x14ac:dyDescent="0.3">
      <c r="A42" s="34"/>
      <c r="B42" s="34"/>
      <c r="C42" s="34"/>
      <c r="D42" s="34"/>
      <c r="E42" s="34"/>
      <c r="F42" s="34"/>
      <c r="G42" s="34"/>
      <c r="H42" s="34"/>
      <c r="I42" s="34"/>
      <c r="J42" s="34"/>
      <c r="K42" s="34"/>
      <c r="L42" s="34"/>
      <c r="M42" s="34"/>
      <c r="N42" s="34"/>
      <c r="O42" s="34"/>
      <c r="P42" s="34"/>
    </row>
    <row r="43" spans="1:16" x14ac:dyDescent="0.3">
      <c r="A43" s="32"/>
      <c r="B43" s="33"/>
      <c r="C43" s="32"/>
      <c r="D43" s="32"/>
      <c r="E43" s="32"/>
      <c r="F43" s="32"/>
      <c r="G43" s="32"/>
      <c r="H43" s="32"/>
      <c r="I43" s="32"/>
      <c r="J43" s="32"/>
      <c r="K43" s="32"/>
      <c r="L43" s="32"/>
      <c r="M43" s="29"/>
      <c r="N43" s="29"/>
      <c r="O43" s="29"/>
      <c r="P43" s="29"/>
    </row>
    <row r="44" spans="1:16" x14ac:dyDescent="0.3">
      <c r="A44" s="32"/>
      <c r="B44" s="33"/>
      <c r="C44" s="32"/>
      <c r="D44" s="32"/>
      <c r="E44" s="32"/>
      <c r="F44" s="32"/>
      <c r="G44" s="32"/>
      <c r="H44" s="32"/>
      <c r="I44" s="32"/>
      <c r="J44" s="32"/>
      <c r="K44" s="32"/>
      <c r="L44" s="32"/>
      <c r="M44" s="29"/>
      <c r="N44" s="29"/>
      <c r="O44" s="29"/>
      <c r="P44" s="29"/>
    </row>
    <row r="45" spans="1:16" x14ac:dyDescent="0.3">
      <c r="A45" s="32"/>
      <c r="B45" s="33"/>
      <c r="C45" s="32"/>
      <c r="D45" s="32"/>
      <c r="E45" s="32"/>
      <c r="F45" s="32"/>
      <c r="G45" s="32"/>
      <c r="H45" s="32"/>
      <c r="I45" s="32"/>
      <c r="J45" s="32"/>
      <c r="K45" s="32"/>
      <c r="L45" s="32"/>
      <c r="M45" s="29"/>
      <c r="N45" s="29"/>
      <c r="O45" s="29"/>
      <c r="P45" s="29"/>
    </row>
    <row r="46" spans="1:16" x14ac:dyDescent="0.3">
      <c r="A46" s="32"/>
      <c r="B46" s="33"/>
      <c r="C46" s="32"/>
      <c r="D46" s="32"/>
      <c r="E46" s="32"/>
      <c r="F46" s="32"/>
      <c r="G46" s="32"/>
      <c r="H46" s="32"/>
      <c r="I46" s="32"/>
      <c r="J46" s="32"/>
      <c r="K46" s="32"/>
      <c r="L46" s="32"/>
      <c r="M46" s="29"/>
      <c r="N46" s="29"/>
      <c r="O46" s="29"/>
      <c r="P46" s="29"/>
    </row>
  </sheetData>
  <mergeCells count="41">
    <mergeCell ref="I31:J31"/>
    <mergeCell ref="K31:L31"/>
    <mergeCell ref="B27:D27"/>
    <mergeCell ref="B28:D28"/>
    <mergeCell ref="B29:D29"/>
    <mergeCell ref="B30:E30"/>
    <mergeCell ref="A31:G31"/>
    <mergeCell ref="B22:D22"/>
    <mergeCell ref="B23:D23"/>
    <mergeCell ref="B24:D24"/>
    <mergeCell ref="B25:D25"/>
    <mergeCell ref="B26:D26"/>
    <mergeCell ref="K26:L26"/>
    <mergeCell ref="K27:L27"/>
    <mergeCell ref="K28:L28"/>
    <mergeCell ref="K29:L29"/>
    <mergeCell ref="K30:L30"/>
    <mergeCell ref="A3:L3"/>
    <mergeCell ref="A19:L19"/>
    <mergeCell ref="I20:L20"/>
    <mergeCell ref="B20:D21"/>
    <mergeCell ref="M4:P4"/>
    <mergeCell ref="A4:A5"/>
    <mergeCell ref="B4:B5"/>
    <mergeCell ref="C4:C5"/>
    <mergeCell ref="D4:D5"/>
    <mergeCell ref="E4:H4"/>
    <mergeCell ref="I4:L4"/>
    <mergeCell ref="I18:K18"/>
    <mergeCell ref="M18:O18"/>
    <mergeCell ref="A1:L1"/>
    <mergeCell ref="A2:L2"/>
    <mergeCell ref="B18:G18"/>
    <mergeCell ref="A42:P42"/>
    <mergeCell ref="A20:A21"/>
    <mergeCell ref="E20:E21"/>
    <mergeCell ref="K21:L21"/>
    <mergeCell ref="K22:L22"/>
    <mergeCell ref="K23:L23"/>
    <mergeCell ref="K24:L24"/>
    <mergeCell ref="K25:L25"/>
  </mergeCells>
  <pageMargins left="0.7" right="0.7" top="0.75" bottom="0.75" header="0.3" footer="0.3"/>
  <pageSetup paperSize="9" scale="30" orientation="landscape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OFERTA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Andres Felipe Zapata Muñoz</dc:creator>
  <cp:lastModifiedBy>Eliana Amparo Zapata Arango</cp:lastModifiedBy>
  <dcterms:created xsi:type="dcterms:W3CDTF">2024-04-08T12:42:44Z</dcterms:created>
  <dcterms:modified xsi:type="dcterms:W3CDTF">2026-08-01T07:13:12Z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fc111285-cafa-4fc9-8a9a-bd902089b24f_Enabled">
    <vt:lpwstr>true</vt:lpwstr>
  </property>
  <property fmtid="{D5CDD505-2E9C-101B-9397-08002B2CF9AE}" pid="3" name="MSIP_Label_fc111285-cafa-4fc9-8a9a-bd902089b24f_SetDate">
    <vt:lpwstr>2024-04-08T12:43:32Z</vt:lpwstr>
  </property>
  <property fmtid="{D5CDD505-2E9C-101B-9397-08002B2CF9AE}" pid="4" name="MSIP_Label_fc111285-cafa-4fc9-8a9a-bd902089b24f_Method">
    <vt:lpwstr>Privileged</vt:lpwstr>
  </property>
  <property fmtid="{D5CDD505-2E9C-101B-9397-08002B2CF9AE}" pid="5" name="MSIP_Label_fc111285-cafa-4fc9-8a9a-bd902089b24f_Name">
    <vt:lpwstr>Public</vt:lpwstr>
  </property>
  <property fmtid="{D5CDD505-2E9C-101B-9397-08002B2CF9AE}" pid="6" name="MSIP_Label_fc111285-cafa-4fc9-8a9a-bd902089b24f_SiteId">
    <vt:lpwstr>cbc2c381-2f2e-4d93-91d1-506c9316ace7</vt:lpwstr>
  </property>
  <property fmtid="{D5CDD505-2E9C-101B-9397-08002B2CF9AE}" pid="7" name="MSIP_Label_fc111285-cafa-4fc9-8a9a-bd902089b24f_ActionId">
    <vt:lpwstr>b56c837c-24c1-487b-859c-baee5e2aa151</vt:lpwstr>
  </property>
  <property fmtid="{D5CDD505-2E9C-101B-9397-08002B2CF9AE}" pid="8" name="MSIP_Label_fc111285-cafa-4fc9-8a9a-bd902089b24f_ContentBits">
    <vt:lpwstr>0</vt:lpwstr>
  </property>
</Properties>
</file>