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D:\6. SENA\MINIMAS CUANTIAS\CAFERIAS ALIMENTOS\"/>
    </mc:Choice>
  </mc:AlternateContent>
  <xr:revisionPtr revIDLastSave="0" documentId="13_ncr:1_{44901CDB-2089-4B14-8176-A87F2EF7DFB2}" xr6:coauthVersionLast="47" xr6:coauthVersionMax="47" xr10:uidLastSave="{00000000-0000-0000-0000-000000000000}"/>
  <bookViews>
    <workbookView xWindow="14295" yWindow="0" windowWidth="14610" windowHeight="15585" firstSheet="1" activeTab="1" xr2:uid="{00000000-000D-0000-FFFF-FFFF00000000}"/>
  </bookViews>
  <sheets>
    <sheet name="CONSOLIDADO GENERAL" sheetId="1" state="hidden" r:id="rId1"/>
    <sheet name="Ficha MF. CAFETERÍA" sheetId="6" r:id="rId2"/>
  </sheets>
  <definedNames>
    <definedName name="_xlnm._FilterDatabase" localSheetId="0" hidden="1">'CONSOLIDADO GENERAL'!$A$14:$L$149</definedName>
    <definedName name="_xlnm._FilterDatabase" localSheetId="1" hidden="1">'Ficha MF. CAFETERÍA'!$B$20:$J$87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7" i="6" l="1"/>
  <c r="J22" i="6" l="1"/>
  <c r="J23" i="6"/>
  <c r="J24" i="6"/>
  <c r="J25" i="6"/>
  <c r="J26"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21" i="6"/>
  <c r="J88" i="6" l="1"/>
  <c r="L19" i="1"/>
  <c r="K18" i="1"/>
  <c r="L18" i="1"/>
  <c r="L16" i="1" l="1"/>
  <c r="L17"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5" i="1"/>
</calcChain>
</file>

<file path=xl/sharedStrings.xml><?xml version="1.0" encoding="utf-8"?>
<sst xmlns="http://schemas.openxmlformats.org/spreadsheetml/2006/main" count="719" uniqueCount="559">
  <si>
    <r>
      <t>SERVICIO NACIONAL DE APRENDIZAJE SENA
SISTEMA INTEGRADO DE GESTIÓN
Procedimiento Ejecución de la Formación Profesional Integral</t>
    </r>
    <r>
      <rPr>
        <sz val="11"/>
        <color theme="1"/>
        <rFont val="Calibri"/>
        <family val="2"/>
        <scheme val="minor"/>
      </rPr>
      <t xml:space="preserve">
DEFINICIÓN DE MATERIALES DE FORMACIÓN</t>
    </r>
  </si>
  <si>
    <t>Versión: 01</t>
  </si>
  <si>
    <t>Código: GFPI-F-026</t>
  </si>
  <si>
    <t xml:space="preserve">RED DE CONOCIMIENTO: </t>
  </si>
  <si>
    <t>LINEA TECNOLOGICA:</t>
  </si>
  <si>
    <t>PROGRAMA DE FORMACIÓN:</t>
  </si>
  <si>
    <t xml:space="preserve"> ,</t>
  </si>
  <si>
    <t>CÓDIGO:</t>
  </si>
  <si>
    <t xml:space="preserve">VERSIÓN: </t>
  </si>
  <si>
    <t>TIPO FORMACIÓN:</t>
  </si>
  <si>
    <t>TITULADA:</t>
  </si>
  <si>
    <t>TECNICO:</t>
  </si>
  <si>
    <t>TECNÓLOGO:</t>
  </si>
  <si>
    <t>ESPECIALIZACIÓN:</t>
  </si>
  <si>
    <t>MATERIALES CONSUMO</t>
  </si>
  <si>
    <t>MATERIALES CONSUMIBLES</t>
  </si>
  <si>
    <t xml:space="preserve">DESCRIPCIÓN TÉCNICA </t>
  </si>
  <si>
    <t xml:space="preserve">UNIDAD </t>
  </si>
  <si>
    <t>CODIGO UNSPC</t>
  </si>
  <si>
    <t xml:space="preserve">CANTIDAD </t>
  </si>
  <si>
    <t>VALOR UNITARIO</t>
  </si>
  <si>
    <t>VALOR UNITARIO PROYECTADO A 2025 (7%)</t>
  </si>
  <si>
    <t>ACETATO</t>
  </si>
  <si>
    <t>13111000: ACETATO: LÁMINAS DE ACETATO CALIBRE 5 ELABORADAS EN MATERIAL PVC DE ALTA RESISTENCIA. TAMAÑO: OFICIO. PRESENTACION: PAQUETE X 10.. PRESENTACION: ACETATO.</t>
  </si>
  <si>
    <t>PAQUETE X 10</t>
  </si>
  <si>
    <t>Alcohol</t>
  </si>
  <si>
    <t>BOTELLA 1000 ML. (1 LITRO) ALCOHOL ANTISÉPTICO USO EXTERNO
AL 70%</t>
  </si>
  <si>
    <t>Litro</t>
  </si>
  <si>
    <t>ARTE Y MANUALIDADES</t>
  </si>
  <si>
    <t>60121114: PAPELES PARA MANUALIDADES DE ORIGAMI. BLOCK EN PAPELES COLOREADOS EN LA MASA. NO MANCHA, NO DESTIÑE. IDEAL PARA MANUALIDADES Y USO ESCOLAR. TAMAÑO 20X20. DE 20 HOJAS.</t>
  </si>
  <si>
    <t>BLOCK</t>
  </si>
  <si>
    <t>BILLETES DIDACTICOS</t>
  </si>
  <si>
    <t>60102900: BILLETES DIDACTICOS: BILLETES DIDÁCTICOS DENOMINACION SURTIDA, IMPRESOS A COLOR, CONTIENE 100 BILLETES MÁS MONEDAS.. PRESENTACION: PAQUETE.. PRESENTACION: BILLETES DIDACTICOS.</t>
  </si>
  <si>
    <t>PAQUETE</t>
  </si>
  <si>
    <t>Bisturi</t>
  </si>
  <si>
    <t xml:space="preserve">Bisturí 9Mm plástico - Bisturí plástico con guía metálica autorecargable/autobloqueo. Cuchilla 9 mm.
</t>
  </si>
  <si>
    <t>UNIDAD</t>
  </si>
  <si>
    <t>Bisturí 18Mm Metálico - Bisturí en aluminio retráctil con guía metálica. Cuchilla 18 mm.</t>
  </si>
  <si>
    <t xml:space="preserve">Bisturí 18Mm plástico - Bisturí plástico con guía metálica autorecargable/autobloqueo. Cuchilla 18 mm.
</t>
  </si>
  <si>
    <t xml:space="preserve">BLOC  BLANCO </t>
  </si>
  <si>
    <t>BLOCK BLANCO CUADRICULADO TAMAÑO CARTA  EN PAPEL BOND MINIMO DE 55 GR, MINIMO DE 50 HOJAS</t>
  </si>
  <si>
    <t>14111500: BLOCK: BLOCK BLANCO CUADRICULADO TAMAÑO OFICIO EN PAPEL BOND MINIMO DE 55 GR, MINIMO DE 50 HOJAS. PRESENTACION: UNIDAD.. PRESENTACION: BLOCK.</t>
  </si>
  <si>
    <t>BLOCK IRIS TAMAÑO CARTA EN PAPEL BOND DE 80 GRS, COLORES SURTIDOS, COMPATIBLE CON IMPRESIÓN LÁSER E INKJET MÍNIMO DE 40 HOJAS.</t>
  </si>
  <si>
    <t>Block de papel Iris</t>
  </si>
  <si>
    <t>Tamaño carta 40 hojas 8 colores diferentes</t>
  </si>
  <si>
    <t>BOLA DE ICOPOR</t>
  </si>
  <si>
    <t>BOLA DE ICOPOR: BOLA DE ICOPOR DE 4, 8 Y 12 CM. PAQUETE POR 10 UNIDADES - SURTIDAS. PRESENTACION: PAQUETE.</t>
  </si>
  <si>
    <t>BOLIGRAFO</t>
  </si>
  <si>
    <t>BOLIGRAFO DESECHABLE TINTA NEGRA, CUERPO PLÁSTICO O POLIETILENO TRANSLUCIDO O COLOR; PUNTA METÁLICA, RETRACTIL. CAJA X 12 UNIDADES.</t>
  </si>
  <si>
    <t>CAJA X 12</t>
  </si>
  <si>
    <t>BOLIGRAFO DESECHABLE TINTA ROJA, CUERPO PLÁSTICO O POLIETILENO TRANSLUCIDO O COLOR; PUNTA METÁLICA, RETRACTIL O CON TAPA. CAJA X 12 UNIDADES.</t>
  </si>
  <si>
    <t>BOMBA</t>
  </si>
  <si>
    <t>60141000: BOMBA: GLOBOS DE LATEX R-12 COLORES NEON SURTIDOS. PAQUETE X 50 UNIDADES. PRESENTACION: PAQUETE X 50.. PRESENTACION: BOMBA.</t>
  </si>
  <si>
    <t>PAQUETE X 50</t>
  </si>
  <si>
    <t>60141000: BOMBA: GLOBOS DE LATEX R-12 COLORES PERLADOS SURTIDOS. PAQUETE X 50 UNIDADES. PRESENTACION: PAQUETE X 50.. PRESENTACION: BOMBA.</t>
  </si>
  <si>
    <t>60141000: BOMBA: GLOBOS DE LATEX R-12 COLORES SURTIDOS. PAQUETE X 50 UNIDADES. PRESENTACION: PAQUETE X 50.. PRESENTACION: BOMBA.</t>
  </si>
  <si>
    <t>60141000: BOMBA: GLOBOS DE LATEX R-18 TRANSPARENTE ESTAMPADO. PAQUETE X 6 UNIDADES. PRESENTACION: PAQUETE X 6.. PRESENTACION: BOMBA.</t>
  </si>
  <si>
    <t>PAQUETE X 6</t>
  </si>
  <si>
    <t>BORRADOR</t>
  </si>
  <si>
    <t>60121500: BORRADOR: BORRADOR MIGA DE PAN, CON DERIVADOS DE ACEITE VEGETAL QUE PROPORCIONA BORRADOS MÁS LIMPIOS Y SUAVES. PARA LÍNEA ESCOLAR, UNIVERSITARIA Y PROFESIONAL. CAJA X 20 UNIDADES. PRESENTACION: CAJA X 20.. PRESENTACION: BORRADOR.</t>
  </si>
  <si>
    <t>CAJA X 20</t>
  </si>
  <si>
    <t>BORRADOR PARA LÁPIZ TIPO NATA DE COLOR BLANCO. MEDIDAS APROXIMADAS 5.5 A 7 CM LARGO X 0.8 A 1.2 CM EN EL ESPESOR X 2 A 2.5 CM ANCHO. CAJA X 24 UNIDADES</t>
  </si>
  <si>
    <t>CAJA X 24</t>
  </si>
  <si>
    <t>BROCHA</t>
  </si>
  <si>
    <t>BROCHA DE CALIDAD GARANTIZADA, CON CERDAS SUAVES Y NATURALES, MANGO PLÁSTICO Y UNA PERFORACIÓN EN LA PUNTA PARA SU FÁCIL ALMACENAMIENTO. 2 PULGADAS (5,08 CM), PARA LOGRAR UN ACABADO LISO Y UNIFORME, PARA VINILOS, ESMALTES Y BARNICES.</t>
  </si>
  <si>
    <t>31211900: BROCHA: BROCHA DE CALIDAD GARANTIZADA, CON CERDAS SUAVES Y NATURALES, MANGO PLÁSTICO Y UNA PERFORACIÓN EN LA PUNTA PARA SU FÁCIL ALMACENAMIENTO. 4 PULGADAS (10,16 CM), PARA LOGRAR UN ACABADO LISO Y UNIFORME, PARA VINILOS, ESMALTES Y BARNICES.. PRESENTACION: UNIDAD.. PRESENTACION: BROCHA.</t>
  </si>
  <si>
    <t>CAJA DE CARTON</t>
  </si>
  <si>
    <t>CAJA PARA ARCHIVOS CENTRAL REF: X-200, CON ROTULO EXTERNO DE IDENTIFICACIÓN MATERIAL DE CONSTRUCCIÓN: CARTÓN CORRUGADO DE PARED SENCILLA CON RECUBRIMIENTO INTERNO ESPECIFICACIONES TECNICAS: Resistencia a la compresión vertical El cartón corrugado debe tener una resistencia a la compresión vertical (RCV) de 790 ó 930 kgf/m, determinada según (NTC 973:1997 o NTC 4183:1997 o NTC 5272:2004). Resistencia al aplastamiento horizontal El cartón corrugado de pared sencilla debe tener una resistencia mínima al aplastamiento horizontal de 2 kgf/cm2 (NTC 452:1999) determinada según (NTC 1066:1988). Acabado El cartón corrugado debe tener un acabado liso, suave y libre de partículas abrasivas u otras imperfecciones Recubrimiento interno. Debido a la composición del cartón corrugado, este material tiene un valor de pH inferior a 7. Para evitar la migración de ácido a los documentos, el cartón debe contar con un recubrimiento interior constituido por una película transparente de material inerte con base en ceras neutras, películas poliméricas, emulsión de parafinas o ceras vegetales. La película debe ser químicamente estable, con un pH neutro (pH= 7), debe ser insoluble en agua, no presentar untuosidad al tacto y no experimentar adherencia sobre los documentos. En ningún caso se deben usar cartones que tengan un recubrimiento cuyo único componente sea parafina.Dimensiones internas: Ancho: 20 cm x Alto: 25 cm x Largo: 39 cm. Dimensiones externas: Ancho: 21 cm x Alto: 26,5 cm x Largo: 40 cm</t>
  </si>
  <si>
    <t>CAJA DE OLEOS</t>
  </si>
  <si>
    <t>60121200: CAJA DE OLEOS: CAJA DE OLEOS DE 12 ML COLORES SURTIDOS X 12 UND. PRESENTACION: CAJA.. PRESENTACION: CAJA DE OLEOS.</t>
  </si>
  <si>
    <t>CAJA</t>
  </si>
  <si>
    <t>CARPETA</t>
  </si>
  <si>
    <t>Carpeta cuatro aletas desacificada en propalcote, tamaño oficio con aletas laterales y verticales, capacidad hasta 400 folios, aunque la capacidad reglamentaria son 220 folios, tamaño oficio. CARACTERÍSTICAS:  Elaboradas en PROPALCOTE desacidificado Con o sin impresión según su necesidad. Plastificado opcional. 320 gramos, tamaño oficio</t>
  </si>
  <si>
    <t xml:space="preserve">CARPETA DE AROS TAMAÑO CARTA, TRES HERRAJES REDONDOS DE 1.0 PULGADA, COLOR BLANCO, PASTA DURA, CON BOLSILLO TRANSPARENTE EXTERIOR Y BOLSILLO INTERIOR. </t>
  </si>
  <si>
    <t>CARTON CARTULINA</t>
  </si>
  <si>
    <t>60121100: CARTON CARTULINA: CARTON CARTULINA (BLANCO Y KRAFT) CALIBRE 16 POR OCTAVOS (1/8) GRAMAJE DE 250 GR A 350 GR.. PRESENTACION: PAQUETE X 50.. PRESENTACION: CARTON CARTULINA.</t>
  </si>
  <si>
    <t>CARTON PAJA</t>
  </si>
  <si>
    <t>60121100: CARTON PAJA: CARTÓN PAJA COLOR BLANCO POR 1/8, CARTÓN GRUESO USADO PARA HACER MAQUETAS ARQUITECTÓNICAS, NO FLEXIBLE, NO PERMITE DOBLAR SIN QUE QUIEBRE, DEBE TRANSPORTARSE RECTO. PRESENTACION: PAQUETE X10.. PRESENTACION: CARTON PAJA.</t>
  </si>
  <si>
    <t>PAQUETE X10</t>
  </si>
  <si>
    <t>CARTULINA ACUARELA</t>
  </si>
  <si>
    <t>14111500: CARTULINA ACUARELA: CARTULINA ACUARELA BLANCA DE 1/8 (OCTAVO) POR 240 GRS/M2.  . PRESENTACION: PAQUETE X 10.. PRESENTACION: CARTULINA ACUARELA.</t>
  </si>
  <si>
    <t>CARTULINA BRISTOL</t>
  </si>
  <si>
    <t>14111500: CARTULINA BRISTOL: CARTULINA BRISTOL COLORES SURTIDOS TAMAÑO OFICIO DE 150 GR A 165 GR/M2. PRESENTACION: PAQUETE X 100.. PRESENTACION: CARTULINA BRISTOL.</t>
  </si>
  <si>
    <t>PAQUETE X 100</t>
  </si>
  <si>
    <t>CARTULINA DEGRADE</t>
  </si>
  <si>
    <t>CARTULINA DEGRADE: CARTULINA DEGRADE COLORES SURTIDOS. TAMAÑO PLIEGO (70 X 100 CM). . PRESENTACION: PAQUETE X 10.</t>
  </si>
  <si>
    <t>chinches</t>
  </si>
  <si>
    <t>Chinches 25 unidades- Tipo Chinche - Contenido 25 und</t>
  </si>
  <si>
    <t>CINTA ADHESIVA TRANSPARENTE</t>
  </si>
  <si>
    <t>CINTA ADHESIVA TRANSPARENTE DE POLIPROPILENO DE 12MM X 40MTS</t>
  </si>
  <si>
    <t>ROLLO</t>
  </si>
  <si>
    <t>31201500: CINTA ADHESIVA TRANSPARENTE: CINTA ADHESIVA TRANSPARENTE DE POPLIPROPILENO PARA EMPAQUE RESISTENTE A LA TRACCIÓN Y AL RASGADO. DE 48MM X 100 MTS. PRESENTACION: ROLLO.. PRESENTACION: CINTA ADHESIVA TRANSPARENTE.</t>
  </si>
  <si>
    <t>CINTA DE ENMASCARAR</t>
  </si>
  <si>
    <t>CINTA PARA ENMASCARAR DE PAPEL CREPADO CON ADHESIVO DE CAUCHO NATURAL. MEDIDA DE 12MM X 40 METROS.</t>
  </si>
  <si>
    <t>31201500: CINTA DE ENMASCARAR: CINTA PARA ENMASCARAR DE PAPEL CREPADO CON ADHESIVO DE CAUCHO NATURAL. MEDIDA DE 48MM X 40 METROS.. PRESENTACION: ROLLO.. PRESENTACION: CINTA DE ENMASCARAR.</t>
  </si>
  <si>
    <t>Cinta mágica</t>
  </si>
  <si>
    <t>Cinta pegante mágica de acetatos mate, película de polipropileno adhesivo sin disolventes, medida de 12 a 19 MM * 33 MTS</t>
  </si>
  <si>
    <t>Colores</t>
  </si>
  <si>
    <t>Colores cilíndricos paq. x36 unidades</t>
  </si>
  <si>
    <t>PAQX36</t>
  </si>
  <si>
    <t>COSEDORA</t>
  </si>
  <si>
    <t>COSEDORA SEMI-INDUSTRIAL CON ESTRUCTURA METÁLICA, FUERTE Y RESISTENTE, CON PROFUNDIDAD DE GRAPADO DE 60 A 130 MM APROXIDAMENTE, COLOR NEGRO, GUÍA PARA UBICACIÓN DE LAS HOJAS, MANGO CON AGARRE DE CAUCHO PARA UNA PERFECTA MANIPULACIÓN, TABLA INDICADORA PARA HOJAS</t>
  </si>
  <si>
    <t>Cosedora</t>
  </si>
  <si>
    <t>Cosedora de trabajo pesado para grapar desde 2 hojas hasta 240 hojas
Tipo: grapadora de servicio pesado
Manual
Estructura metálica
Tamaño de grapa: Desde 23/6 hasta 23/13
Capacidad de grapado: 100 piezas
Capacidad de hojas: 240 hojas
Dimensiones: 33*9,8*16cm
Peso: 1,8 kg
Profundidad de la garganta: 70 mm</t>
  </si>
  <si>
    <t>CRAYONES</t>
  </si>
  <si>
    <t>44121700: CRAYONES: CRAYONES DE CERA LAVABLES COLORES BRILLANTES. NO TÓXICOS. EN PRESENTACIONES JUMBO (LARGO 11 CM, DIÁMETRO 1.4 CM). PRESENTACION: CAJA X 12.. PRESENTACION: CRAYONES.</t>
  </si>
  <si>
    <t>44121700: CRAYONES: CRAYONES REDONDOS DE CERA COLORES SURTIDOS. LARGO 9CMS. DIÁMETRO 1.2CMS. PRESENTACION: CAJA X 12.. PRESENTACION: CRAYONES.</t>
  </si>
  <si>
    <t>CUADERNO</t>
  </si>
  <si>
    <t>14111500: CUADERNO: CUADERNO COSIDO DE 100 HOJAS CUADRICULADO TAMAÑO GRANDE. CARATULA EN CALIBRE 18, PLASTIFICADO, HOJAS BOND DE 60 GRS . PRESENTACION: UNIDAD.. PRESENTACION: CUADERNO.</t>
  </si>
  <si>
    <t>14111500: CUADERNO: CUADERNO COSIDO DE 100 HOJAS RAYADO TAMAÑO GRANDE. CARATULA EN CALIBRE 18, PLASTIFICADO, HOJAS BOND DE 60 GRS . PRESENTACION: UNIDAD.. PRESENTACION: CUADERNO.</t>
  </si>
  <si>
    <t>LIBRETA ARGOLLADA CUADRICULADA TAMAÑO 16CM X 23CM MEDIA CARTA PAPEL BOND DE MÍNIMO 56G/M2, TAPAS EN CARTÓN PLASTIFICADO, DOBLE-O EN POSICIÓN VERTICAL. 50 A 70 HOJAS</t>
  </si>
  <si>
    <t>ESCUADRA</t>
  </si>
  <si>
    <t>ESCUADRA: ESCUADRA ACRILICA DE ALTA RESISTENCIA DE 45° X 25CM. CON GRADUACIÓN MILIMÉTRICA DE PRECISIÓN, A PRUEBA DE EMBORRAMIENTO, CON BICEL.
PRESENTACIÓN:UNIDAD</t>
  </si>
  <si>
    <t>ESCUADRA ACRILICA DE ALTA RESISTENCIA DE 60° X 26CM. CON GRADUACIÓN MILIMÉTRICA DE PRECISIÓN, A PRUEBA DE EMBORRAMIENTO, CON BICEL.</t>
  </si>
  <si>
    <t>FOAMY</t>
  </si>
  <si>
    <t>30266400: FOAMY: FOAMY POR OCTAVOS (1/8) CALIBRE ENTRE 1.8 A 2 MM, COLORES SURTIDOS. PRESENTACION: PAQUETE X 10.. PRESENTACION: FOAMY.</t>
  </si>
  <si>
    <t>Foamy surtido</t>
  </si>
  <si>
    <t>Fomy Foamy - Pliego de 10 Unidades Surtido
Material Versátil: Hecho de fomy, un material versátil para una variedad de proyectos creativos.
Pliego de 10 Unidades: Cada paquete incluye un pliego de fomy con 10 unidades, ofreciendo cantidad suficiente para diversas manualidades.
Variedad de Colores y Usos: Disponible en un surtido de colores, ideal para proyectos decorativos, educativos o de manualidades.</t>
  </si>
  <si>
    <t>GLITTER BORDEADOR</t>
  </si>
  <si>
    <t>GLITTER BORDEADOR: BORDEADOR ESCARCHADO DIMENSIONAL PARA TELA O SUPERFICIES TALES COMO VIDRIO, MADERA, CERÁMICA Y PAPEL. COLORES SURTIDOS DE 120 ML CON APLICADOR. PRESENTACION: UNIDAD.</t>
  </si>
  <si>
    <t>HOJA DE EXAMEN</t>
  </si>
  <si>
    <t>HOJA DE EXAMEN CUADRICULADA - PAQUETE X 100 UNDS.</t>
  </si>
  <si>
    <t xml:space="preserve"> PAQUETE X 100 UNDS.</t>
  </si>
  <si>
    <t>INFLADOR DE BOMBAS</t>
  </si>
  <si>
    <t>24102200: INFLADOR DE BOMBAS: INFLADOR MANUAL PLÁSTICO, IDEAL PARA INFLAR GLOBOS Y PRODUCTOS QUE REQUIERAN POCA PRESIÓN. COLORES SURTIDOS.. PRESENTACION: UNIDAD.. PRESENTACION: INFLADOR DE BOMBAS.</t>
  </si>
  <si>
    <t>Jabón Antibacterial</t>
  </si>
  <si>
    <t>Jabón Antibacterial, ideal para la desinfección de manos en el hogar y la oficina. REGISTRO INVIMA</t>
  </si>
  <si>
    <t>UNIDAD X GALON</t>
  </si>
  <si>
    <t xml:space="preserve">Kit de formas didácticas </t>
  </si>
  <si>
    <t>KIT DE FORMAS DIDÁCTICAS CONTABLES, ADMINISTRATIVAS Y FINANCIERAS. INCLUYE  DIDACTICAS DISEÑADAS Y ACTUALIZADAS SEGÚN LA LEY.</t>
  </si>
  <si>
    <t>KIT DE FORMAS DIDÁCTICAS</t>
  </si>
  <si>
    <t xml:space="preserve">Láminas de icopor </t>
  </si>
  <si>
    <t xml:space="preserve"> Lamina Icopor 1,5 Cms * 10 Unidades, 50 *100 Cms C/u</t>
  </si>
  <si>
    <t>PAQUETEX10 UN.</t>
  </si>
  <si>
    <t>LANA</t>
  </si>
  <si>
    <t xml:space="preserve">LANA: LANA GRUESA COLORES SURTIDOS, DIFERENTE GAMA. PRESENTACION: OVILLO, 100% ALGODÓN, PESO 100GRS, </t>
  </si>
  <si>
    <t xml:space="preserve">OVILLO X 100 GRS </t>
  </si>
  <si>
    <t>LAPICES DE COLORES</t>
  </si>
  <si>
    <t>LAPICES DE COLORES: HECHOS DE MADERA 100% REFORESTADA, Y DE FÁCIL TAJADO. NÚCLEOS SUAVES IDEALES PARA MEZCLAR, PIGMENTOS DE ALTA CALIDAD PARA UNA SATURACIÓN DE COLORES VIVOS, ALTO CONTENIDO DE CERA PARA UN TRAZO MÁS SUAVE Y UN MAYOR Y MEJOR CUBRIMIENTO. ALTO CONTENIDO DE PIGMENTO DE EXCELENTE CALIDAD QUE PERMITEN COLORES INTENSOS, VIVOS Y BRILLANTES. MINA GRUESA DE MÍNIMO 3MM. CAJA X 12
PRESENTACIÓN: CAJA X 12</t>
  </si>
  <si>
    <t>44121700: LAPICES DE COLORES: HECHOS DE MADERA 100% REFORESTADA, Y DE FÁCIL TAJADO. NÚCLEOS SUAVES IDEALES PARA MEZCLAR, PIGMENTOS DE ALTA CALIDAD PARA UNA SATURACIÓN DE COLORES VIVOS, ALTO CONTENIDO DE CERA PARA UN TRAZO MÁS SUAVE Y UN MAYOR Y MEJOR CUBRIMIENTO. ALTO CONTENIDO DE PIGMENTO DE EXCELENTE CALIDAD QUE PERMITEN COLORES INTENSOS, VIVOS Y BRILLANTES. MINA GRUESA DE MÍNIMO 3MM. CAJA X 24. PRESENTACION: CAJA X 24.. PRESENTACION: LAPICES DE COLORES.</t>
  </si>
  <si>
    <t>LAPIZ</t>
  </si>
  <si>
    <t>LAPIZ DE GRAFITO MINA 2B NEGRO CON BORRADOR, MADERA RESISTENTE, MINA SUAVE, DE GRAFITO EN REFERENCIA 28, CON MAS CONTENIDO DE  GRAFITO, MINA MUY RESISTENTE, TRAZO MAS OSCURO X 12 UNIDADES.. PRESENTACION: CAJA X 12.</t>
  </si>
  <si>
    <t>Lápiz HB material grafito, con madera resistente, mina suave, grafito en referencia #2 HB, ideal para pruebas de estado. Caja x 12 unidades</t>
  </si>
  <si>
    <t>LAPIZ: LÁPIZ DE GRAFITO MINA 2H, FABRICADO EN MATERIAL CERAMICO,GRAFITO, GUARNICION DE ALUMUNIO Y GOMA SINTETICA, CON MICROPARTICULAS ACTIVAS Y TECNICA SEKURAL NEGRA. CAJA X 12 LAPICES 2H. PRESENTACION: CAJA X 12.</t>
  </si>
  <si>
    <t>MAQUILLAJE ARTÍSTICO</t>
  </si>
  <si>
    <t>60121200: MAQUILLAJE ARTÍSTICO: KIT MAQUILLAJE ARTÍSTICO INFANTIL EN CREMA. NO TOXICO HIPO ALERGÉNICO,  NO MANCHA Y SE RETIRA CON AGUA. PALETA DE 8 COLORES SURTIDOS Y UN LÁPIZ DELINEADOR.. PRESENTACION: UNIDAD.. PRESENTACION: MAQUILLAJE ARTÍSTICO.</t>
  </si>
  <si>
    <t>MARCADOR</t>
  </si>
  <si>
    <t>44121700: MARCADOR: MARCADOR PERMANENTE METALIZADO X 4 UDS. PUNTA DE BALA, DE 2 MM, IDEAL PARA DECORAR TARJETAS, INVITACIONES Y TRABAJOS MANUALES. MARCA SOBRE VIDRIO, PORCELANA, METAL, CARTÓN, PIEL, MADERA, ETC. TINTA ESPECIAL DE SECADO RÁPIDO PARA SUPERFICIES OSCURAS, COMO HERRAMIENTAS O APARATOS ELECTRÓNICOS.. PRESENTACION: CAJA X 4.. PRESENTACION: MARCADOR.</t>
  </si>
  <si>
    <t>CAJA X 4</t>
  </si>
  <si>
    <t>44121700: MARCADOR: MARCADOR BORRABLE DE TINTA AZUL A BASE DE ALCOHOL, NO MANCHA, CON CUERPO PLÁSTICO Y PUNTA BISELADA DE 3 ANCHOS PARA ESCRIBIR SOBRE TABLEROS DE ACRÍLICO, PORCELANIZADOS, VIDRIO O CUALQUIER SUPERFICIE LISA. CAJA X 10. PRESENTACION: CAJA X 10.. PRESENTACION: MARCADOR.</t>
  </si>
  <si>
    <t>CAJA X 10</t>
  </si>
  <si>
    <t>44121700: MARCADOR: MARCADOR BORRABLE DE TINTA NEGRA A BASE DE ALCOHOL, NO MANCHA, CON CUERPO PLÁSTICO Y PUNTA BISELADA DE 3 ANCHOS PARA ESCRIBIR SOBRE TABLEROS DE ACRÍLICO, PORCELANIZADOS, VIDRIO O CUALQUIER SUPERFICIE LISA. CAJA X 10. PRESENTACION: CAJA X 10.. PRESENTACION: MARCADOR.</t>
  </si>
  <si>
    <t>44121700: MARCADOR: MARCADOR BORRABLE DE TINTA VERDE A BASE DE ALCOHOL, NO MANCHA, CON CUERPO PLÁSTICO Y PUNTA BISELADA DE 3 ANCHOS PARA ESCRIBIR SOBRE TABLEROS DE ACRÍLICO, PORCELANIZADOS, VIDRIO O CUALQUIER SUPERFICIE LISA. CAJA X 10. PRESENTACION: CAJA X 10.. PRESENTACION: MARCADOR.</t>
  </si>
  <si>
    <t>MARCADOR PERMANENTE DE ALTO RENDIMIENTO COLOR AZUL. TINTA INDELEBLE A BASE DE ALCOHOL DE SECADO RÁPIDO, CALOR Y HUMEDAD, PARA ESCRIBIR SOBRE CUALQUIER SUPERFICIE, OLOR NO PENETRANTE. EXCELENTE ADHERENCIA. PARA TRAZAR, MARCAR Y ROTULAR. CAJA X 10</t>
  </si>
  <si>
    <t>MARCADOR PERMANENTE DE ALTO RENDIMIENTO COLOR NEGRO. TINTA INDELEBLE A BASE DE ALCOHOL DE SECADO RÁPIDO, CALOR Y HUMEDAD, PARA ESCRIBIR SOBRE CUALQUIER SUPERFICIE, OLOR NO PENETRANTE. EXCELENTE ADHERENCIA. PARA TRAZAR, MARCAR Y ROTULAR. CAJA X 10</t>
  </si>
  <si>
    <t xml:space="preserve">CAJA X 10 </t>
  </si>
  <si>
    <t>MARCADOR PERMANENTE DE ALTO RENDIMIENTO COLOR ROJO. TINTA INDELEBLE A BASE DE ALCOHOL DE SECADO RÁPIDO, CALOR Y HUMEDAD, PARA ESCRIBIR SOBRE CUALQUIER SUPERFICIE, OLOR NO PENETRANTE. EXCELENTE ADHERENCIA. PARA TRAZAR, MARCAR Y ROTULAR. CAJA X 10</t>
  </si>
  <si>
    <t>MARCADOR BORRABLE DE TINTA NEGRA A BASE DE ALCOHOL, NO MANCHA, CON CUERPO PLÁSTICO Y PUNTA BISELADA DE 3 ANCHOS PARA ESCRIBIR SOBRE TABLEROS DE ACRÍLICO, PORCELANIZADOS, VIDRIO O CUALQUIER SUPERFICIE LISA. CAJA X 10</t>
  </si>
  <si>
    <t>MARCADOR BORRABLE DE TINTA ROJA A BASE DE ALCOHOL, NO MANCHA, CON CUERPO PLÁSTICO Y PUNTA BISELADA DE 3 ANCHOS PARA ESCRIBIR SOBRE TABLEROS DE ACRÍLICO, PORCELANIZADOS, VIDRIO O CUALQUIER SUPERFICIE LISA. CAJA X 10</t>
  </si>
  <si>
    <t>MARCADOR BORRABLE DE TINTA VERDE A BASE DE ALCOHOL, NO MANCHA, CON CUERPO PLÁSTICO Y PUNTA BISELADA DE 3 ANCHOS PARA ESCRIBIR SOBRE TABLEROS DE ACRÍLICO, PORCELANIZADOS, VIDRIO O CUALQUIER SUPERFICIE LISA. CAJA X 10</t>
  </si>
  <si>
    <t>Marcadores</t>
  </si>
  <si>
    <t>Marca sobre papel, foamy, cartón, plástico, metal, vidrio, entre otros. 10 colores surtidos.</t>
  </si>
  <si>
    <t>Marcador para madera, 10 unidades - 21 cm x 11 cm x 12,5 cm - Son ideales para escribir, dibujar y decorar. Marcan con un acabado opaco, permite sobreescribir sin que se mezclen los colores en materiales porosos y no porosos tales como: papel, cartón blanco o negro, madera, lienzo, cerámica, barro y resina.</t>
  </si>
  <si>
    <t xml:space="preserve">Marcador para cerámica, 12 unidades - Marcadores para cerámica. Son ideales para escribir, dibujar y decorar. Marcan con un acabado opaco, permite sobreescribir sin que se mezclen los colores - </t>
  </si>
  <si>
    <t>Marcadores lavables con punta tricolor, 5 unidades - Marcadores ideales para crear con cada color por separado o utilizar los tres colores a la vez. 
Contiene 5 marcadores, cada uno con tres puntas en colores diferentes.</t>
  </si>
  <si>
    <t>CAJA X 5</t>
  </si>
  <si>
    <t>MEMORIA USB</t>
  </si>
  <si>
    <t>MEMORIA USB: MEMORIAS USB DE 64 GB. UNIDAD FLASH USB 3.1 COMPATIBLE CON PUERTOS USB 3.0,  2.0 Y VERSIONES ANTERIORES USB 2.0. PRESENTACION: UNIDAD.</t>
  </si>
  <si>
    <t>NOTAS ADHESIVAS</t>
  </si>
  <si>
    <t>14111500: NOTAS ADHESIVAS: NOTAS ADHESIVAS PEQUEÑAS DE MÍNIMO 30 X 50 MM EN TACO, BLOQUE O CUBO DE MINIMO 80 HOJAS. COLORES SURTIDOS. PRESENTACION: UNIDAD.. PRESENTACION: NOTAS ADHESIVAS.</t>
  </si>
  <si>
    <t>Numerador de Entintado Manual</t>
  </si>
  <si>
    <t>NUMERADOR DE ENTINTADO MANUAL DE 10 DÍGITOS DE 4MM, PVC DE ALTA DENSIDAD. BANDAS ELABORADAS EN CAUCHO DE GRAN RESISTENCIA, ESTRUCTURA METÁLICA, DISEÑO ERGONÓMICO.</t>
  </si>
  <si>
    <t>nylon</t>
  </si>
  <si>
    <t>Rollo de naylon fibra Elastico 0,8mm. Transparente</t>
  </si>
  <si>
    <t>UNIDAD X 1000 MTS</t>
  </si>
  <si>
    <t>PAPEL BOND</t>
  </si>
  <si>
    <t>PAPEL BOND 75G/M2 TAMAÑO CARTA CAJA X 10 RESMAS DE 500 HOJAS CADA UNA. EL MATERIAL DEBE CUMPLIR CON LA NTC 4436:1998 Y LA NTC 5397. PAPEL LIBRE DE ÁCIDO, CON ALTA BLANCURA Y RESISTENCIA,  ELABORADO A PARTIR DE FIBRAS RENOVABLES, RECICLABLES, BIODEGRADABLES Y/O PROVENIENTES DE PLANTACIONES CERTIFICADAS FSC, LIBRE DE CLORO ELEMENTAL.</t>
  </si>
  <si>
    <t>PAPEL CARBON</t>
  </si>
  <si>
    <t>14121800: PAPEL CARBON: PAPAEL CARBON TAMAÑO CARTA X 50 UNIDADES. PRESENTACION: PAQUETE.. PRESENTACION: PAPEL CARBON.</t>
  </si>
  <si>
    <t>PAPEL CELOFAN</t>
  </si>
  <si>
    <t>60121100: PAPEL CELOFAN: PAPEL CELOFAN COLORES SURTIDOS X PLIEGOS. PRESENTACION: PLIEGO.. PRESENTACION: PAPEL CELOFAN.</t>
  </si>
  <si>
    <t>PLIEGO</t>
  </si>
  <si>
    <t>PAPEL COMETA</t>
  </si>
  <si>
    <t>60121100: PAPEL COMETA: PAPEL COMETA X PLIEGO (70 X 100 CM). COLORES SURTIDOS.. PRESENTACION: PLIEGO.. PRESENTACION: PAPEL COMETA.</t>
  </si>
  <si>
    <t>PAPEL DEGRADE</t>
  </si>
  <si>
    <t>60121100: PAPEL DEGRADE: PAPEL DEGRADE DE 20 X 25 CM COLORES SURTIDOS X 100 HOJAS. PRESENTACION: UNIDAD.. PRESENTACION: PAPEL DEGRADE.</t>
  </si>
  <si>
    <t>PAPEL IRIS</t>
  </si>
  <si>
    <t>60121100: PAPEL IRIS: PAPEL IRIS COLORES SURTIDOS, GRAMAJE 185 GR TAMAÑO 70 X 100 CMS. PRESENTACION: PLIEGO.. PRESENTACION: PAPEL IRIS.</t>
  </si>
  <si>
    <t>PAPEL KRAFT</t>
  </si>
  <si>
    <t>60121100: PAPEL KRAFT: PAPEL KRAFT ROLLO DE 48 PULGADAS DE ANCHO X MINIMO 210 METROS DE LARGO, CALIBRE 125 GRS. PRESENTACION: ROLLO.. PRESENTACION: PAPEL KRAFT.</t>
  </si>
  <si>
    <t>PAPEL PERGAMINO</t>
  </si>
  <si>
    <t>14111500: PAPEL PERGAMINO: PAPEL PERGAMINO DE 90 GRAMOS, EN PAQUETE DE 25 HOJAS, EN FORMATO DE 1/8. PRESENTACION: PAQUETE.. PRESENTACION: PAPEL PERGAMINO.</t>
  </si>
  <si>
    <t xml:space="preserve">PAPEL PERIÓDICO </t>
  </si>
  <si>
    <t>PAPEL PERIÓDICO PLIEGO DE  70CM X 100 CM. PESO BÁSICO: DE 48 A 65 GR/M2. PAQUETE X 100 UNIDADES</t>
  </si>
  <si>
    <t>PAQUETE X100</t>
  </si>
  <si>
    <t>PEGANTE EN BARRA</t>
  </si>
  <si>
    <t>60105700: PEGANTE EN BARRA: PEGANTE EN BARRA DE 40GR, COMPUESTO POR GLICERINA, SIN COMPONENTES TÓXICOS EN BASE ACUOSA SIN SOLVENTES. NO MACHA, FORMA CILINDRICA CON CIERRE HERMÉTICO.. PRESENTACION: UNIDAD.. PRESENTACION: PEGANTE EN BARRA.</t>
  </si>
  <si>
    <t>Pelucas</t>
  </si>
  <si>
    <t>Peluca larga de mínimo 50 cm, lisa u ondulada, de color castaño o rubio o negro, para mujeres, uso diario, sintética y resistente al Calor</t>
  </si>
  <si>
    <t>Peluca  lisa u ondulada, de color castaño o rubio o negro, para hombre, uso diario, sintética y resistente al Calor</t>
  </si>
  <si>
    <t>Perforadora</t>
  </si>
  <si>
    <t>Perforadora Industrial Ref OE-354 .Contiene1 Perforadora Industrial Ref OE-354Ideal para oficina e Industria
Perforadora industrial de dos huecos para trabajo pesadoConfortable palanca con agarre en caucho que facilita las perforacionesGran capacidad de perforadoEstructura de alta calidad en aleacion de aluminioGuia metalicaBoton de BloqueoEspaciado de 80 mmSoporta 65 Hojas de 75 Grs</t>
  </si>
  <si>
    <t>PERFORADORA</t>
  </si>
  <si>
    <t>PERFORADORA INDUSTRIAL DE 2 HUECOS CON CAPACIDAD MINIMA DE PERFORACIÓN DE 150 HOJAS A LA VEZ DE PAPEL DE 75 GR. REGLA INDICADORA PARA UNA PERFECTA UBICACIÓN DE LOS DOCUMENTOS A PERFORAR. DISCOS PROTECTORES  EN PLÁSTICO PARA MANTENER EL FILO. DIÁMETRO DE PERFORACION 7 MM</t>
  </si>
  <si>
    <t>PIMPONES</t>
  </si>
  <si>
    <t>60141000: PIMPONES: PIMPONES PLÁSTICOS POR BOLSA DE 100 UNIDADES. PRESENTACION: PAQUETE.. PRESENTACION: PIMPONES.</t>
  </si>
  <si>
    <t>PINCEL</t>
  </si>
  <si>
    <t>60121200: PINCEL: PINCELES CERDAS SUAVES JUEGO X 12 UNIDADES # 1-2-3-4-5-6-7-8-9-10-11-12, CERDAS TIPO PELO DE MARTA, PELO DE CAMELLO, COLA DE CABALLO O SIMILAR, PINCEL REDONDO CON MANGO RÍGIDO, LAS CERDAS DEBEN TENER UNA FORMA REGULAR Y ORGANIZADA.. PRESENTACION: JUEGO X 12.. PRESENTACION: PINCEL.</t>
  </si>
  <si>
    <t>JUEGO X 12</t>
  </si>
  <si>
    <t>pinceles</t>
  </si>
  <si>
    <t>Pinceles planos 6 unidades - Tipo Pinceles - Características Juego de pinceles planos con cerdas de nylon, números: 1, 3, 5, 7, 9 y 11, con mango de madera, contramarcados. - Material Nylon
Uso Para aplicaciones de pintura de finos detalles y acabados en trabajos artísticos y decorativos</t>
  </si>
  <si>
    <t>JUEGO</t>
  </si>
  <si>
    <t>PINTURA VINILO</t>
  </si>
  <si>
    <t>60121200: PINTURA VINILO: PINTURA VINILO ACRILICO X 1000 CC - COLORES SURTIDOS. PRESENTACION: LITRO.. PRESENTACION: PINTURA VINILO.</t>
  </si>
  <si>
    <t>LITRO</t>
  </si>
  <si>
    <t>PISTOLA PARA SILICONA</t>
  </si>
  <si>
    <t>27112719: PISTOLA PARA SILICONA: PISTOLA GRANDE ELÉCTRICA PARA SILICONA, CON SOPORTE DOBLABLE, IDEAL PARA APLICACIÓN DE SILICONA DE 11,5 MM DE DIÁMETRO DERRETIDA EN CALIENTE, DE 100V – 240V / 40 W.. PRESENTACION: UNIDAD.. PRESENTACION: PISTOLA PARA SILICONA.</t>
  </si>
  <si>
    <t>PLASTILINA</t>
  </si>
  <si>
    <t>60124300: PLASTILINA: PLASTILINA EN BLOQUE DE 500 GRAMOS COLORES VARIADOS. PLASTILINA NO TOXICA, DE FÁCIL MOLDEO Y NO MANCHA LA ROPA.. PRESENTACION: BARRA.. PRESENTACION: PLASTILINA.</t>
  </si>
  <si>
    <t>BARRA</t>
  </si>
  <si>
    <t>PLUMONES</t>
  </si>
  <si>
    <t>44121700: PLUMONES: PLUMONES PLÁSTICOS DE COLORES SURTIDOS. NO TÓXICOS. CON TAPA INDIVIDUAL. PAQUETE POR 24 UNIDADES. LARGO APROXIMADO DE 12 CM. PUNTA DELGADA.. PRESENTACION: CAJA X 24.. PRESENTACION: PLUMONES.</t>
  </si>
  <si>
    <t>REGLA</t>
  </si>
  <si>
    <t>REGLA PLANA EN ACRÍLICO DE ALTA RESISTENCIA, LONGITUD DE 30 CM, CON BISEL EN AMBOS CANTOS, A PRUEBA DE EMBORRAMIENTO</t>
  </si>
  <si>
    <t>REGLA PLANA EN ACRÍLICO DE ALTA RESISTENCIA, LONGITUD DE 50 CM, CON BISEL EN AMBOS CANTOS, A PRUEBA DE EMBORRAMIENTO</t>
  </si>
  <si>
    <t xml:space="preserve">Regla </t>
  </si>
  <si>
    <t>Regla Acero Inoxidable 1 m de largo Metal 40 Med
* Herramienta profesional para uso comercial u ocasional
* Regla de acero inoxidable * Fabricada en acero inoxidable para mayor resistencia y durabilidad
* La regla está marcada tanto en medidas métricas (cmas) como en pulgadas
* Grabada con precisión con graduaciones permanentes rellenas de negro * Regla
marcada y de doble cara * La longitud total de la regla es de 40 pulgadas/1000 mm
* Perfecta para escuelas, carpintería, manualidades o arte * Viene con un orificio para colgar ideal para almacenamiento</t>
  </si>
  <si>
    <t>RESALTADOR DESECHABLE</t>
  </si>
  <si>
    <t>RESALTADOR DESECHABLE COLOR AZUL CON FILTRONA EN FELPA ACRÍLICA O RESINA TERMOPLÁSTICA, PUNTA BISELADA PARA REALIZAR 2 O 3 ANCHOS DE TRAZO,  TINTA A BASE DE AGUA, SECADO RÁPIDO. CAJA X 12 UNDS.</t>
  </si>
  <si>
    <t>RESALTADOR DESECHABLE COLOR ROSADO CON FILTRONA EN FELPA ACRÍLICA O RESINA TERMOPLÁSTICA, PUNTA BISELADA PARA REALIZAR 2 O 3 ANCHOS DE TRAZO,  TINTA A BASE DE AGUA, SECADO RÁPIDO. CAJA X 12 UNDS.</t>
  </si>
  <si>
    <t>RESALTADOR DESECHABLE COLOR VERDE CON FILTRONA EN FELPA ACRÍLICA O RESINA TERMOPLÁSTICA, PUNTA BISELADA PARA REALIZAR 2 O 3 ANCHOS DE TRAZO,  TINTA A BASE DE AGUA, SECADO RÁPIDO. CAJA X 12 UNDS.</t>
  </si>
  <si>
    <t>SACAGANCHOS</t>
  </si>
  <si>
    <t>SACAGANCHOS PARA GRAPA, EN ACERO CROMADO COMBINADO CON PLÁSTICO ABS DE GRAN RESISTENCIA</t>
  </si>
  <si>
    <t>sacapuntas</t>
  </si>
  <si>
    <t>Sacapuntas doble con depósito para la viruta - Para eliminar trazos de grafito y color
Para lápices de tamaño estándar y jumbo - Doble uso: estándar y jumbo
Con tornillo de seguridad - Color: negro</t>
  </si>
  <si>
    <t>SILICONA EN BARRA</t>
  </si>
  <si>
    <t>12352300: SILICONA EN BARRA: SILICONA TRANSPARENTE EN BARRA DELGADA DIÁMETRO 7 MM X 30 CM DE LARGO. ALTÍSIMA FUERZA ADHESIVA Y PEGADO RÁPIDO; APARIENCIA TRASLÚCIDA; RESISTENTE A LA HUMEDAD.. PRESENTACION: UNIDAD.. PRESENTACION: SILICONA EN BARRA.</t>
  </si>
  <si>
    <t>12352300: SILICONA EN BARRA: SILICONA TRANSPARENTE EN BARRA DELGADA DIÁMETRO 11 MM X 30 CM DE LARGO. ALTÍSIMA FUERZA ADHESIVA Y PEGADO RÁPIDO; APARIENCIA TRASLÚCIDA; RESISTENTE A LA HUMEDAD.. PRESENTACION: UNIDAD.. PRESENTACION: SILICONA EN BARRA.</t>
  </si>
  <si>
    <t>SOBRE</t>
  </si>
  <si>
    <t>44121500: SOBRE: SOBRE MANILA DE 60 GR TAMAÑO OFICIO 25 X 35 CMS.  TIPO SOLAPA UNIVERSAL SIN AUTOADHESIVO. PAQUETE X 100. PRESENTACION: PAQUETE X 100.. PRESENTACION: SOBRE.</t>
  </si>
  <si>
    <t>44121500: SOBRE: SOBRE BLANCO TAMAÑO OFICIO 25 X 35 CM, PAPEL BOND DE 90GRS. PAQUETE X 100 UNDS.. PRESENTACION: PAQUETE X 100.. PRESENTACION: SOBRE.</t>
  </si>
  <si>
    <t>TABLERO DE CORCHO</t>
  </si>
  <si>
    <t xml:space="preserve"> TABLERO DE CORCHO: TABLERO DE CORCHO DE 40 A 45 CM X 60 CM, FIBRA DENSA PRENSADA QUE RESISTE DEFORMACIONES, EL MATERIAL REGRESA A SU ESTADO ORIGINAL DESPUES DE METER O SACAR UN CHINCHE, CON MARCO DE ALUMINIO ANODIZADO LIGERO O MADERA.. PRESENTACION: UNIDAD.. PRESENTACION: TABLERO DE CORCHO.</t>
  </si>
  <si>
    <t>TAJALAPIZ</t>
  </si>
  <si>
    <t>TAJALÁPIZ METALICO, CON CUCHILLA DE ACERO INOXIDABLE, 1 ORIFICIO PARA MINAS DE 2MM, FORMA ANATÓMICA PARA USO MANUAL. CAJA X 24 UNDS.. PRESENTACION: CAJAX 24.</t>
  </si>
  <si>
    <t>CAJAX 24</t>
  </si>
  <si>
    <t>Tapabocas quirúrgicos o de aislamiento para personal médico</t>
  </si>
  <si>
    <t>Tapabocas (Cajas x 50 Unidades)-con filtro para aislamiento por microorganismos de menos de 5 micras (tela quirurgica tres capas, barra nariz), Como elemnto de proteccion individual, buscando mitigar la proliferacion de microorganismos patogenos al ambiente y entre pacientes.</t>
  </si>
  <si>
    <t>Caja</t>
  </si>
  <si>
    <t>TIJERA</t>
  </si>
  <si>
    <t>44121600: TIJERA: TIJERA ESCOLAR PUNTA ROMA, MEDIDA ENTRE 15 A 20 CENTÍMETROS DE LARGO. METÁLICA. MANGO REFORZADO.. PRESENTACION: UNIDAD.. PRESENTACION: TIJERA.</t>
  </si>
  <si>
    <t>Tijera</t>
  </si>
  <si>
    <t xml:space="preserve">Set 3 tijeras acero inoxidable - Tipo Tijeras - Cant 3 - </t>
  </si>
  <si>
    <t>Toalla desechable para manos. (rollo)</t>
  </si>
  <si>
    <t>Rollo de toallas desechables para manos. 100% reciclada y biodegradables. 150 mts aprox. Hoja sencilla color natural. Utilizada para realizar limpieza de superficies y absorción de líquidos. Baja liberación de pelusa</t>
  </si>
  <si>
    <t>PAQUETE X 2 UNIDADES</t>
  </si>
  <si>
    <t xml:space="preserve">tubos de silicona </t>
  </si>
  <si>
    <t>Barras de silicona x 12 Unidades Medida: 5/16" - 10cm</t>
  </si>
  <si>
    <t>PAQUETE X 12</t>
  </si>
  <si>
    <t>Vinilo</t>
  </si>
  <si>
    <t>Vinilo escolar de 125 g, rojo</t>
  </si>
  <si>
    <t>Vinilo escolar de 125 g, amarillo</t>
  </si>
  <si>
    <t>Vinilo escolar de 125 g, negro</t>
  </si>
  <si>
    <t>Vinilo escolar de 125 g, blanco</t>
  </si>
  <si>
    <t>Vinilo escolar de 125 g, azul</t>
  </si>
  <si>
    <t>TOTAL MATERIALES DE FORMACION</t>
  </si>
  <si>
    <t>MATERIALES DEVOLUTIVOS</t>
  </si>
  <si>
    <t xml:space="preserve">DATOS DE CONTROL </t>
  </si>
  <si>
    <t xml:space="preserve">Fecha: </t>
  </si>
  <si>
    <t xml:space="preserve">Lugar de reunión: </t>
  </si>
  <si>
    <t xml:space="preserve">CEGAFE </t>
  </si>
  <si>
    <t>Nombre</t>
  </si>
  <si>
    <t xml:space="preserve">Apellidos </t>
  </si>
  <si>
    <t>Cargo</t>
  </si>
  <si>
    <t xml:space="preserve">Centro </t>
  </si>
  <si>
    <t xml:space="preserve">Regional </t>
  </si>
  <si>
    <t xml:space="preserve">Firma </t>
  </si>
  <si>
    <t>ORLANDO</t>
  </si>
  <si>
    <t xml:space="preserve">HERNÁNDEZ PEREZ </t>
  </si>
  <si>
    <t>INSTRUCTOR</t>
  </si>
  <si>
    <t>CEGAFE</t>
  </si>
  <si>
    <t>BOYACA</t>
  </si>
  <si>
    <t>LOGO</t>
  </si>
  <si>
    <t xml:space="preserve">FECHA: </t>
  </si>
  <si>
    <t xml:space="preserve">EMPRESA: </t>
  </si>
  <si>
    <t xml:space="preserve">REPRESENTANTE LEGAL: </t>
  </si>
  <si>
    <t xml:space="preserve">NIT: </t>
  </si>
  <si>
    <t xml:space="preserve">ACTIVIDAD SOCIAL: </t>
  </si>
  <si>
    <t>FABRICANTE: SI__ NO__</t>
  </si>
  <si>
    <t>DISTRIBUIDOR: SI__ NO__</t>
  </si>
  <si>
    <t>COMERCIALIZADOR: SI__ NO__</t>
  </si>
  <si>
    <t>PRESTADOR DE SERVICIO: SI__ NO__</t>
  </si>
  <si>
    <t xml:space="preserve">MAYORISTA: </t>
  </si>
  <si>
    <t xml:space="preserve">DIRECCIÓN: </t>
  </si>
  <si>
    <t>TELÉFONO:</t>
  </si>
  <si>
    <t xml:space="preserve">E-MAIL: </t>
  </si>
  <si>
    <t xml:space="preserve">RÉGIMEN: </t>
  </si>
  <si>
    <t>VIGENCIA COTIZACIÓN: __ DIAS</t>
  </si>
  <si>
    <t>OBJETO:</t>
  </si>
  <si>
    <t xml:space="preserve">ÍTEM </t>
  </si>
  <si>
    <t>NOMBRE CATÁLOGO COD. UNSPSC</t>
  </si>
  <si>
    <t xml:space="preserve">ARTÍCULO </t>
  </si>
  <si>
    <t xml:space="preserve">CANTIDADES </t>
  </si>
  <si>
    <t xml:space="preserve">VALOR UNITARIO CON IVAN INCLUIDO </t>
  </si>
  <si>
    <t>VALOR TOTAL</t>
  </si>
  <si>
    <t>Aceites vegetales o de planta comestibles</t>
  </si>
  <si>
    <t xml:space="preserve">ACEITE DE GIRASOL Garrafa X 5000 cm3 </t>
  </si>
  <si>
    <t>ACEITE DE GIRASOL: Aceite de girasol 100% vegetal, extracto de girasol garrafa x 5.000 ml, color ligeramente amarillo, envase de polipropileno resistente a la manipulación, al transporte y almacenamiento, y a la acción del producto de manera que no se alteren las características organolépticas del mismo libre de partículas, golpes y ralladuras en su envase y etiquetas, fecha de vencimiento y lote. No debe ser re empacado. fecha de vencimiento 12 meses después de recibido producto. PRESENTACIÓN: Garrafa X 5000 ml</t>
  </si>
  <si>
    <t>garrafa x 500 ml</t>
  </si>
  <si>
    <t>ACEITE VEGETAL PARA FRITURA</t>
  </si>
  <si>
    <t>ACEITE VEGETAL PARA FRITURA: Aceite de Girasol Alto Oleico es un producto de origen vegetal refinado, diseñado específicamente para procesos de fritura de alto rendimiento. Su composición garantiza una resistencia térmica superior, cumpliendo con los estándares de calidad exigidos en los procesos contractuales del SENA. La característica técnica más crítica para la seguridad y eficiencia en la fritura es el Punto de Humo, el cual debe ser Parámetro Crítico ≥ 225°C, supera el requerimiento mínimo de 200°C, permitiendo frituras profundas sin degradación prematura ni emisión de compuestos tóxicos. su estabilidad Oxidativa debe ser elevada. Gracias a su contenido de ácido oleico (&gt;80%), resiste periodos prolongados de calor sin oxidarse rápidamente. PRESENTACION: BIDÓN por 20 litros</t>
  </si>
  <si>
    <t>garrafa x 20000 ml</t>
  </si>
  <si>
    <t>Ajo rosa de lautrec</t>
  </si>
  <si>
    <t xml:space="preserve">AJO ROSADO </t>
  </si>
  <si>
    <t>AJO ROSADO: Cabezas firmes, compactas. hortaliza cuyo bulbo es una raíz (comúnmente llamada cabeza) que contiene una envoltura blanca dentro de la cual se encuentran varios bulbillos.Deberán encontrarse en un estado y fase de desarrollo que les permita conservarse bien durante el transporte y manipulación. Libre de presentar podredumbre o cualquier tipo de alteración que impida su consumo. Libres de humedad externa anormal. El producto debe estar fresco, inocuo y debe ser entregado en manojo. El bulbo debe ser de tamaño uniforme y grande. PRESENTACION:  Manojo por 500 gr</t>
  </si>
  <si>
    <t>Manojo por 500 g</t>
  </si>
  <si>
    <t>Legumbres</t>
  </si>
  <si>
    <t>ARVEJA VERDE FRESCA</t>
  </si>
  <si>
    <t>ARVEJA VERDE FRESCA:Desgranada Deberá ser de primera calidad, apta para consumo humano. Los granos deberán encontrarse bien formados, con textura firme, color característico de la variedad y grado de madurez adecuado para consumo. No se aceptarán vainas marchitas, amarillentas, sobremaduras o con signos de deterioro. Debe ser de color verde uniforme, vainas frescas y turgentes, libres de plagas y enfermedades, sin olores extraños, sin daños mecánicos severos, producto limpio y apto para consumo humano. PRESENTACION: en bolsa apta para alimentos con la cantidad solicitada</t>
  </si>
  <si>
    <t>Bolsa por 500g</t>
  </si>
  <si>
    <t>Azúcar o sustituto de azúcar, confite</t>
  </si>
  <si>
    <t xml:space="preserve">AZUCAR ALTA PUREZA </t>
  </si>
  <si>
    <t>AZUCAR ALTA PUREZA: Producto de alta pureza en forma de cristales sueltos, de color blanco brillante y sin químicos, no debe presentar impurezas, humedad ni olores extraños; rotulado con el nombre del productor o empacador, (marcas comerciales) con numero de lote y fecha de vencimiento legible, empacado en bolsas individuales. El rotulado debe cumplir con los requisitos establecidos en la Resolución 5109 de 2005. NO DEBE SER REEMPACADO. Fecha de vencimiento 12 meses después de recibido el producto. PRESENTACION: Bolsa plástica de 1000 g</t>
  </si>
  <si>
    <t>Bolsa plástica de 1000 g</t>
  </si>
  <si>
    <t>Bananos</t>
  </si>
  <si>
    <t>BANANO</t>
  </si>
  <si>
    <t>Los frutos deben presentar forma y tamaño característicos de la variedad, color uniforme según su estado de maduración (verde o amarillo), pulpa firme y textura adecuada, libres de olores o sabores extraños, Debe estar entero, sano, limpio, libre de daños mecánicos, magulladuras, rajaduras, pudriciones, presencia de plagas, hongos o cualquier signo de deterioro. No se aceptarán frutos sobremaduros, excesivamente verdes cuando se requiera consumo inmediato, ni aquellos con daños que afecten su calidad e inocuidad. Debe estar sin exceso de humedad externa. Peso promedio 120g.PRESENTACION: en bolsa apta para alimentos con la cantidad solicitada</t>
  </si>
  <si>
    <t>Carne, mínimamente procesada sin aditivos</t>
  </si>
  <si>
    <t xml:space="preserve">CARNE DE SOBREBARRIGA </t>
  </si>
  <si>
    <t>CARNE sobrebarriga: Corte de res de primera calidad, obtenido de la parte baja del abdomen y el costado de la res, libre de tejido nervioso, de textura suave, rico en vetas de grasa, madurado, firme al tacto, de color rojo brillante y olor característico agradable de la carne fresca. El producto debe ser entregado refrigerado en bolsa plástica de polietileno apta para empacado de alimentos, entre 2.5° y 4° C de temperatura. PRESENTACION: pieza completa sin porcionar por la cantidad de gramos requerida.  Empacado en bolsa plástica de polietileno al vacio apta para alimentos por la cantidad de gramos requerida por 500g</t>
  </si>
  <si>
    <t>Libra por 500 gr</t>
  </si>
  <si>
    <t xml:space="preserve">CARNE DE RES MOLIDA MAGRA </t>
  </si>
  <si>
    <t>CARNE DE RES MOLIDA MAGRA:  Carne de res de primera calidad Carne vacuna 100% . Sometida a proceso de molido, desprovista de exceso de materia grasa, de color rojo brillante sin manchas y olor característico agradable de la carne fresca. El producto debe ser entregado refrigerado entre 2.5°C y 4° C de temperatura. PRESENTACION: Empacado en bolsa plástica de polietileno al vacio apta para alimentos por la cantidad de gramos requerida por 500g</t>
  </si>
  <si>
    <t xml:space="preserve">
Champiñón
</t>
  </si>
  <si>
    <t xml:space="preserve">CHAMPIÑON ENTERO FRESCO </t>
  </si>
  <si>
    <t>CHAMPIÑON ENTERO FRESCO: Hongo fresco, blanco y limpio, carne blanca con tonos rosados al corte, olor poco perceptible. No debe presentar manchas amarillas o negras, refrigerado a una temperatura entre 0 y 4 grados centígrados. Tamaño según requerimiento por la entidad. empacado y con Marca reconocida. PRESENTACION:  contenedor por libra de 500gr</t>
  </si>
  <si>
    <t>libra por 500 g</t>
  </si>
  <si>
    <t>Especies o extractos</t>
  </si>
  <si>
    <t xml:space="preserve">CONDIMENTO COLOR </t>
  </si>
  <si>
    <t>CONDIMENTO COLOR: Polvo de color amarillo intenso, sin olores ni humedad externa anormal, no se permite la presencia de residuos químicos o signos de pudrición. Empacado en bolsa, Rotulado con el nombre del productor o empacador (marcas comerciales), fecha de fabricación, lote de producción, peso neto, registro sanitario INVIMA, fecha de vencimiento. PRESENTACION: Bolsa x 125 g</t>
  </si>
  <si>
    <t>Bolsa x 125 g</t>
  </si>
  <si>
    <t>Cebolla bulbo</t>
  </si>
  <si>
    <t xml:space="preserve">CEBOLLA CABEZONA BLANCA </t>
  </si>
  <si>
    <t>CEBOLLA CABEZONA BLANCA: El producto debe ser redondo de color blanco, tamaño semi-grueso. Deberán encontrarse en un estado y fase de desarrollo que les permita conservarse bien durante el transporte y manipulación. Libre de presentar podredumbre o cualquier tipo de alteración que impida su consumo. Libres de humedad externa anormal. PRESENTACION: en bolsa  apta para alimentos con la cantidad solicitada. PRESENTACION: Bolsa por 500 g</t>
  </si>
  <si>
    <t>Fresas</t>
  </si>
  <si>
    <t>FRESA</t>
  </si>
  <si>
    <t xml:space="preserve">FRESA: Los frutos deben presentar color rojo brillante característico de la variedad, tamaño uniforme, forma regular, textura firme y pulpa jugosa. Deben estar enteros, sanos, limpios, libres de humedad excesiva, sin residuos de tierra, materias extrañas, olores o sabores anormales.
debe estar libre de daños mecánicos, golpes, magulladuras, pudriciones, fermentación, presencia de insectos, larvas, hongos o cualquier evidencia de deterioro. El cáliz debe encontrarse adherido al fruto, de color verde fresco y sin signos de marchitez excesiva. No se aceptarán frutos sobremaduros, deshidratados, con manchas extensas, deformaciones severas o contaminación física, química o biológica. PRESENTACION: en bolsa apta para alimentos con la cantidad solicitada. Bolsa por 500 g
</t>
  </si>
  <si>
    <t>bolsa x 500g</t>
  </si>
  <si>
    <t xml:space="preserve">
Harina
</t>
  </si>
  <si>
    <t xml:space="preserve">HARINA DE TRIGO FORTIFICADA Bulto x 50 Kg </t>
  </si>
  <si>
    <t>HARINA DE TRIGO FORTIFICADA : Harina de trigo fortificada para panificación harina de fuerza con alto rendimiento y excelentes propiedades de elasticidad y resistencia. el producto debe venir rotulado con el nombre del productor o empacador (marcas comerciales), fecha de fabricación, lote de producción, peso neto, registro sanitario INVIMA. No debe ser reempacado. Fecha de vencimiento  de  6  meses  a  partir  de  la  fecha de entrega. PRESENTACION: Bulto x 50 Kg</t>
  </si>
  <si>
    <t>Bulto x 50 Kg</t>
  </si>
  <si>
    <t>Huevos en la cascara de gallina</t>
  </si>
  <si>
    <t xml:space="preserve">HUEVO DE GALLINA TIPO AA FRESCOS </t>
  </si>
  <si>
    <t>HUEVO DE GALLINA TIPO AA FRESCOS: Huevos de Gallina Tipo AA. La cáscara debe ser fuerte y homogénea. Deben estar libres de contaminación y limpios, deben ser frescos de color blanco o rojo. Peso aprox. Entre 56 y 62g. Deben venir empacados en bandejas de material apropiado, con compartimientos que permitan colocar el huevo verticalmente. Deben venir rotulados con fecha de empaque. Fecha de vencimiento superior a un mes a partir de la fecha de entrega PRESENTACION: Cubeta por 30 unidades</t>
  </si>
  <si>
    <t>Cubeta por 30 unidades</t>
  </si>
  <si>
    <t>Cerdo, procesado con aditivos</t>
  </si>
  <si>
    <t xml:space="preserve">JAMON DE CERDO </t>
  </si>
  <si>
    <t>JAMON DE CERDO: Producto cárnico procesado tipo salsamentaría, cocido, elaborado con carne de cerdo, de color rosado pálido, textura blanda compacta, forma de la tajada cuadrada, sin presencia de manchas o viscosidades en su superficie, carente de humedad excesiva, El producto debe ser presentado, Empaque resellable zip pak, rotulado con fecha de fabricación, número de lote, fecha de vencimiento, ingredientes.  de marca reconocida en el mercado, Debe contener registro INVIMA, fecha de vencimiento de 1 mes a partir de la fecha de entrega, refrigerado entre 2.5° y 4° C de temperatura, Mantener cadena de frio. PRESENTACION: Empaque Resellable al vacío de 450 gr contiene 22 tajadas</t>
  </si>
  <si>
    <t>Empaque Resellable de 450 g. (22 tajadas)</t>
  </si>
  <si>
    <t>Productos de leche o mantequilla frescos</t>
  </si>
  <si>
    <t xml:space="preserve">LECHE LIQUIDA ENTERA EN BOLSA </t>
  </si>
  <si>
    <t>LECHE LIQUIDA ENTERA EN BOLSA: Leche UAT larga vida adicionada con vitaminas A y D3. Leche pasteurizada La leche UHT debe envasarse en recipientes no retornables que cumplan con las barreras a la luz y al oxígeno y que permita un cierre hermético. Leche UAT larga vida, el rotulado obedecerá a los requisitos establecidos en la resolución 5109 de 2005. Fecha de vencimiento de 3 meses a partir de la fecha de entrega. Marcas reconocidas en el mercado. PRESENTACION: Bolsa por 1100 ml</t>
  </si>
  <si>
    <t>Bolsa por 1100 ml</t>
  </si>
  <si>
    <t>Mangos</t>
  </si>
  <si>
    <t>MANGO TOMY</t>
  </si>
  <si>
    <t>MANGO TOMY FRESCO: La fruta de mango fresco deberá ser de primera calidad, apta para consumo humano, cosechado en un estado adecuado de madurez comercial. Los frutos deben estar enteros, sanos, limpios, firmes, con color característico de la variedad, libres de golpes, magulladuras, rajaduras, daños ocasionados por plagas o enfermedades, pudriciones, humedad excesiva externa, materias extrañas, olores o sabores anormales. La pulpa deberá ser jugosa, firme, de color amarillo a naranja característico y con sabor dulce propio de la fruta. Los frutos no deben estar sobremaduros, fermentados, deshidratados o con signos visibles de deterioro. El producto deberá cumplir con los requisitos de inocuidad establecidos por la normatividad sanitaria vigente y ser transportado en empaques limpios y resistentes que protejan su integridad durante el almacenamiento y distribución. El mango deberá estar libre de tierra, piedras, hojas, ramas, residuos vegetales, insectos o cualquier material extraño. PRESENTACION: por 1 kg</t>
  </si>
  <si>
    <t>Productos de leche o mantequilla de estante</t>
  </si>
  <si>
    <t xml:space="preserve">MANTEQUILLA SIN SAL </t>
  </si>
  <si>
    <t>MANTEQUILLA SIN SAL: Mantequilla de origen animal, sin sal, envuelto en papel parafinado. Mantequilla para uso culinario, mantequilla reducida en grasa, libre de grasas Trans, 85% menos colesterol con respecto a la mantequilla normal. Rotulado con el nombre del productor o empacador (marcas comerciales), fecha de fabricación, lote de producción, peso neto, registro sanitario INVIMA. Fecha de vencimiento de 3 meses a partir de la fecha de entrega PRESENTACION: Barra por 250 g</t>
  </si>
  <si>
    <t>Barra por 250 g</t>
  </si>
  <si>
    <t>Mandarinas</t>
  </si>
  <si>
    <t>MANDARINA</t>
  </si>
  <si>
    <t>MANDARINA FRESCA: Deberá ser de primera calidad, apta para consumo humano, cosechada en un estado óptimo de madurez comercial. Los frutos deberán presentarse enteros, sanos, limpios, firmes, con color característico de la variedad (amarillo anaranjado a naranja intenso), libres de golpes, magulladuras, rajaduras, daños causados por plagas o enfermedades, pudriciones, humedad excesiva, materias extrañas, olores o sabores anormales. La pulpa deberá ser jugosa, de sabor dulce o ligeramente ácido característico, con buen contenido de jugo y sin signos de fermentación.Los frutos no deberan ser sobremaduros, deshidratados o con deterioro visible. Sin exceso de humedad externa. PRESENTACION:por unidad</t>
  </si>
  <si>
    <t>Manzanas</t>
  </si>
  <si>
    <t>MANZANA VERDE</t>
  </si>
  <si>
    <t>MANZANA VERDE:  variedad Granny smith Fruta fresca, sana, limpia y entera, color verde brillante característico de la variedad, olor característico, libre de olores extraños, sabor acido a ligeramente dulce característico de la fruta, sin fermentación, textura firme, jugosa y crujiente, madurez comercial, apta para consumo, tamaño uniforme dentro del lote. Estado fitosanitario libre de plagas, enfermedades, daños por insectos y daños mecánicos. No debe estar golpeada, magullada o aplastadas. Debe estar libre de tierra, piedras, hojas y material extraño. Sin exceso de humedad externa. Peso promedio 150g  PRESENTACION: en bolsa apta para alimentos con la cantidad solicitada</t>
  </si>
  <si>
    <t xml:space="preserve">Grasas saturadas de vegetales o plantas comestibles
</t>
  </si>
  <si>
    <t>MARGARINA DE MESA Y COCINA: Margarina de consistencia blanda, de olor característico, libre de rancidez, mohos y de partículas extrañas. de color: crema, característico del producto; envuelta en papel parafinado. Rotulado con el nombre del productor o empacador (marcas comerciales), fecha de fabricación, lote de producción, peso neto, registro sanitario INVIMA. Fecha de vencimiento de 12 meses a partir de la fecha de entrega PRESENTACION: Barra de 500 g</t>
  </si>
  <si>
    <t>Barra de 500 g</t>
  </si>
  <si>
    <t>Grasas saturadas de vegetales o plantas comestibles</t>
  </si>
  <si>
    <t xml:space="preserve">MARGARINA INDUSTRIAL PARA HOJALDRE LIVIANOS Y CRUJIENTES APTA PARA CLIMA FRIO </t>
  </si>
  <si>
    <t xml:space="preserve">MARGARINA INDUSTRIAL PARA HOJALDRE LIVIANOS Y CRUJIENTES APTA PARA CLIMA FRIO: Margarina
diseñada para la elaboración de productos hojaldrados, semisólidos homogéneos de plasticidad definida. Empacada en envoltura de papel antigraso impreso. Rotulado con el nombre del productor o empacador (marcas comerciales), fecha de fabricación, lote de producción, peso neto, registro sanitario INVIMA. Fecha de vencimiento de 6 meses a partir de la fecha de entrega PRESENTACION: Barra de 500 g
</t>
  </si>
  <si>
    <t>Granos</t>
  </si>
  <si>
    <t xml:space="preserve">MAIZ DE PETO </t>
  </si>
  <si>
    <t>MAIZ DE PETO: Maíz trillado de color blanco, el producto no debe presentar partículas extrañas. Rotulado con el nombre del productor o empacador (marcas comerciales), fecha de fabricación, lote de producción, peso neto, registro sanitario INVIMA. no debde estar reempacado, con fecha de vencimiento de 6 meses a partir de la fecha de entrega. PRESENTACION: Bolsa por 500 g</t>
  </si>
  <si>
    <t>bolsa x     500 g</t>
  </si>
  <si>
    <t>Moras</t>
  </si>
  <si>
    <t>MORA</t>
  </si>
  <si>
    <t xml:space="preserve">MORA: Fruta fresca, sana, limpia y entera, color morado oscuro a negro brillante característico de la variedad, olor característico de la fruta, libre de olores extraños, sabor característico ligeramente ácido, textura firme, jugosa y consistente. Estado de madurez entre 75 % y 100 % de madurez comercial. Uniformidad homogénea dentro del lote.
Sin daños mecánicos no golpeados o deformados.No se acepta presencia de frutos podridos. Debe estar libre de tierra, piedras, hojas, ramas e insectos. Sin exceso de humedad externa. PRESENTACION: en bolsa apta para alimentos por 500g
</t>
  </si>
  <si>
    <t>libra x 500 g</t>
  </si>
  <si>
    <t>Nueces o fruta disecada</t>
  </si>
  <si>
    <t xml:space="preserve">NUEZ MOSCADA </t>
  </si>
  <si>
    <t>NUEZ MOSCADA: Presenta color marrón oscuro, aspecto firme seco y duro, forma ovalada entre 20-30 mm de largo, 15-18 mm de ancho, empaque sin ruptura, fecha de vencimiento clara a la vista. El rotulado obedecerá a los requisitos establecidos en la Resolución 5109 de 2005. NO DEBE SER REEMPACADO. Fecha de vencimiento de 12 meses a partir de la fecha de entrega PRESENTACION: Bolsa por 10 gr</t>
  </si>
  <si>
    <t>Bolsa por 10 gr</t>
  </si>
  <si>
    <t>Pan de repisa</t>
  </si>
  <si>
    <t xml:space="preserve">PAN TAJADO </t>
  </si>
  <si>
    <t>PAN TAJADO: Pan Tajado pulman Blanco extralargo. Producto horneado de textura blanda y suave un poco porosa, Color blanco cremoso y su corteza debe ser dorada uniforme, libre de olores y sabores desagradables temperatura Ambiente. El rotulado obedecerá a los requisitos establecidos en la Resolución 5109 de 2005. Fecha de vencimiento de 3 meses a partir de la fecha de entrega PRESENTACION: Bolsa por 550 g.  22 tajadas por bolsa</t>
  </si>
  <si>
    <t>Bolsa de 22 und (550 g)</t>
  </si>
  <si>
    <t>Papa nueva</t>
  </si>
  <si>
    <t xml:space="preserve">PAPA PASTUSA </t>
  </si>
  <si>
    <t>PAPA PASTUSA: Tubérculo con Color de la piel rosado, de forma redonda, ligeramente aplanado, color de la pulpa es crema, limpia y sin contaminantes químicos, libre de defectos fisiológicos. El producto debe ser entregado fresco, libre de humedad, sin presencia de cuerpos extraños. El tamaño debe ser mediano y uniforme PRESENTACION: en bolsa apta para alimentos por 500g</t>
  </si>
  <si>
    <t>Salsas para cocinar</t>
  </si>
  <si>
    <t xml:space="preserve">PASTA DE TOMATE Frasco de vidrio por 250 g </t>
  </si>
  <si>
    <t>PASTA DE TOMATE: Pasta concentrada de tomate: es el concentrado de tomate que contiene como mínimo 24% de sólidos solubles de tomate. Rotulado con el nombre del productor o empacador (marcas comerciales), fecha de fabricación, lote de producción, peso neto, registro sanitario INVIMA. NO DEBE SER REEMPACADO. Fecha de vencimiento de 6 meses a partir de la fecha de entrega PRESENTACION: Frasco de vidrio por 250 g</t>
  </si>
  <si>
    <t>Frasco de vidrio por 250 g</t>
  </si>
  <si>
    <t>Pollo, mínimamente procesado sin aditivos</t>
  </si>
  <si>
    <t xml:space="preserve">PECHUGA DE POLLO </t>
  </si>
  <si>
    <t>PECHUGA DE POLLO: Pieza de pollo entera marinada (inyección con agua, sal y fosfato) con respectiva piel, no debe presentar quemaduras por frío, de color rosa intenso, olor característico a pollo fresco. Debe estar Libre de residuos químicos, suciedad y plumas, carente de presentar hematomas o manchas que denoten daño microbiano. El producto debe ser entregado congelado a una temperatura de -18C°. Debe contener registro INVIMA, fecha de vencimiento de 2 meses a partir de la fecha de entrega. Mantener la cadena de frio.   Empacado en bolsa  apta para alimentos por la cantidad de gramos requerida. PRESENTACION: Unidad por 700 g</t>
  </si>
  <si>
    <t>paquete x 700 g</t>
  </si>
  <si>
    <t>Peras</t>
  </si>
  <si>
    <t xml:space="preserve">PERA CRIOLLA </t>
  </si>
  <si>
    <t xml:space="preserve">PERA CRIOLLA: La fruta deberá presentar color, olor, sabor y textura característicos de la variedad, con pulpa firme y jugosa, libre de signos de fermentación, sobremaduración o deterioro. Deben ser frutos uniformes en tamaño y grado de madurez, sin daños mecánicos severos, golpes, magulladuras, cortes, rajaduras o deformaciones que afecten su calidad. La fruta deberá estar libre de plagas, enfermedades, pudriciones, residuos de tierra, polvo, hojas, insectos, materias extrañas o cualquier tipo de contaminación física, química o biológica.  Sin exceso de humedad externa. PRESENTACION: por unidad en bolsa apta para alimentos con la cantidad solicitada </t>
  </si>
  <si>
    <t>Semillas o plántulas de perejil</t>
  </si>
  <si>
    <t>PEREJIL LISO</t>
  </si>
  <si>
    <t>PEREJIL LISO: Color verde oscuro, de hoja lisa, presenta un sabor y aroma fuertes, fresco limpio libre de humedad y sin decoloración o amarillento, El producto debe ser entregado fresco, libre de humedad, sin presencia de cuerpos extraños. PRESENTACION: Atado por la cantidad solicitada</t>
  </si>
  <si>
    <t>Atado X 200 g</t>
  </si>
  <si>
    <t>Pimentón chilaca</t>
  </si>
  <si>
    <t xml:space="preserve">PIMENTON ROJO </t>
  </si>
  <si>
    <t>PIMENTON ROJO: Color rojo brillante, piel lisa tallo firme y crujiente, carnoso y hueco en su interior, generalmente cónicos y alargados. La pared del fruto puede ser gruesa, mediana o delgada. producto libre de ataque de plagas y hongos, sin magulladuras ni cortaduras, la superficie lisa, sin señales de deshidratación y de olores extraños. El producto debe ser entregado fresco, libre de humedad, sin presencia de cuerpos extraños. El tamaño debe ser mediano y uniforme PRESENTACION: en bolsa  apta para alimentos por libra por 500 g</t>
  </si>
  <si>
    <t>Semillas o plántulas de pimienta</t>
  </si>
  <si>
    <t xml:space="preserve">PIMIENTA NEGRA EN POLVO </t>
  </si>
  <si>
    <t xml:space="preserve">PIMIENTA NEGRA EN POLVO: Pimienta en polvo de color negro, olor y sabor característico, sin presencia de olores extraños. Ausencia de materias extrañas. El rotulado debe estar de forma clara y legible la fecha de vencimiento y lote. presentación: Frasco plástico por 453,6g </t>
  </si>
  <si>
    <t>frasco x 453,6 g</t>
  </si>
  <si>
    <t>Piñas</t>
  </si>
  <si>
    <t>PIÑA</t>
  </si>
  <si>
    <t>PIÑA FRESCA: Deberá ser de primera calidad, apta para consumo humano,  cosechada en un estado óptimo de madurez comercial. Los frutos deberán presentarse enteros, sanos, limpios, firmes, con corona completa y fresca. Libres de golpes, magulladuras, rajaduras, pudriciones, daños causados por plagas o enfermedades, humedad excesiva externa, materias extrañas, olores o sabores anormales. La cáscara deberá presentar la coloración característica de la variedad, y la pulpa deberá ser jugosa, firme, de color amarillo uniforme y con sabor dulce característico. Los frutos no deberán estar sobremaduros, fermentados, deshidratados o con signos visibles de deterioro. El producto deberá cumplir con los requisitos de inocuidad establecidos por la normatividad sanitaria vigente y transportarse en empaques limpios y resistentes que garanticen la conservación de sus características físicas y organolépticas. PRESENTACION: en bolsa apta para alimentos por 500g</t>
  </si>
  <si>
    <t>unidad (aprox 1,5Kg)</t>
  </si>
  <si>
    <t>Suministros para hornear</t>
  </si>
  <si>
    <t xml:space="preserve">POLVO PARA HORNEAR INDUSTRIAL </t>
  </si>
  <si>
    <t>POLVO PARA HORNEAR INDUSTRIAL: Polvo blanco inoloro, neutro, sin grumos, aislado de fuentes de humedad, Su ingrediente activo es el pirofosfato de sodio. NO DEBE SER REEMPACADO. Fecha de vencimiento de 6 meses a partir de la fecha de entrega PRESENTACION: Bolsa plástica de 1 kg</t>
  </si>
  <si>
    <t>Bolsa de 1 kg</t>
  </si>
  <si>
    <t>Salsas para ensaladas o dips</t>
  </si>
  <si>
    <t>PULPA GUANABANA</t>
  </si>
  <si>
    <t>PULPA DE GUANABANA: Pulpa de guanabana 100%, sin colorantes artificiales, sin saborizantes artificiales, sin materias extrañas visibles. Color blanco característico, olor característico de la guanabana, libre de olores extraños. Sabor característico, ácido y aromático. Textura homogénea, sin grumos anormales. Pulpa uniforme, libre de materias extrañas. el producto debe venir rotulado con el nombre del productor o empacador, fecha de fabricación, lote de producción, fecha de vencimiento, peso neto, registro sanitario INVIMA. No debe ser reempacado. PRESENTACION: en bolsa apta para alimentos con la cantidad solicitada bolsa x 1000g</t>
  </si>
  <si>
    <t xml:space="preserve">UNIDAD (1 kg aprox) </t>
  </si>
  <si>
    <t>PULPA DE MARACUYÁ</t>
  </si>
  <si>
    <t>PULPA DE MARACUYÁ: Pulpa de maracuyá 100%, sin colorantes artificiales, sin saborizantes artificiales, sin materias extrañas visibles. Color amarillo a amarillo-naranja característico, olor característico del maracuyá, libre de olores extraños. Sabor característico, ácido y aromático. Textura homogénea, sin grumos anormales. Pulpa uniforme, libre de materias extrañas.  el producto debe venir rotulado con el nombre del productor o empacador, fecha de fabricación, lote de producción, fecha de vencimiento, peso neto, registro sanitario INVIMA. No debe ser reempacado. PRESENTACION: en bolsa apta para alimentos con la cantidad solicitada bolsa x 1000g</t>
  </si>
  <si>
    <t>Bolsa por 1000g</t>
  </si>
  <si>
    <t>Queso procesado</t>
  </si>
  <si>
    <t xml:space="preserve">QUESO MOZARELLA TAJADO Bolsa termo formable al vacío por 500 g </t>
  </si>
  <si>
    <t xml:space="preserve">QUESO MOZARELLA TAJADO: Es un queso fresco de pasta hilada, de textura uniforme que no tiene corteza, semigraso y semiduro. Tiene una consistencia elástica y moldeable, aroma, color y textura, característicos del queso Mozzarella. Empacado en bolsa plástica termoformable al vacío, en condiciones de refrigeración entre 2ºC y 5ºC. Debe estar rotulado con el nombre del productor o empacador (marcas comerciales), fecha de fabricación, lote de producción, peso neto, registro sanitario INVIMA. Fecha de vencimiento de 1 mes a partir de la fecha de entrega PRESENTACION: Bolsa termo formable al vacío por 500 g </t>
  </si>
  <si>
    <t>Bolsa termo formable al vacío por 500 g</t>
  </si>
  <si>
    <t>Sal de mesa</t>
  </si>
  <si>
    <t xml:space="preserve">SAL REFINADA </t>
  </si>
  <si>
    <t>ZANAHORIA: De color Naranja - Rojo anaranjado, libre de tierra y humedad. No debe presentar indicios de deshidratación, ni consistencia leñosa. El producto debe ser entregado fresco y con un tamaño entre 10cm y 14cm de largo aproximadamente. PRESENTACION: libra por 500 g</t>
  </si>
  <si>
    <t>Zanahoria amsterdam</t>
  </si>
  <si>
    <t xml:space="preserve">ZANAHORIA </t>
  </si>
  <si>
    <t>SALSA SHOWY: Salsa con especies  a base de mayonesa y moztaza .Presentacion: Bolsa por 120 unidades de 8gr. cada sobre</t>
  </si>
  <si>
    <t>Bolsa por 120 unidades de  8 g</t>
  </si>
  <si>
    <t xml:space="preserve">
Bolsas con cremallera
</t>
  </si>
  <si>
    <t xml:space="preserve">BOLSA RESELLABLE HERMETICA CALIBRE 2  DE 20 *30 CM </t>
  </si>
  <si>
    <t>BOLSA RESELLABLE HERMETICA CALIBRE 2  DE 20 *30 CM: Bolsa Resellable Hermética 20x30cm Calibre 2  con cierre de contacto, de color traslucido, sin rallones o rastros de uso o deterioro Presentación: Paquete x 100 unidades</t>
  </si>
  <si>
    <t>Paquete por 100 unidades</t>
  </si>
  <si>
    <t>Bolsas plásticas</t>
  </si>
  <si>
    <t>BOLSA PARA EMPAQUE AL VACIO 20 x 30 cm</t>
  </si>
  <si>
    <t>BOLSA PARA EMPAQUE AL VACIO 20 x 30 cm: Bolsa multicapa elaborada en PA/PE grado alimenticio, dimensiones 20 x 30 cm, espesor mínimo entre 90 y 100 micras, con propiedades de alta barrera al oxígeno, resistencia al rasgado y óptima sellabilidad para uso en máquinas de vacío tipo campana o domésticas (según especificación técnica). Apta para refrigeración y congelación. Capacidad estimada entre 500 g y 1,5 kg. . El oferente deberá certificar calidad del material y cumplimiento de requisitos sanitarios vigentes. Presentación en paquete por 100 unidades</t>
  </si>
  <si>
    <t xml:space="preserve"> Paquete por 100 unidades</t>
  </si>
  <si>
    <t>Hojas de papel aluminio laminado</t>
  </si>
  <si>
    <t xml:space="preserve">PAPEL ALUMINIO </t>
  </si>
  <si>
    <t>PAPEL ALUMINIO: Papel aluminio: Ideal para conservar los alimentos, apto para asar y hornear. Rotulado con el nombre del productor o empacador (marcas comerciales). PRESENTACION: Caja  por 300 mts por 30 cm</t>
  </si>
  <si>
    <t>Caja 300 mts por 30 cm</t>
  </si>
  <si>
    <t>Papeles adheridos con película</t>
  </si>
  <si>
    <t xml:space="preserve">PELICULA EXTENSIBLE TRANSPARENTE </t>
  </si>
  <si>
    <t>PELICULA EXTENSIBLE TRANSPARENTE: Película extensible transparente  altamente resistente para alimentos, de color transparente, olor característico, textura lisa adherente. Debidamente sellada de color transparente, rotulado según el INVIMA. PRESENTACION:  Rollo  por 500 mts  por 30 cm</t>
  </si>
  <si>
    <t>Rollo  500 mts por 30 cm</t>
  </si>
  <si>
    <t xml:space="preserve">PAPEL PARAFINADO ENCERADO BLANCO </t>
  </si>
  <si>
    <t>PAPEL PARAFINADO ENCERADO BLANCO: Rollo de Papel Parafinado apto para alimentos. Papel impermeabilizado recubierto de cera biodegradable. Medidas: 15 Mts largo x 30 cm ancho. Presentación: Rollo por 15 metros</t>
  </si>
  <si>
    <t>Rollo por 15 metros</t>
  </si>
  <si>
    <t>Vinagres</t>
  </si>
  <si>
    <t xml:space="preserve">VINAGRE DE FRUTAS </t>
  </si>
  <si>
    <t>VINAGRE DE FRUTAS: Vinagre con sabor a frutas Que contenga 4.2 grados de ácido acético. Rotulado con el nombre del productor o empacador (marcas comerciales), fecha de fabricación, lote de producción, peso neto, registro sanitario INVIMA, no debe ser re empacado. fecha de vencimiento de 12 meses a partir de la fecha de entrega PRESENTACION: Botella plástica por 500 ml</t>
  </si>
  <si>
    <t>Botella plástica por 500 ml</t>
  </si>
  <si>
    <t>Esponjas</t>
  </si>
  <si>
    <t xml:space="preserve">ESPONJA ACERO INOXIDABLE ABASIVA </t>
  </si>
  <si>
    <t>ESPONJA ACERO INOXIDABLE ABASIVA:    Esponja con hilos de acero inoxidable. Material: Laminas acero, poliester. Medidas aproximadas: alto 3 x largo 7 x ancho10 x fondo 3 cm. En colores surtidos. Uso Producto de aseo  PRESENTACION: Unidad</t>
  </si>
  <si>
    <t>Productos para el lavaplatos</t>
  </si>
  <si>
    <t xml:space="preserve">LAVA LOZA LIQUIDO </t>
  </si>
  <si>
    <t>LAVA LOZA LIQUIDO: Lava loza especializada en el cuidado de las manos. Formulado con extractos naturales como aloe vera, avena, té verde y proteína de leche y almendra. Presentación en envase biodegradable. Registro sanitario PRESENTACION: Unidad por 1000 ml</t>
  </si>
  <si>
    <t>Unidad por 1000 ml</t>
  </si>
  <si>
    <t>Compuestos desengrasantes</t>
  </si>
  <si>
    <t xml:space="preserve">DESENGRASANTE PARA HORNOS Y PLANCHAS </t>
  </si>
  <si>
    <t xml:space="preserve">DESENGRASANTE PARA HORNOS Y PLANCHAS: Desengrasante y descarbonizante alcalino de uso industrial, actúa sobre las acumulaciones de grasa animal y vegetal expuestas a altas temperaturas, facilitando la limpieza de parrillas, estufas, fogones, campanas de extracción.Fórmula de limpieza de grasa de alto rendimiento,Aspecto: Líquido Traslucido,Olor: Libre de fragancia, Gel adhesivo patentado que proporciona un contacto 100% superficial.Protege el acero inoxidable del ennegrecimiento. Dilución concentrada, Nombre base del químico: Hidróxido de sodio, CAS No. 1310-73-2, Concentración (%) 5 - 10, en envase original del fabricante, presentación de 1.3 litros. </t>
  </si>
  <si>
    <t>1.3 Litros</t>
  </si>
  <si>
    <t>ESPONJILLON EN LANA DE ACERO</t>
  </si>
  <si>
    <t>ESPONJILLON EN LANA DE ACERO: Lana de acero con bajo contenido de carbono, especial para dar brillo. PRESENTACION: Paquete por 16 unidades</t>
  </si>
  <si>
    <t>Paquete por 16 unidades</t>
  </si>
  <si>
    <t>Pañitos o toallas para limpiar</t>
  </si>
  <si>
    <t xml:space="preserve">PAÑOS REUTILIZABLES DE  6 ROLLOS X 70 PAÑOS CADA UNIDAD </t>
  </si>
  <si>
    <t xml:space="preserve">PAÑOS REUTILIZABLES DE  6 ROLLOS X 70 PAÑOS
CADA UNIDAD: Toalla de cocina blanca absorbente en rollo. Material Fibra. Textura suave, absorbente y resistente. Largo x Ancho 21 cm x 27 cm. PRESENTACION: Paquete de 6 rollos.
</t>
  </si>
  <si>
    <t xml:space="preserve">Paquete de 6
rollos 
</t>
  </si>
  <si>
    <t>Servilletas</t>
  </si>
  <si>
    <t xml:space="preserve">SERVILLETA DOBLADAS EN 4  DOBLE  HOJA X 200 UNIDADES: Servilleta de color blanco doblada en 4,  de 25,5 cm por 26,8 cm el producto debe ser entregado en empaque limpio, libre de humedad y sellado. PRESENTACION: Paquete por 200 servilletas doble hoja marca comercial </t>
  </si>
  <si>
    <t>paquete x 200 UND</t>
  </si>
  <si>
    <t>Bolsas de papel</t>
  </si>
  <si>
    <t xml:space="preserve">BOLSA DE PAPEL KRAFT POR 4 LIBRAS: Bolsas de papel aptas para alimentos, Color color marron,  Dimenciones  12.5 X 30X6.5. Presentación: 100 bolsas de papel </t>
  </si>
  <si>
    <t>Tazas o vasos o tapas desechables para uso doméstico</t>
  </si>
  <si>
    <t xml:space="preserve">VASO DE CARTON: </t>
  </si>
  <si>
    <t xml:space="preserve">VASO DE CARTON: Vaso de cartón para bebidas frías
Capacidad: 9 oz (355 ml)
Material: Cartón grado alimenticio con recubrimiento interno PE o PLA.
Color: Blanco, kraft o impreso.
Dimensiones aproximadas: Altura 11 cm; diámetro superior 9 cm.
Uso: Servicio de bebidas frías como jugos, gaseosas, batidos y café frío.
Características: Resistente a la humedad, ligero, desechable y apto para contacto con alimentos.
Presentación comercial: Paquetes de 50 unidades o cajas de 1.000 unidades.
Almacenamiento: Conservar en lugar limpio, seco y protegido de la humedad.
Vida útil: 24 meses en condiciones adecuadas de almacenamiento.
</t>
  </si>
  <si>
    <t>Caja por 2000 unidades</t>
  </si>
  <si>
    <t xml:space="preserve">
Tazas o vasos o tapas desechables para uso doméstico
</t>
  </si>
  <si>
    <t>TAPA DE CARTON</t>
  </si>
  <si>
    <t xml:space="preserve">TAPA DE CARTON: tapa de cartón para bebidas frías
Capacidad: 9 oz (270 ml)
Material: Cartón grado alimenticio con recubrimiento interno PE o PLA.
Color: Blanco, kraft o impreso.
Diámetro compatible: 80 mm (o el correspondiente al vaso de 9 oz del fabricante)
Uso: Servicio de bebidas frías como jugos, gaseosas, batidos y café frío.
Características: Resistente a la humedad, ligero, desechable y apto para contacto con alimentos.
Presentación comercial: Paquetes de 50 unidades o cajas de 500 unidades.
Almacenamiento: Conservar en lugar limpio, seco y protegido de la humedad.
Vida útil: 24 meses en condiciones adecuadas de almacenamiento.
</t>
  </si>
  <si>
    <t>caja x 500 und</t>
  </si>
  <si>
    <t>Servilletas de papel</t>
  </si>
  <si>
    <t xml:space="preserve">SERVILLETAS DE PAPEL </t>
  </si>
  <si>
    <t>SERVILLETAS DE PAPEL: Las servilletas de manos deberán estar elaboradas en papel tissue de alta absorción, color blanco natural, libres de olores extraños, tintas tóxicas y materiales contaminantes, aptas para el contacto indirecto con alimentos y para uso higiénico. El producto deberá presentar una textura suave y resistente, con una o dos capas según especificación del comprador, con dimensiones uniformes y adecuada capacidad de absorción. Las servilletas deberán suministrarse en paquetes debidamente empacados y sellados para garantizar su protección contra humedad, polvo y contaminación durante el almacenamiento y transporte. El empaque deberá identificar claramente el nombre del producto, cantidad de unidades, fabricante, número de lote y fecha de producción cuando aplique. El proveedor deberá garantizar que el producto cumple con las especificaciones de calidad e higiene exigidas por la normatividad vigente y asegurar su almacenamiento en lugares secos, limpios y ventilados, protegidos de la humedad y de la exposición directa al sol.</t>
  </si>
  <si>
    <t>Paquete por 6 rollos</t>
  </si>
  <si>
    <t xml:space="preserve">AZUCAR MORENA </t>
  </si>
  <si>
    <t>AZUCAR MORENA: Sacarosa granulada obtenida a partir de la Caña de Azúcar. constituido esencialmente por cristales sueltos de sacarosa cubiertos por una película de la miel madre. De marca comercial, con numero de lote y fecha de vencimiento legible empacado en bolsas individuales. El rotulado debe cumplir con los requisitos establecidos en la Resolución 5109 de 2005. NO DEBE SER REEMPACADO. Fecha de vencimiento 12 meses después de recibido producto  PRESENTACION: Bolsa por 2,5 Kg</t>
  </si>
  <si>
    <t>Bolsa por 2,5 Kg</t>
  </si>
  <si>
    <t>Café</t>
  </si>
  <si>
    <t>Semillas o plántulas de canela</t>
  </si>
  <si>
    <t xml:space="preserve">CANELA EN ASTILLA </t>
  </si>
  <si>
    <t>CANELA EN ASTILLA: Canela en astilla de Color marrón claro,  de textura dura por ser una corteza. El producto debe estar limpio libre de materiales extraños, exentas de humedad exterior anormal, libre de olores extraños. Rotulado con el nombre del productor o empacador (marcas comerciales), fecha de fabricación, lote de producción, peso neto, registro sanitario INVIMA, fecha de vencimiento. PRESENTACION: Bolsa X 500 g</t>
  </si>
  <si>
    <t>Bolsa X 500 g</t>
  </si>
  <si>
    <t xml:space="preserve">
Semillas o plántulas de clavo de olor
</t>
  </si>
  <si>
    <t xml:space="preserve">CLAVOS DE OLOR </t>
  </si>
  <si>
    <t>CLAVOS DE OLOR:  100% puro y natural. Completo y sin estar fraccionado. Color cafe oscuro. Olor y sabor característico. Mantener los envases bien cerrados en lugar seco y fresco. Sin presencia de elementos o sustancias extrañas. Bolsa por  500 g</t>
  </si>
  <si>
    <t>Bolsa por 500 g</t>
  </si>
  <si>
    <t>Bebidas alcohólicas</t>
  </si>
  <si>
    <t xml:space="preserve">GRANADINA </t>
  </si>
  <si>
    <t>GRANADINA: La granadina o jarabe de granadina es una bebida que se elabora con azúcar y granadas. Los envases deben disponer de un adecuado cierre o tapa plástica y válvula dosificadora y sellado de tal manera que se garantice la inviolabilidad del recipiente y las características del producto. El rotulado debe cumplir con la NTC 281 nombre del producto, nombre del productor o empacador (marca comercial), fecha de elaboración y registro INVIMA, y con el Capítulo IX del Decreto 3192 de 1983. PRESENTACION: Botella  plastica  por 1000 ml</t>
  </si>
  <si>
    <t>Botella  plastica  por 1000 ml</t>
  </si>
  <si>
    <t xml:space="preserve">LECHE CONDENSADA </t>
  </si>
  <si>
    <t>LECHE CONDENSADA: Leche condensada con calcio azucarada entera. Color: blanco o crema de olor característico al aroma lácteo. de consistencia liquida; el producto debe presentar un aspecto y consistencia uniforme; debe venir empacada en lata de aluminio no debe presentar golpes o abolladuras, con abertura abre fácil. El rotulado obedecerá a los requisitos establecidos en la Resolución 5109 de 2005. Fecha de vencimiento de 12 meses a partir de la fecha de entrega PRESENTACION: Lata por 395 g</t>
  </si>
  <si>
    <t>Lata por 395 g</t>
  </si>
  <si>
    <t>Mezcla de salsa</t>
  </si>
  <si>
    <t xml:space="preserve">SALSA DE CHOCOLATE </t>
  </si>
  <si>
    <t>SALSA DE CHOCOLATE: Salsa fluida de chocolate. La adición de grasas vegetales distintas de la manteca de cacao no deberá exceder del 5% del producto terminado. El rotulado debe cumplir con los requisitos establecidos en la Resolución 5109 de 2005. NO DEBE SER REEMPACADO. PRESENTACION: Envase por 250 g</t>
  </si>
  <si>
    <t>Envase por 250 g</t>
  </si>
  <si>
    <t>Azucares naturales o productos endulzantes</t>
  </si>
  <si>
    <t>SACHET DE PANELA</t>
  </si>
  <si>
    <t>SACHET DE PANELA: Panela pulverizada o granulada en estado de desarrollo óptimo para transporte y manipulación. Libre de humedad excesiva, apelmazamiento, alteraciones que impidan su consumo, contaminación microbiológica, humedad externa anormal y olores o sabores extraños. Cumple con la normativa vigente y/o NTC (ej. NTC 1311). PRESENTACIÓN: [Especificar peso/empaque, ej. caja x 100 sobres de 6</t>
  </si>
  <si>
    <t>PAQUETE X 100 UNIDADES DE SACHET X 6 g</t>
  </si>
  <si>
    <t>SACHET DE AZÚCAR</t>
  </si>
  <si>
    <t>SACHET DE AZÚCAR: Azúcar blanco, refinado o especial en estado sólido cristalizado de desarrollo óptimo para transporte y manipulación. Libre de humedad excesiva, apelmazamiento, alteraciones que impidan su consumo, contaminación microbiológica, humedad externa anormal y olores o sabores extraños. Cumple con la normativa vigente y/o NTC (ej. NTC 611 o NTC 2085). PRESENTACIÓN: [Especificar peso/empaque, ej. caja x 100 sobres de 5 g]</t>
  </si>
  <si>
    <t>PAQUETE X 100 UNIDADES DE SACHET X 5 g</t>
  </si>
  <si>
    <t>Mezcladores de cócteles o accesorios</t>
  </si>
  <si>
    <t>MEZCLADORES DE MADERA PARA BEBIDAS</t>
  </si>
  <si>
    <t>MEZCLADORES DE MADERA PARA BEBIDAS: Mezclador de madera, producto a base de madera maciza o bambú natural, cortado y pulido en pequeñas tiras planas y/o redondeadas sin adición de químicos. rotulado con el nombre del productor o empacador (marcas comerciales), fecha de fabricación, lote de producción, peso neto, registro sanitario o certificado correspondiente, no debe estar reempacado. PRESENTACION: bolsa X 1000 UND</t>
  </si>
  <si>
    <t>PAQUETE X 1000 UND</t>
  </si>
  <si>
    <t>OBSERVACIONES</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</si>
  <si>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</si>
  <si>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VALOR COTIZADO DE ACUERDO A LA FORMA DE PAGO (ESPECIFICAR VALOR NUMERICO)</t>
  </si>
  <si>
    <t xml:space="preserve">No. </t>
  </si>
  <si>
    <t xml:space="preserve">INFORMACIÓN ADICIONAL </t>
  </si>
  <si>
    <t xml:space="preserve">LUGAR DE ENTREGA </t>
  </si>
  <si>
    <t>Centro de Gestión Administrativa y Fortalecimiento Empresarial: Calle 19 N° 12-29, Tunja</t>
  </si>
  <si>
    <t>TIEMPO DE EJECUCIÓN</t>
  </si>
  <si>
    <t>El suscrito representante Legal hace constar que conoce y acepta los términos de la presente solicitud de cotización y en especial  que los elementos cotizados cumplen con las especificaciones técnicas y las unidades de medida requeridas por EL Centro de Gestión Administrativa y Fortalecimiento Empresarial SENA Regional Boyacá sede Tunja.</t>
  </si>
  <si>
    <t xml:space="preserve">Atentamente,  </t>
  </si>
  <si>
    <t>Firma del Representante Legal de  la Empresa Cotizante</t>
  </si>
  <si>
    <t>1 Kg</t>
  </si>
  <si>
    <t xml:space="preserve">MARGARINA DE MESA Y COCINA </t>
  </si>
  <si>
    <t>bolsa x 1000g</t>
  </si>
  <si>
    <t>CAFÉ EN GRANO TOSTADO DENOMINACION DE ORIGEN BOYACÁ </t>
  </si>
  <si>
    <t>Bolsa de aluminio con válvula desgasificadora por 460 g</t>
  </si>
  <si>
    <t>CAFÉ EN GRANO TOSTADO DENOMINACION DE ORIGEN BOYACÁ:  Bolsa de café tostado extra,  fragancia aroma: dulce de caña, citrico caramelo, naranja limón; Acidez: citrica naranja dulce; Cuerpo: medio redondo empacado en foil de aluminio con válvula desgasificadora , con ziper (resellable), el café debe cumplir con los parametros del café excelso, no debe tener un porcentaje de humedad mayor al 5%, tostión media,  tipo exportación según la  resolución 02 del 2016 de la Federación Colombiana de cafeteros.rotulado con el nombre del producto, fecha de tostión no mayor a un mes, lote de producción,peso neto, registro invima, fecha de vencimiento PRESENTACION: Bolsa de aluminio con válvula desgasificadora por 460 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</si>
</sst>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0.00_-;\-&quot;$&quot;* #,##0.00_-;_-&quot;$&quot;* &quot;-&quot;??_-;_-@_-"/>
    <numFmt numFmtId="165" formatCode="_-&quot;$&quot;* #,##0_-;\-&quot;$&quot;* #,##0_-;_-&quot;$&quot;* &quot;-&quot;??_-;_-@_-"/>
    <numFmt numFmtId="166" formatCode="_-&quot;$&quot;\ * #,##0_-;\-&quot;$&quot;\ * #,##0_-;_-&quot;$&quot;\ * &quot;-&quot;??_-;_-@_-"/>
  </numFmts>
  <fonts count="28"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1"/>
      <color rgb="FF000000"/>
      <name val="Arial"/>
      <family val="2"/>
    </font>
    <font>
      <sz val="11"/>
      <color rgb="FF000000"/>
      <name val="Calibri"/>
      <family val="2"/>
      <scheme val="minor"/>
    </font>
    <font>
      <b/>
      <sz val="11"/>
      <color rgb="FF000000"/>
      <name val="Calibri"/>
      <family val="2"/>
      <scheme val="minor"/>
    </font>
    <font>
      <b/>
      <sz val="10"/>
      <color theme="1"/>
      <name val="Calibri"/>
      <family val="2"/>
      <scheme val="minor"/>
    </font>
    <font>
      <sz val="10"/>
      <color rgb="FF000000"/>
      <name val="Calibri"/>
      <family val="2"/>
    </font>
    <font>
      <sz val="10"/>
      <color theme="1"/>
      <name val="Calibri"/>
      <family val="2"/>
    </font>
    <font>
      <sz val="10"/>
      <name val="Calibri"/>
      <family val="2"/>
    </font>
    <font>
      <b/>
      <sz val="14"/>
      <color theme="1"/>
      <name val="Calibri"/>
      <family val="2"/>
      <scheme val="minor"/>
    </font>
    <font>
      <b/>
      <sz val="11"/>
      <color rgb="FF000000"/>
      <name val="Arial"/>
      <family val="2"/>
    </font>
    <font>
      <sz val="10"/>
      <color rgb="FF000000"/>
      <name val="Arial"/>
      <family val="2"/>
    </font>
    <font>
      <sz val="12"/>
      <color theme="1"/>
      <name val="Calibri"/>
      <family val="2"/>
      <scheme val="minor"/>
    </font>
    <font>
      <b/>
      <sz val="12"/>
      <color theme="1"/>
      <name val="Calibri"/>
      <family val="2"/>
      <scheme val="minor"/>
    </font>
    <font>
      <sz val="12"/>
      <color theme="1"/>
      <name val="Calibri"/>
      <family val="2"/>
    </font>
    <font>
      <b/>
      <sz val="12"/>
      <name val="Calibri"/>
      <family val="2"/>
      <scheme val="minor"/>
    </font>
    <font>
      <sz val="12"/>
      <color rgb="FF000000"/>
      <name val="Calibri"/>
      <family val="2"/>
      <charset val="1"/>
    </font>
    <font>
      <sz val="12"/>
      <name val="Calibri"/>
      <family val="2"/>
      <scheme val="minor"/>
    </font>
    <font>
      <sz val="12"/>
      <name val="Calibri"/>
      <family val="2"/>
    </font>
    <font>
      <sz val="12"/>
      <color indexed="8"/>
      <name val="Calibri"/>
      <family val="2"/>
    </font>
    <font>
      <sz val="12"/>
      <name val="Calibri   "/>
    </font>
    <font>
      <sz val="12"/>
      <color rgb="FF000000"/>
      <name val="Calibri"/>
      <family val="2"/>
      <scheme val="minor"/>
    </font>
    <font>
      <sz val="12"/>
      <color indexed="8"/>
      <name val="Arial"/>
      <family val="2"/>
    </font>
    <font>
      <sz val="12"/>
      <color theme="1"/>
      <name val="Arial"/>
      <family val="2"/>
    </font>
    <font>
      <b/>
      <sz val="12"/>
      <name val="Calibri"/>
      <family val="2"/>
    </font>
    <font>
      <b/>
      <sz val="12"/>
      <color theme="1"/>
      <name val="Calibri"/>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2F2F2"/>
        <bgColor rgb="FFF2F2F2"/>
      </patternFill>
    </fill>
  </fills>
  <borders count="65">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thin">
        <color indexed="64"/>
      </top>
      <bottom/>
      <diagonal/>
    </border>
    <border>
      <left/>
      <right style="medium">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rgb="FF000000"/>
      </left>
      <right/>
      <top/>
      <bottom style="medium">
        <color indexed="64"/>
      </bottom>
      <diagonal/>
    </border>
  </borders>
  <cellStyleXfs count="3">
    <xf numFmtId="0" fontId="0" fillId="0" borderId="0"/>
    <xf numFmtId="44" fontId="1" fillId="0" borderId="0" applyFont="0" applyFill="0" applyBorder="0" applyAlignment="0" applyProtection="0"/>
    <xf numFmtId="164" fontId="1" fillId="0" borderId="0" applyFont="0" applyFill="0" applyBorder="0" applyAlignment="0" applyProtection="0"/>
  </cellStyleXfs>
  <cellXfs count="233">
    <xf numFmtId="0" fontId="0" fillId="0" borderId="0" xfId="0"/>
    <xf numFmtId="0" fontId="0" fillId="0" borderId="0" xfId="0" applyAlignment="1">
      <alignment horizontal="center" vertical="center"/>
    </xf>
    <xf numFmtId="0" fontId="2" fillId="0" borderId="0" xfId="0" applyFont="1" applyAlignment="1">
      <alignment horizontal="center" vertical="center" wrapText="1"/>
    </xf>
    <xf numFmtId="0" fontId="0" fillId="0" borderId="15" xfId="0" applyBorder="1" applyAlignment="1">
      <alignment horizontal="center" vertical="center"/>
    </xf>
    <xf numFmtId="0" fontId="2" fillId="0" borderId="25" xfId="0" applyFont="1" applyBorder="1" applyAlignment="1">
      <alignment horizontal="center" vertical="center"/>
    </xf>
    <xf numFmtId="0" fontId="6" fillId="0" borderId="27" xfId="0" applyFont="1" applyBorder="1" applyAlignment="1">
      <alignment horizontal="center" vertical="center" wrapText="1"/>
    </xf>
    <xf numFmtId="0" fontId="0" fillId="0" borderId="28" xfId="0" applyBorder="1" applyAlignment="1">
      <alignment horizontal="center" vertical="center"/>
    </xf>
    <xf numFmtId="0" fontId="6" fillId="0" borderId="15" xfId="0" applyFont="1" applyBorder="1" applyAlignment="1">
      <alignment horizontal="center" vertical="center"/>
    </xf>
    <xf numFmtId="0" fontId="6" fillId="0" borderId="15" xfId="0" applyFont="1" applyBorder="1" applyAlignment="1">
      <alignment horizontal="center" vertical="center" wrapText="1"/>
    </xf>
    <xf numFmtId="0" fontId="6" fillId="0" borderId="29" xfId="0" applyFont="1" applyBorder="1" applyAlignment="1">
      <alignment horizontal="center" vertical="center"/>
    </xf>
    <xf numFmtId="0" fontId="7" fillId="3" borderId="32" xfId="0" applyFont="1" applyFill="1" applyBorder="1" applyAlignment="1">
      <alignment horizontal="center" vertical="center"/>
    </xf>
    <xf numFmtId="0" fontId="7" fillId="3" borderId="32"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2" xfId="0" applyFont="1" applyFill="1" applyBorder="1" applyAlignment="1">
      <alignment vertical="center" wrapText="1"/>
    </xf>
    <xf numFmtId="44" fontId="0" fillId="0" borderId="0" xfId="0" applyNumberFormat="1"/>
    <xf numFmtId="0" fontId="9" fillId="0" borderId="40" xfId="0" applyFont="1" applyBorder="1" applyAlignment="1">
      <alignment horizontal="center" vertical="center" wrapText="1"/>
    </xf>
    <xf numFmtId="0" fontId="8" fillId="0" borderId="41" xfId="0" applyFont="1" applyBorder="1" applyAlignment="1">
      <alignment horizontal="center" vertical="center"/>
    </xf>
    <xf numFmtId="3" fontId="9" fillId="0" borderId="39" xfId="0" applyNumberFormat="1" applyFont="1" applyBorder="1" applyAlignment="1">
      <alignment horizontal="center" vertical="center" wrapText="1"/>
    </xf>
    <xf numFmtId="0" fontId="4" fillId="0" borderId="0" xfId="0" applyFont="1" applyAlignment="1">
      <alignment horizontal="center" vertical="center"/>
    </xf>
    <xf numFmtId="0" fontId="13" fillId="0" borderId="0" xfId="0" applyFont="1" applyAlignment="1">
      <alignment horizontal="center" vertical="center"/>
    </xf>
    <xf numFmtId="165" fontId="15" fillId="0" borderId="36" xfId="0" applyNumberFormat="1" applyFont="1" applyBorder="1" applyAlignment="1">
      <alignment horizontal="center" vertical="center"/>
    </xf>
    <xf numFmtId="3" fontId="9" fillId="0" borderId="36" xfId="2" applyNumberFormat="1" applyFont="1" applyFill="1" applyBorder="1" applyAlignment="1">
      <alignment horizontal="center" vertical="center"/>
    </xf>
    <xf numFmtId="0" fontId="0" fillId="0" borderId="0" xfId="0" applyAlignment="1">
      <alignment horizontal="left" vertical="center"/>
    </xf>
    <xf numFmtId="0" fontId="6" fillId="0" borderId="24" xfId="0" applyFont="1" applyBorder="1" applyAlignment="1">
      <alignment horizontal="left" vertical="center"/>
    </xf>
    <xf numFmtId="0" fontId="6" fillId="0" borderId="25" xfId="0" applyFont="1" applyBorder="1" applyAlignment="1">
      <alignment horizontal="left" vertical="center"/>
    </xf>
    <xf numFmtId="0" fontId="6" fillId="0" borderId="25" xfId="0" applyFont="1" applyBorder="1" applyAlignment="1">
      <alignment horizontal="left" vertical="center" wrapText="1"/>
    </xf>
    <xf numFmtId="0" fontId="0" fillId="0" borderId="15" xfId="0" applyBorder="1" applyAlignment="1">
      <alignment horizontal="left" vertical="center"/>
    </xf>
    <xf numFmtId="0" fontId="6" fillId="0" borderId="15" xfId="0" applyFont="1" applyBorder="1" applyAlignment="1">
      <alignment horizontal="left" vertical="center"/>
    </xf>
    <xf numFmtId="0" fontId="0" fillId="0" borderId="0" xfId="0" applyAlignment="1">
      <alignment horizontal="left"/>
    </xf>
    <xf numFmtId="0" fontId="9" fillId="0" borderId="0" xfId="0" applyFont="1" applyAlignment="1">
      <alignment horizontal="left" vertical="center"/>
    </xf>
    <xf numFmtId="0" fontId="2" fillId="0" borderId="0" xfId="0" applyFont="1" applyAlignment="1">
      <alignment horizontal="left" vertical="center" wrapText="1"/>
    </xf>
    <xf numFmtId="0" fontId="4" fillId="0" borderId="0" xfId="0" applyFont="1" applyAlignment="1">
      <alignment horizontal="left" vertical="center"/>
    </xf>
    <xf numFmtId="0" fontId="8" fillId="0" borderId="36" xfId="0" applyFont="1" applyBorder="1" applyAlignment="1">
      <alignment horizontal="center" vertical="center"/>
    </xf>
    <xf numFmtId="166" fontId="8" fillId="0" borderId="36" xfId="1" applyNumberFormat="1" applyFont="1" applyFill="1" applyBorder="1" applyAlignment="1">
      <alignment vertical="center"/>
    </xf>
    <xf numFmtId="44" fontId="0" fillId="0" borderId="0" xfId="1" applyFont="1" applyFill="1"/>
    <xf numFmtId="0" fontId="10" fillId="0" borderId="0" xfId="0" applyFont="1" applyAlignment="1">
      <alignment vertical="center" wrapText="1"/>
    </xf>
    <xf numFmtId="0" fontId="7" fillId="0" borderId="35" xfId="0" applyFont="1" applyBorder="1" applyAlignment="1">
      <alignment horizontal="center" vertical="center" wrapText="1"/>
    </xf>
    <xf numFmtId="44" fontId="0" fillId="0" borderId="0" xfId="0" applyNumberFormat="1" applyAlignment="1">
      <alignment horizontal="center" vertical="center"/>
    </xf>
    <xf numFmtId="0" fontId="7" fillId="5" borderId="34" xfId="0" applyFont="1" applyFill="1" applyBorder="1" applyAlignment="1">
      <alignment horizontal="center" vertical="center" wrapText="1"/>
    </xf>
    <xf numFmtId="165" fontId="0" fillId="5" borderId="36" xfId="0" applyNumberFormat="1" applyFill="1" applyBorder="1" applyAlignment="1">
      <alignment horizontal="center" vertical="center"/>
    </xf>
    <xf numFmtId="44" fontId="14" fillId="0" borderId="0" xfId="1" applyFont="1" applyFill="1" applyBorder="1" applyAlignment="1">
      <alignment horizontal="right" vertical="center"/>
    </xf>
    <xf numFmtId="0" fontId="4" fillId="0" borderId="28" xfId="0" applyFont="1" applyBorder="1" applyAlignment="1">
      <alignment horizontal="center" vertical="center"/>
    </xf>
    <xf numFmtId="0" fontId="4" fillId="0" borderId="15" xfId="0" applyFont="1" applyBorder="1" applyAlignment="1">
      <alignment horizontal="center" vertical="center"/>
    </xf>
    <xf numFmtId="0" fontId="4" fillId="0" borderId="29" xfId="0" applyFont="1" applyBorder="1" applyAlignment="1">
      <alignment horizontal="center" vertical="center"/>
    </xf>
    <xf numFmtId="0" fontId="2" fillId="3" borderId="28"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29" xfId="0" applyFont="1" applyFill="1" applyBorder="1" applyAlignment="1">
      <alignment horizontal="center" vertical="center"/>
    </xf>
    <xf numFmtId="0" fontId="8" fillId="0" borderId="36" xfId="0" applyFont="1" applyBorder="1" applyAlignment="1">
      <alignment horizontal="center" vertical="center" wrapText="1"/>
    </xf>
    <xf numFmtId="0" fontId="8" fillId="0" borderId="30" xfId="0" applyFont="1" applyBorder="1" applyAlignment="1">
      <alignment horizontal="left" vertical="center" wrapText="1"/>
    </xf>
    <xf numFmtId="0" fontId="8" fillId="0" borderId="17" xfId="0" applyFont="1" applyBorder="1" applyAlignment="1">
      <alignment horizontal="left" vertical="center" wrapText="1"/>
    </xf>
    <xf numFmtId="0" fontId="8" fillId="0" borderId="37" xfId="0" applyFont="1" applyBorder="1" applyAlignment="1">
      <alignment horizontal="left" vertical="center" wrapText="1"/>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4" fillId="0" borderId="26" xfId="0" applyFont="1" applyBorder="1" applyAlignment="1">
      <alignment horizontal="left" vertical="center"/>
    </xf>
    <xf numFmtId="0" fontId="0" fillId="0" borderId="13" xfId="0" applyBorder="1" applyAlignment="1">
      <alignment horizontal="left" vertical="center" wrapText="1"/>
    </xf>
    <xf numFmtId="0" fontId="0" fillId="0" borderId="23" xfId="0" applyBorder="1" applyAlignment="1">
      <alignment horizontal="left" vertical="center" wrapText="1"/>
    </xf>
    <xf numFmtId="0" fontId="0" fillId="0" borderId="26" xfId="0" applyBorder="1" applyAlignment="1">
      <alignment horizontal="left" vertical="center" wrapText="1"/>
    </xf>
    <xf numFmtId="0" fontId="0" fillId="0" borderId="43" xfId="0" applyBorder="1" applyAlignment="1">
      <alignment horizontal="center" vertical="center"/>
    </xf>
    <xf numFmtId="0" fontId="0" fillId="0" borderId="11" xfId="0" applyBorder="1" applyAlignment="1">
      <alignment horizontal="center" vertical="center"/>
    </xf>
    <xf numFmtId="0" fontId="4" fillId="0" borderId="28" xfId="0" applyFont="1" applyBorder="1" applyAlignment="1">
      <alignment horizontal="left" vertical="center"/>
    </xf>
    <xf numFmtId="0" fontId="4" fillId="0" borderId="29" xfId="0" applyFont="1" applyBorder="1" applyAlignment="1">
      <alignment horizontal="left" vertical="center"/>
    </xf>
    <xf numFmtId="0" fontId="13" fillId="0" borderId="28" xfId="0" applyFont="1" applyBorder="1" applyAlignment="1">
      <alignment horizontal="left" vertical="center"/>
    </xf>
    <xf numFmtId="0" fontId="13" fillId="0" borderId="29" xfId="0" applyFont="1" applyBorder="1" applyAlignment="1">
      <alignment horizontal="left" vertical="center"/>
    </xf>
    <xf numFmtId="0" fontId="11" fillId="4" borderId="38" xfId="0" applyFont="1" applyFill="1" applyBorder="1" applyAlignment="1">
      <alignment horizontal="center" vertical="center"/>
    </xf>
    <xf numFmtId="0" fontId="11" fillId="4" borderId="20" xfId="0" applyFont="1" applyFill="1" applyBorder="1" applyAlignment="1">
      <alignment horizontal="center" vertical="center"/>
    </xf>
    <xf numFmtId="0" fontId="11" fillId="4" borderId="39" xfId="0" applyFont="1" applyFill="1" applyBorder="1" applyAlignment="1">
      <alignment horizontal="center" vertical="center"/>
    </xf>
    <xf numFmtId="0" fontId="2" fillId="0" borderId="42" xfId="0" applyFont="1" applyBorder="1" applyAlignment="1">
      <alignment horizontal="center" vertical="center"/>
    </xf>
    <xf numFmtId="0" fontId="2" fillId="0" borderId="0" xfId="0" applyFont="1" applyAlignment="1">
      <alignment horizontal="center" vertical="center"/>
    </xf>
    <xf numFmtId="0" fontId="12" fillId="0" borderId="6" xfId="0" applyFont="1" applyBorder="1" applyAlignment="1">
      <alignment horizontal="center" vertical="center"/>
    </xf>
    <xf numFmtId="0" fontId="12" fillId="0" borderId="0" xfId="0" applyFont="1" applyAlignment="1">
      <alignment horizontal="center" vertical="center"/>
    </xf>
    <xf numFmtId="0" fontId="4" fillId="0" borderId="19" xfId="0" applyFont="1" applyBorder="1" applyAlignment="1">
      <alignment horizontal="left" vertical="center"/>
    </xf>
    <xf numFmtId="0" fontId="4" fillId="0" borderId="20" xfId="0" applyFont="1" applyBorder="1" applyAlignment="1">
      <alignment horizontal="left" vertical="center"/>
    </xf>
    <xf numFmtId="0" fontId="4" fillId="0" borderId="39" xfId="0" applyFont="1" applyBorder="1" applyAlignment="1">
      <alignment horizontal="left" vertical="center"/>
    </xf>
    <xf numFmtId="14" fontId="0" fillId="0" borderId="38" xfId="0" applyNumberFormat="1" applyBorder="1" applyAlignment="1">
      <alignment horizontal="left" vertical="center" wrapText="1"/>
    </xf>
    <xf numFmtId="0" fontId="0" fillId="0" borderId="20" xfId="0" applyBorder="1" applyAlignment="1">
      <alignment horizontal="left" vertical="center" wrapText="1"/>
    </xf>
    <xf numFmtId="0" fontId="0" fillId="0" borderId="39" xfId="0" applyBorder="1" applyAlignment="1">
      <alignment horizontal="left" vertical="center" wrapText="1"/>
    </xf>
    <xf numFmtId="0" fontId="0" fillId="0" borderId="35" xfId="0" applyBorder="1" applyAlignment="1">
      <alignment horizontal="center" vertical="center"/>
    </xf>
    <xf numFmtId="0" fontId="0" fillId="0" borderId="0" xfId="0" applyAlignment="1">
      <alignment horizontal="center" vertical="center"/>
    </xf>
    <xf numFmtId="0" fontId="2" fillId="3" borderId="28" xfId="0" applyFont="1" applyFill="1" applyBorder="1" applyAlignment="1">
      <alignment horizontal="left" vertical="center"/>
    </xf>
    <xf numFmtId="0" fontId="2" fillId="3" borderId="29" xfId="0" applyFont="1" applyFill="1" applyBorder="1" applyAlignment="1">
      <alignment horizontal="left" vertical="center"/>
    </xf>
    <xf numFmtId="0" fontId="8" fillId="0" borderId="3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4" xfId="0" applyFont="1" applyBorder="1" applyAlignment="1">
      <alignment horizontal="left" vertical="center" wrapText="1"/>
    </xf>
    <xf numFmtId="0" fontId="6" fillId="0" borderId="13"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3" xfId="0" applyFont="1" applyBorder="1" applyAlignment="1">
      <alignment horizontal="center" vertical="center" wrapText="1"/>
    </xf>
    <xf numFmtId="0" fontId="2" fillId="0" borderId="28" xfId="0" applyFont="1" applyBorder="1" applyAlignment="1">
      <alignment horizontal="center" vertical="center"/>
    </xf>
    <xf numFmtId="0" fontId="2" fillId="0" borderId="15" xfId="0" applyFont="1" applyBorder="1" applyAlignment="1">
      <alignment horizontal="center" vertical="center"/>
    </xf>
    <xf numFmtId="0" fontId="2" fillId="0" borderId="29" xfId="0" applyFont="1" applyBorder="1" applyAlignment="1">
      <alignment horizontal="center" vertical="center"/>
    </xf>
    <xf numFmtId="0" fontId="7" fillId="3" borderId="30"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5" xfId="0" applyFont="1" applyFill="1" applyBorder="1" applyAlignment="1">
      <alignment horizontal="left" vertical="center" wrapText="1"/>
    </xf>
    <xf numFmtId="0" fontId="7" fillId="3" borderId="31" xfId="0" applyFont="1" applyFill="1" applyBorder="1" applyAlignment="1">
      <alignment horizontal="left"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0" fillId="0" borderId="15" xfId="0" applyBorder="1" applyAlignment="1">
      <alignment horizontal="left" vertical="center"/>
    </xf>
    <xf numFmtId="0" fontId="4" fillId="0" borderId="15" xfId="0" applyFont="1" applyBorder="1" applyAlignment="1">
      <alignment horizontal="center" vertical="center" wrapText="1"/>
    </xf>
    <xf numFmtId="0" fontId="0" fillId="0" borderId="15" xfId="0" applyBorder="1" applyAlignment="1">
      <alignment horizontal="center" vertical="center"/>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21" xfId="0" applyFont="1" applyBorder="1" applyAlignment="1">
      <alignment horizontal="left" vertical="center"/>
    </xf>
    <xf numFmtId="0" fontId="6" fillId="0" borderId="19" xfId="0" applyFont="1" applyBorder="1" applyAlignment="1">
      <alignment horizontal="left" vertical="center"/>
    </xf>
    <xf numFmtId="0" fontId="6" fillId="0" borderId="20" xfId="0" applyFont="1" applyBorder="1" applyAlignment="1">
      <alignment horizontal="left" vertical="center"/>
    </xf>
    <xf numFmtId="0" fontId="6" fillId="0" borderId="21" xfId="0" applyFont="1" applyBorder="1" applyAlignment="1">
      <alignment horizontal="left" vertical="center"/>
    </xf>
    <xf numFmtId="0" fontId="5" fillId="0" borderId="16" xfId="0" applyFont="1" applyBorder="1" applyAlignment="1">
      <alignment horizontal="left" vertical="center"/>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6" fillId="0" borderId="16" xfId="0" applyFont="1" applyBorder="1" applyAlignment="1">
      <alignment horizontal="left"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wrapText="1"/>
    </xf>
    <xf numFmtId="0" fontId="14" fillId="2" borderId="0" xfId="0" applyFont="1" applyFill="1" applyAlignment="1">
      <alignment horizontal="center" vertical="center"/>
    </xf>
    <xf numFmtId="0" fontId="14" fillId="2" borderId="0" xfId="0" applyFont="1" applyFill="1" applyAlignment="1">
      <alignment horizontal="center" vertical="center" wrapText="1"/>
    </xf>
    <xf numFmtId="0" fontId="14" fillId="2" borderId="0" xfId="0" applyFont="1" applyFill="1" applyAlignment="1">
      <alignment horizontal="right" vertical="center"/>
    </xf>
    <xf numFmtId="2" fontId="14" fillId="2" borderId="0" xfId="1" applyNumberFormat="1" applyFont="1" applyFill="1" applyAlignment="1">
      <alignment horizontal="right" vertical="center"/>
    </xf>
    <xf numFmtId="0" fontId="14" fillId="0" borderId="0" xfId="0" applyFont="1" applyAlignment="1">
      <alignment horizontal="left" vertical="top"/>
    </xf>
    <xf numFmtId="0" fontId="16" fillId="0" borderId="1" xfId="0" applyFont="1" applyBorder="1" applyAlignment="1">
      <alignment vertical="center"/>
    </xf>
    <xf numFmtId="0" fontId="16" fillId="0" borderId="2" xfId="0" applyFont="1" applyBorder="1" applyAlignment="1">
      <alignment vertical="center"/>
    </xf>
    <xf numFmtId="0" fontId="16" fillId="0" borderId="2" xfId="0" applyFont="1" applyBorder="1" applyAlignment="1">
      <alignment horizontal="center" vertical="center" wrapText="1"/>
    </xf>
    <xf numFmtId="0" fontId="16" fillId="0" borderId="5" xfId="0" applyFont="1" applyBorder="1" applyAlignment="1">
      <alignment vertical="center"/>
    </xf>
    <xf numFmtId="0" fontId="16" fillId="0" borderId="6" xfId="0" applyFont="1" applyBorder="1" applyAlignment="1">
      <alignment vertical="center"/>
    </xf>
    <xf numFmtId="0" fontId="16" fillId="0" borderId="0" xfId="0" applyFont="1" applyAlignment="1">
      <alignment vertical="center"/>
    </xf>
    <xf numFmtId="0" fontId="16" fillId="0" borderId="0" xfId="0" applyFont="1" applyAlignment="1">
      <alignment horizontal="center" vertical="center" wrapText="1"/>
    </xf>
    <xf numFmtId="0" fontId="16" fillId="0" borderId="47" xfId="0" applyFont="1" applyBorder="1" applyAlignment="1">
      <alignment vertical="center"/>
    </xf>
    <xf numFmtId="0" fontId="16" fillId="0" borderId="10" xfId="0" applyFont="1" applyBorder="1" applyAlignment="1">
      <alignment vertical="center"/>
    </xf>
    <xf numFmtId="0" fontId="16" fillId="0" borderId="11" xfId="0" applyFont="1" applyBorder="1" applyAlignment="1">
      <alignment vertical="center"/>
    </xf>
    <xf numFmtId="0" fontId="16" fillId="0" borderId="11" xfId="0" applyFont="1" applyBorder="1" applyAlignment="1">
      <alignment horizontal="center" vertical="center" wrapText="1"/>
    </xf>
    <xf numFmtId="0" fontId="16" fillId="0" borderId="52" xfId="0" applyFont="1" applyBorder="1" applyAlignment="1">
      <alignment vertical="center"/>
    </xf>
    <xf numFmtId="0" fontId="15" fillId="3" borderId="50" xfId="0" applyFont="1" applyFill="1" applyBorder="1" applyAlignment="1">
      <alignment horizontal="center" vertical="center" wrapText="1"/>
    </xf>
    <xf numFmtId="0" fontId="17" fillId="3" borderId="50" xfId="0" applyFont="1" applyFill="1" applyBorder="1" applyAlignment="1">
      <alignment horizontal="center" vertical="center" wrapText="1"/>
    </xf>
    <xf numFmtId="0" fontId="17" fillId="3" borderId="50" xfId="0" applyFont="1" applyFill="1" applyBorder="1" applyAlignment="1">
      <alignment horizontal="center" vertical="center" wrapText="1"/>
    </xf>
    <xf numFmtId="2" fontId="15" fillId="3" borderId="50" xfId="1" applyNumberFormat="1" applyFont="1" applyFill="1" applyBorder="1" applyAlignment="1">
      <alignment horizontal="center" vertical="center" wrapText="1"/>
    </xf>
    <xf numFmtId="0" fontId="15" fillId="3" borderId="51" xfId="0" applyFont="1" applyFill="1" applyBorder="1" applyAlignment="1">
      <alignment horizontal="center" vertical="center" wrapText="1"/>
    </xf>
    <xf numFmtId="0" fontId="17" fillId="3" borderId="51" xfId="0" applyFont="1" applyFill="1" applyBorder="1" applyAlignment="1">
      <alignment horizontal="center" vertical="center" wrapText="1"/>
    </xf>
    <xf numFmtId="0" fontId="17" fillId="3" borderId="51" xfId="0" applyFont="1" applyFill="1" applyBorder="1" applyAlignment="1">
      <alignment horizontal="center" vertical="center" wrapText="1"/>
    </xf>
    <xf numFmtId="2" fontId="15" fillId="3" borderId="51" xfId="1" applyNumberFormat="1" applyFont="1" applyFill="1" applyBorder="1" applyAlignment="1">
      <alignment horizontal="center" vertical="center" wrapText="1"/>
    </xf>
    <xf numFmtId="0" fontId="14" fillId="0" borderId="49" xfId="0" applyFont="1" applyBorder="1" applyAlignment="1">
      <alignment horizontal="center" vertical="center"/>
    </xf>
    <xf numFmtId="0" fontId="18" fillId="0" borderId="48" xfId="0" applyFont="1" applyBorder="1" applyAlignment="1">
      <alignment horizontal="center" vertical="center"/>
    </xf>
    <xf numFmtId="0" fontId="19" fillId="0" borderId="49" xfId="0" applyFont="1" applyBorder="1" applyAlignment="1">
      <alignment horizontal="center" vertical="center" wrapText="1"/>
    </xf>
    <xf numFmtId="0" fontId="20" fillId="0" borderId="49" xfId="0" applyFont="1" applyBorder="1" applyAlignment="1">
      <alignment horizontal="center" vertical="center" wrapText="1"/>
    </xf>
    <xf numFmtId="0" fontId="19" fillId="0" borderId="49" xfId="0" applyFont="1" applyBorder="1" applyAlignment="1">
      <alignment horizontal="center" vertical="center"/>
    </xf>
    <xf numFmtId="166" fontId="21" fillId="2" borderId="44" xfId="0" applyNumberFormat="1" applyFont="1" applyFill="1" applyBorder="1" applyAlignment="1">
      <alignment vertical="center"/>
    </xf>
    <xf numFmtId="44" fontId="22" fillId="0" borderId="49" xfId="1" applyFont="1" applyFill="1" applyBorder="1" applyAlignment="1" applyProtection="1">
      <alignment horizontal="right" vertical="center" wrapText="1"/>
    </xf>
    <xf numFmtId="166" fontId="21" fillId="2" borderId="36" xfId="0" applyNumberFormat="1" applyFont="1" applyFill="1" applyBorder="1" applyAlignment="1">
      <alignment vertical="center"/>
    </xf>
    <xf numFmtId="44" fontId="21" fillId="2" borderId="36" xfId="0" applyNumberFormat="1" applyFont="1" applyFill="1" applyBorder="1" applyAlignment="1">
      <alignment vertical="center"/>
    </xf>
    <xf numFmtId="0" fontId="23" fillId="0" borderId="0" xfId="0" applyFont="1" applyAlignment="1">
      <alignment horizontal="center" vertical="center" wrapText="1"/>
    </xf>
    <xf numFmtId="166" fontId="21" fillId="2" borderId="36" xfId="0" applyNumberFormat="1" applyFont="1" applyFill="1" applyBorder="1" applyAlignment="1">
      <alignment horizontal="center" vertical="center"/>
    </xf>
    <xf numFmtId="0" fontId="14" fillId="0" borderId="0" xfId="0" applyFont="1" applyAlignment="1">
      <alignment horizontal="center" vertical="center" wrapText="1"/>
    </xf>
    <xf numFmtId="42" fontId="24" fillId="2" borderId="36" xfId="0" applyNumberFormat="1" applyFont="1" applyFill="1" applyBorder="1" applyAlignment="1">
      <alignment vertical="center"/>
    </xf>
    <xf numFmtId="166" fontId="22" fillId="0" borderId="49" xfId="1" applyNumberFormat="1" applyFont="1" applyFill="1" applyBorder="1" applyAlignment="1" applyProtection="1">
      <alignment horizontal="right" vertical="center" wrapText="1"/>
    </xf>
    <xf numFmtId="1" fontId="14" fillId="2" borderId="36" xfId="0" applyNumberFormat="1" applyFont="1" applyFill="1" applyBorder="1" applyAlignment="1">
      <alignment horizontal="center" vertical="center" wrapText="1" shrinkToFit="1"/>
    </xf>
    <xf numFmtId="0" fontId="14" fillId="0" borderId="36" xfId="0" applyFont="1" applyBorder="1" applyAlignment="1">
      <alignment horizontal="left" vertical="center" wrapText="1"/>
    </xf>
    <xf numFmtId="44" fontId="25" fillId="0" borderId="36" xfId="1" applyFont="1" applyFill="1" applyBorder="1" applyAlignment="1">
      <alignment vertical="center"/>
    </xf>
    <xf numFmtId="0" fontId="14" fillId="0" borderId="0" xfId="0" applyFont="1" applyAlignment="1">
      <alignment horizontal="center" vertical="center"/>
    </xf>
    <xf numFmtId="0" fontId="26" fillId="6" borderId="15" xfId="0" applyFont="1" applyFill="1" applyBorder="1" applyAlignment="1">
      <alignment horizontal="center" vertical="center" wrapText="1"/>
    </xf>
    <xf numFmtId="0" fontId="26" fillId="6" borderId="29" xfId="0" applyFont="1" applyFill="1" applyBorder="1" applyAlignment="1">
      <alignment horizontal="center" vertical="center" wrapText="1"/>
    </xf>
    <xf numFmtId="0" fontId="16" fillId="0" borderId="0" xfId="0" applyFont="1"/>
    <xf numFmtId="0" fontId="26" fillId="0" borderId="28" xfId="0" applyFont="1" applyBorder="1" applyAlignment="1">
      <alignment horizontal="left" vertical="center" wrapText="1"/>
    </xf>
    <xf numFmtId="0" fontId="26" fillId="0" borderId="15" xfId="0" applyFont="1" applyBorder="1" applyAlignment="1">
      <alignment horizontal="left" vertical="center" wrapText="1"/>
    </xf>
    <xf numFmtId="0" fontId="26" fillId="0" borderId="29" xfId="0" applyFont="1" applyBorder="1" applyAlignment="1">
      <alignment horizontal="left" vertical="center" wrapText="1"/>
    </xf>
    <xf numFmtId="0" fontId="26" fillId="6" borderId="28" xfId="0" applyFont="1" applyFill="1" applyBorder="1" applyAlignment="1">
      <alignment horizontal="center" vertical="center"/>
    </xf>
    <xf numFmtId="0" fontId="26" fillId="6" borderId="15" xfId="0" applyFont="1" applyFill="1" applyBorder="1" applyAlignment="1">
      <alignment horizontal="center" vertical="center"/>
    </xf>
    <xf numFmtId="0" fontId="26" fillId="6" borderId="29" xfId="0" applyFont="1" applyFill="1" applyBorder="1" applyAlignment="1">
      <alignment horizontal="center" vertical="center"/>
    </xf>
    <xf numFmtId="0" fontId="20" fillId="0" borderId="53" xfId="0" applyFont="1" applyBorder="1" applyAlignment="1">
      <alignment horizontal="center" vertical="center"/>
    </xf>
    <xf numFmtId="0" fontId="20" fillId="0" borderId="54" xfId="0" applyFont="1" applyBorder="1" applyAlignment="1">
      <alignment horizontal="center" vertical="center"/>
    </xf>
    <xf numFmtId="0" fontId="16" fillId="0" borderId="54" xfId="0" applyFont="1" applyBorder="1" applyAlignment="1">
      <alignment horizontal="center" vertical="center" wrapText="1"/>
    </xf>
    <xf numFmtId="0" fontId="20" fillId="0" borderId="54" xfId="0" applyFont="1" applyBorder="1" applyAlignment="1">
      <alignment vertical="center"/>
    </xf>
    <xf numFmtId="0" fontId="20" fillId="0" borderId="55" xfId="0" applyFont="1" applyBorder="1" applyAlignment="1">
      <alignment vertical="center"/>
    </xf>
    <xf numFmtId="0" fontId="20" fillId="0" borderId="56" xfId="0" applyFont="1" applyBorder="1" applyAlignment="1">
      <alignment horizontal="center" vertical="center"/>
    </xf>
    <xf numFmtId="0" fontId="20" fillId="0" borderId="57" xfId="0" applyFont="1" applyBorder="1" applyAlignment="1">
      <alignment horizontal="center" vertical="center"/>
    </xf>
    <xf numFmtId="0" fontId="16" fillId="0" borderId="57" xfId="0" applyFont="1" applyBorder="1" applyAlignment="1">
      <alignment horizontal="center" vertical="center" wrapText="1"/>
    </xf>
    <xf numFmtId="0" fontId="20" fillId="0" borderId="57" xfId="0" applyFont="1" applyBorder="1" applyAlignment="1">
      <alignment vertical="center"/>
    </xf>
    <xf numFmtId="0" fontId="20" fillId="0" borderId="58" xfId="0" applyFont="1" applyBorder="1" applyAlignment="1">
      <alignment vertical="center"/>
    </xf>
    <xf numFmtId="0" fontId="20" fillId="0" borderId="59" xfId="0" applyFont="1" applyBorder="1" applyAlignment="1">
      <alignment horizontal="center" vertical="center"/>
    </xf>
    <xf numFmtId="0" fontId="16" fillId="0" borderId="59" xfId="0" applyFont="1" applyBorder="1" applyAlignment="1">
      <alignment horizontal="center" vertical="center" wrapText="1"/>
    </xf>
    <xf numFmtId="0" fontId="20" fillId="0" borderId="59" xfId="0" applyFont="1" applyBorder="1" applyAlignment="1">
      <alignment vertical="center"/>
    </xf>
    <xf numFmtId="0" fontId="20" fillId="0" borderId="60" xfId="0" applyFont="1" applyBorder="1" applyAlignment="1">
      <alignment vertical="center"/>
    </xf>
    <xf numFmtId="0" fontId="26" fillId="0" borderId="61" xfId="0" applyFont="1" applyBorder="1" applyAlignment="1">
      <alignment horizontal="left" vertical="center" wrapText="1"/>
    </xf>
    <xf numFmtId="0" fontId="26" fillId="0" borderId="44" xfId="0" applyFont="1" applyBorder="1" applyAlignment="1">
      <alignment horizontal="left" vertical="center" wrapText="1"/>
    </xf>
    <xf numFmtId="0" fontId="26" fillId="0" borderId="45" xfId="0" applyFont="1" applyBorder="1" applyAlignment="1">
      <alignment horizontal="left" vertical="center" wrapText="1"/>
    </xf>
    <xf numFmtId="0" fontId="27" fillId="0" borderId="45" xfId="0" applyFont="1" applyBorder="1" applyAlignment="1">
      <alignment horizontal="center" vertical="center" wrapText="1"/>
    </xf>
    <xf numFmtId="0" fontId="26" fillId="0" borderId="45" xfId="0" applyFont="1" applyBorder="1" applyAlignment="1">
      <alignment vertical="center"/>
    </xf>
    <xf numFmtId="0" fontId="26" fillId="0" borderId="9" xfId="0" applyFont="1" applyBorder="1" applyAlignment="1">
      <alignment vertical="center"/>
    </xf>
    <xf numFmtId="0" fontId="26" fillId="0" borderId="46" xfId="0" applyFont="1" applyBorder="1" applyAlignment="1">
      <alignment horizontal="left" vertical="center" wrapText="1"/>
    </xf>
    <xf numFmtId="0" fontId="26" fillId="0" borderId="40" xfId="0" applyFont="1" applyBorder="1" applyAlignment="1">
      <alignment horizontal="left" vertical="center" wrapText="1"/>
    </xf>
    <xf numFmtId="0" fontId="26" fillId="0" borderId="42" xfId="0" applyFont="1" applyBorder="1" applyAlignment="1">
      <alignment horizontal="left" vertical="center" wrapText="1"/>
    </xf>
    <xf numFmtId="0" fontId="16" fillId="0" borderId="62" xfId="0" applyFont="1" applyBorder="1" applyAlignment="1">
      <alignment horizontal="center" vertical="center" wrapText="1"/>
    </xf>
    <xf numFmtId="0" fontId="20" fillId="0" borderId="42" xfId="0" applyFont="1" applyBorder="1" applyAlignment="1">
      <alignment vertical="center"/>
    </xf>
    <xf numFmtId="0" fontId="20" fillId="0" borderId="63" xfId="0" applyFont="1" applyBorder="1" applyAlignment="1">
      <alignment vertical="center"/>
    </xf>
    <xf numFmtId="0" fontId="20" fillId="0" borderId="28" xfId="0" applyFont="1" applyBorder="1" applyAlignment="1">
      <alignment horizontal="left" vertical="center" wrapText="1"/>
    </xf>
    <xf numFmtId="0" fontId="20" fillId="0" borderId="15" xfId="0" applyFont="1" applyBorder="1" applyAlignment="1">
      <alignment horizontal="left" vertical="center" wrapText="1"/>
    </xf>
    <xf numFmtId="0" fontId="20" fillId="0" borderId="29" xfId="0" applyFont="1" applyBorder="1" applyAlignment="1">
      <alignment horizontal="left" vertical="center" wrapText="1"/>
    </xf>
    <xf numFmtId="0" fontId="20" fillId="0" borderId="28" xfId="0" applyFont="1" applyBorder="1" applyAlignment="1">
      <alignment horizontal="left" vertical="center"/>
    </xf>
    <xf numFmtId="0" fontId="20" fillId="0" borderId="15" xfId="0" applyFont="1" applyBorder="1" applyAlignment="1">
      <alignment horizontal="left" vertical="center"/>
    </xf>
    <xf numFmtId="0" fontId="20" fillId="0" borderId="29" xfId="0" applyFont="1" applyBorder="1" applyAlignment="1">
      <alignment horizontal="left" vertical="center"/>
    </xf>
    <xf numFmtId="0" fontId="20" fillId="0" borderId="10" xfId="0" applyFont="1" applyBorder="1" applyAlignment="1">
      <alignment vertical="top"/>
    </xf>
    <xf numFmtId="0" fontId="20" fillId="0" borderId="64" xfId="0" applyFont="1" applyBorder="1" applyAlignment="1">
      <alignment horizontal="center" vertical="center"/>
    </xf>
    <xf numFmtId="0" fontId="20" fillId="0" borderId="11" xfId="0" applyFont="1" applyBorder="1" applyAlignment="1">
      <alignment horizontal="center" vertical="center"/>
    </xf>
    <xf numFmtId="0" fontId="20" fillId="0" borderId="11" xfId="0" applyFont="1" applyBorder="1" applyAlignment="1">
      <alignment vertical="center"/>
    </xf>
    <xf numFmtId="0" fontId="20" fillId="0" borderId="11" xfId="0" applyFont="1" applyBorder="1"/>
    <xf numFmtId="0" fontId="20" fillId="0" borderId="52" xfId="0" applyFont="1" applyBorder="1"/>
    <xf numFmtId="0" fontId="14" fillId="5" borderId="0" xfId="0" applyFont="1" applyFill="1" applyAlignment="1">
      <alignment horizontal="right" vertical="center"/>
    </xf>
    <xf numFmtId="2" fontId="14" fillId="0" borderId="0" xfId="1" applyNumberFormat="1" applyFont="1" applyAlignment="1">
      <alignment horizontal="right" vertical="center"/>
    </xf>
    <xf numFmtId="0" fontId="14" fillId="0" borderId="50" xfId="0" applyFont="1" applyBorder="1" applyAlignment="1">
      <alignment horizontal="center" vertical="center"/>
    </xf>
    <xf numFmtId="0" fontId="19" fillId="0" borderId="50" xfId="0" applyFont="1" applyBorder="1" applyAlignment="1">
      <alignment horizontal="center" vertical="center" wrapText="1"/>
    </xf>
    <xf numFmtId="0" fontId="20" fillId="0" borderId="50" xfId="0" applyFont="1" applyBorder="1" applyAlignment="1">
      <alignment horizontal="center" vertical="center" wrapText="1"/>
    </xf>
    <xf numFmtId="0" fontId="19" fillId="0" borderId="50" xfId="0" applyFont="1" applyBorder="1" applyAlignment="1">
      <alignment horizontal="center" vertical="center"/>
    </xf>
    <xf numFmtId="0" fontId="26" fillId="6" borderId="10" xfId="0" applyFont="1" applyFill="1" applyBorder="1" applyAlignment="1">
      <alignment horizontal="center" vertical="center" wrapText="1"/>
    </xf>
    <xf numFmtId="0" fontId="26" fillId="6" borderId="11" xfId="0" applyFont="1" applyFill="1" applyBorder="1" applyAlignment="1">
      <alignment horizontal="center" vertical="center" wrapText="1"/>
    </xf>
    <xf numFmtId="0" fontId="15" fillId="0" borderId="38" xfId="0" applyFont="1" applyBorder="1" applyAlignment="1">
      <alignment horizontal="center" vertical="center"/>
    </xf>
    <xf numFmtId="0" fontId="15" fillId="0" borderId="20" xfId="0" applyFont="1" applyBorder="1" applyAlignment="1">
      <alignment horizontal="center" vertical="center"/>
    </xf>
    <xf numFmtId="0" fontId="15" fillId="0" borderId="39" xfId="0" applyFont="1" applyBorder="1" applyAlignment="1">
      <alignment horizontal="center" vertical="center"/>
    </xf>
  </cellXfs>
  <cellStyles count="3">
    <cellStyle name="Moneda" xfId="1" builtinId="4"/>
    <cellStyle name="Moneda 2" xfId="2" xr:uid="{00000000-0005-0000-0000-000002000000}"/>
    <cellStyle name="Normal" xfId="0" builtinId="0"/>
  </cellStyles>
  <dxfs count="1">
    <dxf>
      <font>
        <color auto="1"/>
      </font>
      <fill>
        <patternFill patternType="none"/>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885825</xdr:colOff>
      <xdr:row>0</xdr:row>
      <xdr:rowOff>57150</xdr:rowOff>
    </xdr:from>
    <xdr:to>
      <xdr:col>1</xdr:col>
      <xdr:colOff>476250</xdr:colOff>
      <xdr:row>2</xdr:row>
      <xdr:rowOff>213071</xdr:rowOff>
    </xdr:to>
    <xdr:pic>
      <xdr:nvPicPr>
        <xdr:cNvPr id="2" name="Picture 2" descr="logo_membrete">
          <a:extLst>
            <a:ext uri="{FF2B5EF4-FFF2-40B4-BE49-F238E27FC236}">
              <a16:creationId xmlns:a16="http://schemas.microsoft.com/office/drawing/2014/main" id="{9D3BE4DC-0979-4614-A83F-E07E6E751DA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 y="57150"/>
          <a:ext cx="619125" cy="50644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609600</xdr:colOff>
      <xdr:row>39</xdr:row>
      <xdr:rowOff>1699424</xdr:rowOff>
    </xdr:from>
    <xdr:to>
      <xdr:col>5</xdr:col>
      <xdr:colOff>609600</xdr:colOff>
      <xdr:row>40</xdr:row>
      <xdr:rowOff>25375</xdr:rowOff>
    </xdr:to>
    <xdr:sp macro="" textlink="">
      <xdr:nvSpPr>
        <xdr:cNvPr id="2" name="Shape 163">
          <a:extLst>
            <a:ext uri="{FF2B5EF4-FFF2-40B4-BE49-F238E27FC236}">
              <a16:creationId xmlns:a16="http://schemas.microsoft.com/office/drawing/2014/main" id="{46F59E91-C952-4987-A062-A6F2CCB302B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 name="Shape 163">
          <a:extLst>
            <a:ext uri="{FF2B5EF4-FFF2-40B4-BE49-F238E27FC236}">
              <a16:creationId xmlns:a16="http://schemas.microsoft.com/office/drawing/2014/main" id="{544543D4-7127-4009-AFFA-9CFE11AA48A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 name="Shape 163">
          <a:extLst>
            <a:ext uri="{FF2B5EF4-FFF2-40B4-BE49-F238E27FC236}">
              <a16:creationId xmlns:a16="http://schemas.microsoft.com/office/drawing/2014/main" id="{E9F3CBF8-0B58-4133-A217-F4BA050F6A1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 name="Shape 163">
          <a:extLst>
            <a:ext uri="{FF2B5EF4-FFF2-40B4-BE49-F238E27FC236}">
              <a16:creationId xmlns:a16="http://schemas.microsoft.com/office/drawing/2014/main" id="{51216EC8-A696-4856-92CA-C1AD125959F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 name="Shape 163">
          <a:extLst>
            <a:ext uri="{FF2B5EF4-FFF2-40B4-BE49-F238E27FC236}">
              <a16:creationId xmlns:a16="http://schemas.microsoft.com/office/drawing/2014/main" id="{4820C64C-07A4-426C-A164-50C1AFE6D2A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 name="Shape 163">
          <a:extLst>
            <a:ext uri="{FF2B5EF4-FFF2-40B4-BE49-F238E27FC236}">
              <a16:creationId xmlns:a16="http://schemas.microsoft.com/office/drawing/2014/main" id="{AC8F6B9A-1371-4185-8D30-1A327B55653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 name="Shape 163">
          <a:extLst>
            <a:ext uri="{FF2B5EF4-FFF2-40B4-BE49-F238E27FC236}">
              <a16:creationId xmlns:a16="http://schemas.microsoft.com/office/drawing/2014/main" id="{3D5211E9-DE5B-4677-8681-91A0A08FA8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 name="Shape 163">
          <a:extLst>
            <a:ext uri="{FF2B5EF4-FFF2-40B4-BE49-F238E27FC236}">
              <a16:creationId xmlns:a16="http://schemas.microsoft.com/office/drawing/2014/main" id="{D0BB7D6A-68A0-4FDB-89CC-0A164DD7715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 name="Shape 163">
          <a:extLst>
            <a:ext uri="{FF2B5EF4-FFF2-40B4-BE49-F238E27FC236}">
              <a16:creationId xmlns:a16="http://schemas.microsoft.com/office/drawing/2014/main" id="{D8A070D0-4348-4E9B-A60B-DCD73927400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 name="Shape 163">
          <a:extLst>
            <a:ext uri="{FF2B5EF4-FFF2-40B4-BE49-F238E27FC236}">
              <a16:creationId xmlns:a16="http://schemas.microsoft.com/office/drawing/2014/main" id="{AF3123E1-51E5-43F6-9CCA-5AFFED82FFC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 name="Shape 163">
          <a:extLst>
            <a:ext uri="{FF2B5EF4-FFF2-40B4-BE49-F238E27FC236}">
              <a16:creationId xmlns:a16="http://schemas.microsoft.com/office/drawing/2014/main" id="{A01F9387-43CF-40E2-BC46-20A41788785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 name="Shape 163">
          <a:extLst>
            <a:ext uri="{FF2B5EF4-FFF2-40B4-BE49-F238E27FC236}">
              <a16:creationId xmlns:a16="http://schemas.microsoft.com/office/drawing/2014/main" id="{7310B4CC-54F4-4D0C-BB29-F133D9A260F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 name="Shape 163">
          <a:extLst>
            <a:ext uri="{FF2B5EF4-FFF2-40B4-BE49-F238E27FC236}">
              <a16:creationId xmlns:a16="http://schemas.microsoft.com/office/drawing/2014/main" id="{4686A3F3-9E91-459B-AA74-5381B6B994D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 name="Shape 163">
          <a:extLst>
            <a:ext uri="{FF2B5EF4-FFF2-40B4-BE49-F238E27FC236}">
              <a16:creationId xmlns:a16="http://schemas.microsoft.com/office/drawing/2014/main" id="{45C42D26-578F-438D-B4FE-CBBAE1EBD13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 name="Shape 163">
          <a:extLst>
            <a:ext uri="{FF2B5EF4-FFF2-40B4-BE49-F238E27FC236}">
              <a16:creationId xmlns:a16="http://schemas.microsoft.com/office/drawing/2014/main" id="{54AD1D0E-651F-4D05-8E19-3234D87AB79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 name="Shape 163">
          <a:extLst>
            <a:ext uri="{FF2B5EF4-FFF2-40B4-BE49-F238E27FC236}">
              <a16:creationId xmlns:a16="http://schemas.microsoft.com/office/drawing/2014/main" id="{DA6B4B7E-8EAC-47EB-9F66-900FE006F39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 name="Shape 163">
          <a:extLst>
            <a:ext uri="{FF2B5EF4-FFF2-40B4-BE49-F238E27FC236}">
              <a16:creationId xmlns:a16="http://schemas.microsoft.com/office/drawing/2014/main" id="{573A9260-6F25-43D2-94DA-735787F3E37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 name="Shape 163">
          <a:extLst>
            <a:ext uri="{FF2B5EF4-FFF2-40B4-BE49-F238E27FC236}">
              <a16:creationId xmlns:a16="http://schemas.microsoft.com/office/drawing/2014/main" id="{5959AB53-685E-4CF4-A420-616EC4814D1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 name="Shape 163">
          <a:extLst>
            <a:ext uri="{FF2B5EF4-FFF2-40B4-BE49-F238E27FC236}">
              <a16:creationId xmlns:a16="http://schemas.microsoft.com/office/drawing/2014/main" id="{9E4FB731-853B-4B5C-B41B-9D727120DFB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 name="Shape 163">
          <a:extLst>
            <a:ext uri="{FF2B5EF4-FFF2-40B4-BE49-F238E27FC236}">
              <a16:creationId xmlns:a16="http://schemas.microsoft.com/office/drawing/2014/main" id="{022DC5C5-45D3-4D1B-8B72-5AE8B3AEC51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 name="Shape 163">
          <a:extLst>
            <a:ext uri="{FF2B5EF4-FFF2-40B4-BE49-F238E27FC236}">
              <a16:creationId xmlns:a16="http://schemas.microsoft.com/office/drawing/2014/main" id="{189F18DA-B7A4-43F0-A827-068F97D1187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 name="Shape 163">
          <a:extLst>
            <a:ext uri="{FF2B5EF4-FFF2-40B4-BE49-F238E27FC236}">
              <a16:creationId xmlns:a16="http://schemas.microsoft.com/office/drawing/2014/main" id="{48CA610E-E581-4CB0-BFF0-A3BBB684DE8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 name="Shape 163">
          <a:extLst>
            <a:ext uri="{FF2B5EF4-FFF2-40B4-BE49-F238E27FC236}">
              <a16:creationId xmlns:a16="http://schemas.microsoft.com/office/drawing/2014/main" id="{996A39DF-03E1-480C-B509-66F0EF6FC9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 name="Shape 163">
          <a:extLst>
            <a:ext uri="{FF2B5EF4-FFF2-40B4-BE49-F238E27FC236}">
              <a16:creationId xmlns:a16="http://schemas.microsoft.com/office/drawing/2014/main" id="{0BB4D54B-6278-4B3B-B744-00BEF9D4C8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 name="Shape 163">
          <a:extLst>
            <a:ext uri="{FF2B5EF4-FFF2-40B4-BE49-F238E27FC236}">
              <a16:creationId xmlns:a16="http://schemas.microsoft.com/office/drawing/2014/main" id="{695AB676-7084-4F6F-A7C1-D4718DA545F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 name="Shape 163">
          <a:extLst>
            <a:ext uri="{FF2B5EF4-FFF2-40B4-BE49-F238E27FC236}">
              <a16:creationId xmlns:a16="http://schemas.microsoft.com/office/drawing/2014/main" id="{72482E0C-5F00-4ABE-BCCA-1C1FB481F9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 name="Shape 163">
          <a:extLst>
            <a:ext uri="{FF2B5EF4-FFF2-40B4-BE49-F238E27FC236}">
              <a16:creationId xmlns:a16="http://schemas.microsoft.com/office/drawing/2014/main" id="{614AAC0C-102F-479A-900A-3F50A93E180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 name="Shape 163">
          <a:extLst>
            <a:ext uri="{FF2B5EF4-FFF2-40B4-BE49-F238E27FC236}">
              <a16:creationId xmlns:a16="http://schemas.microsoft.com/office/drawing/2014/main" id="{733E023B-B816-4875-891F-B2B38BA5EDC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 name="Shape 163">
          <a:extLst>
            <a:ext uri="{FF2B5EF4-FFF2-40B4-BE49-F238E27FC236}">
              <a16:creationId xmlns:a16="http://schemas.microsoft.com/office/drawing/2014/main" id="{775F9DD7-D287-40F7-B9A3-7F89B7C63BA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 name="Shape 163">
          <a:extLst>
            <a:ext uri="{FF2B5EF4-FFF2-40B4-BE49-F238E27FC236}">
              <a16:creationId xmlns:a16="http://schemas.microsoft.com/office/drawing/2014/main" id="{A936C516-B2DE-4CA3-8E59-0701E2C2677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 name="Shape 163">
          <a:extLst>
            <a:ext uri="{FF2B5EF4-FFF2-40B4-BE49-F238E27FC236}">
              <a16:creationId xmlns:a16="http://schemas.microsoft.com/office/drawing/2014/main" id="{64C35F42-7378-4300-A14F-267FC10CBAB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 name="Shape 163">
          <a:extLst>
            <a:ext uri="{FF2B5EF4-FFF2-40B4-BE49-F238E27FC236}">
              <a16:creationId xmlns:a16="http://schemas.microsoft.com/office/drawing/2014/main" id="{41920F4A-35E7-46E4-8C52-13FF2032150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 name="Shape 163">
          <a:extLst>
            <a:ext uri="{FF2B5EF4-FFF2-40B4-BE49-F238E27FC236}">
              <a16:creationId xmlns:a16="http://schemas.microsoft.com/office/drawing/2014/main" id="{DFB0A29D-0FB5-4EE1-BAD5-4F29F5B94D5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 name="Shape 163">
          <a:extLst>
            <a:ext uri="{FF2B5EF4-FFF2-40B4-BE49-F238E27FC236}">
              <a16:creationId xmlns:a16="http://schemas.microsoft.com/office/drawing/2014/main" id="{F13B11CD-572B-4C7D-A373-C36D5928E48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 name="Shape 163">
          <a:extLst>
            <a:ext uri="{FF2B5EF4-FFF2-40B4-BE49-F238E27FC236}">
              <a16:creationId xmlns:a16="http://schemas.microsoft.com/office/drawing/2014/main" id="{BD05A0DE-6FFD-42DD-8F77-3902E9B359C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 name="Shape 163">
          <a:extLst>
            <a:ext uri="{FF2B5EF4-FFF2-40B4-BE49-F238E27FC236}">
              <a16:creationId xmlns:a16="http://schemas.microsoft.com/office/drawing/2014/main" id="{F8B628C1-32EF-481F-896C-5DE883DD537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 name="Shape 163">
          <a:extLst>
            <a:ext uri="{FF2B5EF4-FFF2-40B4-BE49-F238E27FC236}">
              <a16:creationId xmlns:a16="http://schemas.microsoft.com/office/drawing/2014/main" id="{731251C4-12B1-4F92-ADC0-1DCAA585883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 name="Shape 163">
          <a:extLst>
            <a:ext uri="{FF2B5EF4-FFF2-40B4-BE49-F238E27FC236}">
              <a16:creationId xmlns:a16="http://schemas.microsoft.com/office/drawing/2014/main" id="{6BC1EFC9-D0EB-4190-B7B9-6963F5A0C5D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 name="Shape 163">
          <a:extLst>
            <a:ext uri="{FF2B5EF4-FFF2-40B4-BE49-F238E27FC236}">
              <a16:creationId xmlns:a16="http://schemas.microsoft.com/office/drawing/2014/main" id="{3A8E31C4-22FA-4D85-993C-58F9FF9DA02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 name="Shape 163">
          <a:extLst>
            <a:ext uri="{FF2B5EF4-FFF2-40B4-BE49-F238E27FC236}">
              <a16:creationId xmlns:a16="http://schemas.microsoft.com/office/drawing/2014/main" id="{A49EFAB9-A83D-4DB3-AD6D-F4792E91F34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 name="Shape 163">
          <a:extLst>
            <a:ext uri="{FF2B5EF4-FFF2-40B4-BE49-F238E27FC236}">
              <a16:creationId xmlns:a16="http://schemas.microsoft.com/office/drawing/2014/main" id="{4E21F4AE-3C5B-4D05-90CE-38E6A85FD95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 name="Shape 163">
          <a:extLst>
            <a:ext uri="{FF2B5EF4-FFF2-40B4-BE49-F238E27FC236}">
              <a16:creationId xmlns:a16="http://schemas.microsoft.com/office/drawing/2014/main" id="{AA52DC9C-D5F7-4272-917A-C380A800DAB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 name="Shape 163">
          <a:extLst>
            <a:ext uri="{FF2B5EF4-FFF2-40B4-BE49-F238E27FC236}">
              <a16:creationId xmlns:a16="http://schemas.microsoft.com/office/drawing/2014/main" id="{259B58C1-6047-4C4C-8EFF-09EDDD43DDF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 name="Shape 163">
          <a:extLst>
            <a:ext uri="{FF2B5EF4-FFF2-40B4-BE49-F238E27FC236}">
              <a16:creationId xmlns:a16="http://schemas.microsoft.com/office/drawing/2014/main" id="{B1A02A5F-CE78-4837-9811-48CCB14CF36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 name="Shape 163">
          <a:extLst>
            <a:ext uri="{FF2B5EF4-FFF2-40B4-BE49-F238E27FC236}">
              <a16:creationId xmlns:a16="http://schemas.microsoft.com/office/drawing/2014/main" id="{4ED6829D-5B2C-455E-A076-DA347DB6B6A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 name="Shape 163">
          <a:extLst>
            <a:ext uri="{FF2B5EF4-FFF2-40B4-BE49-F238E27FC236}">
              <a16:creationId xmlns:a16="http://schemas.microsoft.com/office/drawing/2014/main" id="{C717540B-5669-49A9-8975-48B4D724979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 name="Shape 163">
          <a:extLst>
            <a:ext uri="{FF2B5EF4-FFF2-40B4-BE49-F238E27FC236}">
              <a16:creationId xmlns:a16="http://schemas.microsoft.com/office/drawing/2014/main" id="{5A0FD68B-FF44-44C4-8EDA-679E2995924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 name="Shape 163">
          <a:extLst>
            <a:ext uri="{FF2B5EF4-FFF2-40B4-BE49-F238E27FC236}">
              <a16:creationId xmlns:a16="http://schemas.microsoft.com/office/drawing/2014/main" id="{19376478-A4DF-4043-80CF-02E90CBC7F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 name="Shape 163">
          <a:extLst>
            <a:ext uri="{FF2B5EF4-FFF2-40B4-BE49-F238E27FC236}">
              <a16:creationId xmlns:a16="http://schemas.microsoft.com/office/drawing/2014/main" id="{AC5D528D-0710-420B-AE62-139C01BD06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 name="Shape 163">
          <a:extLst>
            <a:ext uri="{FF2B5EF4-FFF2-40B4-BE49-F238E27FC236}">
              <a16:creationId xmlns:a16="http://schemas.microsoft.com/office/drawing/2014/main" id="{BB2FB931-2E81-4EF6-A4E1-F1F6563D7DA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 name="Shape 163">
          <a:extLst>
            <a:ext uri="{FF2B5EF4-FFF2-40B4-BE49-F238E27FC236}">
              <a16:creationId xmlns:a16="http://schemas.microsoft.com/office/drawing/2014/main" id="{5C91A892-F619-4C55-B106-72A7DF9635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 name="Shape 163">
          <a:extLst>
            <a:ext uri="{FF2B5EF4-FFF2-40B4-BE49-F238E27FC236}">
              <a16:creationId xmlns:a16="http://schemas.microsoft.com/office/drawing/2014/main" id="{013FD497-0023-4662-8EE8-B199DE5BEEE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 name="Shape 163">
          <a:extLst>
            <a:ext uri="{FF2B5EF4-FFF2-40B4-BE49-F238E27FC236}">
              <a16:creationId xmlns:a16="http://schemas.microsoft.com/office/drawing/2014/main" id="{B0B7AD22-C942-4E39-BF2E-A4646451D44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 name="Shape 163">
          <a:extLst>
            <a:ext uri="{FF2B5EF4-FFF2-40B4-BE49-F238E27FC236}">
              <a16:creationId xmlns:a16="http://schemas.microsoft.com/office/drawing/2014/main" id="{78800917-40BC-483E-917F-972361644A1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6" name="Shape 163">
          <a:extLst>
            <a:ext uri="{FF2B5EF4-FFF2-40B4-BE49-F238E27FC236}">
              <a16:creationId xmlns:a16="http://schemas.microsoft.com/office/drawing/2014/main" id="{C4E88ACB-651B-4C72-8910-D6592E4BD54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 name="Shape 163">
          <a:extLst>
            <a:ext uri="{FF2B5EF4-FFF2-40B4-BE49-F238E27FC236}">
              <a16:creationId xmlns:a16="http://schemas.microsoft.com/office/drawing/2014/main" id="{1AC5D493-AD13-495D-BFB7-799EFBFDBBD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8" name="Shape 163">
          <a:extLst>
            <a:ext uri="{FF2B5EF4-FFF2-40B4-BE49-F238E27FC236}">
              <a16:creationId xmlns:a16="http://schemas.microsoft.com/office/drawing/2014/main" id="{89C43FDD-348B-4C0D-A97E-0A4FF365C92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 name="Shape 163">
          <a:extLst>
            <a:ext uri="{FF2B5EF4-FFF2-40B4-BE49-F238E27FC236}">
              <a16:creationId xmlns:a16="http://schemas.microsoft.com/office/drawing/2014/main" id="{CFBB7670-4CD2-4923-BA73-2C54F05C8FE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 name="Shape 163">
          <a:extLst>
            <a:ext uri="{FF2B5EF4-FFF2-40B4-BE49-F238E27FC236}">
              <a16:creationId xmlns:a16="http://schemas.microsoft.com/office/drawing/2014/main" id="{29DEB935-9E77-4951-92DE-5081B49762B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 name="Shape 163">
          <a:extLst>
            <a:ext uri="{FF2B5EF4-FFF2-40B4-BE49-F238E27FC236}">
              <a16:creationId xmlns:a16="http://schemas.microsoft.com/office/drawing/2014/main" id="{0A3E41B0-1A51-4194-BE70-A06884D2655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 name="Shape 163">
          <a:extLst>
            <a:ext uri="{FF2B5EF4-FFF2-40B4-BE49-F238E27FC236}">
              <a16:creationId xmlns:a16="http://schemas.microsoft.com/office/drawing/2014/main" id="{891BE3F8-EC6F-49F0-94F8-F3E266A185D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 name="Shape 163">
          <a:extLst>
            <a:ext uri="{FF2B5EF4-FFF2-40B4-BE49-F238E27FC236}">
              <a16:creationId xmlns:a16="http://schemas.microsoft.com/office/drawing/2014/main" id="{6BFC53EA-2538-4B8F-BA51-FB71D32D2E0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 name="Shape 163">
          <a:extLst>
            <a:ext uri="{FF2B5EF4-FFF2-40B4-BE49-F238E27FC236}">
              <a16:creationId xmlns:a16="http://schemas.microsoft.com/office/drawing/2014/main" id="{97B8BD4F-C8E0-4D02-B9D7-139AEF0AA58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 name="Shape 163">
          <a:extLst>
            <a:ext uri="{FF2B5EF4-FFF2-40B4-BE49-F238E27FC236}">
              <a16:creationId xmlns:a16="http://schemas.microsoft.com/office/drawing/2014/main" id="{A0CD0A0E-9BDD-4373-BE5A-A4AF174BAE6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 name="Shape 163">
          <a:extLst>
            <a:ext uri="{FF2B5EF4-FFF2-40B4-BE49-F238E27FC236}">
              <a16:creationId xmlns:a16="http://schemas.microsoft.com/office/drawing/2014/main" id="{DFC5413A-A65D-438D-8D09-823040984DC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 name="Shape 163">
          <a:extLst>
            <a:ext uri="{FF2B5EF4-FFF2-40B4-BE49-F238E27FC236}">
              <a16:creationId xmlns:a16="http://schemas.microsoft.com/office/drawing/2014/main" id="{D265CD23-EBF9-4F3F-8F3D-49D20FD8A17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 name="Shape 163">
          <a:extLst>
            <a:ext uri="{FF2B5EF4-FFF2-40B4-BE49-F238E27FC236}">
              <a16:creationId xmlns:a16="http://schemas.microsoft.com/office/drawing/2014/main" id="{8B24CAF7-00AB-4298-A613-812ED1EE030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 name="Shape 163">
          <a:extLst>
            <a:ext uri="{FF2B5EF4-FFF2-40B4-BE49-F238E27FC236}">
              <a16:creationId xmlns:a16="http://schemas.microsoft.com/office/drawing/2014/main" id="{962BD485-E01D-4223-AB17-15CFA0084AB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 name="Shape 163">
          <a:extLst>
            <a:ext uri="{FF2B5EF4-FFF2-40B4-BE49-F238E27FC236}">
              <a16:creationId xmlns:a16="http://schemas.microsoft.com/office/drawing/2014/main" id="{F574C2A9-74F6-4BAF-BD5D-F3C765E8F95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 name="Shape 163">
          <a:extLst>
            <a:ext uri="{FF2B5EF4-FFF2-40B4-BE49-F238E27FC236}">
              <a16:creationId xmlns:a16="http://schemas.microsoft.com/office/drawing/2014/main" id="{1EC88BBE-136F-4871-B70D-5BDA006D695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 name="Shape 163">
          <a:extLst>
            <a:ext uri="{FF2B5EF4-FFF2-40B4-BE49-F238E27FC236}">
              <a16:creationId xmlns:a16="http://schemas.microsoft.com/office/drawing/2014/main" id="{97CB6076-CE04-4143-B24D-A990A43E912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 name="Shape 163">
          <a:extLst>
            <a:ext uri="{FF2B5EF4-FFF2-40B4-BE49-F238E27FC236}">
              <a16:creationId xmlns:a16="http://schemas.microsoft.com/office/drawing/2014/main" id="{707FA10C-08EE-463E-BC36-21B2F172575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 name="Shape 163">
          <a:extLst>
            <a:ext uri="{FF2B5EF4-FFF2-40B4-BE49-F238E27FC236}">
              <a16:creationId xmlns:a16="http://schemas.microsoft.com/office/drawing/2014/main" id="{A452CF2E-6D18-473F-8C54-B8B11EA9A97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 name="Shape 163">
          <a:extLst>
            <a:ext uri="{FF2B5EF4-FFF2-40B4-BE49-F238E27FC236}">
              <a16:creationId xmlns:a16="http://schemas.microsoft.com/office/drawing/2014/main" id="{B82AB958-BCF8-4B32-8E6F-1FC65473484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 name="Shape 163">
          <a:extLst>
            <a:ext uri="{FF2B5EF4-FFF2-40B4-BE49-F238E27FC236}">
              <a16:creationId xmlns:a16="http://schemas.microsoft.com/office/drawing/2014/main" id="{20D88B93-3F29-4B25-9DDD-1C987800C95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 name="Shape 163">
          <a:extLst>
            <a:ext uri="{FF2B5EF4-FFF2-40B4-BE49-F238E27FC236}">
              <a16:creationId xmlns:a16="http://schemas.microsoft.com/office/drawing/2014/main" id="{1EC78371-0AE2-4505-9510-3C1842DC83C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 name="Shape 163">
          <a:extLst>
            <a:ext uri="{FF2B5EF4-FFF2-40B4-BE49-F238E27FC236}">
              <a16:creationId xmlns:a16="http://schemas.microsoft.com/office/drawing/2014/main" id="{5AFE9FE0-070E-4DA8-BDB4-9E35A3A2C5E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 name="Shape 163">
          <a:extLst>
            <a:ext uri="{FF2B5EF4-FFF2-40B4-BE49-F238E27FC236}">
              <a16:creationId xmlns:a16="http://schemas.microsoft.com/office/drawing/2014/main" id="{646C55B3-A02E-431E-9EA6-127E44C6DB3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 name="Shape 163">
          <a:extLst>
            <a:ext uri="{FF2B5EF4-FFF2-40B4-BE49-F238E27FC236}">
              <a16:creationId xmlns:a16="http://schemas.microsoft.com/office/drawing/2014/main" id="{D7E96B40-FAC5-4B90-8142-310230EADD1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 name="Shape 163">
          <a:extLst>
            <a:ext uri="{FF2B5EF4-FFF2-40B4-BE49-F238E27FC236}">
              <a16:creationId xmlns:a16="http://schemas.microsoft.com/office/drawing/2014/main" id="{06B94EB7-302E-4CE4-AF59-4CC9217A826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 name="Shape 163">
          <a:extLst>
            <a:ext uri="{FF2B5EF4-FFF2-40B4-BE49-F238E27FC236}">
              <a16:creationId xmlns:a16="http://schemas.microsoft.com/office/drawing/2014/main" id="{4D2FBBCE-57DA-4C43-AFB4-66CC92C07F8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 name="Shape 163">
          <a:extLst>
            <a:ext uri="{FF2B5EF4-FFF2-40B4-BE49-F238E27FC236}">
              <a16:creationId xmlns:a16="http://schemas.microsoft.com/office/drawing/2014/main" id="{7569F122-AF03-4DCD-8DD2-C4916781DD7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 name="Shape 163">
          <a:extLst>
            <a:ext uri="{FF2B5EF4-FFF2-40B4-BE49-F238E27FC236}">
              <a16:creationId xmlns:a16="http://schemas.microsoft.com/office/drawing/2014/main" id="{BA34CBA4-75A3-4BF8-879D-14C26489C2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 name="Shape 163">
          <a:extLst>
            <a:ext uri="{FF2B5EF4-FFF2-40B4-BE49-F238E27FC236}">
              <a16:creationId xmlns:a16="http://schemas.microsoft.com/office/drawing/2014/main" id="{6097E9B1-3756-4F1A-98D2-DAFA6ABB688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 name="Shape 163">
          <a:extLst>
            <a:ext uri="{FF2B5EF4-FFF2-40B4-BE49-F238E27FC236}">
              <a16:creationId xmlns:a16="http://schemas.microsoft.com/office/drawing/2014/main" id="{511F1DDD-1586-4868-82A0-FE1093456A0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 name="Shape 163">
          <a:extLst>
            <a:ext uri="{FF2B5EF4-FFF2-40B4-BE49-F238E27FC236}">
              <a16:creationId xmlns:a16="http://schemas.microsoft.com/office/drawing/2014/main" id="{FCCCF499-1DB9-493E-BDC8-5348CFC22E2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 name="Shape 163">
          <a:extLst>
            <a:ext uri="{FF2B5EF4-FFF2-40B4-BE49-F238E27FC236}">
              <a16:creationId xmlns:a16="http://schemas.microsoft.com/office/drawing/2014/main" id="{7BC153EA-93C2-4EE1-9554-C9DD054F25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 name="Shape 163">
          <a:extLst>
            <a:ext uri="{FF2B5EF4-FFF2-40B4-BE49-F238E27FC236}">
              <a16:creationId xmlns:a16="http://schemas.microsoft.com/office/drawing/2014/main" id="{F9ABB7AD-315F-447B-BACD-39E5875D342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 name="Shape 163">
          <a:extLst>
            <a:ext uri="{FF2B5EF4-FFF2-40B4-BE49-F238E27FC236}">
              <a16:creationId xmlns:a16="http://schemas.microsoft.com/office/drawing/2014/main" id="{44FFE5AD-2C04-4FBD-9DE9-012AD549506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 name="Shape 163">
          <a:extLst>
            <a:ext uri="{FF2B5EF4-FFF2-40B4-BE49-F238E27FC236}">
              <a16:creationId xmlns:a16="http://schemas.microsoft.com/office/drawing/2014/main" id="{F67155EB-4C47-44A6-9877-5AD030BED0D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 name="Shape 163">
          <a:extLst>
            <a:ext uri="{FF2B5EF4-FFF2-40B4-BE49-F238E27FC236}">
              <a16:creationId xmlns:a16="http://schemas.microsoft.com/office/drawing/2014/main" id="{2B114754-CAC8-4203-9559-641EEAD68E8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 name="Shape 163">
          <a:extLst>
            <a:ext uri="{FF2B5EF4-FFF2-40B4-BE49-F238E27FC236}">
              <a16:creationId xmlns:a16="http://schemas.microsoft.com/office/drawing/2014/main" id="{FA9B2680-8CCD-4D0B-9AB8-12CFA5E7656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 name="Shape 163">
          <a:extLst>
            <a:ext uri="{FF2B5EF4-FFF2-40B4-BE49-F238E27FC236}">
              <a16:creationId xmlns:a16="http://schemas.microsoft.com/office/drawing/2014/main" id="{C32A62F0-631B-427D-B47A-157E8BC063F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 name="Shape 163">
          <a:extLst>
            <a:ext uri="{FF2B5EF4-FFF2-40B4-BE49-F238E27FC236}">
              <a16:creationId xmlns:a16="http://schemas.microsoft.com/office/drawing/2014/main" id="{1209131F-17D8-4CEE-8083-CED6917A7CF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 name="Shape 163">
          <a:extLst>
            <a:ext uri="{FF2B5EF4-FFF2-40B4-BE49-F238E27FC236}">
              <a16:creationId xmlns:a16="http://schemas.microsoft.com/office/drawing/2014/main" id="{7A9E6074-E46B-4D8D-8E7F-2546240483E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 name="Shape 163">
          <a:extLst>
            <a:ext uri="{FF2B5EF4-FFF2-40B4-BE49-F238E27FC236}">
              <a16:creationId xmlns:a16="http://schemas.microsoft.com/office/drawing/2014/main" id="{EE15E5B6-8169-4487-B389-1A46DA6DF22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 name="Shape 163">
          <a:extLst>
            <a:ext uri="{FF2B5EF4-FFF2-40B4-BE49-F238E27FC236}">
              <a16:creationId xmlns:a16="http://schemas.microsoft.com/office/drawing/2014/main" id="{59D4607F-BEAF-4BA8-BFA0-C9843D736D8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 name="Shape 163">
          <a:extLst>
            <a:ext uri="{FF2B5EF4-FFF2-40B4-BE49-F238E27FC236}">
              <a16:creationId xmlns:a16="http://schemas.microsoft.com/office/drawing/2014/main" id="{F298941A-8B25-496D-A241-F3E4DBD9599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 name="Shape 163">
          <a:extLst>
            <a:ext uri="{FF2B5EF4-FFF2-40B4-BE49-F238E27FC236}">
              <a16:creationId xmlns:a16="http://schemas.microsoft.com/office/drawing/2014/main" id="{BA50DFAD-4B77-4E5F-BAE7-BA413FF412A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1" name="Shape 163">
          <a:extLst>
            <a:ext uri="{FF2B5EF4-FFF2-40B4-BE49-F238E27FC236}">
              <a16:creationId xmlns:a16="http://schemas.microsoft.com/office/drawing/2014/main" id="{F4F2789F-5D13-45E7-8BED-63AFDA5E5C8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2" name="Shape 163">
          <a:extLst>
            <a:ext uri="{FF2B5EF4-FFF2-40B4-BE49-F238E27FC236}">
              <a16:creationId xmlns:a16="http://schemas.microsoft.com/office/drawing/2014/main" id="{F0195005-A3E2-4A3F-A9C5-EA894E1D101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3" name="Shape 163">
          <a:extLst>
            <a:ext uri="{FF2B5EF4-FFF2-40B4-BE49-F238E27FC236}">
              <a16:creationId xmlns:a16="http://schemas.microsoft.com/office/drawing/2014/main" id="{4377A361-B47E-446E-9D51-4288FF0FA4B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4" name="Shape 163">
          <a:extLst>
            <a:ext uri="{FF2B5EF4-FFF2-40B4-BE49-F238E27FC236}">
              <a16:creationId xmlns:a16="http://schemas.microsoft.com/office/drawing/2014/main" id="{ECB83236-ACE8-4915-AC44-B238667F13F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5" name="Shape 163">
          <a:extLst>
            <a:ext uri="{FF2B5EF4-FFF2-40B4-BE49-F238E27FC236}">
              <a16:creationId xmlns:a16="http://schemas.microsoft.com/office/drawing/2014/main" id="{917A73CA-90F7-4ED1-A189-CB6A72D3146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6" name="Shape 163">
          <a:extLst>
            <a:ext uri="{FF2B5EF4-FFF2-40B4-BE49-F238E27FC236}">
              <a16:creationId xmlns:a16="http://schemas.microsoft.com/office/drawing/2014/main" id="{EB4A0A6C-8697-4FFD-BE12-22C28D38ECE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7" name="Shape 163">
          <a:extLst>
            <a:ext uri="{FF2B5EF4-FFF2-40B4-BE49-F238E27FC236}">
              <a16:creationId xmlns:a16="http://schemas.microsoft.com/office/drawing/2014/main" id="{3D7C0718-F686-450A-8928-BDA4932EA73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8" name="Shape 163">
          <a:extLst>
            <a:ext uri="{FF2B5EF4-FFF2-40B4-BE49-F238E27FC236}">
              <a16:creationId xmlns:a16="http://schemas.microsoft.com/office/drawing/2014/main" id="{0A18667C-BFFB-4A45-B94D-094651A251F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9" name="Shape 163">
          <a:extLst>
            <a:ext uri="{FF2B5EF4-FFF2-40B4-BE49-F238E27FC236}">
              <a16:creationId xmlns:a16="http://schemas.microsoft.com/office/drawing/2014/main" id="{31BA6B97-BB2C-4D56-918A-FFC6FF6E84E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0" name="Shape 163">
          <a:extLst>
            <a:ext uri="{FF2B5EF4-FFF2-40B4-BE49-F238E27FC236}">
              <a16:creationId xmlns:a16="http://schemas.microsoft.com/office/drawing/2014/main" id="{8105B3F9-C698-41DD-A465-35F70758C04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1" name="Shape 163">
          <a:extLst>
            <a:ext uri="{FF2B5EF4-FFF2-40B4-BE49-F238E27FC236}">
              <a16:creationId xmlns:a16="http://schemas.microsoft.com/office/drawing/2014/main" id="{E58B950A-C3B7-4800-BE6C-56A807420B1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2" name="Shape 163">
          <a:extLst>
            <a:ext uri="{FF2B5EF4-FFF2-40B4-BE49-F238E27FC236}">
              <a16:creationId xmlns:a16="http://schemas.microsoft.com/office/drawing/2014/main" id="{EC832A0F-2432-4F9A-94A5-7FFBEC0359E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3" name="Shape 163">
          <a:extLst>
            <a:ext uri="{FF2B5EF4-FFF2-40B4-BE49-F238E27FC236}">
              <a16:creationId xmlns:a16="http://schemas.microsoft.com/office/drawing/2014/main" id="{13FE2051-9273-411F-9192-CFD9BEC7038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4" name="Shape 163">
          <a:extLst>
            <a:ext uri="{FF2B5EF4-FFF2-40B4-BE49-F238E27FC236}">
              <a16:creationId xmlns:a16="http://schemas.microsoft.com/office/drawing/2014/main" id="{E7D128F9-A133-444B-A148-DD69CE5567A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5" name="Shape 163">
          <a:extLst>
            <a:ext uri="{FF2B5EF4-FFF2-40B4-BE49-F238E27FC236}">
              <a16:creationId xmlns:a16="http://schemas.microsoft.com/office/drawing/2014/main" id="{B7964397-7DDE-4823-B4BE-3894A1443A0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6" name="Shape 163">
          <a:extLst>
            <a:ext uri="{FF2B5EF4-FFF2-40B4-BE49-F238E27FC236}">
              <a16:creationId xmlns:a16="http://schemas.microsoft.com/office/drawing/2014/main" id="{4F680D5B-A4F5-4BC8-A236-71D8A0E4BCD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7" name="Shape 163">
          <a:extLst>
            <a:ext uri="{FF2B5EF4-FFF2-40B4-BE49-F238E27FC236}">
              <a16:creationId xmlns:a16="http://schemas.microsoft.com/office/drawing/2014/main" id="{0FC831F5-83A3-468A-9F1E-F56F2299F72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8" name="Shape 163">
          <a:extLst>
            <a:ext uri="{FF2B5EF4-FFF2-40B4-BE49-F238E27FC236}">
              <a16:creationId xmlns:a16="http://schemas.microsoft.com/office/drawing/2014/main" id="{63667A4C-A790-47DA-BA5A-503C1564B44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19" name="Shape 163">
          <a:extLst>
            <a:ext uri="{FF2B5EF4-FFF2-40B4-BE49-F238E27FC236}">
              <a16:creationId xmlns:a16="http://schemas.microsoft.com/office/drawing/2014/main" id="{AEF8AB20-79CF-4BB4-8A76-D999A7F4D3C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0" name="Shape 163">
          <a:extLst>
            <a:ext uri="{FF2B5EF4-FFF2-40B4-BE49-F238E27FC236}">
              <a16:creationId xmlns:a16="http://schemas.microsoft.com/office/drawing/2014/main" id="{CF0D92EA-BBB1-428F-BA21-5B57C13A5B4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1" name="Shape 163">
          <a:extLst>
            <a:ext uri="{FF2B5EF4-FFF2-40B4-BE49-F238E27FC236}">
              <a16:creationId xmlns:a16="http://schemas.microsoft.com/office/drawing/2014/main" id="{94B3E331-2FDC-4319-8927-DF4E58470C1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2" name="Shape 163">
          <a:extLst>
            <a:ext uri="{FF2B5EF4-FFF2-40B4-BE49-F238E27FC236}">
              <a16:creationId xmlns:a16="http://schemas.microsoft.com/office/drawing/2014/main" id="{3DCCBF9F-835F-49AD-BA67-6CDBF72E473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3" name="Shape 163">
          <a:extLst>
            <a:ext uri="{FF2B5EF4-FFF2-40B4-BE49-F238E27FC236}">
              <a16:creationId xmlns:a16="http://schemas.microsoft.com/office/drawing/2014/main" id="{EAE012B1-97B9-4A12-8949-529BE7639F9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4" name="Shape 163">
          <a:extLst>
            <a:ext uri="{FF2B5EF4-FFF2-40B4-BE49-F238E27FC236}">
              <a16:creationId xmlns:a16="http://schemas.microsoft.com/office/drawing/2014/main" id="{3ABE168D-0842-4253-BA19-9584060E546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5" name="Shape 163">
          <a:extLst>
            <a:ext uri="{FF2B5EF4-FFF2-40B4-BE49-F238E27FC236}">
              <a16:creationId xmlns:a16="http://schemas.microsoft.com/office/drawing/2014/main" id="{93497027-45DA-4A75-AC18-4776156082B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6" name="Shape 163">
          <a:extLst>
            <a:ext uri="{FF2B5EF4-FFF2-40B4-BE49-F238E27FC236}">
              <a16:creationId xmlns:a16="http://schemas.microsoft.com/office/drawing/2014/main" id="{567F3B9C-BFC4-49CA-9C68-78077F63367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7" name="Shape 163">
          <a:extLst>
            <a:ext uri="{FF2B5EF4-FFF2-40B4-BE49-F238E27FC236}">
              <a16:creationId xmlns:a16="http://schemas.microsoft.com/office/drawing/2014/main" id="{ECA2C196-5166-4581-B0FE-7DFD712971A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8" name="Shape 163">
          <a:extLst>
            <a:ext uri="{FF2B5EF4-FFF2-40B4-BE49-F238E27FC236}">
              <a16:creationId xmlns:a16="http://schemas.microsoft.com/office/drawing/2014/main" id="{FF7C3ACF-5A7D-472A-B421-4E15816A1B2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29" name="Shape 163">
          <a:extLst>
            <a:ext uri="{FF2B5EF4-FFF2-40B4-BE49-F238E27FC236}">
              <a16:creationId xmlns:a16="http://schemas.microsoft.com/office/drawing/2014/main" id="{6C83789E-6FE0-4F33-ACD5-F7643D83DE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0" name="Shape 163">
          <a:extLst>
            <a:ext uri="{FF2B5EF4-FFF2-40B4-BE49-F238E27FC236}">
              <a16:creationId xmlns:a16="http://schemas.microsoft.com/office/drawing/2014/main" id="{45165C34-A13D-448E-B27D-00F78F01874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1" name="Shape 163">
          <a:extLst>
            <a:ext uri="{FF2B5EF4-FFF2-40B4-BE49-F238E27FC236}">
              <a16:creationId xmlns:a16="http://schemas.microsoft.com/office/drawing/2014/main" id="{B305D067-246C-46D2-8E7A-448D324653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2" name="Shape 163">
          <a:extLst>
            <a:ext uri="{FF2B5EF4-FFF2-40B4-BE49-F238E27FC236}">
              <a16:creationId xmlns:a16="http://schemas.microsoft.com/office/drawing/2014/main" id="{A8C02815-575F-4C6C-A2EB-E421E8C804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3" name="Shape 163">
          <a:extLst>
            <a:ext uri="{FF2B5EF4-FFF2-40B4-BE49-F238E27FC236}">
              <a16:creationId xmlns:a16="http://schemas.microsoft.com/office/drawing/2014/main" id="{90539849-33C1-4C1B-8E12-D52A2B2FBB5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4" name="Shape 163">
          <a:extLst>
            <a:ext uri="{FF2B5EF4-FFF2-40B4-BE49-F238E27FC236}">
              <a16:creationId xmlns:a16="http://schemas.microsoft.com/office/drawing/2014/main" id="{BCBA4781-614F-452E-95E7-CD1F9CA9791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5" name="Shape 163">
          <a:extLst>
            <a:ext uri="{FF2B5EF4-FFF2-40B4-BE49-F238E27FC236}">
              <a16:creationId xmlns:a16="http://schemas.microsoft.com/office/drawing/2014/main" id="{E0EE4079-6240-4015-980A-DF0DA21FFB6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6" name="Shape 163">
          <a:extLst>
            <a:ext uri="{FF2B5EF4-FFF2-40B4-BE49-F238E27FC236}">
              <a16:creationId xmlns:a16="http://schemas.microsoft.com/office/drawing/2014/main" id="{8AC7A0A5-249C-40EA-ACC6-BA564600D80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7" name="Shape 163">
          <a:extLst>
            <a:ext uri="{FF2B5EF4-FFF2-40B4-BE49-F238E27FC236}">
              <a16:creationId xmlns:a16="http://schemas.microsoft.com/office/drawing/2014/main" id="{1A80AD93-2BC3-44B6-B683-935D0DEB3C1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8" name="Shape 163">
          <a:extLst>
            <a:ext uri="{FF2B5EF4-FFF2-40B4-BE49-F238E27FC236}">
              <a16:creationId xmlns:a16="http://schemas.microsoft.com/office/drawing/2014/main" id="{0CA84D46-A64B-4ED9-8995-1B8639EF0C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39" name="Shape 163">
          <a:extLst>
            <a:ext uri="{FF2B5EF4-FFF2-40B4-BE49-F238E27FC236}">
              <a16:creationId xmlns:a16="http://schemas.microsoft.com/office/drawing/2014/main" id="{78DEB8FB-893A-47E4-879A-D491E362C4E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0" name="Shape 163">
          <a:extLst>
            <a:ext uri="{FF2B5EF4-FFF2-40B4-BE49-F238E27FC236}">
              <a16:creationId xmlns:a16="http://schemas.microsoft.com/office/drawing/2014/main" id="{D7BB350D-3D9E-4F0F-B601-26465FDDFFD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1" name="Shape 163">
          <a:extLst>
            <a:ext uri="{FF2B5EF4-FFF2-40B4-BE49-F238E27FC236}">
              <a16:creationId xmlns:a16="http://schemas.microsoft.com/office/drawing/2014/main" id="{13800E8B-5F2F-4D9A-A55A-15B03321BE8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2" name="Shape 163">
          <a:extLst>
            <a:ext uri="{FF2B5EF4-FFF2-40B4-BE49-F238E27FC236}">
              <a16:creationId xmlns:a16="http://schemas.microsoft.com/office/drawing/2014/main" id="{1E286753-0284-4F29-939E-84DA004EB5E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3" name="Shape 163">
          <a:extLst>
            <a:ext uri="{FF2B5EF4-FFF2-40B4-BE49-F238E27FC236}">
              <a16:creationId xmlns:a16="http://schemas.microsoft.com/office/drawing/2014/main" id="{2DC5D763-41C0-424B-A486-77CD508FED8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4" name="Shape 163">
          <a:extLst>
            <a:ext uri="{FF2B5EF4-FFF2-40B4-BE49-F238E27FC236}">
              <a16:creationId xmlns:a16="http://schemas.microsoft.com/office/drawing/2014/main" id="{7DD3AC44-99F6-4235-BF4E-E1D3046D2C6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5" name="Shape 163">
          <a:extLst>
            <a:ext uri="{FF2B5EF4-FFF2-40B4-BE49-F238E27FC236}">
              <a16:creationId xmlns:a16="http://schemas.microsoft.com/office/drawing/2014/main" id="{27EC98B8-1E84-42A1-8C23-CAA8176B3E3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6" name="Shape 163">
          <a:extLst>
            <a:ext uri="{FF2B5EF4-FFF2-40B4-BE49-F238E27FC236}">
              <a16:creationId xmlns:a16="http://schemas.microsoft.com/office/drawing/2014/main" id="{74B63698-6892-45FF-BCBC-2E477D014A8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7" name="Shape 163">
          <a:extLst>
            <a:ext uri="{FF2B5EF4-FFF2-40B4-BE49-F238E27FC236}">
              <a16:creationId xmlns:a16="http://schemas.microsoft.com/office/drawing/2014/main" id="{13DB046C-3F5E-4E98-89EA-097B2C2C9AA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8" name="Shape 163">
          <a:extLst>
            <a:ext uri="{FF2B5EF4-FFF2-40B4-BE49-F238E27FC236}">
              <a16:creationId xmlns:a16="http://schemas.microsoft.com/office/drawing/2014/main" id="{0711D68B-37A2-4E47-B0DF-0A2C188F08E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49" name="Shape 163">
          <a:extLst>
            <a:ext uri="{FF2B5EF4-FFF2-40B4-BE49-F238E27FC236}">
              <a16:creationId xmlns:a16="http://schemas.microsoft.com/office/drawing/2014/main" id="{D4A69E2E-8258-4C72-B657-1F956FBFBE3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0" name="Shape 163">
          <a:extLst>
            <a:ext uri="{FF2B5EF4-FFF2-40B4-BE49-F238E27FC236}">
              <a16:creationId xmlns:a16="http://schemas.microsoft.com/office/drawing/2014/main" id="{89BC5040-0952-4A8A-B8AC-E2936763074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1" name="Shape 163">
          <a:extLst>
            <a:ext uri="{FF2B5EF4-FFF2-40B4-BE49-F238E27FC236}">
              <a16:creationId xmlns:a16="http://schemas.microsoft.com/office/drawing/2014/main" id="{93943DEB-7C4A-4C06-9549-A7E7076ECCC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2" name="Shape 163">
          <a:extLst>
            <a:ext uri="{FF2B5EF4-FFF2-40B4-BE49-F238E27FC236}">
              <a16:creationId xmlns:a16="http://schemas.microsoft.com/office/drawing/2014/main" id="{8C6F6EC5-FEDA-412E-A5A1-B7956AB5DF2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3" name="Shape 163">
          <a:extLst>
            <a:ext uri="{FF2B5EF4-FFF2-40B4-BE49-F238E27FC236}">
              <a16:creationId xmlns:a16="http://schemas.microsoft.com/office/drawing/2014/main" id="{CC22EAD6-5217-4A26-99EC-2A8471E7659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4" name="Shape 163">
          <a:extLst>
            <a:ext uri="{FF2B5EF4-FFF2-40B4-BE49-F238E27FC236}">
              <a16:creationId xmlns:a16="http://schemas.microsoft.com/office/drawing/2014/main" id="{13D0507B-3B76-4E38-B8DA-2FF75ADE4A0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5" name="Shape 163">
          <a:extLst>
            <a:ext uri="{FF2B5EF4-FFF2-40B4-BE49-F238E27FC236}">
              <a16:creationId xmlns:a16="http://schemas.microsoft.com/office/drawing/2014/main" id="{2F418242-AA3F-4058-9F46-B8215C1CBA8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6" name="Shape 163">
          <a:extLst>
            <a:ext uri="{FF2B5EF4-FFF2-40B4-BE49-F238E27FC236}">
              <a16:creationId xmlns:a16="http://schemas.microsoft.com/office/drawing/2014/main" id="{AE93A639-D24D-45D7-9109-06B7EE575FC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7" name="Shape 163">
          <a:extLst>
            <a:ext uri="{FF2B5EF4-FFF2-40B4-BE49-F238E27FC236}">
              <a16:creationId xmlns:a16="http://schemas.microsoft.com/office/drawing/2014/main" id="{FA7A77AF-A967-4101-87C0-F4F3DFFA31F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8" name="Shape 163">
          <a:extLst>
            <a:ext uri="{FF2B5EF4-FFF2-40B4-BE49-F238E27FC236}">
              <a16:creationId xmlns:a16="http://schemas.microsoft.com/office/drawing/2014/main" id="{2642C0FB-2811-469A-B30C-4AE7DE5701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59" name="Shape 163">
          <a:extLst>
            <a:ext uri="{FF2B5EF4-FFF2-40B4-BE49-F238E27FC236}">
              <a16:creationId xmlns:a16="http://schemas.microsoft.com/office/drawing/2014/main" id="{66ED7B44-C453-4B04-8197-23795E854F5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0" name="Shape 163">
          <a:extLst>
            <a:ext uri="{FF2B5EF4-FFF2-40B4-BE49-F238E27FC236}">
              <a16:creationId xmlns:a16="http://schemas.microsoft.com/office/drawing/2014/main" id="{4D98F65C-F3A2-4F9F-8B2D-9CE445DDE19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1" name="Shape 163">
          <a:extLst>
            <a:ext uri="{FF2B5EF4-FFF2-40B4-BE49-F238E27FC236}">
              <a16:creationId xmlns:a16="http://schemas.microsoft.com/office/drawing/2014/main" id="{DAF8019C-D0DD-4870-BDC8-216CF5326EC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2" name="Shape 163">
          <a:extLst>
            <a:ext uri="{FF2B5EF4-FFF2-40B4-BE49-F238E27FC236}">
              <a16:creationId xmlns:a16="http://schemas.microsoft.com/office/drawing/2014/main" id="{6B68B95B-6609-4F8F-9780-52134ED2489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3" name="Shape 163">
          <a:extLst>
            <a:ext uri="{FF2B5EF4-FFF2-40B4-BE49-F238E27FC236}">
              <a16:creationId xmlns:a16="http://schemas.microsoft.com/office/drawing/2014/main" id="{B4586C83-8CC5-467C-B41C-904CC9BD63F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4" name="Shape 163">
          <a:extLst>
            <a:ext uri="{FF2B5EF4-FFF2-40B4-BE49-F238E27FC236}">
              <a16:creationId xmlns:a16="http://schemas.microsoft.com/office/drawing/2014/main" id="{20CBD941-CB9F-4237-85D1-48C2F6C22FD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5" name="Shape 163">
          <a:extLst>
            <a:ext uri="{FF2B5EF4-FFF2-40B4-BE49-F238E27FC236}">
              <a16:creationId xmlns:a16="http://schemas.microsoft.com/office/drawing/2014/main" id="{6B2BA293-B290-4EA0-BA56-EA8969A222D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6" name="Shape 163">
          <a:extLst>
            <a:ext uri="{FF2B5EF4-FFF2-40B4-BE49-F238E27FC236}">
              <a16:creationId xmlns:a16="http://schemas.microsoft.com/office/drawing/2014/main" id="{BF1B3310-7FA9-4EA5-87C5-B85AD6E9629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7" name="Shape 163">
          <a:extLst>
            <a:ext uri="{FF2B5EF4-FFF2-40B4-BE49-F238E27FC236}">
              <a16:creationId xmlns:a16="http://schemas.microsoft.com/office/drawing/2014/main" id="{4FCED5F8-4ADD-41E0-A788-D67CE366A9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8" name="Shape 163">
          <a:extLst>
            <a:ext uri="{FF2B5EF4-FFF2-40B4-BE49-F238E27FC236}">
              <a16:creationId xmlns:a16="http://schemas.microsoft.com/office/drawing/2014/main" id="{CE2E2F6D-9817-4849-8FFF-6C5E07E5C4A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69" name="Shape 163">
          <a:extLst>
            <a:ext uri="{FF2B5EF4-FFF2-40B4-BE49-F238E27FC236}">
              <a16:creationId xmlns:a16="http://schemas.microsoft.com/office/drawing/2014/main" id="{A8CB9EA4-E2B3-4A03-9E24-D7015A67CD4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0" name="Shape 163">
          <a:extLst>
            <a:ext uri="{FF2B5EF4-FFF2-40B4-BE49-F238E27FC236}">
              <a16:creationId xmlns:a16="http://schemas.microsoft.com/office/drawing/2014/main" id="{E0A9F6F4-EA19-4308-ADE4-7FEE82CBA4A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1" name="Shape 163">
          <a:extLst>
            <a:ext uri="{FF2B5EF4-FFF2-40B4-BE49-F238E27FC236}">
              <a16:creationId xmlns:a16="http://schemas.microsoft.com/office/drawing/2014/main" id="{B52B8983-8D1F-4DBE-A715-928B5E91E55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2" name="Shape 163">
          <a:extLst>
            <a:ext uri="{FF2B5EF4-FFF2-40B4-BE49-F238E27FC236}">
              <a16:creationId xmlns:a16="http://schemas.microsoft.com/office/drawing/2014/main" id="{AB43970A-D519-4390-B9CE-3736A202E7B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3" name="Shape 163">
          <a:extLst>
            <a:ext uri="{FF2B5EF4-FFF2-40B4-BE49-F238E27FC236}">
              <a16:creationId xmlns:a16="http://schemas.microsoft.com/office/drawing/2014/main" id="{82D8AEA2-A656-451B-8CBE-B8C20E5B1D3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4" name="Shape 163">
          <a:extLst>
            <a:ext uri="{FF2B5EF4-FFF2-40B4-BE49-F238E27FC236}">
              <a16:creationId xmlns:a16="http://schemas.microsoft.com/office/drawing/2014/main" id="{96ECBB40-C8B6-4BFF-BDE6-A3471002FB4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5" name="Shape 163">
          <a:extLst>
            <a:ext uri="{FF2B5EF4-FFF2-40B4-BE49-F238E27FC236}">
              <a16:creationId xmlns:a16="http://schemas.microsoft.com/office/drawing/2014/main" id="{08A552DD-6E3F-47C5-B2DC-41C56569D01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6" name="Shape 163">
          <a:extLst>
            <a:ext uri="{FF2B5EF4-FFF2-40B4-BE49-F238E27FC236}">
              <a16:creationId xmlns:a16="http://schemas.microsoft.com/office/drawing/2014/main" id="{A3719F38-31C3-4726-BA9F-9D790B374BC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7" name="Shape 163">
          <a:extLst>
            <a:ext uri="{FF2B5EF4-FFF2-40B4-BE49-F238E27FC236}">
              <a16:creationId xmlns:a16="http://schemas.microsoft.com/office/drawing/2014/main" id="{6B20F09E-E572-4D8F-8845-986413CEB23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8" name="Shape 163">
          <a:extLst>
            <a:ext uri="{FF2B5EF4-FFF2-40B4-BE49-F238E27FC236}">
              <a16:creationId xmlns:a16="http://schemas.microsoft.com/office/drawing/2014/main" id="{36C25B9E-1940-42E8-80AD-9ECFCCBD4DC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79" name="Shape 163">
          <a:extLst>
            <a:ext uri="{FF2B5EF4-FFF2-40B4-BE49-F238E27FC236}">
              <a16:creationId xmlns:a16="http://schemas.microsoft.com/office/drawing/2014/main" id="{A0FB03A6-5B3B-43AF-9924-6B28FA8E581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0" name="Shape 163">
          <a:extLst>
            <a:ext uri="{FF2B5EF4-FFF2-40B4-BE49-F238E27FC236}">
              <a16:creationId xmlns:a16="http://schemas.microsoft.com/office/drawing/2014/main" id="{41DC6F5E-41B5-4D31-87B9-11FA9594F3C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1" name="Shape 163">
          <a:extLst>
            <a:ext uri="{FF2B5EF4-FFF2-40B4-BE49-F238E27FC236}">
              <a16:creationId xmlns:a16="http://schemas.microsoft.com/office/drawing/2014/main" id="{6FEBFE5C-E616-4FBA-82A6-FEFC53BD7FC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2" name="Shape 163">
          <a:extLst>
            <a:ext uri="{FF2B5EF4-FFF2-40B4-BE49-F238E27FC236}">
              <a16:creationId xmlns:a16="http://schemas.microsoft.com/office/drawing/2014/main" id="{D9B20026-3092-489B-8607-2F1D797FB40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3" name="Shape 163">
          <a:extLst>
            <a:ext uri="{FF2B5EF4-FFF2-40B4-BE49-F238E27FC236}">
              <a16:creationId xmlns:a16="http://schemas.microsoft.com/office/drawing/2014/main" id="{B707F10E-BFC3-4909-A6D2-67706E41F07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4" name="Shape 163">
          <a:extLst>
            <a:ext uri="{FF2B5EF4-FFF2-40B4-BE49-F238E27FC236}">
              <a16:creationId xmlns:a16="http://schemas.microsoft.com/office/drawing/2014/main" id="{1E89591B-B102-4143-8245-017C6C3AFB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5" name="Shape 163">
          <a:extLst>
            <a:ext uri="{FF2B5EF4-FFF2-40B4-BE49-F238E27FC236}">
              <a16:creationId xmlns:a16="http://schemas.microsoft.com/office/drawing/2014/main" id="{E443CDEB-9B1A-4200-93C0-828E8B964E1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6" name="Shape 163">
          <a:extLst>
            <a:ext uri="{FF2B5EF4-FFF2-40B4-BE49-F238E27FC236}">
              <a16:creationId xmlns:a16="http://schemas.microsoft.com/office/drawing/2014/main" id="{7E62840B-E8E2-49D5-884A-18F75BFFEDB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7" name="Shape 163">
          <a:extLst>
            <a:ext uri="{FF2B5EF4-FFF2-40B4-BE49-F238E27FC236}">
              <a16:creationId xmlns:a16="http://schemas.microsoft.com/office/drawing/2014/main" id="{D1D68947-DEE0-48F1-8AB8-5E468796AFD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8" name="Shape 163">
          <a:extLst>
            <a:ext uri="{FF2B5EF4-FFF2-40B4-BE49-F238E27FC236}">
              <a16:creationId xmlns:a16="http://schemas.microsoft.com/office/drawing/2014/main" id="{DCAE0DAD-C03B-4C5B-9E7F-98DBEDBB451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89" name="Shape 163">
          <a:extLst>
            <a:ext uri="{FF2B5EF4-FFF2-40B4-BE49-F238E27FC236}">
              <a16:creationId xmlns:a16="http://schemas.microsoft.com/office/drawing/2014/main" id="{8E3D729F-FAB7-4007-9BD2-797C19EE872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0" name="Shape 163">
          <a:extLst>
            <a:ext uri="{FF2B5EF4-FFF2-40B4-BE49-F238E27FC236}">
              <a16:creationId xmlns:a16="http://schemas.microsoft.com/office/drawing/2014/main" id="{48049DD4-BCC0-4723-8FBA-0B46742B6C6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1" name="Shape 163">
          <a:extLst>
            <a:ext uri="{FF2B5EF4-FFF2-40B4-BE49-F238E27FC236}">
              <a16:creationId xmlns:a16="http://schemas.microsoft.com/office/drawing/2014/main" id="{AC966E32-BF07-4B56-AECA-2559E08BE93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2" name="Shape 163">
          <a:extLst>
            <a:ext uri="{FF2B5EF4-FFF2-40B4-BE49-F238E27FC236}">
              <a16:creationId xmlns:a16="http://schemas.microsoft.com/office/drawing/2014/main" id="{A03EEB27-162E-4EBB-8FF8-F13C8619BA5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3" name="Shape 163">
          <a:extLst>
            <a:ext uri="{FF2B5EF4-FFF2-40B4-BE49-F238E27FC236}">
              <a16:creationId xmlns:a16="http://schemas.microsoft.com/office/drawing/2014/main" id="{F110AC6A-E303-4D6F-9560-0A06750C735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4" name="Shape 163">
          <a:extLst>
            <a:ext uri="{FF2B5EF4-FFF2-40B4-BE49-F238E27FC236}">
              <a16:creationId xmlns:a16="http://schemas.microsoft.com/office/drawing/2014/main" id="{DBCFD769-8AEE-4ACA-8D16-A1F5D7020AF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5" name="Shape 163">
          <a:extLst>
            <a:ext uri="{FF2B5EF4-FFF2-40B4-BE49-F238E27FC236}">
              <a16:creationId xmlns:a16="http://schemas.microsoft.com/office/drawing/2014/main" id="{07DAA62A-F08D-480B-90AD-B28EAF0BF20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6" name="Shape 163">
          <a:extLst>
            <a:ext uri="{FF2B5EF4-FFF2-40B4-BE49-F238E27FC236}">
              <a16:creationId xmlns:a16="http://schemas.microsoft.com/office/drawing/2014/main" id="{635A9371-78C9-4363-A45B-6AD4666DA06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7" name="Shape 163">
          <a:extLst>
            <a:ext uri="{FF2B5EF4-FFF2-40B4-BE49-F238E27FC236}">
              <a16:creationId xmlns:a16="http://schemas.microsoft.com/office/drawing/2014/main" id="{9A00BDDB-DE0D-4799-A3A9-DFC7BAF3AC7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8" name="Shape 163">
          <a:extLst>
            <a:ext uri="{FF2B5EF4-FFF2-40B4-BE49-F238E27FC236}">
              <a16:creationId xmlns:a16="http://schemas.microsoft.com/office/drawing/2014/main" id="{004CF8B3-9DEB-4D5E-B802-5B1C9CD42C4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99" name="Shape 163">
          <a:extLst>
            <a:ext uri="{FF2B5EF4-FFF2-40B4-BE49-F238E27FC236}">
              <a16:creationId xmlns:a16="http://schemas.microsoft.com/office/drawing/2014/main" id="{0E3626AA-047F-4ED4-BE37-B21FC138311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0" name="Shape 163">
          <a:extLst>
            <a:ext uri="{FF2B5EF4-FFF2-40B4-BE49-F238E27FC236}">
              <a16:creationId xmlns:a16="http://schemas.microsoft.com/office/drawing/2014/main" id="{4E2DA607-971F-4F66-BCA2-134AB883C4B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1" name="Shape 163">
          <a:extLst>
            <a:ext uri="{FF2B5EF4-FFF2-40B4-BE49-F238E27FC236}">
              <a16:creationId xmlns:a16="http://schemas.microsoft.com/office/drawing/2014/main" id="{0DEC198E-6135-48F8-A5C3-3397009C8FA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2" name="Shape 163">
          <a:extLst>
            <a:ext uri="{FF2B5EF4-FFF2-40B4-BE49-F238E27FC236}">
              <a16:creationId xmlns:a16="http://schemas.microsoft.com/office/drawing/2014/main" id="{7AA6CCC4-392E-442E-8239-C2E7BA13DDC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3" name="Shape 163">
          <a:extLst>
            <a:ext uri="{FF2B5EF4-FFF2-40B4-BE49-F238E27FC236}">
              <a16:creationId xmlns:a16="http://schemas.microsoft.com/office/drawing/2014/main" id="{862C4139-0B91-4B38-AF65-4E05F704B3B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4" name="Shape 163">
          <a:extLst>
            <a:ext uri="{FF2B5EF4-FFF2-40B4-BE49-F238E27FC236}">
              <a16:creationId xmlns:a16="http://schemas.microsoft.com/office/drawing/2014/main" id="{97869A33-9088-4627-A1D1-4CFFE18AC0D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5" name="Shape 163">
          <a:extLst>
            <a:ext uri="{FF2B5EF4-FFF2-40B4-BE49-F238E27FC236}">
              <a16:creationId xmlns:a16="http://schemas.microsoft.com/office/drawing/2014/main" id="{B395B646-D1DB-48B4-8812-7DA57430A73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6" name="Shape 163">
          <a:extLst>
            <a:ext uri="{FF2B5EF4-FFF2-40B4-BE49-F238E27FC236}">
              <a16:creationId xmlns:a16="http://schemas.microsoft.com/office/drawing/2014/main" id="{BD6B1FBD-9E7E-4509-9814-81F88DEF18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7" name="Shape 163">
          <a:extLst>
            <a:ext uri="{FF2B5EF4-FFF2-40B4-BE49-F238E27FC236}">
              <a16:creationId xmlns:a16="http://schemas.microsoft.com/office/drawing/2014/main" id="{47502203-FAF4-45F3-B412-03793D3FB4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8" name="Shape 163">
          <a:extLst>
            <a:ext uri="{FF2B5EF4-FFF2-40B4-BE49-F238E27FC236}">
              <a16:creationId xmlns:a16="http://schemas.microsoft.com/office/drawing/2014/main" id="{BDF0B259-B612-4475-80D6-EFF29361376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09" name="Shape 163">
          <a:extLst>
            <a:ext uri="{FF2B5EF4-FFF2-40B4-BE49-F238E27FC236}">
              <a16:creationId xmlns:a16="http://schemas.microsoft.com/office/drawing/2014/main" id="{ECEB3319-2E79-48B3-8E68-DEE52648851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0" name="Shape 163">
          <a:extLst>
            <a:ext uri="{FF2B5EF4-FFF2-40B4-BE49-F238E27FC236}">
              <a16:creationId xmlns:a16="http://schemas.microsoft.com/office/drawing/2014/main" id="{84CA2EF9-B186-47C4-8212-F35B92E14D7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1" name="Shape 163">
          <a:extLst>
            <a:ext uri="{FF2B5EF4-FFF2-40B4-BE49-F238E27FC236}">
              <a16:creationId xmlns:a16="http://schemas.microsoft.com/office/drawing/2014/main" id="{48FBCDFA-05F2-4746-A80C-4A7F31C200A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2" name="Shape 163">
          <a:extLst>
            <a:ext uri="{FF2B5EF4-FFF2-40B4-BE49-F238E27FC236}">
              <a16:creationId xmlns:a16="http://schemas.microsoft.com/office/drawing/2014/main" id="{B4C2C400-8131-4319-8544-1F86B44425A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3" name="Shape 163">
          <a:extLst>
            <a:ext uri="{FF2B5EF4-FFF2-40B4-BE49-F238E27FC236}">
              <a16:creationId xmlns:a16="http://schemas.microsoft.com/office/drawing/2014/main" id="{6CF9C41B-88E9-42D8-8448-653CD0B4F98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4" name="Shape 163">
          <a:extLst>
            <a:ext uri="{FF2B5EF4-FFF2-40B4-BE49-F238E27FC236}">
              <a16:creationId xmlns:a16="http://schemas.microsoft.com/office/drawing/2014/main" id="{14CF7031-BDD1-4EAA-A86A-C5DEBAB1F6E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5" name="Shape 163">
          <a:extLst>
            <a:ext uri="{FF2B5EF4-FFF2-40B4-BE49-F238E27FC236}">
              <a16:creationId xmlns:a16="http://schemas.microsoft.com/office/drawing/2014/main" id="{2923891B-9FC2-490F-B51B-45358767CAC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6" name="Shape 163">
          <a:extLst>
            <a:ext uri="{FF2B5EF4-FFF2-40B4-BE49-F238E27FC236}">
              <a16:creationId xmlns:a16="http://schemas.microsoft.com/office/drawing/2014/main" id="{C31CAC3C-277B-404C-A9EC-2C1CC3140A2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7" name="Shape 163">
          <a:extLst>
            <a:ext uri="{FF2B5EF4-FFF2-40B4-BE49-F238E27FC236}">
              <a16:creationId xmlns:a16="http://schemas.microsoft.com/office/drawing/2014/main" id="{46A2BA4C-7BC0-402B-B9C2-2772FE01C89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8" name="Shape 163">
          <a:extLst>
            <a:ext uri="{FF2B5EF4-FFF2-40B4-BE49-F238E27FC236}">
              <a16:creationId xmlns:a16="http://schemas.microsoft.com/office/drawing/2014/main" id="{59FB2FAE-B7BE-4A58-95C9-83C7BCE3F81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19" name="Shape 163">
          <a:extLst>
            <a:ext uri="{FF2B5EF4-FFF2-40B4-BE49-F238E27FC236}">
              <a16:creationId xmlns:a16="http://schemas.microsoft.com/office/drawing/2014/main" id="{7F3CEC66-BC70-4414-BDFF-F51E7C729C4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0" name="Shape 163">
          <a:extLst>
            <a:ext uri="{FF2B5EF4-FFF2-40B4-BE49-F238E27FC236}">
              <a16:creationId xmlns:a16="http://schemas.microsoft.com/office/drawing/2014/main" id="{6C19EFD1-A8B4-4221-B2FF-66AD9803700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1" name="Shape 163">
          <a:extLst>
            <a:ext uri="{FF2B5EF4-FFF2-40B4-BE49-F238E27FC236}">
              <a16:creationId xmlns:a16="http://schemas.microsoft.com/office/drawing/2014/main" id="{3808D446-3487-4418-8CBC-139BF80199C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2" name="Shape 163">
          <a:extLst>
            <a:ext uri="{FF2B5EF4-FFF2-40B4-BE49-F238E27FC236}">
              <a16:creationId xmlns:a16="http://schemas.microsoft.com/office/drawing/2014/main" id="{8E8C23E1-D771-489F-A128-A5FFF1A84DB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3" name="Shape 163">
          <a:extLst>
            <a:ext uri="{FF2B5EF4-FFF2-40B4-BE49-F238E27FC236}">
              <a16:creationId xmlns:a16="http://schemas.microsoft.com/office/drawing/2014/main" id="{79DE85F1-7571-4DA6-8F73-4C48E46F2DC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4" name="Shape 163">
          <a:extLst>
            <a:ext uri="{FF2B5EF4-FFF2-40B4-BE49-F238E27FC236}">
              <a16:creationId xmlns:a16="http://schemas.microsoft.com/office/drawing/2014/main" id="{338D753A-FB2F-4592-8413-A4F374A9202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5" name="Shape 163">
          <a:extLst>
            <a:ext uri="{FF2B5EF4-FFF2-40B4-BE49-F238E27FC236}">
              <a16:creationId xmlns:a16="http://schemas.microsoft.com/office/drawing/2014/main" id="{25031443-EEF1-4223-A168-ECBC9B8CC7C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6" name="Shape 163">
          <a:extLst>
            <a:ext uri="{FF2B5EF4-FFF2-40B4-BE49-F238E27FC236}">
              <a16:creationId xmlns:a16="http://schemas.microsoft.com/office/drawing/2014/main" id="{7C2C23BE-5C03-4118-951F-AC349D7F48D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7" name="Shape 163">
          <a:extLst>
            <a:ext uri="{FF2B5EF4-FFF2-40B4-BE49-F238E27FC236}">
              <a16:creationId xmlns:a16="http://schemas.microsoft.com/office/drawing/2014/main" id="{EC3779C3-07D7-40FD-A9D6-46B5965D558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8" name="Shape 163">
          <a:extLst>
            <a:ext uri="{FF2B5EF4-FFF2-40B4-BE49-F238E27FC236}">
              <a16:creationId xmlns:a16="http://schemas.microsoft.com/office/drawing/2014/main" id="{7F1D3272-9697-44EF-83F5-71C68BB533F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29" name="Shape 163">
          <a:extLst>
            <a:ext uri="{FF2B5EF4-FFF2-40B4-BE49-F238E27FC236}">
              <a16:creationId xmlns:a16="http://schemas.microsoft.com/office/drawing/2014/main" id="{CF751E6A-CE76-42A8-AED9-A5358FFAA2F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0" name="Shape 163">
          <a:extLst>
            <a:ext uri="{FF2B5EF4-FFF2-40B4-BE49-F238E27FC236}">
              <a16:creationId xmlns:a16="http://schemas.microsoft.com/office/drawing/2014/main" id="{E47DE08A-C2F4-4DB7-A23A-F4361747FDD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1" name="Shape 163">
          <a:extLst>
            <a:ext uri="{FF2B5EF4-FFF2-40B4-BE49-F238E27FC236}">
              <a16:creationId xmlns:a16="http://schemas.microsoft.com/office/drawing/2014/main" id="{32615AFD-0082-4D7E-A6EE-569BB82CCF8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2" name="Shape 163">
          <a:extLst>
            <a:ext uri="{FF2B5EF4-FFF2-40B4-BE49-F238E27FC236}">
              <a16:creationId xmlns:a16="http://schemas.microsoft.com/office/drawing/2014/main" id="{B16FF72B-FA57-4800-9BE6-D4C347A6540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3" name="Shape 163">
          <a:extLst>
            <a:ext uri="{FF2B5EF4-FFF2-40B4-BE49-F238E27FC236}">
              <a16:creationId xmlns:a16="http://schemas.microsoft.com/office/drawing/2014/main" id="{44D91010-77EF-4FF0-ACA6-7B1F7D57F88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4" name="Shape 163">
          <a:extLst>
            <a:ext uri="{FF2B5EF4-FFF2-40B4-BE49-F238E27FC236}">
              <a16:creationId xmlns:a16="http://schemas.microsoft.com/office/drawing/2014/main" id="{39DBAC76-1899-4918-B128-9E1350A3A76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5" name="Shape 163">
          <a:extLst>
            <a:ext uri="{FF2B5EF4-FFF2-40B4-BE49-F238E27FC236}">
              <a16:creationId xmlns:a16="http://schemas.microsoft.com/office/drawing/2014/main" id="{E9AE81F8-368F-40F4-82DA-705D550B2CA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6" name="Shape 163">
          <a:extLst>
            <a:ext uri="{FF2B5EF4-FFF2-40B4-BE49-F238E27FC236}">
              <a16:creationId xmlns:a16="http://schemas.microsoft.com/office/drawing/2014/main" id="{5FD07067-F013-4C3B-9BD1-168252FE286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7" name="Shape 163">
          <a:extLst>
            <a:ext uri="{FF2B5EF4-FFF2-40B4-BE49-F238E27FC236}">
              <a16:creationId xmlns:a16="http://schemas.microsoft.com/office/drawing/2014/main" id="{FC9ADC08-23EB-4F01-97E5-C81A464ED10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8" name="Shape 163">
          <a:extLst>
            <a:ext uri="{FF2B5EF4-FFF2-40B4-BE49-F238E27FC236}">
              <a16:creationId xmlns:a16="http://schemas.microsoft.com/office/drawing/2014/main" id="{900B2F7A-1B0C-418A-A6A6-3B366127DE7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39" name="Shape 163">
          <a:extLst>
            <a:ext uri="{FF2B5EF4-FFF2-40B4-BE49-F238E27FC236}">
              <a16:creationId xmlns:a16="http://schemas.microsoft.com/office/drawing/2014/main" id="{0DEEDA36-65D4-49E4-8D77-9D088A8A71F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0" name="Shape 163">
          <a:extLst>
            <a:ext uri="{FF2B5EF4-FFF2-40B4-BE49-F238E27FC236}">
              <a16:creationId xmlns:a16="http://schemas.microsoft.com/office/drawing/2014/main" id="{9D04F69C-9786-422B-B3FF-45DBC0C4DD3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1" name="Shape 163">
          <a:extLst>
            <a:ext uri="{FF2B5EF4-FFF2-40B4-BE49-F238E27FC236}">
              <a16:creationId xmlns:a16="http://schemas.microsoft.com/office/drawing/2014/main" id="{4F1DA30D-2AE4-4044-937F-B80199C2C0F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2" name="Shape 163">
          <a:extLst>
            <a:ext uri="{FF2B5EF4-FFF2-40B4-BE49-F238E27FC236}">
              <a16:creationId xmlns:a16="http://schemas.microsoft.com/office/drawing/2014/main" id="{973366BC-082B-4C67-9F8D-5E1CAC4CE88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3" name="Shape 163">
          <a:extLst>
            <a:ext uri="{FF2B5EF4-FFF2-40B4-BE49-F238E27FC236}">
              <a16:creationId xmlns:a16="http://schemas.microsoft.com/office/drawing/2014/main" id="{DD0A3722-9956-4A30-8218-08355ADA421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4" name="Shape 163">
          <a:extLst>
            <a:ext uri="{FF2B5EF4-FFF2-40B4-BE49-F238E27FC236}">
              <a16:creationId xmlns:a16="http://schemas.microsoft.com/office/drawing/2014/main" id="{F863F6D7-2EF0-46FB-A251-E861A650DF4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5" name="Shape 163">
          <a:extLst>
            <a:ext uri="{FF2B5EF4-FFF2-40B4-BE49-F238E27FC236}">
              <a16:creationId xmlns:a16="http://schemas.microsoft.com/office/drawing/2014/main" id="{A200F5E4-7698-4908-AE18-E88F07621B2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6" name="Shape 163">
          <a:extLst>
            <a:ext uri="{FF2B5EF4-FFF2-40B4-BE49-F238E27FC236}">
              <a16:creationId xmlns:a16="http://schemas.microsoft.com/office/drawing/2014/main" id="{77BD2C9A-9E05-48B9-8D49-8648D658677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7" name="Shape 163">
          <a:extLst>
            <a:ext uri="{FF2B5EF4-FFF2-40B4-BE49-F238E27FC236}">
              <a16:creationId xmlns:a16="http://schemas.microsoft.com/office/drawing/2014/main" id="{33B1B3CD-ED7D-48F0-BABE-9606FCC8B38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8" name="Shape 163">
          <a:extLst>
            <a:ext uri="{FF2B5EF4-FFF2-40B4-BE49-F238E27FC236}">
              <a16:creationId xmlns:a16="http://schemas.microsoft.com/office/drawing/2014/main" id="{93AC1EBC-C8E4-43F4-AF11-7A7AEF45EFC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49" name="Shape 163">
          <a:extLst>
            <a:ext uri="{FF2B5EF4-FFF2-40B4-BE49-F238E27FC236}">
              <a16:creationId xmlns:a16="http://schemas.microsoft.com/office/drawing/2014/main" id="{2B49C5FC-46E4-4BE5-AF5F-99D3DB26B20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0" name="Shape 163">
          <a:extLst>
            <a:ext uri="{FF2B5EF4-FFF2-40B4-BE49-F238E27FC236}">
              <a16:creationId xmlns:a16="http://schemas.microsoft.com/office/drawing/2014/main" id="{8B37DA7F-F07C-4DCE-BDE2-BCECCEA7F8B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1" name="Shape 163">
          <a:extLst>
            <a:ext uri="{FF2B5EF4-FFF2-40B4-BE49-F238E27FC236}">
              <a16:creationId xmlns:a16="http://schemas.microsoft.com/office/drawing/2014/main" id="{87E06E0C-731A-4F65-877E-A8D1198DE5B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2" name="Shape 163">
          <a:extLst>
            <a:ext uri="{FF2B5EF4-FFF2-40B4-BE49-F238E27FC236}">
              <a16:creationId xmlns:a16="http://schemas.microsoft.com/office/drawing/2014/main" id="{946A3E38-7DA0-4B52-9ACA-E853A1FB84C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3" name="Shape 163">
          <a:extLst>
            <a:ext uri="{FF2B5EF4-FFF2-40B4-BE49-F238E27FC236}">
              <a16:creationId xmlns:a16="http://schemas.microsoft.com/office/drawing/2014/main" id="{6E824BF8-774E-4D03-8206-685100A519E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4" name="Shape 163">
          <a:extLst>
            <a:ext uri="{FF2B5EF4-FFF2-40B4-BE49-F238E27FC236}">
              <a16:creationId xmlns:a16="http://schemas.microsoft.com/office/drawing/2014/main" id="{649A93AF-189C-4FE9-8519-03C12F4F352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5" name="Shape 163">
          <a:extLst>
            <a:ext uri="{FF2B5EF4-FFF2-40B4-BE49-F238E27FC236}">
              <a16:creationId xmlns:a16="http://schemas.microsoft.com/office/drawing/2014/main" id="{06EA2801-2004-49C0-9A18-83CB1E01700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6" name="Shape 163">
          <a:extLst>
            <a:ext uri="{FF2B5EF4-FFF2-40B4-BE49-F238E27FC236}">
              <a16:creationId xmlns:a16="http://schemas.microsoft.com/office/drawing/2014/main" id="{4E89613B-A1BC-4DC4-9ECE-8560DDEC32E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7" name="Shape 163">
          <a:extLst>
            <a:ext uri="{FF2B5EF4-FFF2-40B4-BE49-F238E27FC236}">
              <a16:creationId xmlns:a16="http://schemas.microsoft.com/office/drawing/2014/main" id="{1D37494B-495E-479E-AF8C-83B7557AFB8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8" name="Shape 163">
          <a:extLst>
            <a:ext uri="{FF2B5EF4-FFF2-40B4-BE49-F238E27FC236}">
              <a16:creationId xmlns:a16="http://schemas.microsoft.com/office/drawing/2014/main" id="{21A8E869-9A5D-4168-BA98-DE40C44F33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59" name="Shape 163">
          <a:extLst>
            <a:ext uri="{FF2B5EF4-FFF2-40B4-BE49-F238E27FC236}">
              <a16:creationId xmlns:a16="http://schemas.microsoft.com/office/drawing/2014/main" id="{4D00B8C8-7E74-41D7-BF74-B6E008456B7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0" name="Shape 163">
          <a:extLst>
            <a:ext uri="{FF2B5EF4-FFF2-40B4-BE49-F238E27FC236}">
              <a16:creationId xmlns:a16="http://schemas.microsoft.com/office/drawing/2014/main" id="{3119DCC1-849C-4FF4-B2CA-912FB451BF4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1" name="Shape 163">
          <a:extLst>
            <a:ext uri="{FF2B5EF4-FFF2-40B4-BE49-F238E27FC236}">
              <a16:creationId xmlns:a16="http://schemas.microsoft.com/office/drawing/2014/main" id="{C18BCD80-38A3-4CD1-B01C-715401D7169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2" name="Shape 163">
          <a:extLst>
            <a:ext uri="{FF2B5EF4-FFF2-40B4-BE49-F238E27FC236}">
              <a16:creationId xmlns:a16="http://schemas.microsoft.com/office/drawing/2014/main" id="{A23AAE20-D41A-4C8C-9A80-0335102E178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3" name="Shape 163">
          <a:extLst>
            <a:ext uri="{FF2B5EF4-FFF2-40B4-BE49-F238E27FC236}">
              <a16:creationId xmlns:a16="http://schemas.microsoft.com/office/drawing/2014/main" id="{6630B6EF-D931-44A0-8B87-BDC31EEEC14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4" name="Shape 163">
          <a:extLst>
            <a:ext uri="{FF2B5EF4-FFF2-40B4-BE49-F238E27FC236}">
              <a16:creationId xmlns:a16="http://schemas.microsoft.com/office/drawing/2014/main" id="{EACBEF0D-BFCA-42C2-B75C-D5BB65DDB6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5" name="Shape 163">
          <a:extLst>
            <a:ext uri="{FF2B5EF4-FFF2-40B4-BE49-F238E27FC236}">
              <a16:creationId xmlns:a16="http://schemas.microsoft.com/office/drawing/2014/main" id="{C1E434AE-9154-47E1-B923-6B6FB7BD8CC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6" name="Shape 163">
          <a:extLst>
            <a:ext uri="{FF2B5EF4-FFF2-40B4-BE49-F238E27FC236}">
              <a16:creationId xmlns:a16="http://schemas.microsoft.com/office/drawing/2014/main" id="{B26D3E89-984C-4572-B511-732725AF810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7" name="Shape 163">
          <a:extLst>
            <a:ext uri="{FF2B5EF4-FFF2-40B4-BE49-F238E27FC236}">
              <a16:creationId xmlns:a16="http://schemas.microsoft.com/office/drawing/2014/main" id="{52D27A6C-0F59-40AF-9940-A05D287201A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8" name="Shape 163">
          <a:extLst>
            <a:ext uri="{FF2B5EF4-FFF2-40B4-BE49-F238E27FC236}">
              <a16:creationId xmlns:a16="http://schemas.microsoft.com/office/drawing/2014/main" id="{04311F14-8BF6-42B3-B62E-4CBE967C8E7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69" name="Shape 163">
          <a:extLst>
            <a:ext uri="{FF2B5EF4-FFF2-40B4-BE49-F238E27FC236}">
              <a16:creationId xmlns:a16="http://schemas.microsoft.com/office/drawing/2014/main" id="{4EC2D379-7592-40DD-AC04-4A2F4675FC0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0" name="Shape 163">
          <a:extLst>
            <a:ext uri="{FF2B5EF4-FFF2-40B4-BE49-F238E27FC236}">
              <a16:creationId xmlns:a16="http://schemas.microsoft.com/office/drawing/2014/main" id="{D1B20FC8-8D09-4787-9B4E-3EE52C8C96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1" name="Shape 163">
          <a:extLst>
            <a:ext uri="{FF2B5EF4-FFF2-40B4-BE49-F238E27FC236}">
              <a16:creationId xmlns:a16="http://schemas.microsoft.com/office/drawing/2014/main" id="{B98F31FF-80BC-4E6A-AC5E-5B112E02AAF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2" name="Shape 163">
          <a:extLst>
            <a:ext uri="{FF2B5EF4-FFF2-40B4-BE49-F238E27FC236}">
              <a16:creationId xmlns:a16="http://schemas.microsoft.com/office/drawing/2014/main" id="{4130E25A-CE71-4052-BE13-32CB96A90B7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3" name="Shape 163">
          <a:extLst>
            <a:ext uri="{FF2B5EF4-FFF2-40B4-BE49-F238E27FC236}">
              <a16:creationId xmlns:a16="http://schemas.microsoft.com/office/drawing/2014/main" id="{9CBEA42A-97BD-4B2D-84F0-EE495D7BBB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4" name="Shape 163">
          <a:extLst>
            <a:ext uri="{FF2B5EF4-FFF2-40B4-BE49-F238E27FC236}">
              <a16:creationId xmlns:a16="http://schemas.microsoft.com/office/drawing/2014/main" id="{C159FAD9-3C0E-4728-B34A-2F3C128FE89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5" name="Shape 163">
          <a:extLst>
            <a:ext uri="{FF2B5EF4-FFF2-40B4-BE49-F238E27FC236}">
              <a16:creationId xmlns:a16="http://schemas.microsoft.com/office/drawing/2014/main" id="{DAAF415F-0210-45D4-9AEB-5F325003ADA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6" name="Shape 163">
          <a:extLst>
            <a:ext uri="{FF2B5EF4-FFF2-40B4-BE49-F238E27FC236}">
              <a16:creationId xmlns:a16="http://schemas.microsoft.com/office/drawing/2014/main" id="{F144611A-9881-4B21-A4D2-ABC277A0ABC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7" name="Shape 163">
          <a:extLst>
            <a:ext uri="{FF2B5EF4-FFF2-40B4-BE49-F238E27FC236}">
              <a16:creationId xmlns:a16="http://schemas.microsoft.com/office/drawing/2014/main" id="{6AD61D8E-9225-4F74-9019-0D852F8F762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8" name="Shape 163">
          <a:extLst>
            <a:ext uri="{FF2B5EF4-FFF2-40B4-BE49-F238E27FC236}">
              <a16:creationId xmlns:a16="http://schemas.microsoft.com/office/drawing/2014/main" id="{9D95F224-24A1-4552-A235-A53A463EC3E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79" name="Shape 163">
          <a:extLst>
            <a:ext uri="{FF2B5EF4-FFF2-40B4-BE49-F238E27FC236}">
              <a16:creationId xmlns:a16="http://schemas.microsoft.com/office/drawing/2014/main" id="{75683040-4105-4261-ACA9-A967434D59C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0" name="Shape 163">
          <a:extLst>
            <a:ext uri="{FF2B5EF4-FFF2-40B4-BE49-F238E27FC236}">
              <a16:creationId xmlns:a16="http://schemas.microsoft.com/office/drawing/2014/main" id="{4D709813-CAA3-41C3-ABEB-05BAE3C8691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1" name="Shape 163">
          <a:extLst>
            <a:ext uri="{FF2B5EF4-FFF2-40B4-BE49-F238E27FC236}">
              <a16:creationId xmlns:a16="http://schemas.microsoft.com/office/drawing/2014/main" id="{D4C85D01-5057-4299-B90F-E9427691ED1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2" name="Shape 163">
          <a:extLst>
            <a:ext uri="{FF2B5EF4-FFF2-40B4-BE49-F238E27FC236}">
              <a16:creationId xmlns:a16="http://schemas.microsoft.com/office/drawing/2014/main" id="{31307031-1218-4208-AE4F-E6C15FD512D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3" name="Shape 163">
          <a:extLst>
            <a:ext uri="{FF2B5EF4-FFF2-40B4-BE49-F238E27FC236}">
              <a16:creationId xmlns:a16="http://schemas.microsoft.com/office/drawing/2014/main" id="{7A5FB798-3E5F-4D9C-9DF2-F82502E0DC2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4" name="Shape 163">
          <a:extLst>
            <a:ext uri="{FF2B5EF4-FFF2-40B4-BE49-F238E27FC236}">
              <a16:creationId xmlns:a16="http://schemas.microsoft.com/office/drawing/2014/main" id="{435B25A8-9709-4BFC-8160-32CB9E81FF6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5" name="Shape 163">
          <a:extLst>
            <a:ext uri="{FF2B5EF4-FFF2-40B4-BE49-F238E27FC236}">
              <a16:creationId xmlns:a16="http://schemas.microsoft.com/office/drawing/2014/main" id="{0B3E4E48-7C82-49A7-B20C-58DC5B19006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6" name="Shape 163">
          <a:extLst>
            <a:ext uri="{FF2B5EF4-FFF2-40B4-BE49-F238E27FC236}">
              <a16:creationId xmlns:a16="http://schemas.microsoft.com/office/drawing/2014/main" id="{A228D6A8-C1BF-4C3E-9E00-AF8F3004A2C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7" name="Shape 163">
          <a:extLst>
            <a:ext uri="{FF2B5EF4-FFF2-40B4-BE49-F238E27FC236}">
              <a16:creationId xmlns:a16="http://schemas.microsoft.com/office/drawing/2014/main" id="{932A05BA-C106-4B48-B26B-804BD5A0BB4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8" name="Shape 163">
          <a:extLst>
            <a:ext uri="{FF2B5EF4-FFF2-40B4-BE49-F238E27FC236}">
              <a16:creationId xmlns:a16="http://schemas.microsoft.com/office/drawing/2014/main" id="{3A394F94-1BA3-4407-B131-6953FC8AE58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89" name="Shape 163">
          <a:extLst>
            <a:ext uri="{FF2B5EF4-FFF2-40B4-BE49-F238E27FC236}">
              <a16:creationId xmlns:a16="http://schemas.microsoft.com/office/drawing/2014/main" id="{EC547A7E-6766-4341-85F9-042E24748D6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0" name="Shape 163">
          <a:extLst>
            <a:ext uri="{FF2B5EF4-FFF2-40B4-BE49-F238E27FC236}">
              <a16:creationId xmlns:a16="http://schemas.microsoft.com/office/drawing/2014/main" id="{0A882A49-57D8-4165-9F55-BF08CAC94BA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1" name="Shape 163">
          <a:extLst>
            <a:ext uri="{FF2B5EF4-FFF2-40B4-BE49-F238E27FC236}">
              <a16:creationId xmlns:a16="http://schemas.microsoft.com/office/drawing/2014/main" id="{BFEC33AF-5287-4B42-A435-58E607AC459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2" name="Shape 163">
          <a:extLst>
            <a:ext uri="{FF2B5EF4-FFF2-40B4-BE49-F238E27FC236}">
              <a16:creationId xmlns:a16="http://schemas.microsoft.com/office/drawing/2014/main" id="{04F1806C-EA5D-4863-95D7-718680B0D78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3" name="Shape 163">
          <a:extLst>
            <a:ext uri="{FF2B5EF4-FFF2-40B4-BE49-F238E27FC236}">
              <a16:creationId xmlns:a16="http://schemas.microsoft.com/office/drawing/2014/main" id="{8155323A-2902-476B-AD26-12959BCE4CA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4" name="Shape 163">
          <a:extLst>
            <a:ext uri="{FF2B5EF4-FFF2-40B4-BE49-F238E27FC236}">
              <a16:creationId xmlns:a16="http://schemas.microsoft.com/office/drawing/2014/main" id="{E979A833-E757-4580-AEF4-0C9B96807D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5" name="Shape 163">
          <a:extLst>
            <a:ext uri="{FF2B5EF4-FFF2-40B4-BE49-F238E27FC236}">
              <a16:creationId xmlns:a16="http://schemas.microsoft.com/office/drawing/2014/main" id="{F402E6A5-45C0-4B39-B901-43DA11A7B5B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6" name="Shape 163">
          <a:extLst>
            <a:ext uri="{FF2B5EF4-FFF2-40B4-BE49-F238E27FC236}">
              <a16:creationId xmlns:a16="http://schemas.microsoft.com/office/drawing/2014/main" id="{3B4B5580-F679-45B1-9AC4-FF265591B98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7" name="Shape 163">
          <a:extLst>
            <a:ext uri="{FF2B5EF4-FFF2-40B4-BE49-F238E27FC236}">
              <a16:creationId xmlns:a16="http://schemas.microsoft.com/office/drawing/2014/main" id="{0D42D92F-97BC-48B1-9FFC-5CCF19017E6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8" name="Shape 163">
          <a:extLst>
            <a:ext uri="{FF2B5EF4-FFF2-40B4-BE49-F238E27FC236}">
              <a16:creationId xmlns:a16="http://schemas.microsoft.com/office/drawing/2014/main" id="{00936D41-5D79-4527-AB34-C458D0F4746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299" name="Shape 163">
          <a:extLst>
            <a:ext uri="{FF2B5EF4-FFF2-40B4-BE49-F238E27FC236}">
              <a16:creationId xmlns:a16="http://schemas.microsoft.com/office/drawing/2014/main" id="{FA0A376D-83FB-4FA4-8C37-B1D9260E44C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0" name="Shape 163">
          <a:extLst>
            <a:ext uri="{FF2B5EF4-FFF2-40B4-BE49-F238E27FC236}">
              <a16:creationId xmlns:a16="http://schemas.microsoft.com/office/drawing/2014/main" id="{F3A2ADE0-6889-4BDD-8207-2CE74EFF33E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1" name="Shape 163">
          <a:extLst>
            <a:ext uri="{FF2B5EF4-FFF2-40B4-BE49-F238E27FC236}">
              <a16:creationId xmlns:a16="http://schemas.microsoft.com/office/drawing/2014/main" id="{2A150369-E4F3-46E1-AAEB-94AE7D56C7B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2" name="Shape 163">
          <a:extLst>
            <a:ext uri="{FF2B5EF4-FFF2-40B4-BE49-F238E27FC236}">
              <a16:creationId xmlns:a16="http://schemas.microsoft.com/office/drawing/2014/main" id="{291253E4-E637-49EC-940A-B77AD56A602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3" name="Shape 163">
          <a:extLst>
            <a:ext uri="{FF2B5EF4-FFF2-40B4-BE49-F238E27FC236}">
              <a16:creationId xmlns:a16="http://schemas.microsoft.com/office/drawing/2014/main" id="{D3AD1021-AB65-461A-807A-3CE4D72A52C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4" name="Shape 163">
          <a:extLst>
            <a:ext uri="{FF2B5EF4-FFF2-40B4-BE49-F238E27FC236}">
              <a16:creationId xmlns:a16="http://schemas.microsoft.com/office/drawing/2014/main" id="{005BE9DF-8DFF-448B-8E3B-16277D5FF80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5" name="Shape 163">
          <a:extLst>
            <a:ext uri="{FF2B5EF4-FFF2-40B4-BE49-F238E27FC236}">
              <a16:creationId xmlns:a16="http://schemas.microsoft.com/office/drawing/2014/main" id="{7E8F4B30-345D-48CA-9698-D409CAC926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6" name="Shape 163">
          <a:extLst>
            <a:ext uri="{FF2B5EF4-FFF2-40B4-BE49-F238E27FC236}">
              <a16:creationId xmlns:a16="http://schemas.microsoft.com/office/drawing/2014/main" id="{3EFF343F-4FE5-4B26-A09D-C480EE8D9F0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7" name="Shape 163">
          <a:extLst>
            <a:ext uri="{FF2B5EF4-FFF2-40B4-BE49-F238E27FC236}">
              <a16:creationId xmlns:a16="http://schemas.microsoft.com/office/drawing/2014/main" id="{CD2E3592-4267-4356-9B3B-056B840253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8" name="Shape 163">
          <a:extLst>
            <a:ext uri="{FF2B5EF4-FFF2-40B4-BE49-F238E27FC236}">
              <a16:creationId xmlns:a16="http://schemas.microsoft.com/office/drawing/2014/main" id="{88CEBC42-0078-4B13-9D38-BAA095166CA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09" name="Shape 163">
          <a:extLst>
            <a:ext uri="{FF2B5EF4-FFF2-40B4-BE49-F238E27FC236}">
              <a16:creationId xmlns:a16="http://schemas.microsoft.com/office/drawing/2014/main" id="{5E400E40-4F75-43BB-90A8-C6C67FBBCFB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0" name="Shape 163">
          <a:extLst>
            <a:ext uri="{FF2B5EF4-FFF2-40B4-BE49-F238E27FC236}">
              <a16:creationId xmlns:a16="http://schemas.microsoft.com/office/drawing/2014/main" id="{FC769B36-2BAF-410F-BCED-A4879583738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1" name="Shape 163">
          <a:extLst>
            <a:ext uri="{FF2B5EF4-FFF2-40B4-BE49-F238E27FC236}">
              <a16:creationId xmlns:a16="http://schemas.microsoft.com/office/drawing/2014/main" id="{AFEE91EC-6045-4E87-91C5-A3808C78EEA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2" name="Shape 163">
          <a:extLst>
            <a:ext uri="{FF2B5EF4-FFF2-40B4-BE49-F238E27FC236}">
              <a16:creationId xmlns:a16="http://schemas.microsoft.com/office/drawing/2014/main" id="{156C8036-1B13-45DC-9A25-BE713BDD3D7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3" name="Shape 163">
          <a:extLst>
            <a:ext uri="{FF2B5EF4-FFF2-40B4-BE49-F238E27FC236}">
              <a16:creationId xmlns:a16="http://schemas.microsoft.com/office/drawing/2014/main" id="{ABB39771-32A0-4A43-A014-3E00BC97211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4" name="Shape 163">
          <a:extLst>
            <a:ext uri="{FF2B5EF4-FFF2-40B4-BE49-F238E27FC236}">
              <a16:creationId xmlns:a16="http://schemas.microsoft.com/office/drawing/2014/main" id="{8D9C975E-A3BD-4680-8411-7C8FE14467C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5" name="Shape 163">
          <a:extLst>
            <a:ext uri="{FF2B5EF4-FFF2-40B4-BE49-F238E27FC236}">
              <a16:creationId xmlns:a16="http://schemas.microsoft.com/office/drawing/2014/main" id="{9DFB3FE2-B297-4652-871A-483703AA63B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6" name="Shape 163">
          <a:extLst>
            <a:ext uri="{FF2B5EF4-FFF2-40B4-BE49-F238E27FC236}">
              <a16:creationId xmlns:a16="http://schemas.microsoft.com/office/drawing/2014/main" id="{38254DD6-54C5-4001-B806-4A8D8CB17AD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7" name="Shape 163">
          <a:extLst>
            <a:ext uri="{FF2B5EF4-FFF2-40B4-BE49-F238E27FC236}">
              <a16:creationId xmlns:a16="http://schemas.microsoft.com/office/drawing/2014/main" id="{C0CE10FE-73CB-4E06-8BB6-2649FA5B574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8" name="Shape 163">
          <a:extLst>
            <a:ext uri="{FF2B5EF4-FFF2-40B4-BE49-F238E27FC236}">
              <a16:creationId xmlns:a16="http://schemas.microsoft.com/office/drawing/2014/main" id="{CB4D0719-3FAD-4F6B-90E6-CE10C837D82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19" name="Shape 163">
          <a:extLst>
            <a:ext uri="{FF2B5EF4-FFF2-40B4-BE49-F238E27FC236}">
              <a16:creationId xmlns:a16="http://schemas.microsoft.com/office/drawing/2014/main" id="{EE217781-D22B-4004-83C6-83E3C682D2C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0" name="Shape 163">
          <a:extLst>
            <a:ext uri="{FF2B5EF4-FFF2-40B4-BE49-F238E27FC236}">
              <a16:creationId xmlns:a16="http://schemas.microsoft.com/office/drawing/2014/main" id="{689837D4-42AD-4FA5-A9CA-3B7D16D60FB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1" name="Shape 163">
          <a:extLst>
            <a:ext uri="{FF2B5EF4-FFF2-40B4-BE49-F238E27FC236}">
              <a16:creationId xmlns:a16="http://schemas.microsoft.com/office/drawing/2014/main" id="{6EDFED5C-62A9-4A85-BE3C-AAE835698DA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2" name="Shape 163">
          <a:extLst>
            <a:ext uri="{FF2B5EF4-FFF2-40B4-BE49-F238E27FC236}">
              <a16:creationId xmlns:a16="http://schemas.microsoft.com/office/drawing/2014/main" id="{D0CF60AC-7D22-4F17-A748-22E5F1FDB47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3" name="Shape 163">
          <a:extLst>
            <a:ext uri="{FF2B5EF4-FFF2-40B4-BE49-F238E27FC236}">
              <a16:creationId xmlns:a16="http://schemas.microsoft.com/office/drawing/2014/main" id="{AD9C29F0-53E2-4E60-AE61-08933ACE2B8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4" name="Shape 163">
          <a:extLst>
            <a:ext uri="{FF2B5EF4-FFF2-40B4-BE49-F238E27FC236}">
              <a16:creationId xmlns:a16="http://schemas.microsoft.com/office/drawing/2014/main" id="{B3C01487-8E68-4166-A32A-B1708A04173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5" name="Shape 163">
          <a:extLst>
            <a:ext uri="{FF2B5EF4-FFF2-40B4-BE49-F238E27FC236}">
              <a16:creationId xmlns:a16="http://schemas.microsoft.com/office/drawing/2014/main" id="{0052CD95-1DD5-481A-9E01-A23E9E8425F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6" name="Shape 163">
          <a:extLst>
            <a:ext uri="{FF2B5EF4-FFF2-40B4-BE49-F238E27FC236}">
              <a16:creationId xmlns:a16="http://schemas.microsoft.com/office/drawing/2014/main" id="{0BBE7BAE-081F-411B-8178-405B410BC87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7" name="Shape 163">
          <a:extLst>
            <a:ext uri="{FF2B5EF4-FFF2-40B4-BE49-F238E27FC236}">
              <a16:creationId xmlns:a16="http://schemas.microsoft.com/office/drawing/2014/main" id="{9CBED976-72E9-4D97-BB66-ABFFD116229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8" name="Shape 163">
          <a:extLst>
            <a:ext uri="{FF2B5EF4-FFF2-40B4-BE49-F238E27FC236}">
              <a16:creationId xmlns:a16="http://schemas.microsoft.com/office/drawing/2014/main" id="{28B1C754-8447-488F-8E60-8FABA6EBA76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29" name="Shape 163">
          <a:extLst>
            <a:ext uri="{FF2B5EF4-FFF2-40B4-BE49-F238E27FC236}">
              <a16:creationId xmlns:a16="http://schemas.microsoft.com/office/drawing/2014/main" id="{54954743-1930-4C41-B14C-7D572679E4A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0" name="Shape 163">
          <a:extLst>
            <a:ext uri="{FF2B5EF4-FFF2-40B4-BE49-F238E27FC236}">
              <a16:creationId xmlns:a16="http://schemas.microsoft.com/office/drawing/2014/main" id="{03FA477A-035D-4E95-B4A2-B2DD0FAB32D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1" name="Shape 163">
          <a:extLst>
            <a:ext uri="{FF2B5EF4-FFF2-40B4-BE49-F238E27FC236}">
              <a16:creationId xmlns:a16="http://schemas.microsoft.com/office/drawing/2014/main" id="{A4A34F9E-A1C7-4A65-BA32-C7E49A1997F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2" name="Shape 163">
          <a:extLst>
            <a:ext uri="{FF2B5EF4-FFF2-40B4-BE49-F238E27FC236}">
              <a16:creationId xmlns:a16="http://schemas.microsoft.com/office/drawing/2014/main" id="{F232DF91-B470-4C67-9BDC-A69013A7082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3" name="Shape 163">
          <a:extLst>
            <a:ext uri="{FF2B5EF4-FFF2-40B4-BE49-F238E27FC236}">
              <a16:creationId xmlns:a16="http://schemas.microsoft.com/office/drawing/2014/main" id="{2C6C5302-1ED5-4646-A3B5-F02AFE512D7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4" name="Shape 163">
          <a:extLst>
            <a:ext uri="{FF2B5EF4-FFF2-40B4-BE49-F238E27FC236}">
              <a16:creationId xmlns:a16="http://schemas.microsoft.com/office/drawing/2014/main" id="{9FA8DF5A-5D81-4103-BCB0-72857EDF42B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5" name="Shape 163">
          <a:extLst>
            <a:ext uri="{FF2B5EF4-FFF2-40B4-BE49-F238E27FC236}">
              <a16:creationId xmlns:a16="http://schemas.microsoft.com/office/drawing/2014/main" id="{7CFE50F2-DB64-42F0-811D-7588A5372F6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6" name="Shape 163">
          <a:extLst>
            <a:ext uri="{FF2B5EF4-FFF2-40B4-BE49-F238E27FC236}">
              <a16:creationId xmlns:a16="http://schemas.microsoft.com/office/drawing/2014/main" id="{07C4F5D3-A23D-4579-B6D3-C2DF0A65AE0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7" name="Shape 163">
          <a:extLst>
            <a:ext uri="{FF2B5EF4-FFF2-40B4-BE49-F238E27FC236}">
              <a16:creationId xmlns:a16="http://schemas.microsoft.com/office/drawing/2014/main" id="{3761212C-88B9-41FE-9878-126A1100F04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8" name="Shape 163">
          <a:extLst>
            <a:ext uri="{FF2B5EF4-FFF2-40B4-BE49-F238E27FC236}">
              <a16:creationId xmlns:a16="http://schemas.microsoft.com/office/drawing/2014/main" id="{71BBC30E-274E-4828-99E8-95F88EEBF93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39" name="Shape 163">
          <a:extLst>
            <a:ext uri="{FF2B5EF4-FFF2-40B4-BE49-F238E27FC236}">
              <a16:creationId xmlns:a16="http://schemas.microsoft.com/office/drawing/2014/main" id="{2D24A4B2-CF73-4C17-A5B7-5561ADAEFE6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0" name="Shape 163">
          <a:extLst>
            <a:ext uri="{FF2B5EF4-FFF2-40B4-BE49-F238E27FC236}">
              <a16:creationId xmlns:a16="http://schemas.microsoft.com/office/drawing/2014/main" id="{ABEF1D6A-C4D0-4674-A751-4D1C4B62FC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1" name="Shape 163">
          <a:extLst>
            <a:ext uri="{FF2B5EF4-FFF2-40B4-BE49-F238E27FC236}">
              <a16:creationId xmlns:a16="http://schemas.microsoft.com/office/drawing/2014/main" id="{441A6E12-CF46-4B8A-BF0E-FC5147DC307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2" name="Shape 163">
          <a:extLst>
            <a:ext uri="{FF2B5EF4-FFF2-40B4-BE49-F238E27FC236}">
              <a16:creationId xmlns:a16="http://schemas.microsoft.com/office/drawing/2014/main" id="{8B96B569-B1BA-4BA6-9CEA-3177C2CF379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3" name="Shape 163">
          <a:extLst>
            <a:ext uri="{FF2B5EF4-FFF2-40B4-BE49-F238E27FC236}">
              <a16:creationId xmlns:a16="http://schemas.microsoft.com/office/drawing/2014/main" id="{112AB9C6-FD85-4A7C-85EB-2204E9DDEE8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4" name="Shape 163">
          <a:extLst>
            <a:ext uri="{FF2B5EF4-FFF2-40B4-BE49-F238E27FC236}">
              <a16:creationId xmlns:a16="http://schemas.microsoft.com/office/drawing/2014/main" id="{5E9AF794-4802-4B7D-8F4E-C49F9742AAD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5" name="Shape 163">
          <a:extLst>
            <a:ext uri="{FF2B5EF4-FFF2-40B4-BE49-F238E27FC236}">
              <a16:creationId xmlns:a16="http://schemas.microsoft.com/office/drawing/2014/main" id="{AE6E71CC-F58D-467D-BA36-BC45BD75510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6" name="Shape 163">
          <a:extLst>
            <a:ext uri="{FF2B5EF4-FFF2-40B4-BE49-F238E27FC236}">
              <a16:creationId xmlns:a16="http://schemas.microsoft.com/office/drawing/2014/main" id="{8E748504-6681-40E4-BB69-22A1BD67AB6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7" name="Shape 163">
          <a:extLst>
            <a:ext uri="{FF2B5EF4-FFF2-40B4-BE49-F238E27FC236}">
              <a16:creationId xmlns:a16="http://schemas.microsoft.com/office/drawing/2014/main" id="{2F64271B-5C3C-4007-883A-376C009F937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8" name="Shape 163">
          <a:extLst>
            <a:ext uri="{FF2B5EF4-FFF2-40B4-BE49-F238E27FC236}">
              <a16:creationId xmlns:a16="http://schemas.microsoft.com/office/drawing/2014/main" id="{A5ADFD23-9E5B-41C2-ABC6-752D865489D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49" name="Shape 163">
          <a:extLst>
            <a:ext uri="{FF2B5EF4-FFF2-40B4-BE49-F238E27FC236}">
              <a16:creationId xmlns:a16="http://schemas.microsoft.com/office/drawing/2014/main" id="{D5281ED5-E586-4FF3-B98F-764D7700C12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0" name="Shape 163">
          <a:extLst>
            <a:ext uri="{FF2B5EF4-FFF2-40B4-BE49-F238E27FC236}">
              <a16:creationId xmlns:a16="http://schemas.microsoft.com/office/drawing/2014/main" id="{3F0E4849-8D12-4CD6-AF3F-EC8943E0D62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1" name="Shape 163">
          <a:extLst>
            <a:ext uri="{FF2B5EF4-FFF2-40B4-BE49-F238E27FC236}">
              <a16:creationId xmlns:a16="http://schemas.microsoft.com/office/drawing/2014/main" id="{BF1ADA16-1602-4BC4-87CA-331C47E77A3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2" name="Shape 163">
          <a:extLst>
            <a:ext uri="{FF2B5EF4-FFF2-40B4-BE49-F238E27FC236}">
              <a16:creationId xmlns:a16="http://schemas.microsoft.com/office/drawing/2014/main" id="{A33AC18C-3FAC-4A04-955A-32DE4DEC3BD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3" name="Shape 163">
          <a:extLst>
            <a:ext uri="{FF2B5EF4-FFF2-40B4-BE49-F238E27FC236}">
              <a16:creationId xmlns:a16="http://schemas.microsoft.com/office/drawing/2014/main" id="{1BAE0641-E637-4207-9B01-7628BE2EFBA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4" name="Shape 163">
          <a:extLst>
            <a:ext uri="{FF2B5EF4-FFF2-40B4-BE49-F238E27FC236}">
              <a16:creationId xmlns:a16="http://schemas.microsoft.com/office/drawing/2014/main" id="{75509713-84F8-4D40-A22D-396F621AA36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5" name="Shape 163">
          <a:extLst>
            <a:ext uri="{FF2B5EF4-FFF2-40B4-BE49-F238E27FC236}">
              <a16:creationId xmlns:a16="http://schemas.microsoft.com/office/drawing/2014/main" id="{081D400A-DF57-4DD9-890D-8B9C1E4A958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6" name="Shape 163">
          <a:extLst>
            <a:ext uri="{FF2B5EF4-FFF2-40B4-BE49-F238E27FC236}">
              <a16:creationId xmlns:a16="http://schemas.microsoft.com/office/drawing/2014/main" id="{B1B09417-592A-4C52-B7F7-42DA6EE7E47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7" name="Shape 163">
          <a:extLst>
            <a:ext uri="{FF2B5EF4-FFF2-40B4-BE49-F238E27FC236}">
              <a16:creationId xmlns:a16="http://schemas.microsoft.com/office/drawing/2014/main" id="{BE47ACA6-8F4F-4960-83EE-E4F444C4EA7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8" name="Shape 163">
          <a:extLst>
            <a:ext uri="{FF2B5EF4-FFF2-40B4-BE49-F238E27FC236}">
              <a16:creationId xmlns:a16="http://schemas.microsoft.com/office/drawing/2014/main" id="{3F0573CA-74F3-4F5B-8F45-EFD0238E42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59" name="Shape 163">
          <a:extLst>
            <a:ext uri="{FF2B5EF4-FFF2-40B4-BE49-F238E27FC236}">
              <a16:creationId xmlns:a16="http://schemas.microsoft.com/office/drawing/2014/main" id="{9A4F400A-2697-4A3F-B732-8991A10AB1A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0" name="Shape 163">
          <a:extLst>
            <a:ext uri="{FF2B5EF4-FFF2-40B4-BE49-F238E27FC236}">
              <a16:creationId xmlns:a16="http://schemas.microsoft.com/office/drawing/2014/main" id="{333DF778-4704-4D1B-8150-F0A9A4D15B8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1" name="Shape 163">
          <a:extLst>
            <a:ext uri="{FF2B5EF4-FFF2-40B4-BE49-F238E27FC236}">
              <a16:creationId xmlns:a16="http://schemas.microsoft.com/office/drawing/2014/main" id="{6D51C8AE-29A5-41EE-B389-918312C75C9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2" name="Shape 163">
          <a:extLst>
            <a:ext uri="{FF2B5EF4-FFF2-40B4-BE49-F238E27FC236}">
              <a16:creationId xmlns:a16="http://schemas.microsoft.com/office/drawing/2014/main" id="{BD5A3408-1D61-42C7-B4E1-E79B51C73CB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3" name="Shape 163">
          <a:extLst>
            <a:ext uri="{FF2B5EF4-FFF2-40B4-BE49-F238E27FC236}">
              <a16:creationId xmlns:a16="http://schemas.microsoft.com/office/drawing/2014/main" id="{AF108C75-DD3F-424E-B28A-6EEACB315AA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4" name="Shape 163">
          <a:extLst>
            <a:ext uri="{FF2B5EF4-FFF2-40B4-BE49-F238E27FC236}">
              <a16:creationId xmlns:a16="http://schemas.microsoft.com/office/drawing/2014/main" id="{A8949BAF-FDDE-442F-A931-BBB01B8460E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5" name="Shape 163">
          <a:extLst>
            <a:ext uri="{FF2B5EF4-FFF2-40B4-BE49-F238E27FC236}">
              <a16:creationId xmlns:a16="http://schemas.microsoft.com/office/drawing/2014/main" id="{D9628787-B9F9-4375-A270-C96634126F9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6" name="Shape 163">
          <a:extLst>
            <a:ext uri="{FF2B5EF4-FFF2-40B4-BE49-F238E27FC236}">
              <a16:creationId xmlns:a16="http://schemas.microsoft.com/office/drawing/2014/main" id="{CB54694A-5B5D-45CD-8223-91578F45F8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7" name="Shape 163">
          <a:extLst>
            <a:ext uri="{FF2B5EF4-FFF2-40B4-BE49-F238E27FC236}">
              <a16:creationId xmlns:a16="http://schemas.microsoft.com/office/drawing/2014/main" id="{A5904EA0-A364-4D6A-BC38-AF39D45B703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8" name="Shape 163">
          <a:extLst>
            <a:ext uri="{FF2B5EF4-FFF2-40B4-BE49-F238E27FC236}">
              <a16:creationId xmlns:a16="http://schemas.microsoft.com/office/drawing/2014/main" id="{ED065A12-A704-4A54-882C-32410F1C353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69" name="Shape 163">
          <a:extLst>
            <a:ext uri="{FF2B5EF4-FFF2-40B4-BE49-F238E27FC236}">
              <a16:creationId xmlns:a16="http://schemas.microsoft.com/office/drawing/2014/main" id="{554D89F5-6AF7-4EAC-A370-053946BF5FF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0" name="Shape 163">
          <a:extLst>
            <a:ext uri="{FF2B5EF4-FFF2-40B4-BE49-F238E27FC236}">
              <a16:creationId xmlns:a16="http://schemas.microsoft.com/office/drawing/2014/main" id="{C7D23894-CD27-4CFD-8BBE-AF839004D6E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1" name="Shape 163">
          <a:extLst>
            <a:ext uri="{FF2B5EF4-FFF2-40B4-BE49-F238E27FC236}">
              <a16:creationId xmlns:a16="http://schemas.microsoft.com/office/drawing/2014/main" id="{EB4368E8-9ED4-4BAF-B388-4276725D653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2" name="Shape 163">
          <a:extLst>
            <a:ext uri="{FF2B5EF4-FFF2-40B4-BE49-F238E27FC236}">
              <a16:creationId xmlns:a16="http://schemas.microsoft.com/office/drawing/2014/main" id="{E1F76110-9C8A-4581-B13A-9280E6B227B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3" name="Shape 163">
          <a:extLst>
            <a:ext uri="{FF2B5EF4-FFF2-40B4-BE49-F238E27FC236}">
              <a16:creationId xmlns:a16="http://schemas.microsoft.com/office/drawing/2014/main" id="{1B1A1B42-F218-483C-B2D2-0A8B5A1DB89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4" name="Shape 163">
          <a:extLst>
            <a:ext uri="{FF2B5EF4-FFF2-40B4-BE49-F238E27FC236}">
              <a16:creationId xmlns:a16="http://schemas.microsoft.com/office/drawing/2014/main" id="{BA37D564-C19B-404B-8BDF-19A34592717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5" name="Shape 163">
          <a:extLst>
            <a:ext uri="{FF2B5EF4-FFF2-40B4-BE49-F238E27FC236}">
              <a16:creationId xmlns:a16="http://schemas.microsoft.com/office/drawing/2014/main" id="{908ECE93-30D7-46E9-9405-5ABB3E6854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6" name="Shape 163">
          <a:extLst>
            <a:ext uri="{FF2B5EF4-FFF2-40B4-BE49-F238E27FC236}">
              <a16:creationId xmlns:a16="http://schemas.microsoft.com/office/drawing/2014/main" id="{6F984DA7-31A8-46FE-9BB8-8856E31798A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7" name="Shape 163">
          <a:extLst>
            <a:ext uri="{FF2B5EF4-FFF2-40B4-BE49-F238E27FC236}">
              <a16:creationId xmlns:a16="http://schemas.microsoft.com/office/drawing/2014/main" id="{B921B823-04EF-448C-86B5-C60777D8E19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8" name="Shape 163">
          <a:extLst>
            <a:ext uri="{FF2B5EF4-FFF2-40B4-BE49-F238E27FC236}">
              <a16:creationId xmlns:a16="http://schemas.microsoft.com/office/drawing/2014/main" id="{B5967C6D-8E41-42DB-BF21-F232E0DC16B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79" name="Shape 163">
          <a:extLst>
            <a:ext uri="{FF2B5EF4-FFF2-40B4-BE49-F238E27FC236}">
              <a16:creationId xmlns:a16="http://schemas.microsoft.com/office/drawing/2014/main" id="{392A9EDC-7107-42BB-AE20-DD14AF3A068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0" name="Shape 163">
          <a:extLst>
            <a:ext uri="{FF2B5EF4-FFF2-40B4-BE49-F238E27FC236}">
              <a16:creationId xmlns:a16="http://schemas.microsoft.com/office/drawing/2014/main" id="{A2257636-3E55-4037-BD3E-8FCAA34CE2E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1" name="Shape 163">
          <a:extLst>
            <a:ext uri="{FF2B5EF4-FFF2-40B4-BE49-F238E27FC236}">
              <a16:creationId xmlns:a16="http://schemas.microsoft.com/office/drawing/2014/main" id="{E9836BB9-B0F2-41BC-BA26-EA1F6E40B65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2" name="Shape 163">
          <a:extLst>
            <a:ext uri="{FF2B5EF4-FFF2-40B4-BE49-F238E27FC236}">
              <a16:creationId xmlns:a16="http://schemas.microsoft.com/office/drawing/2014/main" id="{D36201B7-1A94-4E46-A66B-71A876A0E7A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3" name="Shape 163">
          <a:extLst>
            <a:ext uri="{FF2B5EF4-FFF2-40B4-BE49-F238E27FC236}">
              <a16:creationId xmlns:a16="http://schemas.microsoft.com/office/drawing/2014/main" id="{00E8BDA3-BC2A-41E0-8D45-9C7D87C466F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4" name="Shape 163">
          <a:extLst>
            <a:ext uri="{FF2B5EF4-FFF2-40B4-BE49-F238E27FC236}">
              <a16:creationId xmlns:a16="http://schemas.microsoft.com/office/drawing/2014/main" id="{A75316A3-C241-4F34-AB5D-9491D82EB74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5" name="Shape 163">
          <a:extLst>
            <a:ext uri="{FF2B5EF4-FFF2-40B4-BE49-F238E27FC236}">
              <a16:creationId xmlns:a16="http://schemas.microsoft.com/office/drawing/2014/main" id="{CDD6D16E-365D-4C86-8CA5-8D01DC76D93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6" name="Shape 163">
          <a:extLst>
            <a:ext uri="{FF2B5EF4-FFF2-40B4-BE49-F238E27FC236}">
              <a16:creationId xmlns:a16="http://schemas.microsoft.com/office/drawing/2014/main" id="{837E2EA0-5992-4DE4-80AA-8B6A9048674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7" name="Shape 163">
          <a:extLst>
            <a:ext uri="{FF2B5EF4-FFF2-40B4-BE49-F238E27FC236}">
              <a16:creationId xmlns:a16="http://schemas.microsoft.com/office/drawing/2014/main" id="{19C7B6E3-F4F8-44CA-8B93-475A0425E27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8" name="Shape 163">
          <a:extLst>
            <a:ext uri="{FF2B5EF4-FFF2-40B4-BE49-F238E27FC236}">
              <a16:creationId xmlns:a16="http://schemas.microsoft.com/office/drawing/2014/main" id="{78251E84-7345-48D3-BD3A-EAD29A5FE3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89" name="Shape 163">
          <a:extLst>
            <a:ext uri="{FF2B5EF4-FFF2-40B4-BE49-F238E27FC236}">
              <a16:creationId xmlns:a16="http://schemas.microsoft.com/office/drawing/2014/main" id="{4CFD9DD1-B0C2-4328-AD83-68F2C151C30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0" name="Shape 163">
          <a:extLst>
            <a:ext uri="{FF2B5EF4-FFF2-40B4-BE49-F238E27FC236}">
              <a16:creationId xmlns:a16="http://schemas.microsoft.com/office/drawing/2014/main" id="{46232AA0-D208-4C87-A512-364C01311B0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1" name="Shape 163">
          <a:extLst>
            <a:ext uri="{FF2B5EF4-FFF2-40B4-BE49-F238E27FC236}">
              <a16:creationId xmlns:a16="http://schemas.microsoft.com/office/drawing/2014/main" id="{AECC93B7-D942-4BB8-ACF9-52C22CB7158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2" name="Shape 163">
          <a:extLst>
            <a:ext uri="{FF2B5EF4-FFF2-40B4-BE49-F238E27FC236}">
              <a16:creationId xmlns:a16="http://schemas.microsoft.com/office/drawing/2014/main" id="{51D65959-5EA3-4301-883D-B9F0AC34763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3" name="Shape 163">
          <a:extLst>
            <a:ext uri="{FF2B5EF4-FFF2-40B4-BE49-F238E27FC236}">
              <a16:creationId xmlns:a16="http://schemas.microsoft.com/office/drawing/2014/main" id="{E31B9210-7AAD-4DA4-8A72-57223262E90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4" name="Shape 163">
          <a:extLst>
            <a:ext uri="{FF2B5EF4-FFF2-40B4-BE49-F238E27FC236}">
              <a16:creationId xmlns:a16="http://schemas.microsoft.com/office/drawing/2014/main" id="{08B27F41-D03C-426E-85EE-AABA8AB7AEA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5" name="Shape 163">
          <a:extLst>
            <a:ext uri="{FF2B5EF4-FFF2-40B4-BE49-F238E27FC236}">
              <a16:creationId xmlns:a16="http://schemas.microsoft.com/office/drawing/2014/main" id="{47566D85-ADDB-4AB8-A87D-9A5B04A71A8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6" name="Shape 163">
          <a:extLst>
            <a:ext uri="{FF2B5EF4-FFF2-40B4-BE49-F238E27FC236}">
              <a16:creationId xmlns:a16="http://schemas.microsoft.com/office/drawing/2014/main" id="{F2DEBC53-9195-45CD-85C5-F25DDA41594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7" name="Shape 163">
          <a:extLst>
            <a:ext uri="{FF2B5EF4-FFF2-40B4-BE49-F238E27FC236}">
              <a16:creationId xmlns:a16="http://schemas.microsoft.com/office/drawing/2014/main" id="{8E7419EA-3D55-4B85-BBDC-17DF14F9A1C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8" name="Shape 163">
          <a:extLst>
            <a:ext uri="{FF2B5EF4-FFF2-40B4-BE49-F238E27FC236}">
              <a16:creationId xmlns:a16="http://schemas.microsoft.com/office/drawing/2014/main" id="{F18B54F0-B540-47A6-B208-DDF674742DF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399" name="Shape 163">
          <a:extLst>
            <a:ext uri="{FF2B5EF4-FFF2-40B4-BE49-F238E27FC236}">
              <a16:creationId xmlns:a16="http://schemas.microsoft.com/office/drawing/2014/main" id="{04A2990C-C52D-4D32-87A9-45E70822372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0" name="Shape 163">
          <a:extLst>
            <a:ext uri="{FF2B5EF4-FFF2-40B4-BE49-F238E27FC236}">
              <a16:creationId xmlns:a16="http://schemas.microsoft.com/office/drawing/2014/main" id="{922FC8AB-5853-49C4-BFE8-D5B52EE79D9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1" name="Shape 163">
          <a:extLst>
            <a:ext uri="{FF2B5EF4-FFF2-40B4-BE49-F238E27FC236}">
              <a16:creationId xmlns:a16="http://schemas.microsoft.com/office/drawing/2014/main" id="{741AA10A-C1D8-4880-A7BB-33BA06EE17C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2" name="Shape 163">
          <a:extLst>
            <a:ext uri="{FF2B5EF4-FFF2-40B4-BE49-F238E27FC236}">
              <a16:creationId xmlns:a16="http://schemas.microsoft.com/office/drawing/2014/main" id="{AA38CE72-5576-4EDB-A3B2-B44D4170CE9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3" name="Shape 163">
          <a:extLst>
            <a:ext uri="{FF2B5EF4-FFF2-40B4-BE49-F238E27FC236}">
              <a16:creationId xmlns:a16="http://schemas.microsoft.com/office/drawing/2014/main" id="{B9B84005-FC53-457D-BFA2-B53721512E9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4" name="Shape 163">
          <a:extLst>
            <a:ext uri="{FF2B5EF4-FFF2-40B4-BE49-F238E27FC236}">
              <a16:creationId xmlns:a16="http://schemas.microsoft.com/office/drawing/2014/main" id="{88FD4BA7-FBB7-4244-9E96-62289C55A02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5" name="Shape 163">
          <a:extLst>
            <a:ext uri="{FF2B5EF4-FFF2-40B4-BE49-F238E27FC236}">
              <a16:creationId xmlns:a16="http://schemas.microsoft.com/office/drawing/2014/main" id="{5CACE3BE-E668-4FF6-95F2-8E512D3C880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6" name="Shape 163">
          <a:extLst>
            <a:ext uri="{FF2B5EF4-FFF2-40B4-BE49-F238E27FC236}">
              <a16:creationId xmlns:a16="http://schemas.microsoft.com/office/drawing/2014/main" id="{9A328C8B-D98B-4D33-8473-1FF426E5109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7" name="Shape 163">
          <a:extLst>
            <a:ext uri="{FF2B5EF4-FFF2-40B4-BE49-F238E27FC236}">
              <a16:creationId xmlns:a16="http://schemas.microsoft.com/office/drawing/2014/main" id="{E90DE4D4-A434-4211-9275-B2A487A866F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8" name="Shape 163">
          <a:extLst>
            <a:ext uri="{FF2B5EF4-FFF2-40B4-BE49-F238E27FC236}">
              <a16:creationId xmlns:a16="http://schemas.microsoft.com/office/drawing/2014/main" id="{57A42CA7-D96D-46F0-BAC3-4FF0792FA2D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09" name="Shape 163">
          <a:extLst>
            <a:ext uri="{FF2B5EF4-FFF2-40B4-BE49-F238E27FC236}">
              <a16:creationId xmlns:a16="http://schemas.microsoft.com/office/drawing/2014/main" id="{D42598AC-916F-4E24-8852-153A9E72925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0" name="Shape 163">
          <a:extLst>
            <a:ext uri="{FF2B5EF4-FFF2-40B4-BE49-F238E27FC236}">
              <a16:creationId xmlns:a16="http://schemas.microsoft.com/office/drawing/2014/main" id="{6041CBD5-CFC0-428B-AF18-A3220A5D7A6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1" name="Shape 163">
          <a:extLst>
            <a:ext uri="{FF2B5EF4-FFF2-40B4-BE49-F238E27FC236}">
              <a16:creationId xmlns:a16="http://schemas.microsoft.com/office/drawing/2014/main" id="{50A0A07F-2F68-4FFD-82FA-CA90818CE93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2" name="Shape 163">
          <a:extLst>
            <a:ext uri="{FF2B5EF4-FFF2-40B4-BE49-F238E27FC236}">
              <a16:creationId xmlns:a16="http://schemas.microsoft.com/office/drawing/2014/main" id="{F4734444-17A2-49F9-BBEC-7C5281CF0F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3" name="Shape 163">
          <a:extLst>
            <a:ext uri="{FF2B5EF4-FFF2-40B4-BE49-F238E27FC236}">
              <a16:creationId xmlns:a16="http://schemas.microsoft.com/office/drawing/2014/main" id="{8863F496-8CC9-42AD-9DCA-B94D454AAF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4" name="Shape 163">
          <a:extLst>
            <a:ext uri="{FF2B5EF4-FFF2-40B4-BE49-F238E27FC236}">
              <a16:creationId xmlns:a16="http://schemas.microsoft.com/office/drawing/2014/main" id="{E1E1BC44-D78E-411E-9C05-F433310D2C0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5" name="Shape 163">
          <a:extLst>
            <a:ext uri="{FF2B5EF4-FFF2-40B4-BE49-F238E27FC236}">
              <a16:creationId xmlns:a16="http://schemas.microsoft.com/office/drawing/2014/main" id="{9A53B5CE-2802-47C2-AEFE-437288C3438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6" name="Shape 163">
          <a:extLst>
            <a:ext uri="{FF2B5EF4-FFF2-40B4-BE49-F238E27FC236}">
              <a16:creationId xmlns:a16="http://schemas.microsoft.com/office/drawing/2014/main" id="{B21782D2-1EB3-4E58-932F-56E7081899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7" name="Shape 163">
          <a:extLst>
            <a:ext uri="{FF2B5EF4-FFF2-40B4-BE49-F238E27FC236}">
              <a16:creationId xmlns:a16="http://schemas.microsoft.com/office/drawing/2014/main" id="{599E67E2-757B-4F84-9E70-A7ED78E896C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8" name="Shape 163">
          <a:extLst>
            <a:ext uri="{FF2B5EF4-FFF2-40B4-BE49-F238E27FC236}">
              <a16:creationId xmlns:a16="http://schemas.microsoft.com/office/drawing/2014/main" id="{6D350029-C759-4DB1-9CAA-65D1C64835D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19" name="Shape 163">
          <a:extLst>
            <a:ext uri="{FF2B5EF4-FFF2-40B4-BE49-F238E27FC236}">
              <a16:creationId xmlns:a16="http://schemas.microsoft.com/office/drawing/2014/main" id="{AEDB67D5-40B4-4C74-ACFE-A9B278E8191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0" name="Shape 163">
          <a:extLst>
            <a:ext uri="{FF2B5EF4-FFF2-40B4-BE49-F238E27FC236}">
              <a16:creationId xmlns:a16="http://schemas.microsoft.com/office/drawing/2014/main" id="{5929D8EF-E12C-4353-BD57-C2913D986A8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1" name="Shape 163">
          <a:extLst>
            <a:ext uri="{FF2B5EF4-FFF2-40B4-BE49-F238E27FC236}">
              <a16:creationId xmlns:a16="http://schemas.microsoft.com/office/drawing/2014/main" id="{CEE8C686-8FEB-4AAF-85A8-FD93679CF76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2" name="Shape 163">
          <a:extLst>
            <a:ext uri="{FF2B5EF4-FFF2-40B4-BE49-F238E27FC236}">
              <a16:creationId xmlns:a16="http://schemas.microsoft.com/office/drawing/2014/main" id="{1EB0F4B3-3140-4DC8-907D-B15B799C003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3" name="Shape 163">
          <a:extLst>
            <a:ext uri="{FF2B5EF4-FFF2-40B4-BE49-F238E27FC236}">
              <a16:creationId xmlns:a16="http://schemas.microsoft.com/office/drawing/2014/main" id="{E5FC6F67-BCAC-4112-9851-C35C7A4FE64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4" name="Shape 163">
          <a:extLst>
            <a:ext uri="{FF2B5EF4-FFF2-40B4-BE49-F238E27FC236}">
              <a16:creationId xmlns:a16="http://schemas.microsoft.com/office/drawing/2014/main" id="{0231A2EC-E14D-490C-A24B-F6A4D139514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5" name="Shape 163">
          <a:extLst>
            <a:ext uri="{FF2B5EF4-FFF2-40B4-BE49-F238E27FC236}">
              <a16:creationId xmlns:a16="http://schemas.microsoft.com/office/drawing/2014/main" id="{A513D5C6-1AB6-41C2-9DC2-8244927471E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6" name="Shape 163">
          <a:extLst>
            <a:ext uri="{FF2B5EF4-FFF2-40B4-BE49-F238E27FC236}">
              <a16:creationId xmlns:a16="http://schemas.microsoft.com/office/drawing/2014/main" id="{DD901CB8-F038-4CF2-9404-BECE1C3F635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7" name="Shape 163">
          <a:extLst>
            <a:ext uri="{FF2B5EF4-FFF2-40B4-BE49-F238E27FC236}">
              <a16:creationId xmlns:a16="http://schemas.microsoft.com/office/drawing/2014/main" id="{F287757A-69D0-4D50-97A3-F0C8045DEFD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8" name="Shape 163">
          <a:extLst>
            <a:ext uri="{FF2B5EF4-FFF2-40B4-BE49-F238E27FC236}">
              <a16:creationId xmlns:a16="http://schemas.microsoft.com/office/drawing/2014/main" id="{82D267A7-6DB2-4507-BE52-C0754A1F752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29" name="Shape 163">
          <a:extLst>
            <a:ext uri="{FF2B5EF4-FFF2-40B4-BE49-F238E27FC236}">
              <a16:creationId xmlns:a16="http://schemas.microsoft.com/office/drawing/2014/main" id="{C5E18625-FD58-4EE3-95D7-55D011A0259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0" name="Shape 163">
          <a:extLst>
            <a:ext uri="{FF2B5EF4-FFF2-40B4-BE49-F238E27FC236}">
              <a16:creationId xmlns:a16="http://schemas.microsoft.com/office/drawing/2014/main" id="{A9B50929-D5E7-4E20-A734-805FD8E1A55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1" name="Shape 163">
          <a:extLst>
            <a:ext uri="{FF2B5EF4-FFF2-40B4-BE49-F238E27FC236}">
              <a16:creationId xmlns:a16="http://schemas.microsoft.com/office/drawing/2014/main" id="{1D16772C-45D0-4CCD-98DE-C9C0CAA3BE5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2" name="Shape 163">
          <a:extLst>
            <a:ext uri="{FF2B5EF4-FFF2-40B4-BE49-F238E27FC236}">
              <a16:creationId xmlns:a16="http://schemas.microsoft.com/office/drawing/2014/main" id="{7B04CD9E-DD4F-4AEB-A9F1-0D2B659CA2B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3" name="Shape 163">
          <a:extLst>
            <a:ext uri="{FF2B5EF4-FFF2-40B4-BE49-F238E27FC236}">
              <a16:creationId xmlns:a16="http://schemas.microsoft.com/office/drawing/2014/main" id="{A5CBA1DC-B72F-4570-9B52-C73E3237C2A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4" name="Shape 163">
          <a:extLst>
            <a:ext uri="{FF2B5EF4-FFF2-40B4-BE49-F238E27FC236}">
              <a16:creationId xmlns:a16="http://schemas.microsoft.com/office/drawing/2014/main" id="{6FBD33C0-A6A7-4C7A-A03F-0279586B98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5" name="Shape 163">
          <a:extLst>
            <a:ext uri="{FF2B5EF4-FFF2-40B4-BE49-F238E27FC236}">
              <a16:creationId xmlns:a16="http://schemas.microsoft.com/office/drawing/2014/main" id="{AF95167A-B596-45D2-A85C-3B00F3FD199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6" name="Shape 163">
          <a:extLst>
            <a:ext uri="{FF2B5EF4-FFF2-40B4-BE49-F238E27FC236}">
              <a16:creationId xmlns:a16="http://schemas.microsoft.com/office/drawing/2014/main" id="{97BB2EFA-4C9B-468E-98AE-D343C8194D2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7" name="Shape 163">
          <a:extLst>
            <a:ext uri="{FF2B5EF4-FFF2-40B4-BE49-F238E27FC236}">
              <a16:creationId xmlns:a16="http://schemas.microsoft.com/office/drawing/2014/main" id="{591F89EE-6023-4E52-B2BF-DBBB6507844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8" name="Shape 163">
          <a:extLst>
            <a:ext uri="{FF2B5EF4-FFF2-40B4-BE49-F238E27FC236}">
              <a16:creationId xmlns:a16="http://schemas.microsoft.com/office/drawing/2014/main" id="{2B51EA98-3891-40EB-9914-2C7636EABD2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39" name="Shape 163">
          <a:extLst>
            <a:ext uri="{FF2B5EF4-FFF2-40B4-BE49-F238E27FC236}">
              <a16:creationId xmlns:a16="http://schemas.microsoft.com/office/drawing/2014/main" id="{96FFB242-D6BB-4001-AB9A-F28256211D4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0" name="Shape 163">
          <a:extLst>
            <a:ext uri="{FF2B5EF4-FFF2-40B4-BE49-F238E27FC236}">
              <a16:creationId xmlns:a16="http://schemas.microsoft.com/office/drawing/2014/main" id="{1C9C2195-3460-4013-A40C-DE160B01BA7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1" name="Shape 163">
          <a:extLst>
            <a:ext uri="{FF2B5EF4-FFF2-40B4-BE49-F238E27FC236}">
              <a16:creationId xmlns:a16="http://schemas.microsoft.com/office/drawing/2014/main" id="{FDD92258-4BAC-447E-8750-AB80E4E1621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2" name="Shape 163">
          <a:extLst>
            <a:ext uri="{FF2B5EF4-FFF2-40B4-BE49-F238E27FC236}">
              <a16:creationId xmlns:a16="http://schemas.microsoft.com/office/drawing/2014/main" id="{2ED0C25A-A036-4A67-B649-56BB50D3F59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3" name="Shape 163">
          <a:extLst>
            <a:ext uri="{FF2B5EF4-FFF2-40B4-BE49-F238E27FC236}">
              <a16:creationId xmlns:a16="http://schemas.microsoft.com/office/drawing/2014/main" id="{C8ABB73B-B250-4928-8B68-38CC52DB050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4" name="Shape 163">
          <a:extLst>
            <a:ext uri="{FF2B5EF4-FFF2-40B4-BE49-F238E27FC236}">
              <a16:creationId xmlns:a16="http://schemas.microsoft.com/office/drawing/2014/main" id="{990420FF-B979-4B51-B260-15B2DC76216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5" name="Shape 163">
          <a:extLst>
            <a:ext uri="{FF2B5EF4-FFF2-40B4-BE49-F238E27FC236}">
              <a16:creationId xmlns:a16="http://schemas.microsoft.com/office/drawing/2014/main" id="{71F1DB42-CED6-419E-87CF-69027A5B4EE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6" name="Shape 163">
          <a:extLst>
            <a:ext uri="{FF2B5EF4-FFF2-40B4-BE49-F238E27FC236}">
              <a16:creationId xmlns:a16="http://schemas.microsoft.com/office/drawing/2014/main" id="{DE32BEA1-DB8F-4E9F-87EA-FB7941F8A07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7" name="Shape 163">
          <a:extLst>
            <a:ext uri="{FF2B5EF4-FFF2-40B4-BE49-F238E27FC236}">
              <a16:creationId xmlns:a16="http://schemas.microsoft.com/office/drawing/2014/main" id="{8BA7E574-4A41-4033-96E6-3B64A69DE65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8" name="Shape 163">
          <a:extLst>
            <a:ext uri="{FF2B5EF4-FFF2-40B4-BE49-F238E27FC236}">
              <a16:creationId xmlns:a16="http://schemas.microsoft.com/office/drawing/2014/main" id="{896969BF-64B8-44F6-9937-E3D0C5F9C37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49" name="Shape 163">
          <a:extLst>
            <a:ext uri="{FF2B5EF4-FFF2-40B4-BE49-F238E27FC236}">
              <a16:creationId xmlns:a16="http://schemas.microsoft.com/office/drawing/2014/main" id="{AD7B00F5-D492-40BA-9DF4-E0B62E054EF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0" name="Shape 163">
          <a:extLst>
            <a:ext uri="{FF2B5EF4-FFF2-40B4-BE49-F238E27FC236}">
              <a16:creationId xmlns:a16="http://schemas.microsoft.com/office/drawing/2014/main" id="{4E6D5266-874A-4B5F-8C9C-45113E55414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1" name="Shape 163">
          <a:extLst>
            <a:ext uri="{FF2B5EF4-FFF2-40B4-BE49-F238E27FC236}">
              <a16:creationId xmlns:a16="http://schemas.microsoft.com/office/drawing/2014/main" id="{E7E30805-C472-4CDF-8545-E67CBAE80B4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2" name="Shape 163">
          <a:extLst>
            <a:ext uri="{FF2B5EF4-FFF2-40B4-BE49-F238E27FC236}">
              <a16:creationId xmlns:a16="http://schemas.microsoft.com/office/drawing/2014/main" id="{3B998B6C-C168-4CB2-9E33-CECD693E80E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3" name="Shape 163">
          <a:extLst>
            <a:ext uri="{FF2B5EF4-FFF2-40B4-BE49-F238E27FC236}">
              <a16:creationId xmlns:a16="http://schemas.microsoft.com/office/drawing/2014/main" id="{CEEF3D9B-80FB-4E23-871D-50A12FD1BB0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4" name="Shape 163">
          <a:extLst>
            <a:ext uri="{FF2B5EF4-FFF2-40B4-BE49-F238E27FC236}">
              <a16:creationId xmlns:a16="http://schemas.microsoft.com/office/drawing/2014/main" id="{C97A7103-7A06-46FB-BA44-49DFD219805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5" name="Shape 163">
          <a:extLst>
            <a:ext uri="{FF2B5EF4-FFF2-40B4-BE49-F238E27FC236}">
              <a16:creationId xmlns:a16="http://schemas.microsoft.com/office/drawing/2014/main" id="{99EAB2F8-DE55-40CC-A509-EA9019FCFCC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6" name="Shape 163">
          <a:extLst>
            <a:ext uri="{FF2B5EF4-FFF2-40B4-BE49-F238E27FC236}">
              <a16:creationId xmlns:a16="http://schemas.microsoft.com/office/drawing/2014/main" id="{7629828D-7BA9-4B3E-8F2B-9C1106D5EE9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7" name="Shape 163">
          <a:extLst>
            <a:ext uri="{FF2B5EF4-FFF2-40B4-BE49-F238E27FC236}">
              <a16:creationId xmlns:a16="http://schemas.microsoft.com/office/drawing/2014/main" id="{F3B3E193-15D2-4EBF-9E9C-BC9CEB54834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8" name="Shape 163">
          <a:extLst>
            <a:ext uri="{FF2B5EF4-FFF2-40B4-BE49-F238E27FC236}">
              <a16:creationId xmlns:a16="http://schemas.microsoft.com/office/drawing/2014/main" id="{2E919104-8E77-4075-AE4E-29C4BF1E6D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59" name="Shape 163">
          <a:extLst>
            <a:ext uri="{FF2B5EF4-FFF2-40B4-BE49-F238E27FC236}">
              <a16:creationId xmlns:a16="http://schemas.microsoft.com/office/drawing/2014/main" id="{DE50C24A-CDB1-4D11-BA9D-DBC356E1FDA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0" name="Shape 163">
          <a:extLst>
            <a:ext uri="{FF2B5EF4-FFF2-40B4-BE49-F238E27FC236}">
              <a16:creationId xmlns:a16="http://schemas.microsoft.com/office/drawing/2014/main" id="{6FFE63DB-CA31-474D-A471-46FB681DFF5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1" name="Shape 163">
          <a:extLst>
            <a:ext uri="{FF2B5EF4-FFF2-40B4-BE49-F238E27FC236}">
              <a16:creationId xmlns:a16="http://schemas.microsoft.com/office/drawing/2014/main" id="{7D861F60-9AAF-4757-B373-88694519F21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2" name="Shape 163">
          <a:extLst>
            <a:ext uri="{FF2B5EF4-FFF2-40B4-BE49-F238E27FC236}">
              <a16:creationId xmlns:a16="http://schemas.microsoft.com/office/drawing/2014/main" id="{0363ADA0-7788-4B53-BF4C-D953EA57969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3" name="Shape 163">
          <a:extLst>
            <a:ext uri="{FF2B5EF4-FFF2-40B4-BE49-F238E27FC236}">
              <a16:creationId xmlns:a16="http://schemas.microsoft.com/office/drawing/2014/main" id="{83E27EF2-04C9-481C-968D-9B8F8B4A35C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4" name="Shape 163">
          <a:extLst>
            <a:ext uri="{FF2B5EF4-FFF2-40B4-BE49-F238E27FC236}">
              <a16:creationId xmlns:a16="http://schemas.microsoft.com/office/drawing/2014/main" id="{0AAEFEA7-FA06-47F6-BBB6-49FF466F78A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5" name="Shape 163">
          <a:extLst>
            <a:ext uri="{FF2B5EF4-FFF2-40B4-BE49-F238E27FC236}">
              <a16:creationId xmlns:a16="http://schemas.microsoft.com/office/drawing/2014/main" id="{690B3360-3724-42C4-9DAA-6B7C0D965A8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6" name="Shape 163">
          <a:extLst>
            <a:ext uri="{FF2B5EF4-FFF2-40B4-BE49-F238E27FC236}">
              <a16:creationId xmlns:a16="http://schemas.microsoft.com/office/drawing/2014/main" id="{B9C79198-3C2D-4532-9042-ABC6D757F8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7" name="Shape 163">
          <a:extLst>
            <a:ext uri="{FF2B5EF4-FFF2-40B4-BE49-F238E27FC236}">
              <a16:creationId xmlns:a16="http://schemas.microsoft.com/office/drawing/2014/main" id="{5B534BCE-D32D-4988-BD07-F5AB3966E96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8" name="Shape 163">
          <a:extLst>
            <a:ext uri="{FF2B5EF4-FFF2-40B4-BE49-F238E27FC236}">
              <a16:creationId xmlns:a16="http://schemas.microsoft.com/office/drawing/2014/main" id="{649B4167-4E22-4D79-8A5D-E3078CA6698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69" name="Shape 163">
          <a:extLst>
            <a:ext uri="{FF2B5EF4-FFF2-40B4-BE49-F238E27FC236}">
              <a16:creationId xmlns:a16="http://schemas.microsoft.com/office/drawing/2014/main" id="{8BDF282E-A16E-490D-A225-DB523E03A01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0" name="Shape 163">
          <a:extLst>
            <a:ext uri="{FF2B5EF4-FFF2-40B4-BE49-F238E27FC236}">
              <a16:creationId xmlns:a16="http://schemas.microsoft.com/office/drawing/2014/main" id="{A1AEED2F-6E8A-43FC-AA32-A8116915AA8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1" name="Shape 163">
          <a:extLst>
            <a:ext uri="{FF2B5EF4-FFF2-40B4-BE49-F238E27FC236}">
              <a16:creationId xmlns:a16="http://schemas.microsoft.com/office/drawing/2014/main" id="{C509F5CA-8809-4F09-95A1-12B9C825013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2" name="Shape 163">
          <a:extLst>
            <a:ext uri="{FF2B5EF4-FFF2-40B4-BE49-F238E27FC236}">
              <a16:creationId xmlns:a16="http://schemas.microsoft.com/office/drawing/2014/main" id="{34BC664B-B573-4218-B7FC-28D89D5CB79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3" name="Shape 163">
          <a:extLst>
            <a:ext uri="{FF2B5EF4-FFF2-40B4-BE49-F238E27FC236}">
              <a16:creationId xmlns:a16="http://schemas.microsoft.com/office/drawing/2014/main" id="{803784A5-5BDC-44D3-A877-0B5FAFDCCFF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4" name="Shape 163">
          <a:extLst>
            <a:ext uri="{FF2B5EF4-FFF2-40B4-BE49-F238E27FC236}">
              <a16:creationId xmlns:a16="http://schemas.microsoft.com/office/drawing/2014/main" id="{764B17D4-15E5-4F1E-92D4-66A20DBFCE6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5" name="Shape 163">
          <a:extLst>
            <a:ext uri="{FF2B5EF4-FFF2-40B4-BE49-F238E27FC236}">
              <a16:creationId xmlns:a16="http://schemas.microsoft.com/office/drawing/2014/main" id="{27C69650-68AD-4E78-A8E9-140AA6C8DE5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6" name="Shape 163">
          <a:extLst>
            <a:ext uri="{FF2B5EF4-FFF2-40B4-BE49-F238E27FC236}">
              <a16:creationId xmlns:a16="http://schemas.microsoft.com/office/drawing/2014/main" id="{1298D63E-E4AC-4909-9AF8-6CD27FBA8B1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7" name="Shape 163">
          <a:extLst>
            <a:ext uri="{FF2B5EF4-FFF2-40B4-BE49-F238E27FC236}">
              <a16:creationId xmlns:a16="http://schemas.microsoft.com/office/drawing/2014/main" id="{6A7763BF-40E5-43EA-AB6E-6FD3EB96BD2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8" name="Shape 163">
          <a:extLst>
            <a:ext uri="{FF2B5EF4-FFF2-40B4-BE49-F238E27FC236}">
              <a16:creationId xmlns:a16="http://schemas.microsoft.com/office/drawing/2014/main" id="{9FDAB9C9-B1A5-4990-9173-6FF3E0CB5C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79" name="Shape 163">
          <a:extLst>
            <a:ext uri="{FF2B5EF4-FFF2-40B4-BE49-F238E27FC236}">
              <a16:creationId xmlns:a16="http://schemas.microsoft.com/office/drawing/2014/main" id="{68A67612-6080-46CB-AE89-798B08DBB87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0" name="Shape 163">
          <a:extLst>
            <a:ext uri="{FF2B5EF4-FFF2-40B4-BE49-F238E27FC236}">
              <a16:creationId xmlns:a16="http://schemas.microsoft.com/office/drawing/2014/main" id="{57059927-7C31-4DCD-88EC-D05303BA202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1" name="Shape 163">
          <a:extLst>
            <a:ext uri="{FF2B5EF4-FFF2-40B4-BE49-F238E27FC236}">
              <a16:creationId xmlns:a16="http://schemas.microsoft.com/office/drawing/2014/main" id="{57AD043C-0D47-4DA3-9F51-B280E7CDF8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2" name="Shape 163">
          <a:extLst>
            <a:ext uri="{FF2B5EF4-FFF2-40B4-BE49-F238E27FC236}">
              <a16:creationId xmlns:a16="http://schemas.microsoft.com/office/drawing/2014/main" id="{860BCC6D-FA9B-424B-AA0F-5D827CCB338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3" name="Shape 163">
          <a:extLst>
            <a:ext uri="{FF2B5EF4-FFF2-40B4-BE49-F238E27FC236}">
              <a16:creationId xmlns:a16="http://schemas.microsoft.com/office/drawing/2014/main" id="{15FA5072-9B7E-47DC-95C1-D0384807A6B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4" name="Shape 163">
          <a:extLst>
            <a:ext uri="{FF2B5EF4-FFF2-40B4-BE49-F238E27FC236}">
              <a16:creationId xmlns:a16="http://schemas.microsoft.com/office/drawing/2014/main" id="{8B17A32D-0A20-4591-A1FA-7360DFDD0A4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5" name="Shape 163">
          <a:extLst>
            <a:ext uri="{FF2B5EF4-FFF2-40B4-BE49-F238E27FC236}">
              <a16:creationId xmlns:a16="http://schemas.microsoft.com/office/drawing/2014/main" id="{D8BD1256-0820-4E63-9F19-5374E7101AD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6" name="Shape 163">
          <a:extLst>
            <a:ext uri="{FF2B5EF4-FFF2-40B4-BE49-F238E27FC236}">
              <a16:creationId xmlns:a16="http://schemas.microsoft.com/office/drawing/2014/main" id="{72A04E7A-30B8-4701-A81F-0CB3B97BFFC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7" name="Shape 163">
          <a:extLst>
            <a:ext uri="{FF2B5EF4-FFF2-40B4-BE49-F238E27FC236}">
              <a16:creationId xmlns:a16="http://schemas.microsoft.com/office/drawing/2014/main" id="{E9BE83B5-2FB6-4A63-A8C2-0FA98A04FBF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8" name="Shape 163">
          <a:extLst>
            <a:ext uri="{FF2B5EF4-FFF2-40B4-BE49-F238E27FC236}">
              <a16:creationId xmlns:a16="http://schemas.microsoft.com/office/drawing/2014/main" id="{F2212174-7489-4379-B0E8-1A75600499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89" name="Shape 163">
          <a:extLst>
            <a:ext uri="{FF2B5EF4-FFF2-40B4-BE49-F238E27FC236}">
              <a16:creationId xmlns:a16="http://schemas.microsoft.com/office/drawing/2014/main" id="{D38AB608-1FE8-4D64-ADDC-6ACDF2CFA3E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0" name="Shape 163">
          <a:extLst>
            <a:ext uri="{FF2B5EF4-FFF2-40B4-BE49-F238E27FC236}">
              <a16:creationId xmlns:a16="http://schemas.microsoft.com/office/drawing/2014/main" id="{9C9581E5-DBE5-4A25-9A8D-4863B7C93CE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1" name="Shape 163">
          <a:extLst>
            <a:ext uri="{FF2B5EF4-FFF2-40B4-BE49-F238E27FC236}">
              <a16:creationId xmlns:a16="http://schemas.microsoft.com/office/drawing/2014/main" id="{CD1C3960-1B32-41C7-B91D-B5BA4EE7855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2" name="Shape 163">
          <a:extLst>
            <a:ext uri="{FF2B5EF4-FFF2-40B4-BE49-F238E27FC236}">
              <a16:creationId xmlns:a16="http://schemas.microsoft.com/office/drawing/2014/main" id="{601E5B33-39D2-443E-8BBC-4B0223217F7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3" name="Shape 163">
          <a:extLst>
            <a:ext uri="{FF2B5EF4-FFF2-40B4-BE49-F238E27FC236}">
              <a16:creationId xmlns:a16="http://schemas.microsoft.com/office/drawing/2014/main" id="{14EDA6B0-EE1B-433D-9E7D-34FF2544ACD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4" name="Shape 163">
          <a:extLst>
            <a:ext uri="{FF2B5EF4-FFF2-40B4-BE49-F238E27FC236}">
              <a16:creationId xmlns:a16="http://schemas.microsoft.com/office/drawing/2014/main" id="{74FB1907-7D00-464E-B9CC-B48F887B977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5" name="Shape 163">
          <a:extLst>
            <a:ext uri="{FF2B5EF4-FFF2-40B4-BE49-F238E27FC236}">
              <a16:creationId xmlns:a16="http://schemas.microsoft.com/office/drawing/2014/main" id="{CE77A7B6-F562-4637-9AEB-771C8718D52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6" name="Shape 163">
          <a:extLst>
            <a:ext uri="{FF2B5EF4-FFF2-40B4-BE49-F238E27FC236}">
              <a16:creationId xmlns:a16="http://schemas.microsoft.com/office/drawing/2014/main" id="{CB2BBD94-CE02-4B51-A5CD-125CF434CF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7" name="Shape 163">
          <a:extLst>
            <a:ext uri="{FF2B5EF4-FFF2-40B4-BE49-F238E27FC236}">
              <a16:creationId xmlns:a16="http://schemas.microsoft.com/office/drawing/2014/main" id="{DDA7CEE8-4155-4523-AD77-0EA443A4816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8" name="Shape 163">
          <a:extLst>
            <a:ext uri="{FF2B5EF4-FFF2-40B4-BE49-F238E27FC236}">
              <a16:creationId xmlns:a16="http://schemas.microsoft.com/office/drawing/2014/main" id="{B513E985-4AD5-4323-B426-72ADA20E852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499" name="Shape 163">
          <a:extLst>
            <a:ext uri="{FF2B5EF4-FFF2-40B4-BE49-F238E27FC236}">
              <a16:creationId xmlns:a16="http://schemas.microsoft.com/office/drawing/2014/main" id="{C108B86C-1FF3-42AA-84BF-C8D56ADD66B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0" name="Shape 163">
          <a:extLst>
            <a:ext uri="{FF2B5EF4-FFF2-40B4-BE49-F238E27FC236}">
              <a16:creationId xmlns:a16="http://schemas.microsoft.com/office/drawing/2014/main" id="{14B0340B-32BE-4E91-AE60-C68E17EDE03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1" name="Shape 163">
          <a:extLst>
            <a:ext uri="{FF2B5EF4-FFF2-40B4-BE49-F238E27FC236}">
              <a16:creationId xmlns:a16="http://schemas.microsoft.com/office/drawing/2014/main" id="{43B0F45A-8541-4212-81F0-C05C71D1E8A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2" name="Shape 163">
          <a:extLst>
            <a:ext uri="{FF2B5EF4-FFF2-40B4-BE49-F238E27FC236}">
              <a16:creationId xmlns:a16="http://schemas.microsoft.com/office/drawing/2014/main" id="{D91F42D6-EA02-4328-821B-6475ACF7325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3" name="Shape 163">
          <a:extLst>
            <a:ext uri="{FF2B5EF4-FFF2-40B4-BE49-F238E27FC236}">
              <a16:creationId xmlns:a16="http://schemas.microsoft.com/office/drawing/2014/main" id="{09A83115-BD74-4526-AA64-37233767B2B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4" name="Shape 163">
          <a:extLst>
            <a:ext uri="{FF2B5EF4-FFF2-40B4-BE49-F238E27FC236}">
              <a16:creationId xmlns:a16="http://schemas.microsoft.com/office/drawing/2014/main" id="{CEB78AA5-584A-4DBB-80EA-0A1348189D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5" name="Shape 163">
          <a:extLst>
            <a:ext uri="{FF2B5EF4-FFF2-40B4-BE49-F238E27FC236}">
              <a16:creationId xmlns:a16="http://schemas.microsoft.com/office/drawing/2014/main" id="{83D4FA1D-770F-43CE-9DC7-FDB9AA0CA50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6" name="Shape 163">
          <a:extLst>
            <a:ext uri="{FF2B5EF4-FFF2-40B4-BE49-F238E27FC236}">
              <a16:creationId xmlns:a16="http://schemas.microsoft.com/office/drawing/2014/main" id="{77869FAE-F48B-411E-8230-B1B70B18CF5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7" name="Shape 163">
          <a:extLst>
            <a:ext uri="{FF2B5EF4-FFF2-40B4-BE49-F238E27FC236}">
              <a16:creationId xmlns:a16="http://schemas.microsoft.com/office/drawing/2014/main" id="{F8347D00-0C79-43B9-B2CA-3B92514B14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8" name="Shape 163">
          <a:extLst>
            <a:ext uri="{FF2B5EF4-FFF2-40B4-BE49-F238E27FC236}">
              <a16:creationId xmlns:a16="http://schemas.microsoft.com/office/drawing/2014/main" id="{D4B3ECC3-3C43-40BF-AB0F-37CF1D3629B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09" name="Shape 163">
          <a:extLst>
            <a:ext uri="{FF2B5EF4-FFF2-40B4-BE49-F238E27FC236}">
              <a16:creationId xmlns:a16="http://schemas.microsoft.com/office/drawing/2014/main" id="{764C3987-4F1A-4E64-87A1-5B11329ECE7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0" name="Shape 163">
          <a:extLst>
            <a:ext uri="{FF2B5EF4-FFF2-40B4-BE49-F238E27FC236}">
              <a16:creationId xmlns:a16="http://schemas.microsoft.com/office/drawing/2014/main" id="{EB762ACE-ECA1-44D2-AD67-B759F3601A1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1" name="Shape 163">
          <a:extLst>
            <a:ext uri="{FF2B5EF4-FFF2-40B4-BE49-F238E27FC236}">
              <a16:creationId xmlns:a16="http://schemas.microsoft.com/office/drawing/2014/main" id="{871B7882-5116-4A77-A4E3-5100CD3E6C0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2" name="Shape 163">
          <a:extLst>
            <a:ext uri="{FF2B5EF4-FFF2-40B4-BE49-F238E27FC236}">
              <a16:creationId xmlns:a16="http://schemas.microsoft.com/office/drawing/2014/main" id="{00C6C47D-947E-48DB-9F4B-952FA044A98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3" name="Shape 163">
          <a:extLst>
            <a:ext uri="{FF2B5EF4-FFF2-40B4-BE49-F238E27FC236}">
              <a16:creationId xmlns:a16="http://schemas.microsoft.com/office/drawing/2014/main" id="{C718F66D-B1F0-4E15-8B09-D95FA2D0792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4" name="Shape 163">
          <a:extLst>
            <a:ext uri="{FF2B5EF4-FFF2-40B4-BE49-F238E27FC236}">
              <a16:creationId xmlns:a16="http://schemas.microsoft.com/office/drawing/2014/main" id="{6420FAA0-8344-41B0-8CE8-F0078D3D989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5" name="Shape 163">
          <a:extLst>
            <a:ext uri="{FF2B5EF4-FFF2-40B4-BE49-F238E27FC236}">
              <a16:creationId xmlns:a16="http://schemas.microsoft.com/office/drawing/2014/main" id="{633C4902-BF95-4D5F-81FC-B0DE32EE6EA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6" name="Shape 163">
          <a:extLst>
            <a:ext uri="{FF2B5EF4-FFF2-40B4-BE49-F238E27FC236}">
              <a16:creationId xmlns:a16="http://schemas.microsoft.com/office/drawing/2014/main" id="{CD3A2321-E566-42F1-A51F-C23FFF6DA1C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7" name="Shape 163">
          <a:extLst>
            <a:ext uri="{FF2B5EF4-FFF2-40B4-BE49-F238E27FC236}">
              <a16:creationId xmlns:a16="http://schemas.microsoft.com/office/drawing/2014/main" id="{FDE8D516-256C-41C6-AF03-21E0C43F603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8" name="Shape 163">
          <a:extLst>
            <a:ext uri="{FF2B5EF4-FFF2-40B4-BE49-F238E27FC236}">
              <a16:creationId xmlns:a16="http://schemas.microsoft.com/office/drawing/2014/main" id="{5F400AAF-013D-4925-86F0-1D99BE224AC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19" name="Shape 163">
          <a:extLst>
            <a:ext uri="{FF2B5EF4-FFF2-40B4-BE49-F238E27FC236}">
              <a16:creationId xmlns:a16="http://schemas.microsoft.com/office/drawing/2014/main" id="{32B7358E-E52F-4D43-87EF-ED65FCE9F1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0" name="Shape 163">
          <a:extLst>
            <a:ext uri="{FF2B5EF4-FFF2-40B4-BE49-F238E27FC236}">
              <a16:creationId xmlns:a16="http://schemas.microsoft.com/office/drawing/2014/main" id="{3C042ACD-A016-4906-9C8F-FAD1BBC2438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1" name="Shape 163">
          <a:extLst>
            <a:ext uri="{FF2B5EF4-FFF2-40B4-BE49-F238E27FC236}">
              <a16:creationId xmlns:a16="http://schemas.microsoft.com/office/drawing/2014/main" id="{C190BFF3-6A95-45B9-8DC2-566BA16ADD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2" name="Shape 163">
          <a:extLst>
            <a:ext uri="{FF2B5EF4-FFF2-40B4-BE49-F238E27FC236}">
              <a16:creationId xmlns:a16="http://schemas.microsoft.com/office/drawing/2014/main" id="{1F6CEB89-1DAB-46B0-B8D8-9AA6DF44139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3" name="Shape 163">
          <a:extLst>
            <a:ext uri="{FF2B5EF4-FFF2-40B4-BE49-F238E27FC236}">
              <a16:creationId xmlns:a16="http://schemas.microsoft.com/office/drawing/2014/main" id="{0B79AFA3-3171-40D4-8C5B-0C5FBCB17D0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4" name="Shape 163">
          <a:extLst>
            <a:ext uri="{FF2B5EF4-FFF2-40B4-BE49-F238E27FC236}">
              <a16:creationId xmlns:a16="http://schemas.microsoft.com/office/drawing/2014/main" id="{34E763F8-5C2A-4F2D-B420-F0A0DA2E39C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5" name="Shape 163">
          <a:extLst>
            <a:ext uri="{FF2B5EF4-FFF2-40B4-BE49-F238E27FC236}">
              <a16:creationId xmlns:a16="http://schemas.microsoft.com/office/drawing/2014/main" id="{E256DE87-4FA4-4A5A-8D1B-1D3225FE346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6" name="Shape 163">
          <a:extLst>
            <a:ext uri="{FF2B5EF4-FFF2-40B4-BE49-F238E27FC236}">
              <a16:creationId xmlns:a16="http://schemas.microsoft.com/office/drawing/2014/main" id="{BA6598FF-C50E-475F-A24E-5A3D5F85F0B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7" name="Shape 163">
          <a:extLst>
            <a:ext uri="{FF2B5EF4-FFF2-40B4-BE49-F238E27FC236}">
              <a16:creationId xmlns:a16="http://schemas.microsoft.com/office/drawing/2014/main" id="{0864E79E-D205-403B-8007-D08A721D7BD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28" name="Shape 163">
          <a:extLst>
            <a:ext uri="{FF2B5EF4-FFF2-40B4-BE49-F238E27FC236}">
              <a16:creationId xmlns:a16="http://schemas.microsoft.com/office/drawing/2014/main" id="{5A928856-574B-4B1A-9BC8-E36D7AA5556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29" name="Shape 163">
          <a:extLst>
            <a:ext uri="{FF2B5EF4-FFF2-40B4-BE49-F238E27FC236}">
              <a16:creationId xmlns:a16="http://schemas.microsoft.com/office/drawing/2014/main" id="{1D01EF9A-2424-487F-B35A-B6E42F16ED20}"/>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0" name="Shape 163">
          <a:extLst>
            <a:ext uri="{FF2B5EF4-FFF2-40B4-BE49-F238E27FC236}">
              <a16:creationId xmlns:a16="http://schemas.microsoft.com/office/drawing/2014/main" id="{5E399970-2A76-4FA9-AB9C-880F3F3BF3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1" name="Shape 163">
          <a:extLst>
            <a:ext uri="{FF2B5EF4-FFF2-40B4-BE49-F238E27FC236}">
              <a16:creationId xmlns:a16="http://schemas.microsoft.com/office/drawing/2014/main" id="{634E0421-7E5F-4F02-ADCD-0C982F699AC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32" name="Shape 163">
          <a:extLst>
            <a:ext uri="{FF2B5EF4-FFF2-40B4-BE49-F238E27FC236}">
              <a16:creationId xmlns:a16="http://schemas.microsoft.com/office/drawing/2014/main" id="{4C13FAF4-5251-4FBD-AA67-4B507DB3ABD5}"/>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3" name="Shape 163">
          <a:extLst>
            <a:ext uri="{FF2B5EF4-FFF2-40B4-BE49-F238E27FC236}">
              <a16:creationId xmlns:a16="http://schemas.microsoft.com/office/drawing/2014/main" id="{D34C7E51-213E-4755-8B7A-6C2CAAB38E1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4" name="Shape 163">
          <a:extLst>
            <a:ext uri="{FF2B5EF4-FFF2-40B4-BE49-F238E27FC236}">
              <a16:creationId xmlns:a16="http://schemas.microsoft.com/office/drawing/2014/main" id="{FE3A15E0-8FEF-4DE0-94EF-92E443627B0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5" name="Shape 163">
          <a:extLst>
            <a:ext uri="{FF2B5EF4-FFF2-40B4-BE49-F238E27FC236}">
              <a16:creationId xmlns:a16="http://schemas.microsoft.com/office/drawing/2014/main" id="{3EE1511C-76B0-4BBE-991B-9A286A40181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6" name="Shape 163">
          <a:extLst>
            <a:ext uri="{FF2B5EF4-FFF2-40B4-BE49-F238E27FC236}">
              <a16:creationId xmlns:a16="http://schemas.microsoft.com/office/drawing/2014/main" id="{C50E6F46-F54B-40B9-B485-7C19E5880B5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7" name="Shape 163">
          <a:extLst>
            <a:ext uri="{FF2B5EF4-FFF2-40B4-BE49-F238E27FC236}">
              <a16:creationId xmlns:a16="http://schemas.microsoft.com/office/drawing/2014/main" id="{E57C1696-7618-4D48-A7CE-5030246C0E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38" name="Shape 163">
          <a:extLst>
            <a:ext uri="{FF2B5EF4-FFF2-40B4-BE49-F238E27FC236}">
              <a16:creationId xmlns:a16="http://schemas.microsoft.com/office/drawing/2014/main" id="{A3FAC917-9036-4285-B1B4-B79E5C03E7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39" name="Shape 163">
          <a:extLst>
            <a:ext uri="{FF2B5EF4-FFF2-40B4-BE49-F238E27FC236}">
              <a16:creationId xmlns:a16="http://schemas.microsoft.com/office/drawing/2014/main" id="{CA07BFC8-9451-460C-9A63-DF4FDCCDBDE0}"/>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0" name="Shape 163">
          <a:extLst>
            <a:ext uri="{FF2B5EF4-FFF2-40B4-BE49-F238E27FC236}">
              <a16:creationId xmlns:a16="http://schemas.microsoft.com/office/drawing/2014/main" id="{6929B319-38AF-4199-AEDE-4E4D35000CB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1" name="Shape 163">
          <a:extLst>
            <a:ext uri="{FF2B5EF4-FFF2-40B4-BE49-F238E27FC236}">
              <a16:creationId xmlns:a16="http://schemas.microsoft.com/office/drawing/2014/main" id="{AC8D5895-E717-4556-AD7B-8D19986A1D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42" name="Shape 163">
          <a:extLst>
            <a:ext uri="{FF2B5EF4-FFF2-40B4-BE49-F238E27FC236}">
              <a16:creationId xmlns:a16="http://schemas.microsoft.com/office/drawing/2014/main" id="{B77CEE3F-87DF-4F5E-9B14-5D90C2645EB3}"/>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3" name="Shape 163">
          <a:extLst>
            <a:ext uri="{FF2B5EF4-FFF2-40B4-BE49-F238E27FC236}">
              <a16:creationId xmlns:a16="http://schemas.microsoft.com/office/drawing/2014/main" id="{4D3C83C5-082D-47CA-933D-97306B7605C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4" name="Shape 163">
          <a:extLst>
            <a:ext uri="{FF2B5EF4-FFF2-40B4-BE49-F238E27FC236}">
              <a16:creationId xmlns:a16="http://schemas.microsoft.com/office/drawing/2014/main" id="{38FF66F6-3F25-44A3-A75B-E1CC9A52801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5" name="Shape 163">
          <a:extLst>
            <a:ext uri="{FF2B5EF4-FFF2-40B4-BE49-F238E27FC236}">
              <a16:creationId xmlns:a16="http://schemas.microsoft.com/office/drawing/2014/main" id="{006E29DD-3A85-40DF-9BC3-5D1AC39833B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6" name="Shape 163">
          <a:extLst>
            <a:ext uri="{FF2B5EF4-FFF2-40B4-BE49-F238E27FC236}">
              <a16:creationId xmlns:a16="http://schemas.microsoft.com/office/drawing/2014/main" id="{3E1FCF34-0946-4779-82E7-0F9E6604384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47" name="Shape 163">
          <a:extLst>
            <a:ext uri="{FF2B5EF4-FFF2-40B4-BE49-F238E27FC236}">
              <a16:creationId xmlns:a16="http://schemas.microsoft.com/office/drawing/2014/main" id="{7E883FB7-F960-4BC9-9AFB-8297429299C0}"/>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8" name="Shape 163">
          <a:extLst>
            <a:ext uri="{FF2B5EF4-FFF2-40B4-BE49-F238E27FC236}">
              <a16:creationId xmlns:a16="http://schemas.microsoft.com/office/drawing/2014/main" id="{FF60DD76-D231-4ECF-9CAB-0B469A314FD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49" name="Shape 163">
          <a:extLst>
            <a:ext uri="{FF2B5EF4-FFF2-40B4-BE49-F238E27FC236}">
              <a16:creationId xmlns:a16="http://schemas.microsoft.com/office/drawing/2014/main" id="{AECDBDAA-B2A5-4F3A-828C-F21D43881E7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0" name="Shape 163">
          <a:extLst>
            <a:ext uri="{FF2B5EF4-FFF2-40B4-BE49-F238E27FC236}">
              <a16:creationId xmlns:a16="http://schemas.microsoft.com/office/drawing/2014/main" id="{46A94D47-630E-426A-B4AB-01142B088CF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1" name="Shape 163">
          <a:extLst>
            <a:ext uri="{FF2B5EF4-FFF2-40B4-BE49-F238E27FC236}">
              <a16:creationId xmlns:a16="http://schemas.microsoft.com/office/drawing/2014/main" id="{A7BA2A49-4748-40A1-B97A-C31978FCE16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2" name="Shape 163">
          <a:extLst>
            <a:ext uri="{FF2B5EF4-FFF2-40B4-BE49-F238E27FC236}">
              <a16:creationId xmlns:a16="http://schemas.microsoft.com/office/drawing/2014/main" id="{01AB380E-424F-44AD-ABCB-400446A87E0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3" name="Shape 163">
          <a:extLst>
            <a:ext uri="{FF2B5EF4-FFF2-40B4-BE49-F238E27FC236}">
              <a16:creationId xmlns:a16="http://schemas.microsoft.com/office/drawing/2014/main" id="{2D0540A1-4A00-417E-BAB3-559FBC945D3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54" name="Shape 163">
          <a:extLst>
            <a:ext uri="{FF2B5EF4-FFF2-40B4-BE49-F238E27FC236}">
              <a16:creationId xmlns:a16="http://schemas.microsoft.com/office/drawing/2014/main" id="{8FDDE7C6-BE17-4909-81C1-58EA09874E65}"/>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5" name="Shape 163">
          <a:extLst>
            <a:ext uri="{FF2B5EF4-FFF2-40B4-BE49-F238E27FC236}">
              <a16:creationId xmlns:a16="http://schemas.microsoft.com/office/drawing/2014/main" id="{C5A707CC-2776-4E3C-BC57-A90463ACCA4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6" name="Shape 163">
          <a:extLst>
            <a:ext uri="{FF2B5EF4-FFF2-40B4-BE49-F238E27FC236}">
              <a16:creationId xmlns:a16="http://schemas.microsoft.com/office/drawing/2014/main" id="{DFA6D270-A731-4E8A-BA01-CA8E62F1D3C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7" name="Shape 163">
          <a:extLst>
            <a:ext uri="{FF2B5EF4-FFF2-40B4-BE49-F238E27FC236}">
              <a16:creationId xmlns:a16="http://schemas.microsoft.com/office/drawing/2014/main" id="{EAC78BF0-AF24-4B09-9738-E3340459241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58" name="Shape 163">
          <a:extLst>
            <a:ext uri="{FF2B5EF4-FFF2-40B4-BE49-F238E27FC236}">
              <a16:creationId xmlns:a16="http://schemas.microsoft.com/office/drawing/2014/main" id="{1B9D3E55-3623-4A48-B4B7-8FC1DDCD57D3}"/>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59" name="Shape 163">
          <a:extLst>
            <a:ext uri="{FF2B5EF4-FFF2-40B4-BE49-F238E27FC236}">
              <a16:creationId xmlns:a16="http://schemas.microsoft.com/office/drawing/2014/main" id="{4D0B3C61-ECA1-4717-AF07-7B5153A336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60" name="Shape 163">
          <a:extLst>
            <a:ext uri="{FF2B5EF4-FFF2-40B4-BE49-F238E27FC236}">
              <a16:creationId xmlns:a16="http://schemas.microsoft.com/office/drawing/2014/main" id="{18AA4664-38A5-403B-8852-E8B1469DA95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61" name="Shape 163">
          <a:extLst>
            <a:ext uri="{FF2B5EF4-FFF2-40B4-BE49-F238E27FC236}">
              <a16:creationId xmlns:a16="http://schemas.microsoft.com/office/drawing/2014/main" id="{C84EFEA1-1533-4658-8403-A41AB86BEE7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62" name="Shape 163">
          <a:extLst>
            <a:ext uri="{FF2B5EF4-FFF2-40B4-BE49-F238E27FC236}">
              <a16:creationId xmlns:a16="http://schemas.microsoft.com/office/drawing/2014/main" id="{73C98506-688D-4710-A388-E3FD37E09481}"/>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63" name="Shape 163">
          <a:extLst>
            <a:ext uri="{FF2B5EF4-FFF2-40B4-BE49-F238E27FC236}">
              <a16:creationId xmlns:a16="http://schemas.microsoft.com/office/drawing/2014/main" id="{BD189F04-D118-4162-9665-C6AE654F55A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64" name="Shape 163">
          <a:extLst>
            <a:ext uri="{FF2B5EF4-FFF2-40B4-BE49-F238E27FC236}">
              <a16:creationId xmlns:a16="http://schemas.microsoft.com/office/drawing/2014/main" id="{5AD3B264-DC7F-44BD-A100-F5CFA7CC159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65" name="Shape 163">
          <a:extLst>
            <a:ext uri="{FF2B5EF4-FFF2-40B4-BE49-F238E27FC236}">
              <a16:creationId xmlns:a16="http://schemas.microsoft.com/office/drawing/2014/main" id="{83135221-C353-47A9-BC99-C51028331E73}"/>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66" name="Shape 163">
          <a:extLst>
            <a:ext uri="{FF2B5EF4-FFF2-40B4-BE49-F238E27FC236}">
              <a16:creationId xmlns:a16="http://schemas.microsoft.com/office/drawing/2014/main" id="{3393E8CC-C800-4D9C-AF8E-715AAD4F1A6F}"/>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67" name="Shape 163">
          <a:extLst>
            <a:ext uri="{FF2B5EF4-FFF2-40B4-BE49-F238E27FC236}">
              <a16:creationId xmlns:a16="http://schemas.microsoft.com/office/drawing/2014/main" id="{36712872-8641-4E37-8AC6-7AE528005BAB}"/>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68" name="Shape 163">
          <a:extLst>
            <a:ext uri="{FF2B5EF4-FFF2-40B4-BE49-F238E27FC236}">
              <a16:creationId xmlns:a16="http://schemas.microsoft.com/office/drawing/2014/main" id="{C20CEC09-1BA9-4E21-BCF2-10A3D2DE0E0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69" name="Shape 163">
          <a:extLst>
            <a:ext uri="{FF2B5EF4-FFF2-40B4-BE49-F238E27FC236}">
              <a16:creationId xmlns:a16="http://schemas.microsoft.com/office/drawing/2014/main" id="{591726E9-DA28-4DEC-9B1C-09D7EAC1C9F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0" name="Shape 163">
          <a:extLst>
            <a:ext uri="{FF2B5EF4-FFF2-40B4-BE49-F238E27FC236}">
              <a16:creationId xmlns:a16="http://schemas.microsoft.com/office/drawing/2014/main" id="{7B19A278-EF1D-4D2D-ACE6-AFABF2EF996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1" name="Shape 163">
          <a:extLst>
            <a:ext uri="{FF2B5EF4-FFF2-40B4-BE49-F238E27FC236}">
              <a16:creationId xmlns:a16="http://schemas.microsoft.com/office/drawing/2014/main" id="{D4929AB4-1DBA-4649-9E8F-DD127FD7B1C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2" name="Shape 163">
          <a:extLst>
            <a:ext uri="{FF2B5EF4-FFF2-40B4-BE49-F238E27FC236}">
              <a16:creationId xmlns:a16="http://schemas.microsoft.com/office/drawing/2014/main" id="{2CA2CF92-A910-4470-90C4-38D4E13FFC4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3" name="Shape 163">
          <a:extLst>
            <a:ext uri="{FF2B5EF4-FFF2-40B4-BE49-F238E27FC236}">
              <a16:creationId xmlns:a16="http://schemas.microsoft.com/office/drawing/2014/main" id="{93CF8503-84A9-4547-9F56-525AAF84622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74" name="Shape 163">
          <a:extLst>
            <a:ext uri="{FF2B5EF4-FFF2-40B4-BE49-F238E27FC236}">
              <a16:creationId xmlns:a16="http://schemas.microsoft.com/office/drawing/2014/main" id="{D50B72CE-048C-4E5A-AD3B-B22017D8C4B6}"/>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5" name="Shape 163">
          <a:extLst>
            <a:ext uri="{FF2B5EF4-FFF2-40B4-BE49-F238E27FC236}">
              <a16:creationId xmlns:a16="http://schemas.microsoft.com/office/drawing/2014/main" id="{617916BD-028C-403C-AB5D-0F2BCBE2600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6" name="Shape 163">
          <a:extLst>
            <a:ext uri="{FF2B5EF4-FFF2-40B4-BE49-F238E27FC236}">
              <a16:creationId xmlns:a16="http://schemas.microsoft.com/office/drawing/2014/main" id="{E887ABF0-834F-437B-9E7E-90F8B09E15F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7" name="Shape 163">
          <a:extLst>
            <a:ext uri="{FF2B5EF4-FFF2-40B4-BE49-F238E27FC236}">
              <a16:creationId xmlns:a16="http://schemas.microsoft.com/office/drawing/2014/main" id="{02DBF303-62AD-435C-8BDD-01497C66228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8" name="Shape 163">
          <a:extLst>
            <a:ext uri="{FF2B5EF4-FFF2-40B4-BE49-F238E27FC236}">
              <a16:creationId xmlns:a16="http://schemas.microsoft.com/office/drawing/2014/main" id="{5200C56C-AAD6-488D-8DC0-E2CB85904F8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79" name="Shape 163">
          <a:extLst>
            <a:ext uri="{FF2B5EF4-FFF2-40B4-BE49-F238E27FC236}">
              <a16:creationId xmlns:a16="http://schemas.microsoft.com/office/drawing/2014/main" id="{4ECF3489-C539-410C-9596-3887017033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80" name="Shape 163">
          <a:extLst>
            <a:ext uri="{FF2B5EF4-FFF2-40B4-BE49-F238E27FC236}">
              <a16:creationId xmlns:a16="http://schemas.microsoft.com/office/drawing/2014/main" id="{ED18B8FC-CDBD-4F55-997F-7A7FB7347D73}"/>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81" name="Shape 163">
          <a:extLst>
            <a:ext uri="{FF2B5EF4-FFF2-40B4-BE49-F238E27FC236}">
              <a16:creationId xmlns:a16="http://schemas.microsoft.com/office/drawing/2014/main" id="{D4D8C545-4E98-41A9-A4A4-353F257856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82" name="Shape 163">
          <a:extLst>
            <a:ext uri="{FF2B5EF4-FFF2-40B4-BE49-F238E27FC236}">
              <a16:creationId xmlns:a16="http://schemas.microsoft.com/office/drawing/2014/main" id="{C044E34D-F0FC-47E8-A946-C55067E1A49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83" name="Shape 163">
          <a:extLst>
            <a:ext uri="{FF2B5EF4-FFF2-40B4-BE49-F238E27FC236}">
              <a16:creationId xmlns:a16="http://schemas.microsoft.com/office/drawing/2014/main" id="{46F26514-933B-4271-A04E-8FD0D7903793}"/>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84" name="Shape 163">
          <a:extLst>
            <a:ext uri="{FF2B5EF4-FFF2-40B4-BE49-F238E27FC236}">
              <a16:creationId xmlns:a16="http://schemas.microsoft.com/office/drawing/2014/main" id="{E3BD289C-F62B-4D2C-BAA4-151A2110D8E4}"/>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85" name="Shape 163">
          <a:extLst>
            <a:ext uri="{FF2B5EF4-FFF2-40B4-BE49-F238E27FC236}">
              <a16:creationId xmlns:a16="http://schemas.microsoft.com/office/drawing/2014/main" id="{D119007B-D5F4-43C8-A5A4-68E4189CC33E}"/>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86" name="Shape 163">
          <a:extLst>
            <a:ext uri="{FF2B5EF4-FFF2-40B4-BE49-F238E27FC236}">
              <a16:creationId xmlns:a16="http://schemas.microsoft.com/office/drawing/2014/main" id="{B9F1C697-990C-46FE-ACAF-19AC1CF9B47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87" name="Shape 163">
          <a:extLst>
            <a:ext uri="{FF2B5EF4-FFF2-40B4-BE49-F238E27FC236}">
              <a16:creationId xmlns:a16="http://schemas.microsoft.com/office/drawing/2014/main" id="{4DC3F118-4AF0-4F59-8C22-33B29369659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88" name="Shape 163">
          <a:extLst>
            <a:ext uri="{FF2B5EF4-FFF2-40B4-BE49-F238E27FC236}">
              <a16:creationId xmlns:a16="http://schemas.microsoft.com/office/drawing/2014/main" id="{215A8355-BF5F-4F2C-B5FB-B892893528FA}"/>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43</xdr:row>
      <xdr:rowOff>1308195</xdr:rowOff>
    </xdr:from>
    <xdr:to>
      <xdr:col>5</xdr:col>
      <xdr:colOff>609600</xdr:colOff>
      <xdr:row>44</xdr:row>
      <xdr:rowOff>20053</xdr:rowOff>
    </xdr:to>
    <xdr:sp macro="" textlink="">
      <xdr:nvSpPr>
        <xdr:cNvPr id="589" name="Shape 163">
          <a:extLst>
            <a:ext uri="{FF2B5EF4-FFF2-40B4-BE49-F238E27FC236}">
              <a16:creationId xmlns:a16="http://schemas.microsoft.com/office/drawing/2014/main" id="{3DC1C6DC-1D6C-446D-A940-0E8C90373257}"/>
            </a:ext>
          </a:extLst>
        </xdr:cNvPr>
        <xdr:cNvSpPr>
          <a:spLocks/>
        </xdr:cNvSpPr>
      </xdr:nvSpPr>
      <xdr:spPr bwMode="auto">
        <a:xfrm>
          <a:off x="3019425" y="1009650"/>
          <a:ext cx="0" cy="16782"/>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0" name="Shape 163">
          <a:extLst>
            <a:ext uri="{FF2B5EF4-FFF2-40B4-BE49-F238E27FC236}">
              <a16:creationId xmlns:a16="http://schemas.microsoft.com/office/drawing/2014/main" id="{DCBA9C32-86A2-486B-AAEA-6AF5D44AD73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1" name="Shape 163">
          <a:extLst>
            <a:ext uri="{FF2B5EF4-FFF2-40B4-BE49-F238E27FC236}">
              <a16:creationId xmlns:a16="http://schemas.microsoft.com/office/drawing/2014/main" id="{748C897F-57D9-4933-8DC1-F041CBD98F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2" name="Shape 163">
          <a:extLst>
            <a:ext uri="{FF2B5EF4-FFF2-40B4-BE49-F238E27FC236}">
              <a16:creationId xmlns:a16="http://schemas.microsoft.com/office/drawing/2014/main" id="{CC221523-0A6E-48AE-92B5-23566A45C0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3" name="Shape 163">
          <a:extLst>
            <a:ext uri="{FF2B5EF4-FFF2-40B4-BE49-F238E27FC236}">
              <a16:creationId xmlns:a16="http://schemas.microsoft.com/office/drawing/2014/main" id="{80B5D47E-9291-4C44-99B3-ED45AF6C3ED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4" name="Shape 163">
          <a:extLst>
            <a:ext uri="{FF2B5EF4-FFF2-40B4-BE49-F238E27FC236}">
              <a16:creationId xmlns:a16="http://schemas.microsoft.com/office/drawing/2014/main" id="{7E1133CF-8DC6-4F39-81F9-C4EABE1F05E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5" name="Shape 163">
          <a:extLst>
            <a:ext uri="{FF2B5EF4-FFF2-40B4-BE49-F238E27FC236}">
              <a16:creationId xmlns:a16="http://schemas.microsoft.com/office/drawing/2014/main" id="{1C6561AE-6751-42F4-B824-9D3E12165F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6" name="Shape 163">
          <a:extLst>
            <a:ext uri="{FF2B5EF4-FFF2-40B4-BE49-F238E27FC236}">
              <a16:creationId xmlns:a16="http://schemas.microsoft.com/office/drawing/2014/main" id="{19FCBAAA-4C12-4794-9F60-169F6FC9134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7" name="Shape 163">
          <a:extLst>
            <a:ext uri="{FF2B5EF4-FFF2-40B4-BE49-F238E27FC236}">
              <a16:creationId xmlns:a16="http://schemas.microsoft.com/office/drawing/2014/main" id="{D7CDBDD5-1835-4151-9BE4-0593A80A1F3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8" name="Shape 163">
          <a:extLst>
            <a:ext uri="{FF2B5EF4-FFF2-40B4-BE49-F238E27FC236}">
              <a16:creationId xmlns:a16="http://schemas.microsoft.com/office/drawing/2014/main" id="{6245EE2F-8157-4B23-9779-39A72033AB2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599" name="Shape 163">
          <a:extLst>
            <a:ext uri="{FF2B5EF4-FFF2-40B4-BE49-F238E27FC236}">
              <a16:creationId xmlns:a16="http://schemas.microsoft.com/office/drawing/2014/main" id="{E7AC153E-D2B6-401E-B580-E9BDE4EA18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0" name="Shape 163">
          <a:extLst>
            <a:ext uri="{FF2B5EF4-FFF2-40B4-BE49-F238E27FC236}">
              <a16:creationId xmlns:a16="http://schemas.microsoft.com/office/drawing/2014/main" id="{7A6DFD35-2480-4012-AA54-0CF0DA3D52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1" name="Shape 163">
          <a:extLst>
            <a:ext uri="{FF2B5EF4-FFF2-40B4-BE49-F238E27FC236}">
              <a16:creationId xmlns:a16="http://schemas.microsoft.com/office/drawing/2014/main" id="{D24423B6-6269-45F8-A194-64544070253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2" name="Shape 163">
          <a:extLst>
            <a:ext uri="{FF2B5EF4-FFF2-40B4-BE49-F238E27FC236}">
              <a16:creationId xmlns:a16="http://schemas.microsoft.com/office/drawing/2014/main" id="{68A5D9C8-96A2-4AE2-8D6E-559466081D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3" name="Shape 163">
          <a:extLst>
            <a:ext uri="{FF2B5EF4-FFF2-40B4-BE49-F238E27FC236}">
              <a16:creationId xmlns:a16="http://schemas.microsoft.com/office/drawing/2014/main" id="{83349AAB-5FCC-4AE9-BFCF-5D647B3937E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4" name="Shape 163">
          <a:extLst>
            <a:ext uri="{FF2B5EF4-FFF2-40B4-BE49-F238E27FC236}">
              <a16:creationId xmlns:a16="http://schemas.microsoft.com/office/drawing/2014/main" id="{98751807-1DF8-412E-A9F5-C266671B21D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5" name="Shape 163">
          <a:extLst>
            <a:ext uri="{FF2B5EF4-FFF2-40B4-BE49-F238E27FC236}">
              <a16:creationId xmlns:a16="http://schemas.microsoft.com/office/drawing/2014/main" id="{66F81029-8C97-42FF-B77C-53CE8F0ECA5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6" name="Shape 163">
          <a:extLst>
            <a:ext uri="{FF2B5EF4-FFF2-40B4-BE49-F238E27FC236}">
              <a16:creationId xmlns:a16="http://schemas.microsoft.com/office/drawing/2014/main" id="{944B62A1-39A0-4267-9E2A-249949A5B2D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7" name="Shape 163">
          <a:extLst>
            <a:ext uri="{FF2B5EF4-FFF2-40B4-BE49-F238E27FC236}">
              <a16:creationId xmlns:a16="http://schemas.microsoft.com/office/drawing/2014/main" id="{F493630E-3017-4D53-906F-55626A0D8BB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8" name="Shape 163">
          <a:extLst>
            <a:ext uri="{FF2B5EF4-FFF2-40B4-BE49-F238E27FC236}">
              <a16:creationId xmlns:a16="http://schemas.microsoft.com/office/drawing/2014/main" id="{702434EF-070A-403A-9977-C36D8AE47D8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09" name="Shape 163">
          <a:extLst>
            <a:ext uri="{FF2B5EF4-FFF2-40B4-BE49-F238E27FC236}">
              <a16:creationId xmlns:a16="http://schemas.microsoft.com/office/drawing/2014/main" id="{ED7E7354-4D71-485E-8F1C-97D6FDE4041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0" name="Shape 163">
          <a:extLst>
            <a:ext uri="{FF2B5EF4-FFF2-40B4-BE49-F238E27FC236}">
              <a16:creationId xmlns:a16="http://schemas.microsoft.com/office/drawing/2014/main" id="{713322B8-5C00-4A61-AEF7-98E7BD76FB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1" name="Shape 163">
          <a:extLst>
            <a:ext uri="{FF2B5EF4-FFF2-40B4-BE49-F238E27FC236}">
              <a16:creationId xmlns:a16="http://schemas.microsoft.com/office/drawing/2014/main" id="{E21A56F3-536A-4022-AFC2-CF0C69AD91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2" name="Shape 163">
          <a:extLst>
            <a:ext uri="{FF2B5EF4-FFF2-40B4-BE49-F238E27FC236}">
              <a16:creationId xmlns:a16="http://schemas.microsoft.com/office/drawing/2014/main" id="{945CF379-3549-4702-A15D-001B7D5DC2E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3" name="Shape 163">
          <a:extLst>
            <a:ext uri="{FF2B5EF4-FFF2-40B4-BE49-F238E27FC236}">
              <a16:creationId xmlns:a16="http://schemas.microsoft.com/office/drawing/2014/main" id="{6EAF784B-14A3-4403-9FC6-55239C6958D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4" name="Shape 163">
          <a:extLst>
            <a:ext uri="{FF2B5EF4-FFF2-40B4-BE49-F238E27FC236}">
              <a16:creationId xmlns:a16="http://schemas.microsoft.com/office/drawing/2014/main" id="{4840A7BB-4FFD-49AE-AF37-B3C8F6095FB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5" name="Shape 163">
          <a:extLst>
            <a:ext uri="{FF2B5EF4-FFF2-40B4-BE49-F238E27FC236}">
              <a16:creationId xmlns:a16="http://schemas.microsoft.com/office/drawing/2014/main" id="{824553A0-B6B9-460D-8453-DE32EA252E9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6" name="Shape 163">
          <a:extLst>
            <a:ext uri="{FF2B5EF4-FFF2-40B4-BE49-F238E27FC236}">
              <a16:creationId xmlns:a16="http://schemas.microsoft.com/office/drawing/2014/main" id="{7319A305-9A75-4E37-B35B-749CE304EDC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7" name="Shape 163">
          <a:extLst>
            <a:ext uri="{FF2B5EF4-FFF2-40B4-BE49-F238E27FC236}">
              <a16:creationId xmlns:a16="http://schemas.microsoft.com/office/drawing/2014/main" id="{F8FDAFC2-6BD8-4BFC-80EB-E5E8B012B65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8" name="Shape 163">
          <a:extLst>
            <a:ext uri="{FF2B5EF4-FFF2-40B4-BE49-F238E27FC236}">
              <a16:creationId xmlns:a16="http://schemas.microsoft.com/office/drawing/2014/main" id="{E47937F0-03A1-4BB3-8762-DFF0194B165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19" name="Shape 163">
          <a:extLst>
            <a:ext uri="{FF2B5EF4-FFF2-40B4-BE49-F238E27FC236}">
              <a16:creationId xmlns:a16="http://schemas.microsoft.com/office/drawing/2014/main" id="{523DA19F-01A1-487C-B787-E3BC20851D9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0" name="Shape 163">
          <a:extLst>
            <a:ext uri="{FF2B5EF4-FFF2-40B4-BE49-F238E27FC236}">
              <a16:creationId xmlns:a16="http://schemas.microsoft.com/office/drawing/2014/main" id="{92222EE4-DA22-441F-8329-D26C35E26E2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1" name="Shape 163">
          <a:extLst>
            <a:ext uri="{FF2B5EF4-FFF2-40B4-BE49-F238E27FC236}">
              <a16:creationId xmlns:a16="http://schemas.microsoft.com/office/drawing/2014/main" id="{60898A37-4518-412E-A472-D60C405F387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2" name="Shape 163">
          <a:extLst>
            <a:ext uri="{FF2B5EF4-FFF2-40B4-BE49-F238E27FC236}">
              <a16:creationId xmlns:a16="http://schemas.microsoft.com/office/drawing/2014/main" id="{F0A88339-8FE3-4B81-B492-EC044DC7144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3" name="Shape 163">
          <a:extLst>
            <a:ext uri="{FF2B5EF4-FFF2-40B4-BE49-F238E27FC236}">
              <a16:creationId xmlns:a16="http://schemas.microsoft.com/office/drawing/2014/main" id="{CF182E71-89D9-4AB6-A649-BE672746780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4" name="Shape 163">
          <a:extLst>
            <a:ext uri="{FF2B5EF4-FFF2-40B4-BE49-F238E27FC236}">
              <a16:creationId xmlns:a16="http://schemas.microsoft.com/office/drawing/2014/main" id="{F397BD3E-9392-4394-8094-070F3F28C47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5" name="Shape 163">
          <a:extLst>
            <a:ext uri="{FF2B5EF4-FFF2-40B4-BE49-F238E27FC236}">
              <a16:creationId xmlns:a16="http://schemas.microsoft.com/office/drawing/2014/main" id="{4C5058C2-8BCC-458E-B509-554793F63D2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6" name="Shape 163">
          <a:extLst>
            <a:ext uri="{FF2B5EF4-FFF2-40B4-BE49-F238E27FC236}">
              <a16:creationId xmlns:a16="http://schemas.microsoft.com/office/drawing/2014/main" id="{9C8605EF-7A24-48F8-994D-93CADA4430B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7" name="Shape 163">
          <a:extLst>
            <a:ext uri="{FF2B5EF4-FFF2-40B4-BE49-F238E27FC236}">
              <a16:creationId xmlns:a16="http://schemas.microsoft.com/office/drawing/2014/main" id="{D6B8A126-88C0-4092-B095-AF61FB39A29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8" name="Shape 163">
          <a:extLst>
            <a:ext uri="{FF2B5EF4-FFF2-40B4-BE49-F238E27FC236}">
              <a16:creationId xmlns:a16="http://schemas.microsoft.com/office/drawing/2014/main" id="{E2EEA000-FBF1-48AD-99BD-6AE3FA3EC00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29" name="Shape 163">
          <a:extLst>
            <a:ext uri="{FF2B5EF4-FFF2-40B4-BE49-F238E27FC236}">
              <a16:creationId xmlns:a16="http://schemas.microsoft.com/office/drawing/2014/main" id="{CCC83A62-3B1B-4556-BDBD-F1D49F9878C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0" name="Shape 163">
          <a:extLst>
            <a:ext uri="{FF2B5EF4-FFF2-40B4-BE49-F238E27FC236}">
              <a16:creationId xmlns:a16="http://schemas.microsoft.com/office/drawing/2014/main" id="{A7386481-E0EB-42C0-A788-E0AC2FF9A5C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1" name="Shape 163">
          <a:extLst>
            <a:ext uri="{FF2B5EF4-FFF2-40B4-BE49-F238E27FC236}">
              <a16:creationId xmlns:a16="http://schemas.microsoft.com/office/drawing/2014/main" id="{79AE41A4-D267-44D3-92F5-CEE0072A9FC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2" name="Shape 163">
          <a:extLst>
            <a:ext uri="{FF2B5EF4-FFF2-40B4-BE49-F238E27FC236}">
              <a16:creationId xmlns:a16="http://schemas.microsoft.com/office/drawing/2014/main" id="{770A83C3-2A59-4D24-811A-796E0E74D0F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3" name="Shape 163">
          <a:extLst>
            <a:ext uri="{FF2B5EF4-FFF2-40B4-BE49-F238E27FC236}">
              <a16:creationId xmlns:a16="http://schemas.microsoft.com/office/drawing/2014/main" id="{D75C220D-3C0F-4F76-945C-5B21033EC1F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4" name="Shape 163">
          <a:extLst>
            <a:ext uri="{FF2B5EF4-FFF2-40B4-BE49-F238E27FC236}">
              <a16:creationId xmlns:a16="http://schemas.microsoft.com/office/drawing/2014/main" id="{2E137677-BB5F-448C-86E2-55D49B6B479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5" name="Shape 163">
          <a:extLst>
            <a:ext uri="{FF2B5EF4-FFF2-40B4-BE49-F238E27FC236}">
              <a16:creationId xmlns:a16="http://schemas.microsoft.com/office/drawing/2014/main" id="{DA9080F5-1FAA-49DE-B2F2-9ECF64C1BF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6" name="Shape 163">
          <a:extLst>
            <a:ext uri="{FF2B5EF4-FFF2-40B4-BE49-F238E27FC236}">
              <a16:creationId xmlns:a16="http://schemas.microsoft.com/office/drawing/2014/main" id="{B0F5D12A-8A3D-493B-B23F-621B2B4EA9C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7" name="Shape 163">
          <a:extLst>
            <a:ext uri="{FF2B5EF4-FFF2-40B4-BE49-F238E27FC236}">
              <a16:creationId xmlns:a16="http://schemas.microsoft.com/office/drawing/2014/main" id="{DF1AA209-3DB9-40F9-AF90-5755C5EF097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8" name="Shape 163">
          <a:extLst>
            <a:ext uri="{FF2B5EF4-FFF2-40B4-BE49-F238E27FC236}">
              <a16:creationId xmlns:a16="http://schemas.microsoft.com/office/drawing/2014/main" id="{F15D19B1-C441-46B7-8E15-7F9BF15EF85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39" name="Shape 163">
          <a:extLst>
            <a:ext uri="{FF2B5EF4-FFF2-40B4-BE49-F238E27FC236}">
              <a16:creationId xmlns:a16="http://schemas.microsoft.com/office/drawing/2014/main" id="{3E76F729-6D0D-4594-8FFA-BCD1BA329ED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0" name="Shape 163">
          <a:extLst>
            <a:ext uri="{FF2B5EF4-FFF2-40B4-BE49-F238E27FC236}">
              <a16:creationId xmlns:a16="http://schemas.microsoft.com/office/drawing/2014/main" id="{9543B5A6-2DB3-4D8F-9A6B-7D5C3237FB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1" name="Shape 163">
          <a:extLst>
            <a:ext uri="{FF2B5EF4-FFF2-40B4-BE49-F238E27FC236}">
              <a16:creationId xmlns:a16="http://schemas.microsoft.com/office/drawing/2014/main" id="{D8EE00C0-09EA-43E9-8454-6F5FCB44F80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2" name="Shape 163">
          <a:extLst>
            <a:ext uri="{FF2B5EF4-FFF2-40B4-BE49-F238E27FC236}">
              <a16:creationId xmlns:a16="http://schemas.microsoft.com/office/drawing/2014/main" id="{02C4FD0E-F27B-4E7D-8BB0-97780681057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3" name="Shape 163">
          <a:extLst>
            <a:ext uri="{FF2B5EF4-FFF2-40B4-BE49-F238E27FC236}">
              <a16:creationId xmlns:a16="http://schemas.microsoft.com/office/drawing/2014/main" id="{A9CB59F5-CA92-49C6-A8E3-D8097B6C05A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4" name="Shape 163">
          <a:extLst>
            <a:ext uri="{FF2B5EF4-FFF2-40B4-BE49-F238E27FC236}">
              <a16:creationId xmlns:a16="http://schemas.microsoft.com/office/drawing/2014/main" id="{5444E74C-C6C5-4BBE-9C10-F714BB4B10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5" name="Shape 163">
          <a:extLst>
            <a:ext uri="{FF2B5EF4-FFF2-40B4-BE49-F238E27FC236}">
              <a16:creationId xmlns:a16="http://schemas.microsoft.com/office/drawing/2014/main" id="{D97671F5-97AA-4497-A6B3-22BFAB73023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6" name="Shape 163">
          <a:extLst>
            <a:ext uri="{FF2B5EF4-FFF2-40B4-BE49-F238E27FC236}">
              <a16:creationId xmlns:a16="http://schemas.microsoft.com/office/drawing/2014/main" id="{08D2B4EE-AA03-4B14-B095-CF446CEA09B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7" name="Shape 163">
          <a:extLst>
            <a:ext uri="{FF2B5EF4-FFF2-40B4-BE49-F238E27FC236}">
              <a16:creationId xmlns:a16="http://schemas.microsoft.com/office/drawing/2014/main" id="{E87473B7-ED20-46E2-B53F-385356E4D10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8" name="Shape 163">
          <a:extLst>
            <a:ext uri="{FF2B5EF4-FFF2-40B4-BE49-F238E27FC236}">
              <a16:creationId xmlns:a16="http://schemas.microsoft.com/office/drawing/2014/main" id="{39A1B0E3-E1C9-4C17-A64C-24AD4F7D289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49" name="Shape 163">
          <a:extLst>
            <a:ext uri="{FF2B5EF4-FFF2-40B4-BE49-F238E27FC236}">
              <a16:creationId xmlns:a16="http://schemas.microsoft.com/office/drawing/2014/main" id="{363AD568-8BBA-42B3-BC6F-961349438F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0" name="Shape 163">
          <a:extLst>
            <a:ext uri="{FF2B5EF4-FFF2-40B4-BE49-F238E27FC236}">
              <a16:creationId xmlns:a16="http://schemas.microsoft.com/office/drawing/2014/main" id="{064AA033-5608-482A-836A-687966D55E2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1" name="Shape 163">
          <a:extLst>
            <a:ext uri="{FF2B5EF4-FFF2-40B4-BE49-F238E27FC236}">
              <a16:creationId xmlns:a16="http://schemas.microsoft.com/office/drawing/2014/main" id="{3567CD1E-A944-4FC9-93A6-B8574E0250E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2" name="Shape 163">
          <a:extLst>
            <a:ext uri="{FF2B5EF4-FFF2-40B4-BE49-F238E27FC236}">
              <a16:creationId xmlns:a16="http://schemas.microsoft.com/office/drawing/2014/main" id="{3A1BACD3-6175-49A3-9B41-C4BF9E687ED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3" name="Shape 163">
          <a:extLst>
            <a:ext uri="{FF2B5EF4-FFF2-40B4-BE49-F238E27FC236}">
              <a16:creationId xmlns:a16="http://schemas.microsoft.com/office/drawing/2014/main" id="{C649084F-0BD2-4F44-B1EF-3CCC8A2EEA0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4" name="Shape 163">
          <a:extLst>
            <a:ext uri="{FF2B5EF4-FFF2-40B4-BE49-F238E27FC236}">
              <a16:creationId xmlns:a16="http://schemas.microsoft.com/office/drawing/2014/main" id="{E2376ACA-29B5-44B0-98C5-A3EA2973C3E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5" name="Shape 163">
          <a:extLst>
            <a:ext uri="{FF2B5EF4-FFF2-40B4-BE49-F238E27FC236}">
              <a16:creationId xmlns:a16="http://schemas.microsoft.com/office/drawing/2014/main" id="{CA20448F-21F0-4EF7-83E7-0C01694AA89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6" name="Shape 163">
          <a:extLst>
            <a:ext uri="{FF2B5EF4-FFF2-40B4-BE49-F238E27FC236}">
              <a16:creationId xmlns:a16="http://schemas.microsoft.com/office/drawing/2014/main" id="{B99711C6-6FC4-4CD2-8E89-A886A2998A9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7" name="Shape 163">
          <a:extLst>
            <a:ext uri="{FF2B5EF4-FFF2-40B4-BE49-F238E27FC236}">
              <a16:creationId xmlns:a16="http://schemas.microsoft.com/office/drawing/2014/main" id="{6F8DEE87-FDC9-49D0-B9B7-6FC4B90366C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8" name="Shape 163">
          <a:extLst>
            <a:ext uri="{FF2B5EF4-FFF2-40B4-BE49-F238E27FC236}">
              <a16:creationId xmlns:a16="http://schemas.microsoft.com/office/drawing/2014/main" id="{AAB4153F-098D-478E-B2DA-58A5AA782EF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59" name="Shape 163">
          <a:extLst>
            <a:ext uri="{FF2B5EF4-FFF2-40B4-BE49-F238E27FC236}">
              <a16:creationId xmlns:a16="http://schemas.microsoft.com/office/drawing/2014/main" id="{EEE9B244-2E25-4694-8553-7E2C346D07E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0" name="Shape 163">
          <a:extLst>
            <a:ext uri="{FF2B5EF4-FFF2-40B4-BE49-F238E27FC236}">
              <a16:creationId xmlns:a16="http://schemas.microsoft.com/office/drawing/2014/main" id="{9183C25E-6A14-44AA-9622-C623DD59D41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1" name="Shape 163">
          <a:extLst>
            <a:ext uri="{FF2B5EF4-FFF2-40B4-BE49-F238E27FC236}">
              <a16:creationId xmlns:a16="http://schemas.microsoft.com/office/drawing/2014/main" id="{2DB7059D-DCF0-4BD9-979E-3411D684426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2" name="Shape 163">
          <a:extLst>
            <a:ext uri="{FF2B5EF4-FFF2-40B4-BE49-F238E27FC236}">
              <a16:creationId xmlns:a16="http://schemas.microsoft.com/office/drawing/2014/main" id="{0A6A4DF9-9E69-4754-84D3-8FF0A010D83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3" name="Shape 163">
          <a:extLst>
            <a:ext uri="{FF2B5EF4-FFF2-40B4-BE49-F238E27FC236}">
              <a16:creationId xmlns:a16="http://schemas.microsoft.com/office/drawing/2014/main" id="{00F88520-DF36-4918-AF49-FB68596E8C9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4" name="Shape 163">
          <a:extLst>
            <a:ext uri="{FF2B5EF4-FFF2-40B4-BE49-F238E27FC236}">
              <a16:creationId xmlns:a16="http://schemas.microsoft.com/office/drawing/2014/main" id="{A88A4151-1B3D-4484-9CCA-29E29FD3F44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5" name="Shape 163">
          <a:extLst>
            <a:ext uri="{FF2B5EF4-FFF2-40B4-BE49-F238E27FC236}">
              <a16:creationId xmlns:a16="http://schemas.microsoft.com/office/drawing/2014/main" id="{6A1BBFF7-1BE1-43CE-968B-3D7A13BB561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6" name="Shape 163">
          <a:extLst>
            <a:ext uri="{FF2B5EF4-FFF2-40B4-BE49-F238E27FC236}">
              <a16:creationId xmlns:a16="http://schemas.microsoft.com/office/drawing/2014/main" id="{70DA52FF-2223-4803-BE72-E54630DFB74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7" name="Shape 163">
          <a:extLst>
            <a:ext uri="{FF2B5EF4-FFF2-40B4-BE49-F238E27FC236}">
              <a16:creationId xmlns:a16="http://schemas.microsoft.com/office/drawing/2014/main" id="{4946E174-E69E-42BD-8E3E-944D46796AB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8" name="Shape 163">
          <a:extLst>
            <a:ext uri="{FF2B5EF4-FFF2-40B4-BE49-F238E27FC236}">
              <a16:creationId xmlns:a16="http://schemas.microsoft.com/office/drawing/2014/main" id="{655559D5-0862-4552-8C13-326620E7BD6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69" name="Shape 163">
          <a:extLst>
            <a:ext uri="{FF2B5EF4-FFF2-40B4-BE49-F238E27FC236}">
              <a16:creationId xmlns:a16="http://schemas.microsoft.com/office/drawing/2014/main" id="{E2D58D6C-7C49-4D6D-AE38-A90EE80B660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0" name="Shape 163">
          <a:extLst>
            <a:ext uri="{FF2B5EF4-FFF2-40B4-BE49-F238E27FC236}">
              <a16:creationId xmlns:a16="http://schemas.microsoft.com/office/drawing/2014/main" id="{B2EE3FD6-2929-4EA6-9FE2-19B321EC133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1" name="Shape 163">
          <a:extLst>
            <a:ext uri="{FF2B5EF4-FFF2-40B4-BE49-F238E27FC236}">
              <a16:creationId xmlns:a16="http://schemas.microsoft.com/office/drawing/2014/main" id="{8075F6EB-0641-49AD-A66C-47943F7A007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2" name="Shape 163">
          <a:extLst>
            <a:ext uri="{FF2B5EF4-FFF2-40B4-BE49-F238E27FC236}">
              <a16:creationId xmlns:a16="http://schemas.microsoft.com/office/drawing/2014/main" id="{D885EBB6-17E2-4C7D-BD28-1102CCED790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3" name="Shape 163">
          <a:extLst>
            <a:ext uri="{FF2B5EF4-FFF2-40B4-BE49-F238E27FC236}">
              <a16:creationId xmlns:a16="http://schemas.microsoft.com/office/drawing/2014/main" id="{7892313E-7D99-4D18-93F4-52D4226EB32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4" name="Shape 163">
          <a:extLst>
            <a:ext uri="{FF2B5EF4-FFF2-40B4-BE49-F238E27FC236}">
              <a16:creationId xmlns:a16="http://schemas.microsoft.com/office/drawing/2014/main" id="{56F31186-A955-4CFD-98BA-DE36A61975A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5" name="Shape 163">
          <a:extLst>
            <a:ext uri="{FF2B5EF4-FFF2-40B4-BE49-F238E27FC236}">
              <a16:creationId xmlns:a16="http://schemas.microsoft.com/office/drawing/2014/main" id="{8138E726-544C-43A3-A8FF-EEA19CAE84F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6" name="Shape 163">
          <a:extLst>
            <a:ext uri="{FF2B5EF4-FFF2-40B4-BE49-F238E27FC236}">
              <a16:creationId xmlns:a16="http://schemas.microsoft.com/office/drawing/2014/main" id="{59009BA5-E40F-45A9-B80C-141A39D072C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7" name="Shape 163">
          <a:extLst>
            <a:ext uri="{FF2B5EF4-FFF2-40B4-BE49-F238E27FC236}">
              <a16:creationId xmlns:a16="http://schemas.microsoft.com/office/drawing/2014/main" id="{F7124D34-C583-4ECD-8FCB-236E25E976C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8" name="Shape 163">
          <a:extLst>
            <a:ext uri="{FF2B5EF4-FFF2-40B4-BE49-F238E27FC236}">
              <a16:creationId xmlns:a16="http://schemas.microsoft.com/office/drawing/2014/main" id="{E598266F-41D4-4A32-A8F8-C10E16D073B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79" name="Shape 163">
          <a:extLst>
            <a:ext uri="{FF2B5EF4-FFF2-40B4-BE49-F238E27FC236}">
              <a16:creationId xmlns:a16="http://schemas.microsoft.com/office/drawing/2014/main" id="{65D8F168-CA33-4C0E-8109-CA1BF83D126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0" name="Shape 163">
          <a:extLst>
            <a:ext uri="{FF2B5EF4-FFF2-40B4-BE49-F238E27FC236}">
              <a16:creationId xmlns:a16="http://schemas.microsoft.com/office/drawing/2014/main" id="{D0272E06-D6DA-4754-8ACB-1161DC6207E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1" name="Shape 163">
          <a:extLst>
            <a:ext uri="{FF2B5EF4-FFF2-40B4-BE49-F238E27FC236}">
              <a16:creationId xmlns:a16="http://schemas.microsoft.com/office/drawing/2014/main" id="{2DB72475-EFEE-43A6-8025-555B42E809D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2" name="Shape 163">
          <a:extLst>
            <a:ext uri="{FF2B5EF4-FFF2-40B4-BE49-F238E27FC236}">
              <a16:creationId xmlns:a16="http://schemas.microsoft.com/office/drawing/2014/main" id="{D7EE8AE1-035B-4A90-A9A8-26961255801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3" name="Shape 163">
          <a:extLst>
            <a:ext uri="{FF2B5EF4-FFF2-40B4-BE49-F238E27FC236}">
              <a16:creationId xmlns:a16="http://schemas.microsoft.com/office/drawing/2014/main" id="{8BB402D3-ADE2-4D40-BE0C-CF51F7A1927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4" name="Shape 163">
          <a:extLst>
            <a:ext uri="{FF2B5EF4-FFF2-40B4-BE49-F238E27FC236}">
              <a16:creationId xmlns:a16="http://schemas.microsoft.com/office/drawing/2014/main" id="{E9E0E078-8978-4167-BD5F-74BEAD125C1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5" name="Shape 163">
          <a:extLst>
            <a:ext uri="{FF2B5EF4-FFF2-40B4-BE49-F238E27FC236}">
              <a16:creationId xmlns:a16="http://schemas.microsoft.com/office/drawing/2014/main" id="{EEA1F094-D2FC-40A0-AC50-941CF889624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6" name="Shape 163">
          <a:extLst>
            <a:ext uri="{FF2B5EF4-FFF2-40B4-BE49-F238E27FC236}">
              <a16:creationId xmlns:a16="http://schemas.microsoft.com/office/drawing/2014/main" id="{CB6E0D1E-7906-4E68-82FB-A95EC817CA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7" name="Shape 163">
          <a:extLst>
            <a:ext uri="{FF2B5EF4-FFF2-40B4-BE49-F238E27FC236}">
              <a16:creationId xmlns:a16="http://schemas.microsoft.com/office/drawing/2014/main" id="{2A62E1AC-E440-45DE-B3CC-3EE7EEAA46A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8" name="Shape 163">
          <a:extLst>
            <a:ext uri="{FF2B5EF4-FFF2-40B4-BE49-F238E27FC236}">
              <a16:creationId xmlns:a16="http://schemas.microsoft.com/office/drawing/2014/main" id="{B481320F-E562-4153-A68B-4BC5043C30D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89" name="Shape 163">
          <a:extLst>
            <a:ext uri="{FF2B5EF4-FFF2-40B4-BE49-F238E27FC236}">
              <a16:creationId xmlns:a16="http://schemas.microsoft.com/office/drawing/2014/main" id="{68D3F539-2D53-4877-BAFE-6FCEDAFF8F3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0" name="Shape 163">
          <a:extLst>
            <a:ext uri="{FF2B5EF4-FFF2-40B4-BE49-F238E27FC236}">
              <a16:creationId xmlns:a16="http://schemas.microsoft.com/office/drawing/2014/main" id="{488AC540-281E-49C2-8630-114E3B94F4A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1" name="Shape 163">
          <a:extLst>
            <a:ext uri="{FF2B5EF4-FFF2-40B4-BE49-F238E27FC236}">
              <a16:creationId xmlns:a16="http://schemas.microsoft.com/office/drawing/2014/main" id="{9865123D-84C6-46F5-B3A5-3D4C3A8C0CA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2" name="Shape 163">
          <a:extLst>
            <a:ext uri="{FF2B5EF4-FFF2-40B4-BE49-F238E27FC236}">
              <a16:creationId xmlns:a16="http://schemas.microsoft.com/office/drawing/2014/main" id="{6B7424A6-1190-4A8A-B7C8-580E7061099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3" name="Shape 163">
          <a:extLst>
            <a:ext uri="{FF2B5EF4-FFF2-40B4-BE49-F238E27FC236}">
              <a16:creationId xmlns:a16="http://schemas.microsoft.com/office/drawing/2014/main" id="{05D3D1FA-58C5-4119-BEC5-BB76AC72C1F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4" name="Shape 163">
          <a:extLst>
            <a:ext uri="{FF2B5EF4-FFF2-40B4-BE49-F238E27FC236}">
              <a16:creationId xmlns:a16="http://schemas.microsoft.com/office/drawing/2014/main" id="{A9AAD2AF-8A24-4B1E-BD13-D8622949660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5" name="Shape 163">
          <a:extLst>
            <a:ext uri="{FF2B5EF4-FFF2-40B4-BE49-F238E27FC236}">
              <a16:creationId xmlns:a16="http://schemas.microsoft.com/office/drawing/2014/main" id="{DA672F67-72F1-4DEA-9621-9026E825F8D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6" name="Shape 163">
          <a:extLst>
            <a:ext uri="{FF2B5EF4-FFF2-40B4-BE49-F238E27FC236}">
              <a16:creationId xmlns:a16="http://schemas.microsoft.com/office/drawing/2014/main" id="{EB6F5B0A-2455-4900-8763-4482DF1E4C2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7" name="Shape 163">
          <a:extLst>
            <a:ext uri="{FF2B5EF4-FFF2-40B4-BE49-F238E27FC236}">
              <a16:creationId xmlns:a16="http://schemas.microsoft.com/office/drawing/2014/main" id="{573CB42F-FF31-452B-8FFD-B6A193AC37E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8" name="Shape 163">
          <a:extLst>
            <a:ext uri="{FF2B5EF4-FFF2-40B4-BE49-F238E27FC236}">
              <a16:creationId xmlns:a16="http://schemas.microsoft.com/office/drawing/2014/main" id="{91DBC247-FDEC-4CE3-9C4B-76C7ABE9EE5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699" name="Shape 163">
          <a:extLst>
            <a:ext uri="{FF2B5EF4-FFF2-40B4-BE49-F238E27FC236}">
              <a16:creationId xmlns:a16="http://schemas.microsoft.com/office/drawing/2014/main" id="{EE16CE00-DE10-49A5-8E6D-CFCDFD5A5C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0" name="Shape 163">
          <a:extLst>
            <a:ext uri="{FF2B5EF4-FFF2-40B4-BE49-F238E27FC236}">
              <a16:creationId xmlns:a16="http://schemas.microsoft.com/office/drawing/2014/main" id="{FFC262D1-95EC-40AD-A08B-0ACB62FA010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1" name="Shape 163">
          <a:extLst>
            <a:ext uri="{FF2B5EF4-FFF2-40B4-BE49-F238E27FC236}">
              <a16:creationId xmlns:a16="http://schemas.microsoft.com/office/drawing/2014/main" id="{22CB515B-E6B9-421B-BE6F-1352D4D591B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2" name="Shape 163">
          <a:extLst>
            <a:ext uri="{FF2B5EF4-FFF2-40B4-BE49-F238E27FC236}">
              <a16:creationId xmlns:a16="http://schemas.microsoft.com/office/drawing/2014/main" id="{F83DABAA-5D15-4030-9A7F-A4FD1B39057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3" name="Shape 163">
          <a:extLst>
            <a:ext uri="{FF2B5EF4-FFF2-40B4-BE49-F238E27FC236}">
              <a16:creationId xmlns:a16="http://schemas.microsoft.com/office/drawing/2014/main" id="{B9D6AF5C-931E-4011-A73B-D333269FEDB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4" name="Shape 163">
          <a:extLst>
            <a:ext uri="{FF2B5EF4-FFF2-40B4-BE49-F238E27FC236}">
              <a16:creationId xmlns:a16="http://schemas.microsoft.com/office/drawing/2014/main" id="{4B6243B0-9031-4A12-ABEE-55DFFB57BE6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5" name="Shape 163">
          <a:extLst>
            <a:ext uri="{FF2B5EF4-FFF2-40B4-BE49-F238E27FC236}">
              <a16:creationId xmlns:a16="http://schemas.microsoft.com/office/drawing/2014/main" id="{23A49B71-A38C-498F-90DE-2180C3F5F2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6" name="Shape 163">
          <a:extLst>
            <a:ext uri="{FF2B5EF4-FFF2-40B4-BE49-F238E27FC236}">
              <a16:creationId xmlns:a16="http://schemas.microsoft.com/office/drawing/2014/main" id="{2B65A1A5-6A83-42AA-9504-F0A6B2F9A66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7" name="Shape 163">
          <a:extLst>
            <a:ext uri="{FF2B5EF4-FFF2-40B4-BE49-F238E27FC236}">
              <a16:creationId xmlns:a16="http://schemas.microsoft.com/office/drawing/2014/main" id="{A2A9356A-2DAF-4B67-BD35-081C9C248CB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8" name="Shape 163">
          <a:extLst>
            <a:ext uri="{FF2B5EF4-FFF2-40B4-BE49-F238E27FC236}">
              <a16:creationId xmlns:a16="http://schemas.microsoft.com/office/drawing/2014/main" id="{23FC1825-193F-4AB9-A9F5-EDE1B5A5C5F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09" name="Shape 163">
          <a:extLst>
            <a:ext uri="{FF2B5EF4-FFF2-40B4-BE49-F238E27FC236}">
              <a16:creationId xmlns:a16="http://schemas.microsoft.com/office/drawing/2014/main" id="{E96867EB-F34D-4B07-9151-519D03A0E06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0" name="Shape 163">
          <a:extLst>
            <a:ext uri="{FF2B5EF4-FFF2-40B4-BE49-F238E27FC236}">
              <a16:creationId xmlns:a16="http://schemas.microsoft.com/office/drawing/2014/main" id="{46F47E99-16B7-42A2-92E4-AB10A3FA19E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1" name="Shape 163">
          <a:extLst>
            <a:ext uri="{FF2B5EF4-FFF2-40B4-BE49-F238E27FC236}">
              <a16:creationId xmlns:a16="http://schemas.microsoft.com/office/drawing/2014/main" id="{02AC7B98-3FCF-436D-86D3-A7A8314D106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2" name="Shape 163">
          <a:extLst>
            <a:ext uri="{FF2B5EF4-FFF2-40B4-BE49-F238E27FC236}">
              <a16:creationId xmlns:a16="http://schemas.microsoft.com/office/drawing/2014/main" id="{7212D9D0-231C-47B8-83FA-0B41F4C51D8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3" name="Shape 163">
          <a:extLst>
            <a:ext uri="{FF2B5EF4-FFF2-40B4-BE49-F238E27FC236}">
              <a16:creationId xmlns:a16="http://schemas.microsoft.com/office/drawing/2014/main" id="{32121345-1B5B-4627-A739-EB4D8112758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4" name="Shape 163">
          <a:extLst>
            <a:ext uri="{FF2B5EF4-FFF2-40B4-BE49-F238E27FC236}">
              <a16:creationId xmlns:a16="http://schemas.microsoft.com/office/drawing/2014/main" id="{540089CA-BEC9-4753-BE37-38714B692F8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5" name="Shape 163">
          <a:extLst>
            <a:ext uri="{FF2B5EF4-FFF2-40B4-BE49-F238E27FC236}">
              <a16:creationId xmlns:a16="http://schemas.microsoft.com/office/drawing/2014/main" id="{027C969A-7EFF-4C85-AB9A-5F73C210BCC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6" name="Shape 163">
          <a:extLst>
            <a:ext uri="{FF2B5EF4-FFF2-40B4-BE49-F238E27FC236}">
              <a16:creationId xmlns:a16="http://schemas.microsoft.com/office/drawing/2014/main" id="{95D84B93-6D07-4699-B826-4DD0563214E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7" name="Shape 163">
          <a:extLst>
            <a:ext uri="{FF2B5EF4-FFF2-40B4-BE49-F238E27FC236}">
              <a16:creationId xmlns:a16="http://schemas.microsoft.com/office/drawing/2014/main" id="{0445D7C9-2554-4BD7-BB1D-855F33678D7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8" name="Shape 163">
          <a:extLst>
            <a:ext uri="{FF2B5EF4-FFF2-40B4-BE49-F238E27FC236}">
              <a16:creationId xmlns:a16="http://schemas.microsoft.com/office/drawing/2014/main" id="{C9638A67-18B7-461B-BD88-40D73182E68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19" name="Shape 163">
          <a:extLst>
            <a:ext uri="{FF2B5EF4-FFF2-40B4-BE49-F238E27FC236}">
              <a16:creationId xmlns:a16="http://schemas.microsoft.com/office/drawing/2014/main" id="{FE09432F-5A9B-47F6-BC48-79B31EA2671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0" name="Shape 163">
          <a:extLst>
            <a:ext uri="{FF2B5EF4-FFF2-40B4-BE49-F238E27FC236}">
              <a16:creationId xmlns:a16="http://schemas.microsoft.com/office/drawing/2014/main" id="{FD7D4A3E-E121-4B95-B5B0-A3017CFCFD8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1" name="Shape 163">
          <a:extLst>
            <a:ext uri="{FF2B5EF4-FFF2-40B4-BE49-F238E27FC236}">
              <a16:creationId xmlns:a16="http://schemas.microsoft.com/office/drawing/2014/main" id="{1D6C2E04-B811-4538-8EEA-2378A479293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2" name="Shape 163">
          <a:extLst>
            <a:ext uri="{FF2B5EF4-FFF2-40B4-BE49-F238E27FC236}">
              <a16:creationId xmlns:a16="http://schemas.microsoft.com/office/drawing/2014/main" id="{8DC783CD-D5AE-4327-BB13-C424DA0FEEB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3" name="Shape 163">
          <a:extLst>
            <a:ext uri="{FF2B5EF4-FFF2-40B4-BE49-F238E27FC236}">
              <a16:creationId xmlns:a16="http://schemas.microsoft.com/office/drawing/2014/main" id="{D1124993-4415-406C-A6D5-1BC4209A7E8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4" name="Shape 163">
          <a:extLst>
            <a:ext uri="{FF2B5EF4-FFF2-40B4-BE49-F238E27FC236}">
              <a16:creationId xmlns:a16="http://schemas.microsoft.com/office/drawing/2014/main" id="{1CFE6F59-412A-450D-8283-8EBC93B05C0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5" name="Shape 163">
          <a:extLst>
            <a:ext uri="{FF2B5EF4-FFF2-40B4-BE49-F238E27FC236}">
              <a16:creationId xmlns:a16="http://schemas.microsoft.com/office/drawing/2014/main" id="{D2A8121B-DFD7-4E48-9882-F936913FF8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6" name="Shape 163">
          <a:extLst>
            <a:ext uri="{FF2B5EF4-FFF2-40B4-BE49-F238E27FC236}">
              <a16:creationId xmlns:a16="http://schemas.microsoft.com/office/drawing/2014/main" id="{C3FD41C4-9C41-4CF8-B1ED-BEE8277A41C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7" name="Shape 163">
          <a:extLst>
            <a:ext uri="{FF2B5EF4-FFF2-40B4-BE49-F238E27FC236}">
              <a16:creationId xmlns:a16="http://schemas.microsoft.com/office/drawing/2014/main" id="{801A1577-2C66-4644-9978-A2EE34296FC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8" name="Shape 163">
          <a:extLst>
            <a:ext uri="{FF2B5EF4-FFF2-40B4-BE49-F238E27FC236}">
              <a16:creationId xmlns:a16="http://schemas.microsoft.com/office/drawing/2014/main" id="{B0DFD7EA-49E8-4121-A7BF-9D1C48CE02F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29" name="Shape 163">
          <a:extLst>
            <a:ext uri="{FF2B5EF4-FFF2-40B4-BE49-F238E27FC236}">
              <a16:creationId xmlns:a16="http://schemas.microsoft.com/office/drawing/2014/main" id="{DB3F4D94-C09B-4A8F-8E35-B28D6EEDAF9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0" name="Shape 163">
          <a:extLst>
            <a:ext uri="{FF2B5EF4-FFF2-40B4-BE49-F238E27FC236}">
              <a16:creationId xmlns:a16="http://schemas.microsoft.com/office/drawing/2014/main" id="{21DFB100-A59C-4240-9CBD-360E7E35D8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1" name="Shape 163">
          <a:extLst>
            <a:ext uri="{FF2B5EF4-FFF2-40B4-BE49-F238E27FC236}">
              <a16:creationId xmlns:a16="http://schemas.microsoft.com/office/drawing/2014/main" id="{6A0FECBE-340D-42C5-80B1-5674D6DADD6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2" name="Shape 163">
          <a:extLst>
            <a:ext uri="{FF2B5EF4-FFF2-40B4-BE49-F238E27FC236}">
              <a16:creationId xmlns:a16="http://schemas.microsoft.com/office/drawing/2014/main" id="{01AC3579-58DA-4666-943E-96ADDE9C007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3" name="Shape 163">
          <a:extLst>
            <a:ext uri="{FF2B5EF4-FFF2-40B4-BE49-F238E27FC236}">
              <a16:creationId xmlns:a16="http://schemas.microsoft.com/office/drawing/2014/main" id="{ADEA1619-9936-413F-A76D-820701D340A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4" name="Shape 163">
          <a:extLst>
            <a:ext uri="{FF2B5EF4-FFF2-40B4-BE49-F238E27FC236}">
              <a16:creationId xmlns:a16="http://schemas.microsoft.com/office/drawing/2014/main" id="{895EDB10-61C2-466E-8C3E-8BE297CEFD0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5" name="Shape 163">
          <a:extLst>
            <a:ext uri="{FF2B5EF4-FFF2-40B4-BE49-F238E27FC236}">
              <a16:creationId xmlns:a16="http://schemas.microsoft.com/office/drawing/2014/main" id="{64BACCFA-A43C-469A-9922-F8FEE59B2AC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6" name="Shape 163">
          <a:extLst>
            <a:ext uri="{FF2B5EF4-FFF2-40B4-BE49-F238E27FC236}">
              <a16:creationId xmlns:a16="http://schemas.microsoft.com/office/drawing/2014/main" id="{8E314A99-6BB8-43DB-B27C-BB80622EE3F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7" name="Shape 163">
          <a:extLst>
            <a:ext uri="{FF2B5EF4-FFF2-40B4-BE49-F238E27FC236}">
              <a16:creationId xmlns:a16="http://schemas.microsoft.com/office/drawing/2014/main" id="{994FC621-A871-4D8C-B607-EDD06A748D6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8" name="Shape 163">
          <a:extLst>
            <a:ext uri="{FF2B5EF4-FFF2-40B4-BE49-F238E27FC236}">
              <a16:creationId xmlns:a16="http://schemas.microsoft.com/office/drawing/2014/main" id="{D58EDC2B-BFD2-4E6F-A4B1-D7D5583C81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39" name="Shape 163">
          <a:extLst>
            <a:ext uri="{FF2B5EF4-FFF2-40B4-BE49-F238E27FC236}">
              <a16:creationId xmlns:a16="http://schemas.microsoft.com/office/drawing/2014/main" id="{0D3A4CA0-DE58-4FE1-AD9B-83884831F51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0" name="Shape 163">
          <a:extLst>
            <a:ext uri="{FF2B5EF4-FFF2-40B4-BE49-F238E27FC236}">
              <a16:creationId xmlns:a16="http://schemas.microsoft.com/office/drawing/2014/main" id="{5B2669AF-1DA8-4C82-A29B-A0F4F8C4105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1" name="Shape 163">
          <a:extLst>
            <a:ext uri="{FF2B5EF4-FFF2-40B4-BE49-F238E27FC236}">
              <a16:creationId xmlns:a16="http://schemas.microsoft.com/office/drawing/2014/main" id="{8B6460CA-22F3-415A-B573-1F7B7E77DD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2" name="Shape 163">
          <a:extLst>
            <a:ext uri="{FF2B5EF4-FFF2-40B4-BE49-F238E27FC236}">
              <a16:creationId xmlns:a16="http://schemas.microsoft.com/office/drawing/2014/main" id="{6EC6A0D3-BB59-4838-8791-44A24D8E722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3" name="Shape 163">
          <a:extLst>
            <a:ext uri="{FF2B5EF4-FFF2-40B4-BE49-F238E27FC236}">
              <a16:creationId xmlns:a16="http://schemas.microsoft.com/office/drawing/2014/main" id="{438736E5-77A3-426E-900B-148FEFFB9F8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4" name="Shape 163">
          <a:extLst>
            <a:ext uri="{FF2B5EF4-FFF2-40B4-BE49-F238E27FC236}">
              <a16:creationId xmlns:a16="http://schemas.microsoft.com/office/drawing/2014/main" id="{191A36DF-9243-4197-BAE6-C5AD177759B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5" name="Shape 163">
          <a:extLst>
            <a:ext uri="{FF2B5EF4-FFF2-40B4-BE49-F238E27FC236}">
              <a16:creationId xmlns:a16="http://schemas.microsoft.com/office/drawing/2014/main" id="{BAD0B15B-6A29-400B-85A9-F4F8F44C729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6" name="Shape 163">
          <a:extLst>
            <a:ext uri="{FF2B5EF4-FFF2-40B4-BE49-F238E27FC236}">
              <a16:creationId xmlns:a16="http://schemas.microsoft.com/office/drawing/2014/main" id="{396D8B75-A1BE-4856-AFB6-B7FCE6DF5A2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7" name="Shape 163">
          <a:extLst>
            <a:ext uri="{FF2B5EF4-FFF2-40B4-BE49-F238E27FC236}">
              <a16:creationId xmlns:a16="http://schemas.microsoft.com/office/drawing/2014/main" id="{DC3C5025-FB0D-4728-9563-3E0129822B2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8" name="Shape 163">
          <a:extLst>
            <a:ext uri="{FF2B5EF4-FFF2-40B4-BE49-F238E27FC236}">
              <a16:creationId xmlns:a16="http://schemas.microsoft.com/office/drawing/2014/main" id="{918C333F-31B5-4C06-8473-0C37FD78C42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49" name="Shape 163">
          <a:extLst>
            <a:ext uri="{FF2B5EF4-FFF2-40B4-BE49-F238E27FC236}">
              <a16:creationId xmlns:a16="http://schemas.microsoft.com/office/drawing/2014/main" id="{CB5F7E81-ED9B-44E4-AA35-15CF2CA5CD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0" name="Shape 163">
          <a:extLst>
            <a:ext uri="{FF2B5EF4-FFF2-40B4-BE49-F238E27FC236}">
              <a16:creationId xmlns:a16="http://schemas.microsoft.com/office/drawing/2014/main" id="{757034E4-1905-448B-B00A-92BB7F85726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1" name="Shape 163">
          <a:extLst>
            <a:ext uri="{FF2B5EF4-FFF2-40B4-BE49-F238E27FC236}">
              <a16:creationId xmlns:a16="http://schemas.microsoft.com/office/drawing/2014/main" id="{E53EC47A-DEA3-40C1-8072-AE33CACE3D1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2" name="Shape 163">
          <a:extLst>
            <a:ext uri="{FF2B5EF4-FFF2-40B4-BE49-F238E27FC236}">
              <a16:creationId xmlns:a16="http://schemas.microsoft.com/office/drawing/2014/main" id="{299B49B9-A29C-4154-A97F-1CE400E747C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3" name="Shape 163">
          <a:extLst>
            <a:ext uri="{FF2B5EF4-FFF2-40B4-BE49-F238E27FC236}">
              <a16:creationId xmlns:a16="http://schemas.microsoft.com/office/drawing/2014/main" id="{0CCE57C8-4844-40CB-B355-AE290E9324E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4" name="Shape 163">
          <a:extLst>
            <a:ext uri="{FF2B5EF4-FFF2-40B4-BE49-F238E27FC236}">
              <a16:creationId xmlns:a16="http://schemas.microsoft.com/office/drawing/2014/main" id="{34003835-68EC-42EC-8DE6-CAC5AF4D62C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5" name="Shape 163">
          <a:extLst>
            <a:ext uri="{FF2B5EF4-FFF2-40B4-BE49-F238E27FC236}">
              <a16:creationId xmlns:a16="http://schemas.microsoft.com/office/drawing/2014/main" id="{AE6AD98E-DB17-4653-87AC-1B842FA72D2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6" name="Shape 163">
          <a:extLst>
            <a:ext uri="{FF2B5EF4-FFF2-40B4-BE49-F238E27FC236}">
              <a16:creationId xmlns:a16="http://schemas.microsoft.com/office/drawing/2014/main" id="{16F1ADB2-722E-477D-8DD6-FD8D786FE4F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7" name="Shape 163">
          <a:extLst>
            <a:ext uri="{FF2B5EF4-FFF2-40B4-BE49-F238E27FC236}">
              <a16:creationId xmlns:a16="http://schemas.microsoft.com/office/drawing/2014/main" id="{73191247-4CD5-4906-ABFF-ED43487EA0E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8" name="Shape 163">
          <a:extLst>
            <a:ext uri="{FF2B5EF4-FFF2-40B4-BE49-F238E27FC236}">
              <a16:creationId xmlns:a16="http://schemas.microsoft.com/office/drawing/2014/main" id="{B81943A4-8248-4136-BB77-5EA2486AF6F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59" name="Shape 163">
          <a:extLst>
            <a:ext uri="{FF2B5EF4-FFF2-40B4-BE49-F238E27FC236}">
              <a16:creationId xmlns:a16="http://schemas.microsoft.com/office/drawing/2014/main" id="{8DE5004F-6CB5-4BFA-84C6-5786DDA95DB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0" name="Shape 163">
          <a:extLst>
            <a:ext uri="{FF2B5EF4-FFF2-40B4-BE49-F238E27FC236}">
              <a16:creationId xmlns:a16="http://schemas.microsoft.com/office/drawing/2014/main" id="{BC2DF06B-7267-4CD0-8CA4-88AFABFD9B8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1" name="Shape 163">
          <a:extLst>
            <a:ext uri="{FF2B5EF4-FFF2-40B4-BE49-F238E27FC236}">
              <a16:creationId xmlns:a16="http://schemas.microsoft.com/office/drawing/2014/main" id="{A20421A5-8FA8-4DC4-8EDF-8359E559212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2" name="Shape 163">
          <a:extLst>
            <a:ext uri="{FF2B5EF4-FFF2-40B4-BE49-F238E27FC236}">
              <a16:creationId xmlns:a16="http://schemas.microsoft.com/office/drawing/2014/main" id="{3B222221-B9A1-4FB2-9BC4-4C9E7DE74AF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3" name="Shape 163">
          <a:extLst>
            <a:ext uri="{FF2B5EF4-FFF2-40B4-BE49-F238E27FC236}">
              <a16:creationId xmlns:a16="http://schemas.microsoft.com/office/drawing/2014/main" id="{1C2352AF-F389-4693-86F8-74CC20CEB3C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4" name="Shape 163">
          <a:extLst>
            <a:ext uri="{FF2B5EF4-FFF2-40B4-BE49-F238E27FC236}">
              <a16:creationId xmlns:a16="http://schemas.microsoft.com/office/drawing/2014/main" id="{E0E1085E-621F-41F9-B6C6-F024941DCD6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5" name="Shape 163">
          <a:extLst>
            <a:ext uri="{FF2B5EF4-FFF2-40B4-BE49-F238E27FC236}">
              <a16:creationId xmlns:a16="http://schemas.microsoft.com/office/drawing/2014/main" id="{81C4FA8E-6DD7-40DC-B4A2-0E0F43F3580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6" name="Shape 163">
          <a:extLst>
            <a:ext uri="{FF2B5EF4-FFF2-40B4-BE49-F238E27FC236}">
              <a16:creationId xmlns:a16="http://schemas.microsoft.com/office/drawing/2014/main" id="{8505C31B-130E-4373-B6E1-7A78B89C056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7" name="Shape 163">
          <a:extLst>
            <a:ext uri="{FF2B5EF4-FFF2-40B4-BE49-F238E27FC236}">
              <a16:creationId xmlns:a16="http://schemas.microsoft.com/office/drawing/2014/main" id="{8BDD3B38-8B2E-4033-8D19-1D02E6ECFBA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8" name="Shape 163">
          <a:extLst>
            <a:ext uri="{FF2B5EF4-FFF2-40B4-BE49-F238E27FC236}">
              <a16:creationId xmlns:a16="http://schemas.microsoft.com/office/drawing/2014/main" id="{D058DA80-7F54-4003-8D93-E4D11645C33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69" name="Shape 163">
          <a:extLst>
            <a:ext uri="{FF2B5EF4-FFF2-40B4-BE49-F238E27FC236}">
              <a16:creationId xmlns:a16="http://schemas.microsoft.com/office/drawing/2014/main" id="{BC6DC8EF-7F60-4F19-8623-E26A2FDBBCA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0" name="Shape 163">
          <a:extLst>
            <a:ext uri="{FF2B5EF4-FFF2-40B4-BE49-F238E27FC236}">
              <a16:creationId xmlns:a16="http://schemas.microsoft.com/office/drawing/2014/main" id="{CD982820-2D96-4B40-8B16-4EC21ECB84E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1" name="Shape 163">
          <a:extLst>
            <a:ext uri="{FF2B5EF4-FFF2-40B4-BE49-F238E27FC236}">
              <a16:creationId xmlns:a16="http://schemas.microsoft.com/office/drawing/2014/main" id="{C80DC0DF-4D62-420C-817E-09FB38B8976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2" name="Shape 163">
          <a:extLst>
            <a:ext uri="{FF2B5EF4-FFF2-40B4-BE49-F238E27FC236}">
              <a16:creationId xmlns:a16="http://schemas.microsoft.com/office/drawing/2014/main" id="{730841D7-3857-4706-BC08-A4C8D766351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3" name="Shape 163">
          <a:extLst>
            <a:ext uri="{FF2B5EF4-FFF2-40B4-BE49-F238E27FC236}">
              <a16:creationId xmlns:a16="http://schemas.microsoft.com/office/drawing/2014/main" id="{37695A4D-C751-4E82-A741-8F9BC88C2CD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4" name="Shape 163">
          <a:extLst>
            <a:ext uri="{FF2B5EF4-FFF2-40B4-BE49-F238E27FC236}">
              <a16:creationId xmlns:a16="http://schemas.microsoft.com/office/drawing/2014/main" id="{18AB423A-78A7-48B3-9A2B-91E77F0F0E3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5" name="Shape 163">
          <a:extLst>
            <a:ext uri="{FF2B5EF4-FFF2-40B4-BE49-F238E27FC236}">
              <a16:creationId xmlns:a16="http://schemas.microsoft.com/office/drawing/2014/main" id="{E1FBEA19-C881-4BFF-911A-C7FFAB8400C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6" name="Shape 163">
          <a:extLst>
            <a:ext uri="{FF2B5EF4-FFF2-40B4-BE49-F238E27FC236}">
              <a16:creationId xmlns:a16="http://schemas.microsoft.com/office/drawing/2014/main" id="{F24DB68C-883A-4A8A-B2BC-A4E645A425C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7" name="Shape 163">
          <a:extLst>
            <a:ext uri="{FF2B5EF4-FFF2-40B4-BE49-F238E27FC236}">
              <a16:creationId xmlns:a16="http://schemas.microsoft.com/office/drawing/2014/main" id="{AAC17617-6B2B-4319-A900-6054BEC6B88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8" name="Shape 163">
          <a:extLst>
            <a:ext uri="{FF2B5EF4-FFF2-40B4-BE49-F238E27FC236}">
              <a16:creationId xmlns:a16="http://schemas.microsoft.com/office/drawing/2014/main" id="{9E899FCB-1665-4BF3-A901-53FFF17AB7D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79" name="Shape 163">
          <a:extLst>
            <a:ext uri="{FF2B5EF4-FFF2-40B4-BE49-F238E27FC236}">
              <a16:creationId xmlns:a16="http://schemas.microsoft.com/office/drawing/2014/main" id="{6044C9CD-009B-4471-A5FF-A646621FB4A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0" name="Shape 163">
          <a:extLst>
            <a:ext uri="{FF2B5EF4-FFF2-40B4-BE49-F238E27FC236}">
              <a16:creationId xmlns:a16="http://schemas.microsoft.com/office/drawing/2014/main" id="{7A0125B1-EE08-4A4C-A2D1-7167B05B8AD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1" name="Shape 163">
          <a:extLst>
            <a:ext uri="{FF2B5EF4-FFF2-40B4-BE49-F238E27FC236}">
              <a16:creationId xmlns:a16="http://schemas.microsoft.com/office/drawing/2014/main" id="{125B5904-19C7-4496-A9A2-207422CFF37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2" name="Shape 163">
          <a:extLst>
            <a:ext uri="{FF2B5EF4-FFF2-40B4-BE49-F238E27FC236}">
              <a16:creationId xmlns:a16="http://schemas.microsoft.com/office/drawing/2014/main" id="{02A515AB-A042-4C44-96FE-A77268166BA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3" name="Shape 163">
          <a:extLst>
            <a:ext uri="{FF2B5EF4-FFF2-40B4-BE49-F238E27FC236}">
              <a16:creationId xmlns:a16="http://schemas.microsoft.com/office/drawing/2014/main" id="{ECF79CE8-DCC9-45F3-9892-37137A8B819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4" name="Shape 163">
          <a:extLst>
            <a:ext uri="{FF2B5EF4-FFF2-40B4-BE49-F238E27FC236}">
              <a16:creationId xmlns:a16="http://schemas.microsoft.com/office/drawing/2014/main" id="{721B65BE-9E45-4B4C-A1F7-658A9B895F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5" name="Shape 163">
          <a:extLst>
            <a:ext uri="{FF2B5EF4-FFF2-40B4-BE49-F238E27FC236}">
              <a16:creationId xmlns:a16="http://schemas.microsoft.com/office/drawing/2014/main" id="{DB77B32F-D678-424E-BD43-643F8DC30EA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6" name="Shape 163">
          <a:extLst>
            <a:ext uri="{FF2B5EF4-FFF2-40B4-BE49-F238E27FC236}">
              <a16:creationId xmlns:a16="http://schemas.microsoft.com/office/drawing/2014/main" id="{3E164C69-304F-4BC5-A14E-26A626B1104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7" name="Shape 163">
          <a:extLst>
            <a:ext uri="{FF2B5EF4-FFF2-40B4-BE49-F238E27FC236}">
              <a16:creationId xmlns:a16="http://schemas.microsoft.com/office/drawing/2014/main" id="{9E34C483-BBD3-4AC4-8E12-586CB486787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8" name="Shape 163">
          <a:extLst>
            <a:ext uri="{FF2B5EF4-FFF2-40B4-BE49-F238E27FC236}">
              <a16:creationId xmlns:a16="http://schemas.microsoft.com/office/drawing/2014/main" id="{498D4FD9-7123-4AB4-9DE0-14690DE17D9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89" name="Shape 163">
          <a:extLst>
            <a:ext uri="{FF2B5EF4-FFF2-40B4-BE49-F238E27FC236}">
              <a16:creationId xmlns:a16="http://schemas.microsoft.com/office/drawing/2014/main" id="{51499B03-CA2C-4C63-A344-3ECCE975738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0" name="Shape 163">
          <a:extLst>
            <a:ext uri="{FF2B5EF4-FFF2-40B4-BE49-F238E27FC236}">
              <a16:creationId xmlns:a16="http://schemas.microsoft.com/office/drawing/2014/main" id="{BA7B3320-AF6A-4773-A409-2CBA1DC2CF9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1" name="Shape 163">
          <a:extLst>
            <a:ext uri="{FF2B5EF4-FFF2-40B4-BE49-F238E27FC236}">
              <a16:creationId xmlns:a16="http://schemas.microsoft.com/office/drawing/2014/main" id="{6E5E0CDB-86AD-4026-AA61-8D82659F30C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2" name="Shape 163">
          <a:extLst>
            <a:ext uri="{FF2B5EF4-FFF2-40B4-BE49-F238E27FC236}">
              <a16:creationId xmlns:a16="http://schemas.microsoft.com/office/drawing/2014/main" id="{CE9334B6-550C-46EB-AD57-55297B48287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3" name="Shape 163">
          <a:extLst>
            <a:ext uri="{FF2B5EF4-FFF2-40B4-BE49-F238E27FC236}">
              <a16:creationId xmlns:a16="http://schemas.microsoft.com/office/drawing/2014/main" id="{0B86A55C-F48E-4AD8-A7AF-F5C99F66F95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4" name="Shape 163">
          <a:extLst>
            <a:ext uri="{FF2B5EF4-FFF2-40B4-BE49-F238E27FC236}">
              <a16:creationId xmlns:a16="http://schemas.microsoft.com/office/drawing/2014/main" id="{4F314CA8-DE0C-48A2-BE57-3BAC8770B40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5" name="Shape 163">
          <a:extLst>
            <a:ext uri="{FF2B5EF4-FFF2-40B4-BE49-F238E27FC236}">
              <a16:creationId xmlns:a16="http://schemas.microsoft.com/office/drawing/2014/main" id="{4001D02A-5BBC-4C7B-94BF-4E21E8E201E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6" name="Shape 163">
          <a:extLst>
            <a:ext uri="{FF2B5EF4-FFF2-40B4-BE49-F238E27FC236}">
              <a16:creationId xmlns:a16="http://schemas.microsoft.com/office/drawing/2014/main" id="{53C7EEA6-D36A-459E-9A44-FA3B3E9B494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7" name="Shape 163">
          <a:extLst>
            <a:ext uri="{FF2B5EF4-FFF2-40B4-BE49-F238E27FC236}">
              <a16:creationId xmlns:a16="http://schemas.microsoft.com/office/drawing/2014/main" id="{0FB4C1BC-F671-4F3C-B2F1-74E2F928ADE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8" name="Shape 163">
          <a:extLst>
            <a:ext uri="{FF2B5EF4-FFF2-40B4-BE49-F238E27FC236}">
              <a16:creationId xmlns:a16="http://schemas.microsoft.com/office/drawing/2014/main" id="{F2B3A0D9-E968-4C12-B06B-A4B14AA6137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799" name="Shape 163">
          <a:extLst>
            <a:ext uri="{FF2B5EF4-FFF2-40B4-BE49-F238E27FC236}">
              <a16:creationId xmlns:a16="http://schemas.microsoft.com/office/drawing/2014/main" id="{61BE129D-6D86-4FD3-976D-3302CAAD576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0" name="Shape 163">
          <a:extLst>
            <a:ext uri="{FF2B5EF4-FFF2-40B4-BE49-F238E27FC236}">
              <a16:creationId xmlns:a16="http://schemas.microsoft.com/office/drawing/2014/main" id="{25270301-B6EC-425F-B1DD-51F1755BDEB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1" name="Shape 163">
          <a:extLst>
            <a:ext uri="{FF2B5EF4-FFF2-40B4-BE49-F238E27FC236}">
              <a16:creationId xmlns:a16="http://schemas.microsoft.com/office/drawing/2014/main" id="{DD62E40F-50B4-48B9-B909-7CF83A0AB8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2" name="Shape 163">
          <a:extLst>
            <a:ext uri="{FF2B5EF4-FFF2-40B4-BE49-F238E27FC236}">
              <a16:creationId xmlns:a16="http://schemas.microsoft.com/office/drawing/2014/main" id="{8A7D9889-236D-4DED-AC2E-5B389CED524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3" name="Shape 163">
          <a:extLst>
            <a:ext uri="{FF2B5EF4-FFF2-40B4-BE49-F238E27FC236}">
              <a16:creationId xmlns:a16="http://schemas.microsoft.com/office/drawing/2014/main" id="{C4ABA317-521E-4DA3-B972-AEBAAB7A358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4" name="Shape 163">
          <a:extLst>
            <a:ext uri="{FF2B5EF4-FFF2-40B4-BE49-F238E27FC236}">
              <a16:creationId xmlns:a16="http://schemas.microsoft.com/office/drawing/2014/main" id="{3B90D661-FBAB-4DF9-89A6-EB9C426BEE7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5" name="Shape 163">
          <a:extLst>
            <a:ext uri="{FF2B5EF4-FFF2-40B4-BE49-F238E27FC236}">
              <a16:creationId xmlns:a16="http://schemas.microsoft.com/office/drawing/2014/main" id="{E27C2E85-CE0D-426D-ADE5-6A4C8DFB5A7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6" name="Shape 163">
          <a:extLst>
            <a:ext uri="{FF2B5EF4-FFF2-40B4-BE49-F238E27FC236}">
              <a16:creationId xmlns:a16="http://schemas.microsoft.com/office/drawing/2014/main" id="{FAED189E-3E11-4985-A2AB-774A293E101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7" name="Shape 163">
          <a:extLst>
            <a:ext uri="{FF2B5EF4-FFF2-40B4-BE49-F238E27FC236}">
              <a16:creationId xmlns:a16="http://schemas.microsoft.com/office/drawing/2014/main" id="{CDE2D765-FBE1-43AC-80E3-C74327519B1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8" name="Shape 163">
          <a:extLst>
            <a:ext uri="{FF2B5EF4-FFF2-40B4-BE49-F238E27FC236}">
              <a16:creationId xmlns:a16="http://schemas.microsoft.com/office/drawing/2014/main" id="{FE1905EF-0B54-4C80-9A36-7EA0813D319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09" name="Shape 163">
          <a:extLst>
            <a:ext uri="{FF2B5EF4-FFF2-40B4-BE49-F238E27FC236}">
              <a16:creationId xmlns:a16="http://schemas.microsoft.com/office/drawing/2014/main" id="{793D752A-CD11-4DF3-8E6A-DF323792914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0" name="Shape 163">
          <a:extLst>
            <a:ext uri="{FF2B5EF4-FFF2-40B4-BE49-F238E27FC236}">
              <a16:creationId xmlns:a16="http://schemas.microsoft.com/office/drawing/2014/main" id="{DFF9A814-9F4E-4C35-A447-F44E1E853FA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1" name="Shape 163">
          <a:extLst>
            <a:ext uri="{FF2B5EF4-FFF2-40B4-BE49-F238E27FC236}">
              <a16:creationId xmlns:a16="http://schemas.microsoft.com/office/drawing/2014/main" id="{27E5A9F2-EEB1-48C7-896C-936800B7408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2" name="Shape 163">
          <a:extLst>
            <a:ext uri="{FF2B5EF4-FFF2-40B4-BE49-F238E27FC236}">
              <a16:creationId xmlns:a16="http://schemas.microsoft.com/office/drawing/2014/main" id="{25721F3A-2E85-4B89-A3DB-69E935A7B0A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3" name="Shape 163">
          <a:extLst>
            <a:ext uri="{FF2B5EF4-FFF2-40B4-BE49-F238E27FC236}">
              <a16:creationId xmlns:a16="http://schemas.microsoft.com/office/drawing/2014/main" id="{6F4311B5-1902-4255-8DF5-9F7A82C745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4" name="Shape 163">
          <a:extLst>
            <a:ext uri="{FF2B5EF4-FFF2-40B4-BE49-F238E27FC236}">
              <a16:creationId xmlns:a16="http://schemas.microsoft.com/office/drawing/2014/main" id="{3643B050-C546-42AB-BA7B-FB10BEC3769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5" name="Shape 163">
          <a:extLst>
            <a:ext uri="{FF2B5EF4-FFF2-40B4-BE49-F238E27FC236}">
              <a16:creationId xmlns:a16="http://schemas.microsoft.com/office/drawing/2014/main" id="{204444F8-36F0-4304-BECF-AFA3F329306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6" name="Shape 163">
          <a:extLst>
            <a:ext uri="{FF2B5EF4-FFF2-40B4-BE49-F238E27FC236}">
              <a16:creationId xmlns:a16="http://schemas.microsoft.com/office/drawing/2014/main" id="{9C35017C-E930-45DB-807C-5DF62D7F0B5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7" name="Shape 163">
          <a:extLst>
            <a:ext uri="{FF2B5EF4-FFF2-40B4-BE49-F238E27FC236}">
              <a16:creationId xmlns:a16="http://schemas.microsoft.com/office/drawing/2014/main" id="{A641639D-4F78-4200-9998-4A53C00A2D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8" name="Shape 163">
          <a:extLst>
            <a:ext uri="{FF2B5EF4-FFF2-40B4-BE49-F238E27FC236}">
              <a16:creationId xmlns:a16="http://schemas.microsoft.com/office/drawing/2014/main" id="{EF2BB6B8-5B03-42BC-9E18-FC361DBCE59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19" name="Shape 163">
          <a:extLst>
            <a:ext uri="{FF2B5EF4-FFF2-40B4-BE49-F238E27FC236}">
              <a16:creationId xmlns:a16="http://schemas.microsoft.com/office/drawing/2014/main" id="{00FAD435-4D1F-4C92-854D-07D1E3DAD54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0" name="Shape 163">
          <a:extLst>
            <a:ext uri="{FF2B5EF4-FFF2-40B4-BE49-F238E27FC236}">
              <a16:creationId xmlns:a16="http://schemas.microsoft.com/office/drawing/2014/main" id="{8A6D9664-278F-45E4-9E4A-0FB5A11090E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1" name="Shape 163">
          <a:extLst>
            <a:ext uri="{FF2B5EF4-FFF2-40B4-BE49-F238E27FC236}">
              <a16:creationId xmlns:a16="http://schemas.microsoft.com/office/drawing/2014/main" id="{9F893A93-A7AD-4AA1-9C96-7D44A73AD74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2" name="Shape 163">
          <a:extLst>
            <a:ext uri="{FF2B5EF4-FFF2-40B4-BE49-F238E27FC236}">
              <a16:creationId xmlns:a16="http://schemas.microsoft.com/office/drawing/2014/main" id="{C6D00387-2446-4256-B711-1C5965D08F5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3" name="Shape 163">
          <a:extLst>
            <a:ext uri="{FF2B5EF4-FFF2-40B4-BE49-F238E27FC236}">
              <a16:creationId xmlns:a16="http://schemas.microsoft.com/office/drawing/2014/main" id="{72A49EF9-A3E1-437D-A4B8-740180F9806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4" name="Shape 163">
          <a:extLst>
            <a:ext uri="{FF2B5EF4-FFF2-40B4-BE49-F238E27FC236}">
              <a16:creationId xmlns:a16="http://schemas.microsoft.com/office/drawing/2014/main" id="{40D4BE0E-4E6A-488D-90F3-9C7F98F746D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5" name="Shape 163">
          <a:extLst>
            <a:ext uri="{FF2B5EF4-FFF2-40B4-BE49-F238E27FC236}">
              <a16:creationId xmlns:a16="http://schemas.microsoft.com/office/drawing/2014/main" id="{265D82CD-985C-452D-A801-84FE042DD5B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6" name="Shape 163">
          <a:extLst>
            <a:ext uri="{FF2B5EF4-FFF2-40B4-BE49-F238E27FC236}">
              <a16:creationId xmlns:a16="http://schemas.microsoft.com/office/drawing/2014/main" id="{8FCF53F4-F181-4BC0-9492-574AA888C70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7" name="Shape 163">
          <a:extLst>
            <a:ext uri="{FF2B5EF4-FFF2-40B4-BE49-F238E27FC236}">
              <a16:creationId xmlns:a16="http://schemas.microsoft.com/office/drawing/2014/main" id="{8CB57870-6DD5-4A53-992B-7AE6CE548D8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8" name="Shape 163">
          <a:extLst>
            <a:ext uri="{FF2B5EF4-FFF2-40B4-BE49-F238E27FC236}">
              <a16:creationId xmlns:a16="http://schemas.microsoft.com/office/drawing/2014/main" id="{DC63ACC9-631A-4120-9303-6C7EE4C70F4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29" name="Shape 163">
          <a:extLst>
            <a:ext uri="{FF2B5EF4-FFF2-40B4-BE49-F238E27FC236}">
              <a16:creationId xmlns:a16="http://schemas.microsoft.com/office/drawing/2014/main" id="{78DDF13C-7CBC-4F44-980A-B85AC5943D9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0" name="Shape 163">
          <a:extLst>
            <a:ext uri="{FF2B5EF4-FFF2-40B4-BE49-F238E27FC236}">
              <a16:creationId xmlns:a16="http://schemas.microsoft.com/office/drawing/2014/main" id="{A0443A30-4C96-4ACD-97B4-F4B80B95439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1" name="Shape 163">
          <a:extLst>
            <a:ext uri="{FF2B5EF4-FFF2-40B4-BE49-F238E27FC236}">
              <a16:creationId xmlns:a16="http://schemas.microsoft.com/office/drawing/2014/main" id="{96E599DE-9E1E-4CF5-B56C-08EE1B15FC6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2" name="Shape 163">
          <a:extLst>
            <a:ext uri="{FF2B5EF4-FFF2-40B4-BE49-F238E27FC236}">
              <a16:creationId xmlns:a16="http://schemas.microsoft.com/office/drawing/2014/main" id="{C50D623B-0517-47CC-B915-84147D4A166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3" name="Shape 163">
          <a:extLst>
            <a:ext uri="{FF2B5EF4-FFF2-40B4-BE49-F238E27FC236}">
              <a16:creationId xmlns:a16="http://schemas.microsoft.com/office/drawing/2014/main" id="{C131BF9C-4CCC-4B0B-B941-3767DAF3E55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4" name="Shape 163">
          <a:extLst>
            <a:ext uri="{FF2B5EF4-FFF2-40B4-BE49-F238E27FC236}">
              <a16:creationId xmlns:a16="http://schemas.microsoft.com/office/drawing/2014/main" id="{0C0E0209-CB94-4801-A949-4E844BF0071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5" name="Shape 163">
          <a:extLst>
            <a:ext uri="{FF2B5EF4-FFF2-40B4-BE49-F238E27FC236}">
              <a16:creationId xmlns:a16="http://schemas.microsoft.com/office/drawing/2014/main" id="{91C7A8BF-3D75-421F-8677-76DDD4AD98E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6" name="Shape 163">
          <a:extLst>
            <a:ext uri="{FF2B5EF4-FFF2-40B4-BE49-F238E27FC236}">
              <a16:creationId xmlns:a16="http://schemas.microsoft.com/office/drawing/2014/main" id="{1365E86C-4C25-498F-A225-5C7B8EB9BE4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7" name="Shape 163">
          <a:extLst>
            <a:ext uri="{FF2B5EF4-FFF2-40B4-BE49-F238E27FC236}">
              <a16:creationId xmlns:a16="http://schemas.microsoft.com/office/drawing/2014/main" id="{15557270-F1E3-4F79-9400-7FDA34D3A02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8" name="Shape 163">
          <a:extLst>
            <a:ext uri="{FF2B5EF4-FFF2-40B4-BE49-F238E27FC236}">
              <a16:creationId xmlns:a16="http://schemas.microsoft.com/office/drawing/2014/main" id="{E5347C58-B5F4-4EC1-BC8C-DED7724D4A5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39" name="Shape 163">
          <a:extLst>
            <a:ext uri="{FF2B5EF4-FFF2-40B4-BE49-F238E27FC236}">
              <a16:creationId xmlns:a16="http://schemas.microsoft.com/office/drawing/2014/main" id="{1C7BE6F9-5AA8-4609-A6B0-5CA3B0312AD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0" name="Shape 163">
          <a:extLst>
            <a:ext uri="{FF2B5EF4-FFF2-40B4-BE49-F238E27FC236}">
              <a16:creationId xmlns:a16="http://schemas.microsoft.com/office/drawing/2014/main" id="{E55D662E-BABE-46CE-AC4E-76EDF53BEE5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1" name="Shape 163">
          <a:extLst>
            <a:ext uri="{FF2B5EF4-FFF2-40B4-BE49-F238E27FC236}">
              <a16:creationId xmlns:a16="http://schemas.microsoft.com/office/drawing/2014/main" id="{1EC3CF39-BD50-4FF1-B605-B84558BE812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2" name="Shape 163">
          <a:extLst>
            <a:ext uri="{FF2B5EF4-FFF2-40B4-BE49-F238E27FC236}">
              <a16:creationId xmlns:a16="http://schemas.microsoft.com/office/drawing/2014/main" id="{E7DCD117-1F94-426F-9CDE-6AD796D5E34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3" name="Shape 163">
          <a:extLst>
            <a:ext uri="{FF2B5EF4-FFF2-40B4-BE49-F238E27FC236}">
              <a16:creationId xmlns:a16="http://schemas.microsoft.com/office/drawing/2014/main" id="{34E9A5D4-CAA5-48AF-A1DF-C317DB2F382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4" name="Shape 163">
          <a:extLst>
            <a:ext uri="{FF2B5EF4-FFF2-40B4-BE49-F238E27FC236}">
              <a16:creationId xmlns:a16="http://schemas.microsoft.com/office/drawing/2014/main" id="{82DD6914-25EC-4D39-8AAA-E3464307111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5" name="Shape 163">
          <a:extLst>
            <a:ext uri="{FF2B5EF4-FFF2-40B4-BE49-F238E27FC236}">
              <a16:creationId xmlns:a16="http://schemas.microsoft.com/office/drawing/2014/main" id="{9E7C4749-D358-496C-B6CC-669AF1CDE54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6" name="Shape 163">
          <a:extLst>
            <a:ext uri="{FF2B5EF4-FFF2-40B4-BE49-F238E27FC236}">
              <a16:creationId xmlns:a16="http://schemas.microsoft.com/office/drawing/2014/main" id="{508D3403-7F1E-48EF-880C-64535E3E4C1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7" name="Shape 163">
          <a:extLst>
            <a:ext uri="{FF2B5EF4-FFF2-40B4-BE49-F238E27FC236}">
              <a16:creationId xmlns:a16="http://schemas.microsoft.com/office/drawing/2014/main" id="{C0BEC06B-5260-4383-AB09-90B6D377845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8" name="Shape 163">
          <a:extLst>
            <a:ext uri="{FF2B5EF4-FFF2-40B4-BE49-F238E27FC236}">
              <a16:creationId xmlns:a16="http://schemas.microsoft.com/office/drawing/2014/main" id="{D5A7FFFD-A780-4BC0-9719-342B97A45D0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49" name="Shape 163">
          <a:extLst>
            <a:ext uri="{FF2B5EF4-FFF2-40B4-BE49-F238E27FC236}">
              <a16:creationId xmlns:a16="http://schemas.microsoft.com/office/drawing/2014/main" id="{F9967878-597B-4065-9E53-A48F1FF72D1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0" name="Shape 163">
          <a:extLst>
            <a:ext uri="{FF2B5EF4-FFF2-40B4-BE49-F238E27FC236}">
              <a16:creationId xmlns:a16="http://schemas.microsoft.com/office/drawing/2014/main" id="{8E09A4F1-3033-407A-B3B5-AAF7BDB2A79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1" name="Shape 163">
          <a:extLst>
            <a:ext uri="{FF2B5EF4-FFF2-40B4-BE49-F238E27FC236}">
              <a16:creationId xmlns:a16="http://schemas.microsoft.com/office/drawing/2014/main" id="{357FF712-EE18-4135-B1B8-365C8D981D9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2" name="Shape 163">
          <a:extLst>
            <a:ext uri="{FF2B5EF4-FFF2-40B4-BE49-F238E27FC236}">
              <a16:creationId xmlns:a16="http://schemas.microsoft.com/office/drawing/2014/main" id="{2572D9EA-90BA-48D8-B5EE-4267033F39C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3" name="Shape 163">
          <a:extLst>
            <a:ext uri="{FF2B5EF4-FFF2-40B4-BE49-F238E27FC236}">
              <a16:creationId xmlns:a16="http://schemas.microsoft.com/office/drawing/2014/main" id="{86BD6D50-DE7A-45AE-96C2-2BB02CAA93F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4" name="Shape 163">
          <a:extLst>
            <a:ext uri="{FF2B5EF4-FFF2-40B4-BE49-F238E27FC236}">
              <a16:creationId xmlns:a16="http://schemas.microsoft.com/office/drawing/2014/main" id="{BC17813C-4C13-4FFE-B93A-2CE4DE62A8E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5" name="Shape 163">
          <a:extLst>
            <a:ext uri="{FF2B5EF4-FFF2-40B4-BE49-F238E27FC236}">
              <a16:creationId xmlns:a16="http://schemas.microsoft.com/office/drawing/2014/main" id="{33C83FD0-5994-4B41-86E4-1EA95ACB64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6" name="Shape 163">
          <a:extLst>
            <a:ext uri="{FF2B5EF4-FFF2-40B4-BE49-F238E27FC236}">
              <a16:creationId xmlns:a16="http://schemas.microsoft.com/office/drawing/2014/main" id="{891FF5DF-7A9D-4BD9-83ED-A5D4EC8D21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7" name="Shape 163">
          <a:extLst>
            <a:ext uri="{FF2B5EF4-FFF2-40B4-BE49-F238E27FC236}">
              <a16:creationId xmlns:a16="http://schemas.microsoft.com/office/drawing/2014/main" id="{807747E9-C283-4F1B-B5ED-D5F2FFFBFD2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8" name="Shape 163">
          <a:extLst>
            <a:ext uri="{FF2B5EF4-FFF2-40B4-BE49-F238E27FC236}">
              <a16:creationId xmlns:a16="http://schemas.microsoft.com/office/drawing/2014/main" id="{14EABED7-7C1A-457F-96F7-7389294B0EC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59" name="Shape 163">
          <a:extLst>
            <a:ext uri="{FF2B5EF4-FFF2-40B4-BE49-F238E27FC236}">
              <a16:creationId xmlns:a16="http://schemas.microsoft.com/office/drawing/2014/main" id="{2FD1C46D-11E1-47CD-ADA8-310713E103B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0" name="Shape 163">
          <a:extLst>
            <a:ext uri="{FF2B5EF4-FFF2-40B4-BE49-F238E27FC236}">
              <a16:creationId xmlns:a16="http://schemas.microsoft.com/office/drawing/2014/main" id="{AC8550AB-07CA-4CE4-AFFF-13942B298AB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1" name="Shape 163">
          <a:extLst>
            <a:ext uri="{FF2B5EF4-FFF2-40B4-BE49-F238E27FC236}">
              <a16:creationId xmlns:a16="http://schemas.microsoft.com/office/drawing/2014/main" id="{2C3DF082-B5B1-4D5D-960B-1F5ADE0C527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2" name="Shape 163">
          <a:extLst>
            <a:ext uri="{FF2B5EF4-FFF2-40B4-BE49-F238E27FC236}">
              <a16:creationId xmlns:a16="http://schemas.microsoft.com/office/drawing/2014/main" id="{4282F6FD-8419-47D7-827D-A792AFDA34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3" name="Shape 163">
          <a:extLst>
            <a:ext uri="{FF2B5EF4-FFF2-40B4-BE49-F238E27FC236}">
              <a16:creationId xmlns:a16="http://schemas.microsoft.com/office/drawing/2014/main" id="{09354183-173D-44B7-9DFC-2F0C5912BB8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4" name="Shape 163">
          <a:extLst>
            <a:ext uri="{FF2B5EF4-FFF2-40B4-BE49-F238E27FC236}">
              <a16:creationId xmlns:a16="http://schemas.microsoft.com/office/drawing/2014/main" id="{8A924AC0-DBB8-4264-A0C1-C7D2173C2AF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5" name="Shape 163">
          <a:extLst>
            <a:ext uri="{FF2B5EF4-FFF2-40B4-BE49-F238E27FC236}">
              <a16:creationId xmlns:a16="http://schemas.microsoft.com/office/drawing/2014/main" id="{11E6ABD8-5F1D-4E75-A01D-45C6B2850F7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6" name="Shape 163">
          <a:extLst>
            <a:ext uri="{FF2B5EF4-FFF2-40B4-BE49-F238E27FC236}">
              <a16:creationId xmlns:a16="http://schemas.microsoft.com/office/drawing/2014/main" id="{13136C3C-71F2-4D29-9F0C-9A2388314AE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7" name="Shape 163">
          <a:extLst>
            <a:ext uri="{FF2B5EF4-FFF2-40B4-BE49-F238E27FC236}">
              <a16:creationId xmlns:a16="http://schemas.microsoft.com/office/drawing/2014/main" id="{E2125293-487A-4CCF-BFBE-E0A790036F5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8" name="Shape 163">
          <a:extLst>
            <a:ext uri="{FF2B5EF4-FFF2-40B4-BE49-F238E27FC236}">
              <a16:creationId xmlns:a16="http://schemas.microsoft.com/office/drawing/2014/main" id="{DA372CE3-0EC4-4DBC-A6F7-FCAB877DC77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69" name="Shape 163">
          <a:extLst>
            <a:ext uri="{FF2B5EF4-FFF2-40B4-BE49-F238E27FC236}">
              <a16:creationId xmlns:a16="http://schemas.microsoft.com/office/drawing/2014/main" id="{C6F33DF9-4EE2-4A14-85B1-234F366E899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0" name="Shape 163">
          <a:extLst>
            <a:ext uri="{FF2B5EF4-FFF2-40B4-BE49-F238E27FC236}">
              <a16:creationId xmlns:a16="http://schemas.microsoft.com/office/drawing/2014/main" id="{2323DDF5-89F3-45E6-AAB9-5EEDE3D3E87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1" name="Shape 163">
          <a:extLst>
            <a:ext uri="{FF2B5EF4-FFF2-40B4-BE49-F238E27FC236}">
              <a16:creationId xmlns:a16="http://schemas.microsoft.com/office/drawing/2014/main" id="{B1ABA045-1AE0-4D7D-8AD4-BA9D3DA1F98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2" name="Shape 163">
          <a:extLst>
            <a:ext uri="{FF2B5EF4-FFF2-40B4-BE49-F238E27FC236}">
              <a16:creationId xmlns:a16="http://schemas.microsoft.com/office/drawing/2014/main" id="{90340BF2-8107-4C23-9E26-69757BE6B6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3" name="Shape 163">
          <a:extLst>
            <a:ext uri="{FF2B5EF4-FFF2-40B4-BE49-F238E27FC236}">
              <a16:creationId xmlns:a16="http://schemas.microsoft.com/office/drawing/2014/main" id="{35E53B9B-8E1F-4234-BB64-614971C0FD2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4" name="Shape 163">
          <a:extLst>
            <a:ext uri="{FF2B5EF4-FFF2-40B4-BE49-F238E27FC236}">
              <a16:creationId xmlns:a16="http://schemas.microsoft.com/office/drawing/2014/main" id="{09ED4323-96AA-404C-BD1A-DA669E2C901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5" name="Shape 163">
          <a:extLst>
            <a:ext uri="{FF2B5EF4-FFF2-40B4-BE49-F238E27FC236}">
              <a16:creationId xmlns:a16="http://schemas.microsoft.com/office/drawing/2014/main" id="{33356B36-89AE-4AAD-B9D1-421A7D2F15A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6" name="Shape 163">
          <a:extLst>
            <a:ext uri="{FF2B5EF4-FFF2-40B4-BE49-F238E27FC236}">
              <a16:creationId xmlns:a16="http://schemas.microsoft.com/office/drawing/2014/main" id="{D1996219-7CE9-4355-8D8E-DE8B31FB5D1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7" name="Shape 163">
          <a:extLst>
            <a:ext uri="{FF2B5EF4-FFF2-40B4-BE49-F238E27FC236}">
              <a16:creationId xmlns:a16="http://schemas.microsoft.com/office/drawing/2014/main" id="{31D97828-0EF6-4C4D-B746-E3550E51060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8" name="Shape 163">
          <a:extLst>
            <a:ext uri="{FF2B5EF4-FFF2-40B4-BE49-F238E27FC236}">
              <a16:creationId xmlns:a16="http://schemas.microsoft.com/office/drawing/2014/main" id="{AD6090F3-746A-44FE-800E-095D956A39B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79" name="Shape 163">
          <a:extLst>
            <a:ext uri="{FF2B5EF4-FFF2-40B4-BE49-F238E27FC236}">
              <a16:creationId xmlns:a16="http://schemas.microsoft.com/office/drawing/2014/main" id="{535B3820-9B9A-47CB-8BDD-74AB496865B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0" name="Shape 163">
          <a:extLst>
            <a:ext uri="{FF2B5EF4-FFF2-40B4-BE49-F238E27FC236}">
              <a16:creationId xmlns:a16="http://schemas.microsoft.com/office/drawing/2014/main" id="{8DFB6E50-60EC-431D-8EA7-9D1A82B4B3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1" name="Shape 163">
          <a:extLst>
            <a:ext uri="{FF2B5EF4-FFF2-40B4-BE49-F238E27FC236}">
              <a16:creationId xmlns:a16="http://schemas.microsoft.com/office/drawing/2014/main" id="{A6633471-0897-4F03-A855-466939B9C89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2" name="Shape 163">
          <a:extLst>
            <a:ext uri="{FF2B5EF4-FFF2-40B4-BE49-F238E27FC236}">
              <a16:creationId xmlns:a16="http://schemas.microsoft.com/office/drawing/2014/main" id="{26990F9D-729F-43D1-A1C1-0B4F8238EE7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3" name="Shape 163">
          <a:extLst>
            <a:ext uri="{FF2B5EF4-FFF2-40B4-BE49-F238E27FC236}">
              <a16:creationId xmlns:a16="http://schemas.microsoft.com/office/drawing/2014/main" id="{8CB3B097-F765-435D-9768-1066F964117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4" name="Shape 163">
          <a:extLst>
            <a:ext uri="{FF2B5EF4-FFF2-40B4-BE49-F238E27FC236}">
              <a16:creationId xmlns:a16="http://schemas.microsoft.com/office/drawing/2014/main" id="{B5EB9F65-0625-4BF8-BA6E-8312CA32C46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5" name="Shape 163">
          <a:extLst>
            <a:ext uri="{FF2B5EF4-FFF2-40B4-BE49-F238E27FC236}">
              <a16:creationId xmlns:a16="http://schemas.microsoft.com/office/drawing/2014/main" id="{6EEAA5F4-0C3E-4661-ADAD-B482FD878E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6" name="Shape 163">
          <a:extLst>
            <a:ext uri="{FF2B5EF4-FFF2-40B4-BE49-F238E27FC236}">
              <a16:creationId xmlns:a16="http://schemas.microsoft.com/office/drawing/2014/main" id="{7BBF6208-8205-4E26-BA2C-EA216B9AE4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7" name="Shape 163">
          <a:extLst>
            <a:ext uri="{FF2B5EF4-FFF2-40B4-BE49-F238E27FC236}">
              <a16:creationId xmlns:a16="http://schemas.microsoft.com/office/drawing/2014/main" id="{1BF24B85-6716-41FE-8AA9-E80A03A8D09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8" name="Shape 163">
          <a:extLst>
            <a:ext uri="{FF2B5EF4-FFF2-40B4-BE49-F238E27FC236}">
              <a16:creationId xmlns:a16="http://schemas.microsoft.com/office/drawing/2014/main" id="{AF5C0793-FD29-4497-A4BA-67B093F069B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89" name="Shape 163">
          <a:extLst>
            <a:ext uri="{FF2B5EF4-FFF2-40B4-BE49-F238E27FC236}">
              <a16:creationId xmlns:a16="http://schemas.microsoft.com/office/drawing/2014/main" id="{0826D548-E371-4EE1-BCE7-6BC92FD45F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0" name="Shape 163">
          <a:extLst>
            <a:ext uri="{FF2B5EF4-FFF2-40B4-BE49-F238E27FC236}">
              <a16:creationId xmlns:a16="http://schemas.microsoft.com/office/drawing/2014/main" id="{B913359C-6FEC-4712-84DC-4A1BFC97D04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1" name="Shape 163">
          <a:extLst>
            <a:ext uri="{FF2B5EF4-FFF2-40B4-BE49-F238E27FC236}">
              <a16:creationId xmlns:a16="http://schemas.microsoft.com/office/drawing/2014/main" id="{445A8EF0-FE77-403C-9173-525E890BB70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2" name="Shape 163">
          <a:extLst>
            <a:ext uri="{FF2B5EF4-FFF2-40B4-BE49-F238E27FC236}">
              <a16:creationId xmlns:a16="http://schemas.microsoft.com/office/drawing/2014/main" id="{6E5E13D0-1899-444A-BE7B-D433CFF06DE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3" name="Shape 163">
          <a:extLst>
            <a:ext uri="{FF2B5EF4-FFF2-40B4-BE49-F238E27FC236}">
              <a16:creationId xmlns:a16="http://schemas.microsoft.com/office/drawing/2014/main" id="{B5519D28-FAA3-4AAB-B2AE-8B8146F4A44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4" name="Shape 163">
          <a:extLst>
            <a:ext uri="{FF2B5EF4-FFF2-40B4-BE49-F238E27FC236}">
              <a16:creationId xmlns:a16="http://schemas.microsoft.com/office/drawing/2014/main" id="{AFEF74E7-5E8D-419C-BB73-723D935DF92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5" name="Shape 163">
          <a:extLst>
            <a:ext uri="{FF2B5EF4-FFF2-40B4-BE49-F238E27FC236}">
              <a16:creationId xmlns:a16="http://schemas.microsoft.com/office/drawing/2014/main" id="{A68ECC81-D8D6-41E0-9842-4B2EFCFD13B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6" name="Shape 163">
          <a:extLst>
            <a:ext uri="{FF2B5EF4-FFF2-40B4-BE49-F238E27FC236}">
              <a16:creationId xmlns:a16="http://schemas.microsoft.com/office/drawing/2014/main" id="{DEB5F1FF-1FA2-43DD-840D-FAAAC269CAE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7" name="Shape 163">
          <a:extLst>
            <a:ext uri="{FF2B5EF4-FFF2-40B4-BE49-F238E27FC236}">
              <a16:creationId xmlns:a16="http://schemas.microsoft.com/office/drawing/2014/main" id="{859BE744-D2EB-400D-85AD-D92B17E7C05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8" name="Shape 163">
          <a:extLst>
            <a:ext uri="{FF2B5EF4-FFF2-40B4-BE49-F238E27FC236}">
              <a16:creationId xmlns:a16="http://schemas.microsoft.com/office/drawing/2014/main" id="{FC9251F2-B600-4019-8753-0DA73766887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899" name="Shape 163">
          <a:extLst>
            <a:ext uri="{FF2B5EF4-FFF2-40B4-BE49-F238E27FC236}">
              <a16:creationId xmlns:a16="http://schemas.microsoft.com/office/drawing/2014/main" id="{44B37795-F9D2-4F40-A836-9F01DDF847E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0" name="Shape 163">
          <a:extLst>
            <a:ext uri="{FF2B5EF4-FFF2-40B4-BE49-F238E27FC236}">
              <a16:creationId xmlns:a16="http://schemas.microsoft.com/office/drawing/2014/main" id="{E51FBD1C-FA8C-4266-ACDD-597CA1A330B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1" name="Shape 163">
          <a:extLst>
            <a:ext uri="{FF2B5EF4-FFF2-40B4-BE49-F238E27FC236}">
              <a16:creationId xmlns:a16="http://schemas.microsoft.com/office/drawing/2014/main" id="{220402E5-F2F4-434C-BB1F-4574577AD4F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2" name="Shape 163">
          <a:extLst>
            <a:ext uri="{FF2B5EF4-FFF2-40B4-BE49-F238E27FC236}">
              <a16:creationId xmlns:a16="http://schemas.microsoft.com/office/drawing/2014/main" id="{98EF2CE3-75C5-416D-8393-105B53ECF0A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3" name="Shape 163">
          <a:extLst>
            <a:ext uri="{FF2B5EF4-FFF2-40B4-BE49-F238E27FC236}">
              <a16:creationId xmlns:a16="http://schemas.microsoft.com/office/drawing/2014/main" id="{C8ABFA66-1892-42C9-AC0E-B371EFE1051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4" name="Shape 163">
          <a:extLst>
            <a:ext uri="{FF2B5EF4-FFF2-40B4-BE49-F238E27FC236}">
              <a16:creationId xmlns:a16="http://schemas.microsoft.com/office/drawing/2014/main" id="{6E077933-13C0-4D4B-9C96-8B87C3C597F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5" name="Shape 163">
          <a:extLst>
            <a:ext uri="{FF2B5EF4-FFF2-40B4-BE49-F238E27FC236}">
              <a16:creationId xmlns:a16="http://schemas.microsoft.com/office/drawing/2014/main" id="{FF31BCE2-A69E-4D06-B454-9470EEEBB42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6" name="Shape 163">
          <a:extLst>
            <a:ext uri="{FF2B5EF4-FFF2-40B4-BE49-F238E27FC236}">
              <a16:creationId xmlns:a16="http://schemas.microsoft.com/office/drawing/2014/main" id="{FEE96FF8-DD8B-4988-9F6E-8D13C9EE31D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7" name="Shape 163">
          <a:extLst>
            <a:ext uri="{FF2B5EF4-FFF2-40B4-BE49-F238E27FC236}">
              <a16:creationId xmlns:a16="http://schemas.microsoft.com/office/drawing/2014/main" id="{8E5FAF84-BB83-42C9-9B37-7CBFD7E0931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8" name="Shape 163">
          <a:extLst>
            <a:ext uri="{FF2B5EF4-FFF2-40B4-BE49-F238E27FC236}">
              <a16:creationId xmlns:a16="http://schemas.microsoft.com/office/drawing/2014/main" id="{FDE58175-165F-43D3-BD50-7C559585B1D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09" name="Shape 163">
          <a:extLst>
            <a:ext uri="{FF2B5EF4-FFF2-40B4-BE49-F238E27FC236}">
              <a16:creationId xmlns:a16="http://schemas.microsoft.com/office/drawing/2014/main" id="{4ECB0202-47D9-485C-85B6-21816236F84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0" name="Shape 163">
          <a:extLst>
            <a:ext uri="{FF2B5EF4-FFF2-40B4-BE49-F238E27FC236}">
              <a16:creationId xmlns:a16="http://schemas.microsoft.com/office/drawing/2014/main" id="{08A8820C-F92B-468C-A613-8B2A309BB59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1" name="Shape 163">
          <a:extLst>
            <a:ext uri="{FF2B5EF4-FFF2-40B4-BE49-F238E27FC236}">
              <a16:creationId xmlns:a16="http://schemas.microsoft.com/office/drawing/2014/main" id="{5E25C457-CFEA-4CCA-833A-4CC14270F7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2" name="Shape 163">
          <a:extLst>
            <a:ext uri="{FF2B5EF4-FFF2-40B4-BE49-F238E27FC236}">
              <a16:creationId xmlns:a16="http://schemas.microsoft.com/office/drawing/2014/main" id="{B7CE8185-8A48-471D-A26D-67942DF5841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3" name="Shape 163">
          <a:extLst>
            <a:ext uri="{FF2B5EF4-FFF2-40B4-BE49-F238E27FC236}">
              <a16:creationId xmlns:a16="http://schemas.microsoft.com/office/drawing/2014/main" id="{4DFFBC25-BA38-4F32-A9DD-B4DCC676608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4" name="Shape 163">
          <a:extLst>
            <a:ext uri="{FF2B5EF4-FFF2-40B4-BE49-F238E27FC236}">
              <a16:creationId xmlns:a16="http://schemas.microsoft.com/office/drawing/2014/main" id="{068205CD-B080-4425-B038-F41F5BBBED6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5" name="Shape 163">
          <a:extLst>
            <a:ext uri="{FF2B5EF4-FFF2-40B4-BE49-F238E27FC236}">
              <a16:creationId xmlns:a16="http://schemas.microsoft.com/office/drawing/2014/main" id="{109145C9-C07D-40D3-9EAF-C65C77B8A98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6" name="Shape 163">
          <a:extLst>
            <a:ext uri="{FF2B5EF4-FFF2-40B4-BE49-F238E27FC236}">
              <a16:creationId xmlns:a16="http://schemas.microsoft.com/office/drawing/2014/main" id="{D9FB1AD8-0FBC-4867-8B96-A162338C086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7" name="Shape 163">
          <a:extLst>
            <a:ext uri="{FF2B5EF4-FFF2-40B4-BE49-F238E27FC236}">
              <a16:creationId xmlns:a16="http://schemas.microsoft.com/office/drawing/2014/main" id="{45B42ED9-624F-4E60-A2D9-77BCB875549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8" name="Shape 163">
          <a:extLst>
            <a:ext uri="{FF2B5EF4-FFF2-40B4-BE49-F238E27FC236}">
              <a16:creationId xmlns:a16="http://schemas.microsoft.com/office/drawing/2014/main" id="{AECC7DC8-CFAF-4B1E-B47D-7BA0986C2F0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19" name="Shape 163">
          <a:extLst>
            <a:ext uri="{FF2B5EF4-FFF2-40B4-BE49-F238E27FC236}">
              <a16:creationId xmlns:a16="http://schemas.microsoft.com/office/drawing/2014/main" id="{E82F597D-C485-4033-B79E-E7431A59C4F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0" name="Shape 163">
          <a:extLst>
            <a:ext uri="{FF2B5EF4-FFF2-40B4-BE49-F238E27FC236}">
              <a16:creationId xmlns:a16="http://schemas.microsoft.com/office/drawing/2014/main" id="{CE479861-DA90-40A2-B6FA-AB7A389708F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1" name="Shape 163">
          <a:extLst>
            <a:ext uri="{FF2B5EF4-FFF2-40B4-BE49-F238E27FC236}">
              <a16:creationId xmlns:a16="http://schemas.microsoft.com/office/drawing/2014/main" id="{A2CD2A0D-25ED-4915-99C6-C16C29F6750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2" name="Shape 163">
          <a:extLst>
            <a:ext uri="{FF2B5EF4-FFF2-40B4-BE49-F238E27FC236}">
              <a16:creationId xmlns:a16="http://schemas.microsoft.com/office/drawing/2014/main" id="{171BEC31-B925-4A49-BBA0-7953328861E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3" name="Shape 163">
          <a:extLst>
            <a:ext uri="{FF2B5EF4-FFF2-40B4-BE49-F238E27FC236}">
              <a16:creationId xmlns:a16="http://schemas.microsoft.com/office/drawing/2014/main" id="{F4715167-9C68-464F-90FA-B5333E52345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4" name="Shape 163">
          <a:extLst>
            <a:ext uri="{FF2B5EF4-FFF2-40B4-BE49-F238E27FC236}">
              <a16:creationId xmlns:a16="http://schemas.microsoft.com/office/drawing/2014/main" id="{685BC6B4-5CE3-48C8-AAF4-140D3A4C876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5" name="Shape 163">
          <a:extLst>
            <a:ext uri="{FF2B5EF4-FFF2-40B4-BE49-F238E27FC236}">
              <a16:creationId xmlns:a16="http://schemas.microsoft.com/office/drawing/2014/main" id="{C40AB870-F8CF-4AD3-81B3-D4B721B0992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6" name="Shape 163">
          <a:extLst>
            <a:ext uri="{FF2B5EF4-FFF2-40B4-BE49-F238E27FC236}">
              <a16:creationId xmlns:a16="http://schemas.microsoft.com/office/drawing/2014/main" id="{EB5D6715-C2E0-4968-9946-A5A35B3418E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7" name="Shape 163">
          <a:extLst>
            <a:ext uri="{FF2B5EF4-FFF2-40B4-BE49-F238E27FC236}">
              <a16:creationId xmlns:a16="http://schemas.microsoft.com/office/drawing/2014/main" id="{CA55EBC8-88BC-4F78-A28B-E28642CA839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8" name="Shape 163">
          <a:extLst>
            <a:ext uri="{FF2B5EF4-FFF2-40B4-BE49-F238E27FC236}">
              <a16:creationId xmlns:a16="http://schemas.microsoft.com/office/drawing/2014/main" id="{21D3A5FC-D740-4E78-A21D-8A9EBFA0578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29" name="Shape 163">
          <a:extLst>
            <a:ext uri="{FF2B5EF4-FFF2-40B4-BE49-F238E27FC236}">
              <a16:creationId xmlns:a16="http://schemas.microsoft.com/office/drawing/2014/main" id="{E30C0AA5-12D4-4933-B4EE-08B07E6952B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0" name="Shape 163">
          <a:extLst>
            <a:ext uri="{FF2B5EF4-FFF2-40B4-BE49-F238E27FC236}">
              <a16:creationId xmlns:a16="http://schemas.microsoft.com/office/drawing/2014/main" id="{4FD3B997-AA96-47F9-86F0-366DD2A8F99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1" name="Shape 163">
          <a:extLst>
            <a:ext uri="{FF2B5EF4-FFF2-40B4-BE49-F238E27FC236}">
              <a16:creationId xmlns:a16="http://schemas.microsoft.com/office/drawing/2014/main" id="{48F2977A-D038-4206-A6CC-0378BB44D4C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2" name="Shape 163">
          <a:extLst>
            <a:ext uri="{FF2B5EF4-FFF2-40B4-BE49-F238E27FC236}">
              <a16:creationId xmlns:a16="http://schemas.microsoft.com/office/drawing/2014/main" id="{7BCAE5A6-2537-4846-A75B-37B9B3DBA7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3" name="Shape 163">
          <a:extLst>
            <a:ext uri="{FF2B5EF4-FFF2-40B4-BE49-F238E27FC236}">
              <a16:creationId xmlns:a16="http://schemas.microsoft.com/office/drawing/2014/main" id="{08C4CFEC-F57D-49A3-AFE2-CCDAE21AFE7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4" name="Shape 163">
          <a:extLst>
            <a:ext uri="{FF2B5EF4-FFF2-40B4-BE49-F238E27FC236}">
              <a16:creationId xmlns:a16="http://schemas.microsoft.com/office/drawing/2014/main" id="{547B3E2A-CA3F-4CF5-95C9-1BB535F0970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5" name="Shape 163">
          <a:extLst>
            <a:ext uri="{FF2B5EF4-FFF2-40B4-BE49-F238E27FC236}">
              <a16:creationId xmlns:a16="http://schemas.microsoft.com/office/drawing/2014/main" id="{F9C41F35-86CA-49AD-98F4-8E113B18678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6" name="Shape 163">
          <a:extLst>
            <a:ext uri="{FF2B5EF4-FFF2-40B4-BE49-F238E27FC236}">
              <a16:creationId xmlns:a16="http://schemas.microsoft.com/office/drawing/2014/main" id="{A053D5C4-A003-435C-8295-A58F69C6904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7" name="Shape 163">
          <a:extLst>
            <a:ext uri="{FF2B5EF4-FFF2-40B4-BE49-F238E27FC236}">
              <a16:creationId xmlns:a16="http://schemas.microsoft.com/office/drawing/2014/main" id="{A893899B-00B1-4505-9625-8A1553DC372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8" name="Shape 163">
          <a:extLst>
            <a:ext uri="{FF2B5EF4-FFF2-40B4-BE49-F238E27FC236}">
              <a16:creationId xmlns:a16="http://schemas.microsoft.com/office/drawing/2014/main" id="{C39E677A-3D6F-4DCE-9AD0-EA65F26E311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39" name="Shape 163">
          <a:extLst>
            <a:ext uri="{FF2B5EF4-FFF2-40B4-BE49-F238E27FC236}">
              <a16:creationId xmlns:a16="http://schemas.microsoft.com/office/drawing/2014/main" id="{C5D99AC4-F7C7-42A0-818A-A9D29BEDF99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0" name="Shape 163">
          <a:extLst>
            <a:ext uri="{FF2B5EF4-FFF2-40B4-BE49-F238E27FC236}">
              <a16:creationId xmlns:a16="http://schemas.microsoft.com/office/drawing/2014/main" id="{9D868736-ED80-490E-B75F-559EE6E7CE2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1" name="Shape 163">
          <a:extLst>
            <a:ext uri="{FF2B5EF4-FFF2-40B4-BE49-F238E27FC236}">
              <a16:creationId xmlns:a16="http://schemas.microsoft.com/office/drawing/2014/main" id="{EE245B5C-58EC-4AB9-BF0E-527EA4F7BD1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2" name="Shape 163">
          <a:extLst>
            <a:ext uri="{FF2B5EF4-FFF2-40B4-BE49-F238E27FC236}">
              <a16:creationId xmlns:a16="http://schemas.microsoft.com/office/drawing/2014/main" id="{0786B6A6-8360-49B3-8A7C-DC106A03FC2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3" name="Shape 163">
          <a:extLst>
            <a:ext uri="{FF2B5EF4-FFF2-40B4-BE49-F238E27FC236}">
              <a16:creationId xmlns:a16="http://schemas.microsoft.com/office/drawing/2014/main" id="{41150317-C20C-4E3F-868F-02B82318E94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4" name="Shape 163">
          <a:extLst>
            <a:ext uri="{FF2B5EF4-FFF2-40B4-BE49-F238E27FC236}">
              <a16:creationId xmlns:a16="http://schemas.microsoft.com/office/drawing/2014/main" id="{82AD50B5-D43C-43D6-A8AF-9E29E06D0C5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5" name="Shape 163">
          <a:extLst>
            <a:ext uri="{FF2B5EF4-FFF2-40B4-BE49-F238E27FC236}">
              <a16:creationId xmlns:a16="http://schemas.microsoft.com/office/drawing/2014/main" id="{D3DB7295-015E-4515-AE59-2A9975C8298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6" name="Shape 163">
          <a:extLst>
            <a:ext uri="{FF2B5EF4-FFF2-40B4-BE49-F238E27FC236}">
              <a16:creationId xmlns:a16="http://schemas.microsoft.com/office/drawing/2014/main" id="{5E7FFF32-2141-4F2E-85CC-0C77C13F21F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7" name="Shape 163">
          <a:extLst>
            <a:ext uri="{FF2B5EF4-FFF2-40B4-BE49-F238E27FC236}">
              <a16:creationId xmlns:a16="http://schemas.microsoft.com/office/drawing/2014/main" id="{C7F74EFF-0BF6-475A-9333-3F9FBBB6C65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8" name="Shape 163">
          <a:extLst>
            <a:ext uri="{FF2B5EF4-FFF2-40B4-BE49-F238E27FC236}">
              <a16:creationId xmlns:a16="http://schemas.microsoft.com/office/drawing/2014/main" id="{9A08424E-515E-48FE-82B7-BBE85730E1F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49" name="Shape 163">
          <a:extLst>
            <a:ext uri="{FF2B5EF4-FFF2-40B4-BE49-F238E27FC236}">
              <a16:creationId xmlns:a16="http://schemas.microsoft.com/office/drawing/2014/main" id="{6C5E06DE-354B-402E-9BB8-B8E6148C144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0" name="Shape 163">
          <a:extLst>
            <a:ext uri="{FF2B5EF4-FFF2-40B4-BE49-F238E27FC236}">
              <a16:creationId xmlns:a16="http://schemas.microsoft.com/office/drawing/2014/main" id="{A61BD5E2-06D2-4D76-BC10-5BE013BD686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1" name="Shape 163">
          <a:extLst>
            <a:ext uri="{FF2B5EF4-FFF2-40B4-BE49-F238E27FC236}">
              <a16:creationId xmlns:a16="http://schemas.microsoft.com/office/drawing/2014/main" id="{216B1071-02C5-4B47-8907-6626FD74684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2" name="Shape 163">
          <a:extLst>
            <a:ext uri="{FF2B5EF4-FFF2-40B4-BE49-F238E27FC236}">
              <a16:creationId xmlns:a16="http://schemas.microsoft.com/office/drawing/2014/main" id="{1646EA62-FB8B-4CC2-8A9A-819D445B29F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3" name="Shape 163">
          <a:extLst>
            <a:ext uri="{FF2B5EF4-FFF2-40B4-BE49-F238E27FC236}">
              <a16:creationId xmlns:a16="http://schemas.microsoft.com/office/drawing/2014/main" id="{3714BDC1-16E5-4440-9EB1-03AE0B243B4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4" name="Shape 163">
          <a:extLst>
            <a:ext uri="{FF2B5EF4-FFF2-40B4-BE49-F238E27FC236}">
              <a16:creationId xmlns:a16="http://schemas.microsoft.com/office/drawing/2014/main" id="{ADE7C23D-6B3A-4115-8CD3-179AB54D27E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5" name="Shape 163">
          <a:extLst>
            <a:ext uri="{FF2B5EF4-FFF2-40B4-BE49-F238E27FC236}">
              <a16:creationId xmlns:a16="http://schemas.microsoft.com/office/drawing/2014/main" id="{1BC731AB-BC82-421B-8BB4-A12D17899DC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6" name="Shape 163">
          <a:extLst>
            <a:ext uri="{FF2B5EF4-FFF2-40B4-BE49-F238E27FC236}">
              <a16:creationId xmlns:a16="http://schemas.microsoft.com/office/drawing/2014/main" id="{F03DB9C0-7538-4814-B66B-93628DB033D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7" name="Shape 163">
          <a:extLst>
            <a:ext uri="{FF2B5EF4-FFF2-40B4-BE49-F238E27FC236}">
              <a16:creationId xmlns:a16="http://schemas.microsoft.com/office/drawing/2014/main" id="{144D4E24-47A2-414E-B712-5C71D2E4D62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8" name="Shape 163">
          <a:extLst>
            <a:ext uri="{FF2B5EF4-FFF2-40B4-BE49-F238E27FC236}">
              <a16:creationId xmlns:a16="http://schemas.microsoft.com/office/drawing/2014/main" id="{CB613FB4-9A05-4E9A-A500-BFC21017D53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59" name="Shape 163">
          <a:extLst>
            <a:ext uri="{FF2B5EF4-FFF2-40B4-BE49-F238E27FC236}">
              <a16:creationId xmlns:a16="http://schemas.microsoft.com/office/drawing/2014/main" id="{B6C4FD67-FC9D-440F-9E26-8B61917BC7E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0" name="Shape 163">
          <a:extLst>
            <a:ext uri="{FF2B5EF4-FFF2-40B4-BE49-F238E27FC236}">
              <a16:creationId xmlns:a16="http://schemas.microsoft.com/office/drawing/2014/main" id="{EF9CB4A7-F864-4B38-8292-DD42D3230E8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1" name="Shape 163">
          <a:extLst>
            <a:ext uri="{FF2B5EF4-FFF2-40B4-BE49-F238E27FC236}">
              <a16:creationId xmlns:a16="http://schemas.microsoft.com/office/drawing/2014/main" id="{CB0D40A4-8DF0-4CAD-B947-F1C49C664DB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2" name="Shape 163">
          <a:extLst>
            <a:ext uri="{FF2B5EF4-FFF2-40B4-BE49-F238E27FC236}">
              <a16:creationId xmlns:a16="http://schemas.microsoft.com/office/drawing/2014/main" id="{0C320D49-9C79-4F3D-AB34-207A301966B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3" name="Shape 163">
          <a:extLst>
            <a:ext uri="{FF2B5EF4-FFF2-40B4-BE49-F238E27FC236}">
              <a16:creationId xmlns:a16="http://schemas.microsoft.com/office/drawing/2014/main" id="{454FB012-A427-460D-9821-24C3DD407C6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4" name="Shape 163">
          <a:extLst>
            <a:ext uri="{FF2B5EF4-FFF2-40B4-BE49-F238E27FC236}">
              <a16:creationId xmlns:a16="http://schemas.microsoft.com/office/drawing/2014/main" id="{8E522AAA-E5C6-4075-9F27-268A1339728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5" name="Shape 163">
          <a:extLst>
            <a:ext uri="{FF2B5EF4-FFF2-40B4-BE49-F238E27FC236}">
              <a16:creationId xmlns:a16="http://schemas.microsoft.com/office/drawing/2014/main" id="{F91FE29A-2FAD-41D9-97F6-9808997EC8A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6" name="Shape 163">
          <a:extLst>
            <a:ext uri="{FF2B5EF4-FFF2-40B4-BE49-F238E27FC236}">
              <a16:creationId xmlns:a16="http://schemas.microsoft.com/office/drawing/2014/main" id="{2B6C9CA6-C18A-47E1-A5B5-C36DBAF109F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7" name="Shape 163">
          <a:extLst>
            <a:ext uri="{FF2B5EF4-FFF2-40B4-BE49-F238E27FC236}">
              <a16:creationId xmlns:a16="http://schemas.microsoft.com/office/drawing/2014/main" id="{0D133ACA-BCAC-4418-9571-FD61ED1EAD4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8" name="Shape 163">
          <a:extLst>
            <a:ext uri="{FF2B5EF4-FFF2-40B4-BE49-F238E27FC236}">
              <a16:creationId xmlns:a16="http://schemas.microsoft.com/office/drawing/2014/main" id="{CABE928F-4913-498B-B2E1-692DC3F169A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69" name="Shape 163">
          <a:extLst>
            <a:ext uri="{FF2B5EF4-FFF2-40B4-BE49-F238E27FC236}">
              <a16:creationId xmlns:a16="http://schemas.microsoft.com/office/drawing/2014/main" id="{A5D8C222-E63B-49F6-A15A-87DE4922D15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0" name="Shape 163">
          <a:extLst>
            <a:ext uri="{FF2B5EF4-FFF2-40B4-BE49-F238E27FC236}">
              <a16:creationId xmlns:a16="http://schemas.microsoft.com/office/drawing/2014/main" id="{62B7B7E2-BB12-4B0D-9D03-AA4C6EF2188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1" name="Shape 163">
          <a:extLst>
            <a:ext uri="{FF2B5EF4-FFF2-40B4-BE49-F238E27FC236}">
              <a16:creationId xmlns:a16="http://schemas.microsoft.com/office/drawing/2014/main" id="{F7BE98DA-3B7F-48B2-92EB-6859B4A625C8}"/>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2" name="Shape 163">
          <a:extLst>
            <a:ext uri="{FF2B5EF4-FFF2-40B4-BE49-F238E27FC236}">
              <a16:creationId xmlns:a16="http://schemas.microsoft.com/office/drawing/2014/main" id="{649DB263-9AAF-4510-BFC0-89C568D752B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3" name="Shape 163">
          <a:extLst>
            <a:ext uri="{FF2B5EF4-FFF2-40B4-BE49-F238E27FC236}">
              <a16:creationId xmlns:a16="http://schemas.microsoft.com/office/drawing/2014/main" id="{270BBEAD-F3F1-4D37-B3D1-5848E0D44E6F}"/>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4" name="Shape 163">
          <a:extLst>
            <a:ext uri="{FF2B5EF4-FFF2-40B4-BE49-F238E27FC236}">
              <a16:creationId xmlns:a16="http://schemas.microsoft.com/office/drawing/2014/main" id="{1BE5A39E-3BA2-49A1-899A-9350C14AB1E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5" name="Shape 163">
          <a:extLst>
            <a:ext uri="{FF2B5EF4-FFF2-40B4-BE49-F238E27FC236}">
              <a16:creationId xmlns:a16="http://schemas.microsoft.com/office/drawing/2014/main" id="{7EE15152-14AB-42BF-B008-43EEE910D82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6" name="Shape 163">
          <a:extLst>
            <a:ext uri="{FF2B5EF4-FFF2-40B4-BE49-F238E27FC236}">
              <a16:creationId xmlns:a16="http://schemas.microsoft.com/office/drawing/2014/main" id="{30B23423-69D4-434F-B935-398708578F3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7" name="Shape 163">
          <a:extLst>
            <a:ext uri="{FF2B5EF4-FFF2-40B4-BE49-F238E27FC236}">
              <a16:creationId xmlns:a16="http://schemas.microsoft.com/office/drawing/2014/main" id="{0B526C46-208C-453B-B4E3-E9CF73C53EA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8" name="Shape 163">
          <a:extLst>
            <a:ext uri="{FF2B5EF4-FFF2-40B4-BE49-F238E27FC236}">
              <a16:creationId xmlns:a16="http://schemas.microsoft.com/office/drawing/2014/main" id="{CF1E8DDE-9AE0-4A76-9E06-2B5CC70EDB1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79" name="Shape 163">
          <a:extLst>
            <a:ext uri="{FF2B5EF4-FFF2-40B4-BE49-F238E27FC236}">
              <a16:creationId xmlns:a16="http://schemas.microsoft.com/office/drawing/2014/main" id="{6E658343-4B34-4CF2-8A1D-C700F971F50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0" name="Shape 163">
          <a:extLst>
            <a:ext uri="{FF2B5EF4-FFF2-40B4-BE49-F238E27FC236}">
              <a16:creationId xmlns:a16="http://schemas.microsoft.com/office/drawing/2014/main" id="{6605BF22-E412-4E5E-BAF1-01AEAB5BDA2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1" name="Shape 163">
          <a:extLst>
            <a:ext uri="{FF2B5EF4-FFF2-40B4-BE49-F238E27FC236}">
              <a16:creationId xmlns:a16="http://schemas.microsoft.com/office/drawing/2014/main" id="{46014F4A-4130-45D5-83FC-8EC524A7D11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2" name="Shape 163">
          <a:extLst>
            <a:ext uri="{FF2B5EF4-FFF2-40B4-BE49-F238E27FC236}">
              <a16:creationId xmlns:a16="http://schemas.microsoft.com/office/drawing/2014/main" id="{4FBA8493-084E-4B2A-91AD-D6AF5C9C244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3" name="Shape 163">
          <a:extLst>
            <a:ext uri="{FF2B5EF4-FFF2-40B4-BE49-F238E27FC236}">
              <a16:creationId xmlns:a16="http://schemas.microsoft.com/office/drawing/2014/main" id="{C7031FB6-5AE1-4F33-9D14-BB9A58FEBB6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4" name="Shape 163">
          <a:extLst>
            <a:ext uri="{FF2B5EF4-FFF2-40B4-BE49-F238E27FC236}">
              <a16:creationId xmlns:a16="http://schemas.microsoft.com/office/drawing/2014/main" id="{BC397961-4326-4642-B135-32AD39DB429E}"/>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5" name="Shape 163">
          <a:extLst>
            <a:ext uri="{FF2B5EF4-FFF2-40B4-BE49-F238E27FC236}">
              <a16:creationId xmlns:a16="http://schemas.microsoft.com/office/drawing/2014/main" id="{4BCD84E9-75E4-4616-9A8A-DC93FA848C0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6" name="Shape 163">
          <a:extLst>
            <a:ext uri="{FF2B5EF4-FFF2-40B4-BE49-F238E27FC236}">
              <a16:creationId xmlns:a16="http://schemas.microsoft.com/office/drawing/2014/main" id="{9AB203D6-24B7-4A07-8EA2-AFA908A4C4A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7" name="Shape 163">
          <a:extLst>
            <a:ext uri="{FF2B5EF4-FFF2-40B4-BE49-F238E27FC236}">
              <a16:creationId xmlns:a16="http://schemas.microsoft.com/office/drawing/2014/main" id="{63387827-B8FB-44B7-99C5-40B492FFBFF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8" name="Shape 163">
          <a:extLst>
            <a:ext uri="{FF2B5EF4-FFF2-40B4-BE49-F238E27FC236}">
              <a16:creationId xmlns:a16="http://schemas.microsoft.com/office/drawing/2014/main" id="{5D80C713-B13A-40E6-BF63-C81F9D629741}"/>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89" name="Shape 163">
          <a:extLst>
            <a:ext uri="{FF2B5EF4-FFF2-40B4-BE49-F238E27FC236}">
              <a16:creationId xmlns:a16="http://schemas.microsoft.com/office/drawing/2014/main" id="{D9448876-E5A1-4A07-960C-23A6B280412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0" name="Shape 163">
          <a:extLst>
            <a:ext uri="{FF2B5EF4-FFF2-40B4-BE49-F238E27FC236}">
              <a16:creationId xmlns:a16="http://schemas.microsoft.com/office/drawing/2014/main" id="{080CA409-4B91-4370-B705-B345F7B6A58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1" name="Shape 163">
          <a:extLst>
            <a:ext uri="{FF2B5EF4-FFF2-40B4-BE49-F238E27FC236}">
              <a16:creationId xmlns:a16="http://schemas.microsoft.com/office/drawing/2014/main" id="{DF0C48AD-36E8-4DA9-BCC0-EBB982A3E83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2" name="Shape 163">
          <a:extLst>
            <a:ext uri="{FF2B5EF4-FFF2-40B4-BE49-F238E27FC236}">
              <a16:creationId xmlns:a16="http://schemas.microsoft.com/office/drawing/2014/main" id="{69523579-7471-4C9A-9BAE-FF7922E640D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3" name="Shape 163">
          <a:extLst>
            <a:ext uri="{FF2B5EF4-FFF2-40B4-BE49-F238E27FC236}">
              <a16:creationId xmlns:a16="http://schemas.microsoft.com/office/drawing/2014/main" id="{9BD8AFD0-5A56-434A-AAD2-C3668E299A6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4" name="Shape 163">
          <a:extLst>
            <a:ext uri="{FF2B5EF4-FFF2-40B4-BE49-F238E27FC236}">
              <a16:creationId xmlns:a16="http://schemas.microsoft.com/office/drawing/2014/main" id="{BD54EAAF-64A8-4FD7-918D-685DF84A117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5" name="Shape 163">
          <a:extLst>
            <a:ext uri="{FF2B5EF4-FFF2-40B4-BE49-F238E27FC236}">
              <a16:creationId xmlns:a16="http://schemas.microsoft.com/office/drawing/2014/main" id="{B250DB97-0AF7-4E23-9AD2-8E3B7CC368C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6" name="Shape 163">
          <a:extLst>
            <a:ext uri="{FF2B5EF4-FFF2-40B4-BE49-F238E27FC236}">
              <a16:creationId xmlns:a16="http://schemas.microsoft.com/office/drawing/2014/main" id="{25AB3F2D-E82C-40E0-9F50-2C621FFF2A8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7" name="Shape 163">
          <a:extLst>
            <a:ext uri="{FF2B5EF4-FFF2-40B4-BE49-F238E27FC236}">
              <a16:creationId xmlns:a16="http://schemas.microsoft.com/office/drawing/2014/main" id="{184718CA-0169-4DAE-9F35-3BC6C1BD70C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8" name="Shape 163">
          <a:extLst>
            <a:ext uri="{FF2B5EF4-FFF2-40B4-BE49-F238E27FC236}">
              <a16:creationId xmlns:a16="http://schemas.microsoft.com/office/drawing/2014/main" id="{2192102F-CD92-4618-8D42-04C463E54DB2}"/>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999" name="Shape 163">
          <a:extLst>
            <a:ext uri="{FF2B5EF4-FFF2-40B4-BE49-F238E27FC236}">
              <a16:creationId xmlns:a16="http://schemas.microsoft.com/office/drawing/2014/main" id="{2644C41E-20E0-4995-B140-02D9097C283D}"/>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0" name="Shape 163">
          <a:extLst>
            <a:ext uri="{FF2B5EF4-FFF2-40B4-BE49-F238E27FC236}">
              <a16:creationId xmlns:a16="http://schemas.microsoft.com/office/drawing/2014/main" id="{460B96A3-0906-454F-A46D-9549441057A7}"/>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1" name="Shape 163">
          <a:extLst>
            <a:ext uri="{FF2B5EF4-FFF2-40B4-BE49-F238E27FC236}">
              <a16:creationId xmlns:a16="http://schemas.microsoft.com/office/drawing/2014/main" id="{C57F05D4-9275-4A94-9DD9-2B5F21839E6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2" name="Shape 163">
          <a:extLst>
            <a:ext uri="{FF2B5EF4-FFF2-40B4-BE49-F238E27FC236}">
              <a16:creationId xmlns:a16="http://schemas.microsoft.com/office/drawing/2014/main" id="{0E73F129-A2B7-427E-840C-8EDEEB509189}"/>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3" name="Shape 163">
          <a:extLst>
            <a:ext uri="{FF2B5EF4-FFF2-40B4-BE49-F238E27FC236}">
              <a16:creationId xmlns:a16="http://schemas.microsoft.com/office/drawing/2014/main" id="{07F35BD6-A2FB-49BA-8EC5-DEA9CF8D8FE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4" name="Shape 163">
          <a:extLst>
            <a:ext uri="{FF2B5EF4-FFF2-40B4-BE49-F238E27FC236}">
              <a16:creationId xmlns:a16="http://schemas.microsoft.com/office/drawing/2014/main" id="{814CC5D4-0805-4199-B827-E99125741F4B}"/>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5" name="Shape 163">
          <a:extLst>
            <a:ext uri="{FF2B5EF4-FFF2-40B4-BE49-F238E27FC236}">
              <a16:creationId xmlns:a16="http://schemas.microsoft.com/office/drawing/2014/main" id="{05A74F2B-C69D-4FF8-91C5-CDF9FD876AF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6" name="Shape 163">
          <a:extLst>
            <a:ext uri="{FF2B5EF4-FFF2-40B4-BE49-F238E27FC236}">
              <a16:creationId xmlns:a16="http://schemas.microsoft.com/office/drawing/2014/main" id="{FDFB4928-5EFA-494C-9F1C-0E92A78FC713}"/>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7" name="Shape 163">
          <a:extLst>
            <a:ext uri="{FF2B5EF4-FFF2-40B4-BE49-F238E27FC236}">
              <a16:creationId xmlns:a16="http://schemas.microsoft.com/office/drawing/2014/main" id="{7A08B2DE-0A60-4CED-8A80-14BC5D3E5845}"/>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8" name="Shape 163">
          <a:extLst>
            <a:ext uri="{FF2B5EF4-FFF2-40B4-BE49-F238E27FC236}">
              <a16:creationId xmlns:a16="http://schemas.microsoft.com/office/drawing/2014/main" id="{4845D349-06D6-4BD6-B8E0-BCD3F9C992D0}"/>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09" name="Shape 163">
          <a:extLst>
            <a:ext uri="{FF2B5EF4-FFF2-40B4-BE49-F238E27FC236}">
              <a16:creationId xmlns:a16="http://schemas.microsoft.com/office/drawing/2014/main" id="{47E65F61-A067-4A73-90ED-D3A49F3ACDFA}"/>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10" name="Shape 163">
          <a:extLst>
            <a:ext uri="{FF2B5EF4-FFF2-40B4-BE49-F238E27FC236}">
              <a16:creationId xmlns:a16="http://schemas.microsoft.com/office/drawing/2014/main" id="{9B6D0529-ADD0-46D5-8B8B-CA3C7FB5EF3C}"/>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11" name="Shape 163">
          <a:extLst>
            <a:ext uri="{FF2B5EF4-FFF2-40B4-BE49-F238E27FC236}">
              <a16:creationId xmlns:a16="http://schemas.microsoft.com/office/drawing/2014/main" id="{BA302AB9-1220-492A-8940-F28A0302F774}"/>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5</xdr:col>
      <xdr:colOff>609600</xdr:colOff>
      <xdr:row>39</xdr:row>
      <xdr:rowOff>1699424</xdr:rowOff>
    </xdr:from>
    <xdr:to>
      <xdr:col>5</xdr:col>
      <xdr:colOff>609600</xdr:colOff>
      <xdr:row>40</xdr:row>
      <xdr:rowOff>25375</xdr:rowOff>
    </xdr:to>
    <xdr:sp macro="" textlink="">
      <xdr:nvSpPr>
        <xdr:cNvPr id="1012" name="Shape 163">
          <a:extLst>
            <a:ext uri="{FF2B5EF4-FFF2-40B4-BE49-F238E27FC236}">
              <a16:creationId xmlns:a16="http://schemas.microsoft.com/office/drawing/2014/main" id="{E15A8A92-D999-49C7-947E-0FEA26B96C76}"/>
            </a:ext>
          </a:extLst>
        </xdr:cNvPr>
        <xdr:cNvSpPr>
          <a:spLocks/>
        </xdr:cNvSpPr>
      </xdr:nvSpPr>
      <xdr:spPr bwMode="auto">
        <a:xfrm>
          <a:off x="3019425" y="1009650"/>
          <a:ext cx="0" cy="21401"/>
        </a:xfrm>
        <a:custGeom>
          <a:avLst/>
          <a:gdLst>
            <a:gd name="T0" fmla="*/ 1 w 17145"/>
            <a:gd name="T1" fmla="*/ 0 h 5715"/>
            <a:gd name="T2" fmla="*/ 0 w 17145"/>
            <a:gd name="T3" fmla="*/ 0 h 5715"/>
            <a:gd name="T4" fmla="*/ 0 w 17145"/>
            <a:gd name="T5" fmla="*/ 0 h 5715"/>
            <a:gd name="T6" fmla="*/ 1 w 17145"/>
            <a:gd name="T7" fmla="*/ 0 h 5715"/>
            <a:gd name="T8" fmla="*/ 1 w 17145"/>
            <a:gd name="T9" fmla="*/ 0 h 5715"/>
            <a:gd name="T10" fmla="*/ 0 60000 65536"/>
            <a:gd name="T11" fmla="*/ 0 60000 65536"/>
            <a:gd name="T12" fmla="*/ 0 60000 65536"/>
            <a:gd name="T13" fmla="*/ 0 60000 65536"/>
            <a:gd name="T14" fmla="*/ 0 60000 65536"/>
            <a:gd name="T15" fmla="*/ 0 w 17145"/>
            <a:gd name="T16" fmla="*/ 0 h 5715"/>
            <a:gd name="T17" fmla="*/ 17145 w 17145"/>
            <a:gd name="T18" fmla="*/ 0 h 5715"/>
          </a:gdLst>
          <a:ahLst/>
          <a:cxnLst>
            <a:cxn ang="T10">
              <a:pos x="T0" y="T1"/>
            </a:cxn>
            <a:cxn ang="T11">
              <a:pos x="T2" y="T3"/>
            </a:cxn>
            <a:cxn ang="T12">
              <a:pos x="T4" y="T5"/>
            </a:cxn>
            <a:cxn ang="T13">
              <a:pos x="T6" y="T7"/>
            </a:cxn>
            <a:cxn ang="T14">
              <a:pos x="T8" y="T9"/>
            </a:cxn>
          </a:cxnLst>
          <a:rect l="T15" t="T16" r="T17" b="T18"/>
          <a:pathLst>
            <a:path w="17145" h="5715">
              <a:moveTo>
                <a:pt x="16769" y="0"/>
              </a:moveTo>
              <a:lnTo>
                <a:pt x="0" y="0"/>
              </a:lnTo>
              <a:lnTo>
                <a:pt x="0" y="5590"/>
              </a:lnTo>
              <a:lnTo>
                <a:pt x="16769" y="5590"/>
              </a:lnTo>
              <a:lnTo>
                <a:pt x="16769" y="0"/>
              </a:lnTo>
              <a:close/>
            </a:path>
          </a:pathLst>
        </a:custGeom>
        <a:solidFill>
          <a:srgbClr val="000000">
            <a:alpha val="50195"/>
          </a:srgbClr>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73"/>
  <sheetViews>
    <sheetView showGridLines="0" topLeftCell="D5" zoomScaleNormal="100" workbookViewId="0">
      <selection activeCell="K15" sqref="K15"/>
    </sheetView>
  </sheetViews>
  <sheetFormatPr baseColWidth="10" defaultColWidth="11.42578125" defaultRowHeight="15" x14ac:dyDescent="0.25"/>
  <cols>
    <col min="1" max="1" width="15" style="1" customWidth="1"/>
    <col min="2" max="2" width="11.140625" style="1" customWidth="1"/>
    <col min="3" max="7" width="15.28515625" style="22" customWidth="1"/>
    <col min="8" max="8" width="22.5703125" style="1" bestFit="1" customWidth="1"/>
    <col min="9" max="9" width="9.5703125" style="1" customWidth="1"/>
    <col min="10" max="10" width="12.42578125" style="1" customWidth="1"/>
    <col min="11" max="11" width="14.85546875" style="1" customWidth="1"/>
    <col min="12" max="13" width="12.42578125" style="1" bestFit="1" customWidth="1"/>
    <col min="14" max="14" width="15.42578125" style="1" customWidth="1"/>
    <col min="15" max="15" width="16.5703125" bestFit="1" customWidth="1"/>
    <col min="16" max="16" width="10.42578125" bestFit="1" customWidth="1"/>
    <col min="17" max="17" width="12.5703125" customWidth="1"/>
  </cols>
  <sheetData>
    <row r="1" spans="1:15" ht="15" customHeight="1" x14ac:dyDescent="0.25">
      <c r="A1" s="98"/>
      <c r="B1" s="99"/>
      <c r="C1" s="99"/>
      <c r="D1" s="102" t="s">
        <v>0</v>
      </c>
      <c r="E1" s="102"/>
      <c r="F1" s="102"/>
      <c r="G1" s="102"/>
      <c r="H1" s="102"/>
      <c r="I1" s="102"/>
      <c r="J1" s="102"/>
      <c r="K1" s="102"/>
      <c r="L1" s="103"/>
      <c r="M1" s="108" t="s">
        <v>1</v>
      </c>
      <c r="N1" s="109"/>
    </row>
    <row r="2" spans="1:15" x14ac:dyDescent="0.25">
      <c r="A2" s="100"/>
      <c r="B2" s="79"/>
      <c r="C2" s="79"/>
      <c r="D2" s="104"/>
      <c r="E2" s="104"/>
      <c r="F2" s="104"/>
      <c r="G2" s="104"/>
      <c r="H2" s="104"/>
      <c r="I2" s="104"/>
      <c r="J2" s="104"/>
      <c r="K2" s="104"/>
      <c r="L2" s="105"/>
      <c r="M2" s="110"/>
      <c r="N2" s="111"/>
    </row>
    <row r="3" spans="1:15" ht="37.35" customHeight="1" thickBot="1" x14ac:dyDescent="0.3">
      <c r="A3" s="101"/>
      <c r="B3" s="60"/>
      <c r="C3" s="60"/>
      <c r="D3" s="106"/>
      <c r="E3" s="106"/>
      <c r="F3" s="106"/>
      <c r="G3" s="106"/>
      <c r="H3" s="106"/>
      <c r="I3" s="106"/>
      <c r="J3" s="106"/>
      <c r="K3" s="106"/>
      <c r="L3" s="107"/>
      <c r="M3" s="112" t="s">
        <v>2</v>
      </c>
      <c r="N3" s="113"/>
    </row>
    <row r="4" spans="1:15" ht="15.75" thickBot="1" x14ac:dyDescent="0.3">
      <c r="D4" s="114"/>
      <c r="E4" s="114"/>
      <c r="H4" s="115"/>
      <c r="I4" s="115"/>
      <c r="J4" s="116"/>
      <c r="K4" s="116"/>
      <c r="L4" s="116"/>
      <c r="M4" s="116"/>
    </row>
    <row r="5" spans="1:15" x14ac:dyDescent="0.25">
      <c r="A5" s="123" t="s">
        <v>3</v>
      </c>
      <c r="B5" s="124"/>
      <c r="C5" s="125"/>
      <c r="D5" s="126"/>
      <c r="E5" s="127"/>
      <c r="F5" s="127"/>
      <c r="G5" s="127"/>
      <c r="H5" s="127"/>
      <c r="I5" s="127"/>
      <c r="J5" s="127"/>
      <c r="K5" s="127"/>
      <c r="L5" s="127"/>
      <c r="M5" s="127"/>
      <c r="N5" s="128"/>
    </row>
    <row r="6" spans="1:15" x14ac:dyDescent="0.25">
      <c r="A6" s="117" t="s">
        <v>4</v>
      </c>
      <c r="B6" s="118"/>
      <c r="C6" s="119"/>
      <c r="D6" s="129"/>
      <c r="E6" s="130"/>
      <c r="F6" s="130"/>
      <c r="G6" s="130"/>
      <c r="H6" s="130"/>
      <c r="I6" s="130"/>
      <c r="J6" s="130"/>
      <c r="K6" s="130"/>
      <c r="L6" s="130"/>
      <c r="M6" s="130"/>
      <c r="N6" s="131"/>
    </row>
    <row r="7" spans="1:15" x14ac:dyDescent="0.25">
      <c r="A7" s="117" t="s">
        <v>5</v>
      </c>
      <c r="B7" s="118"/>
      <c r="C7" s="119"/>
      <c r="D7" s="120"/>
      <c r="E7" s="121"/>
      <c r="F7" s="121"/>
      <c r="G7" s="121"/>
      <c r="H7" s="121"/>
      <c r="I7" s="121"/>
      <c r="J7" s="121"/>
      <c r="K7" s="121"/>
      <c r="L7" s="121"/>
      <c r="M7" s="121"/>
      <c r="N7" s="122"/>
    </row>
    <row r="8" spans="1:15" x14ac:dyDescent="0.25">
      <c r="A8" s="117" t="s">
        <v>6</v>
      </c>
      <c r="B8" s="118"/>
      <c r="C8" s="119"/>
      <c r="D8" s="120"/>
      <c r="E8" s="121"/>
      <c r="F8" s="121"/>
      <c r="G8" s="121"/>
      <c r="H8" s="121"/>
      <c r="I8" s="121"/>
      <c r="J8" s="121"/>
      <c r="K8" s="121"/>
      <c r="L8" s="121"/>
      <c r="M8" s="121"/>
      <c r="N8" s="122"/>
    </row>
    <row r="9" spans="1:15" x14ac:dyDescent="0.25">
      <c r="A9" s="117" t="s">
        <v>7</v>
      </c>
      <c r="B9" s="118"/>
      <c r="C9" s="119"/>
      <c r="D9" s="120"/>
      <c r="E9" s="121"/>
      <c r="F9" s="121"/>
      <c r="G9" s="121"/>
      <c r="H9" s="121"/>
      <c r="I9" s="121"/>
      <c r="J9" s="121"/>
      <c r="K9" s="121"/>
      <c r="L9" s="121"/>
      <c r="M9" s="121"/>
      <c r="N9" s="122"/>
    </row>
    <row r="10" spans="1:15" x14ac:dyDescent="0.25">
      <c r="A10" s="117" t="s">
        <v>8</v>
      </c>
      <c r="B10" s="118"/>
      <c r="C10" s="119"/>
      <c r="D10" s="120"/>
      <c r="E10" s="121"/>
      <c r="F10" s="121"/>
      <c r="G10" s="121"/>
      <c r="H10" s="121"/>
      <c r="I10" s="121"/>
      <c r="J10" s="121"/>
      <c r="K10" s="121"/>
      <c r="L10" s="121"/>
      <c r="M10" s="121"/>
      <c r="N10" s="122"/>
    </row>
    <row r="11" spans="1:15" ht="15.75" customHeight="1" thickBot="1" x14ac:dyDescent="0.3">
      <c r="A11" s="85" t="s">
        <v>9</v>
      </c>
      <c r="B11" s="86"/>
      <c r="C11" s="87"/>
      <c r="D11" s="23" t="s">
        <v>10</v>
      </c>
      <c r="E11" s="24"/>
      <c r="F11" s="25" t="s">
        <v>11</v>
      </c>
      <c r="G11" s="25"/>
      <c r="H11" s="88" t="s">
        <v>12</v>
      </c>
      <c r="I11" s="89"/>
      <c r="J11" s="4"/>
      <c r="K11" s="88" t="s">
        <v>13</v>
      </c>
      <c r="L11" s="90"/>
      <c r="M11" s="89"/>
      <c r="N11" s="5"/>
    </row>
    <row r="12" spans="1:15" ht="15.75" thickBot="1" x14ac:dyDescent="0.3">
      <c r="A12" s="6"/>
      <c r="B12" s="3"/>
      <c r="C12" s="26"/>
      <c r="D12" s="27"/>
      <c r="E12" s="27"/>
      <c r="F12" s="27"/>
      <c r="G12" s="27"/>
      <c r="H12" s="8"/>
      <c r="I12" s="8"/>
      <c r="J12" s="7"/>
      <c r="K12" s="7"/>
      <c r="L12" s="7"/>
      <c r="M12" s="7"/>
      <c r="N12" s="9"/>
    </row>
    <row r="13" spans="1:15" ht="15.75" thickBot="1" x14ac:dyDescent="0.3">
      <c r="A13" s="91" t="s">
        <v>14</v>
      </c>
      <c r="B13" s="92"/>
      <c r="C13" s="92"/>
      <c r="D13" s="92"/>
      <c r="E13" s="92"/>
      <c r="F13" s="92"/>
      <c r="G13" s="92"/>
      <c r="H13" s="92"/>
      <c r="I13" s="92"/>
      <c r="J13" s="92"/>
      <c r="K13" s="92"/>
      <c r="L13" s="92"/>
      <c r="M13" s="92"/>
      <c r="N13" s="93"/>
    </row>
    <row r="14" spans="1:15" ht="70.349999999999994" customHeight="1" thickBot="1" x14ac:dyDescent="0.3">
      <c r="A14" s="94" t="s">
        <v>15</v>
      </c>
      <c r="B14" s="95"/>
      <c r="C14" s="96" t="s">
        <v>16</v>
      </c>
      <c r="D14" s="96"/>
      <c r="E14" s="96"/>
      <c r="F14" s="96"/>
      <c r="G14" s="97"/>
      <c r="H14" s="10" t="s">
        <v>17</v>
      </c>
      <c r="I14" s="11" t="s">
        <v>18</v>
      </c>
      <c r="J14" s="12" t="s">
        <v>19</v>
      </c>
      <c r="K14" s="13" t="s">
        <v>20</v>
      </c>
      <c r="L14" s="38" t="s">
        <v>21</v>
      </c>
      <c r="M14" s="36"/>
      <c r="N14"/>
    </row>
    <row r="15" spans="1:15" ht="67.5" customHeight="1" thickBot="1" x14ac:dyDescent="0.3">
      <c r="A15" s="47" t="s">
        <v>22</v>
      </c>
      <c r="B15" s="47"/>
      <c r="C15" s="48" t="s">
        <v>23</v>
      </c>
      <c r="D15" s="49"/>
      <c r="E15" s="49"/>
      <c r="F15" s="49"/>
      <c r="G15" s="50"/>
      <c r="H15" s="32" t="s">
        <v>24</v>
      </c>
      <c r="I15" s="32">
        <v>13111203</v>
      </c>
      <c r="J15" s="21">
        <v>40</v>
      </c>
      <c r="K15" s="33">
        <v>12233</v>
      </c>
      <c r="L15" s="39">
        <f>K15*1.07</f>
        <v>13089.310000000001</v>
      </c>
      <c r="M15"/>
      <c r="N15" s="14"/>
      <c r="O15" s="14"/>
    </row>
    <row r="16" spans="1:15" ht="40.5" customHeight="1" thickBot="1" x14ac:dyDescent="0.3">
      <c r="A16" s="47" t="s">
        <v>25</v>
      </c>
      <c r="B16" s="47"/>
      <c r="C16" s="48" t="s">
        <v>26</v>
      </c>
      <c r="D16" s="49"/>
      <c r="E16" s="49"/>
      <c r="F16" s="49"/>
      <c r="G16" s="50"/>
      <c r="H16" s="32" t="s">
        <v>27</v>
      </c>
      <c r="I16" s="32">
        <v>51102710</v>
      </c>
      <c r="J16" s="21">
        <v>12</v>
      </c>
      <c r="K16" s="33">
        <v>14229</v>
      </c>
      <c r="L16" s="39">
        <f t="shared" ref="L16:L79" si="0">K16*1.07</f>
        <v>15225.03</v>
      </c>
      <c r="M16"/>
      <c r="N16" s="14"/>
      <c r="O16" s="14"/>
    </row>
    <row r="17" spans="1:15" ht="50.1" customHeight="1" thickBot="1" x14ac:dyDescent="0.3">
      <c r="A17" s="47" t="s">
        <v>28</v>
      </c>
      <c r="B17" s="47"/>
      <c r="C17" s="82" t="s">
        <v>29</v>
      </c>
      <c r="D17" s="83"/>
      <c r="E17" s="83"/>
      <c r="F17" s="83"/>
      <c r="G17" s="84"/>
      <c r="H17" s="32" t="s">
        <v>30</v>
      </c>
      <c r="I17" s="32">
        <v>60121114</v>
      </c>
      <c r="J17" s="21">
        <v>85</v>
      </c>
      <c r="K17" s="33">
        <v>5390</v>
      </c>
      <c r="L17" s="39">
        <f t="shared" si="0"/>
        <v>5767.3</v>
      </c>
      <c r="M17"/>
      <c r="N17" s="14"/>
      <c r="O17" s="14"/>
    </row>
    <row r="18" spans="1:15" ht="60" customHeight="1" thickBot="1" x14ac:dyDescent="0.3">
      <c r="A18" s="47" t="s">
        <v>31</v>
      </c>
      <c r="B18" s="47"/>
      <c r="C18" s="48" t="s">
        <v>32</v>
      </c>
      <c r="D18" s="49"/>
      <c r="E18" s="49"/>
      <c r="F18" s="49"/>
      <c r="G18" s="50"/>
      <c r="H18" s="32" t="s">
        <v>33</v>
      </c>
      <c r="I18" s="32">
        <v>60102911</v>
      </c>
      <c r="J18" s="21">
        <v>85</v>
      </c>
      <c r="K18" s="33">
        <f>2486*1.07</f>
        <v>2660.02</v>
      </c>
      <c r="L18" s="39">
        <f>K18*1.05</f>
        <v>2793.0210000000002</v>
      </c>
      <c r="M18"/>
      <c r="N18" s="14"/>
      <c r="O18" s="14"/>
    </row>
    <row r="19" spans="1:15" ht="81" customHeight="1" thickBot="1" x14ac:dyDescent="0.3">
      <c r="A19" s="47" t="s">
        <v>34</v>
      </c>
      <c r="B19" s="47"/>
      <c r="C19" s="48" t="s">
        <v>35</v>
      </c>
      <c r="D19" s="49"/>
      <c r="E19" s="49"/>
      <c r="F19" s="49"/>
      <c r="G19" s="50"/>
      <c r="H19" s="32" t="s">
        <v>36</v>
      </c>
      <c r="I19" s="32">
        <v>23151901</v>
      </c>
      <c r="J19" s="21">
        <v>50</v>
      </c>
      <c r="K19" s="33">
        <v>3900</v>
      </c>
      <c r="L19" s="39">
        <f>K19*1.05</f>
        <v>4095</v>
      </c>
      <c r="M19"/>
      <c r="N19" s="14"/>
      <c r="O19" s="14"/>
    </row>
    <row r="20" spans="1:15" ht="60" customHeight="1" thickBot="1" x14ac:dyDescent="0.3">
      <c r="A20" s="47" t="s">
        <v>34</v>
      </c>
      <c r="B20" s="47"/>
      <c r="C20" s="48" t="s">
        <v>37</v>
      </c>
      <c r="D20" s="49"/>
      <c r="E20" s="49"/>
      <c r="F20" s="49"/>
      <c r="G20" s="50"/>
      <c r="H20" s="32" t="s">
        <v>36</v>
      </c>
      <c r="I20" s="32">
        <v>23151901</v>
      </c>
      <c r="J20" s="21">
        <v>15</v>
      </c>
      <c r="K20" s="33">
        <v>19000</v>
      </c>
      <c r="L20" s="39">
        <f t="shared" si="0"/>
        <v>20330</v>
      </c>
      <c r="M20"/>
      <c r="N20" s="14"/>
      <c r="O20" s="14"/>
    </row>
    <row r="21" spans="1:15" ht="60.6" customHeight="1" thickBot="1" x14ac:dyDescent="0.3">
      <c r="A21" s="47" t="s">
        <v>34</v>
      </c>
      <c r="B21" s="47"/>
      <c r="C21" s="48" t="s">
        <v>38</v>
      </c>
      <c r="D21" s="49"/>
      <c r="E21" s="49"/>
      <c r="F21" s="49"/>
      <c r="G21" s="50"/>
      <c r="H21" s="32" t="s">
        <v>36</v>
      </c>
      <c r="I21" s="32">
        <v>23151901</v>
      </c>
      <c r="J21" s="21">
        <v>15</v>
      </c>
      <c r="K21" s="33">
        <v>19000</v>
      </c>
      <c r="L21" s="39">
        <f t="shared" si="0"/>
        <v>20330</v>
      </c>
      <c r="M21"/>
      <c r="N21" s="14"/>
      <c r="O21" s="14"/>
    </row>
    <row r="22" spans="1:15" ht="39.6" customHeight="1" thickBot="1" x14ac:dyDescent="0.3">
      <c r="A22" s="47" t="s">
        <v>39</v>
      </c>
      <c r="B22" s="47"/>
      <c r="C22" s="48" t="s">
        <v>40</v>
      </c>
      <c r="D22" s="49"/>
      <c r="E22" s="49"/>
      <c r="F22" s="49"/>
      <c r="G22" s="50"/>
      <c r="H22" s="32" t="s">
        <v>17</v>
      </c>
      <c r="I22" s="32">
        <v>14111514</v>
      </c>
      <c r="J22" s="21">
        <v>1441</v>
      </c>
      <c r="K22" s="33">
        <v>4000</v>
      </c>
      <c r="L22" s="39">
        <f t="shared" si="0"/>
        <v>4280</v>
      </c>
      <c r="M22"/>
      <c r="N22" s="14"/>
      <c r="O22" s="14"/>
    </row>
    <row r="23" spans="1:15" ht="38.25" customHeight="1" thickBot="1" x14ac:dyDescent="0.3">
      <c r="A23" s="47" t="s">
        <v>30</v>
      </c>
      <c r="B23" s="47"/>
      <c r="C23" s="48" t="s">
        <v>41</v>
      </c>
      <c r="D23" s="49"/>
      <c r="E23" s="49"/>
      <c r="F23" s="49"/>
      <c r="G23" s="50"/>
      <c r="H23" s="32" t="s">
        <v>36</v>
      </c>
      <c r="I23" s="32">
        <v>14111514</v>
      </c>
      <c r="J23" s="21">
        <v>60</v>
      </c>
      <c r="K23" s="33">
        <v>2097</v>
      </c>
      <c r="L23" s="39">
        <f t="shared" si="0"/>
        <v>2243.79</v>
      </c>
      <c r="M23"/>
      <c r="N23" s="14"/>
      <c r="O23" s="14"/>
    </row>
    <row r="24" spans="1:15" ht="48.75" customHeight="1" thickBot="1" x14ac:dyDescent="0.3">
      <c r="A24" s="47" t="s">
        <v>30</v>
      </c>
      <c r="B24" s="47"/>
      <c r="C24" s="48" t="s">
        <v>42</v>
      </c>
      <c r="D24" s="49"/>
      <c r="E24" s="49"/>
      <c r="F24" s="49"/>
      <c r="G24" s="50"/>
      <c r="H24" s="32" t="s">
        <v>17</v>
      </c>
      <c r="I24" s="32">
        <v>60121121</v>
      </c>
      <c r="J24" s="21">
        <v>160</v>
      </c>
      <c r="K24" s="33">
        <v>3000</v>
      </c>
      <c r="L24" s="39">
        <f t="shared" si="0"/>
        <v>3210</v>
      </c>
      <c r="M24"/>
      <c r="N24" s="14"/>
      <c r="O24" s="14"/>
    </row>
    <row r="25" spans="1:15" ht="41.25" customHeight="1" thickBot="1" x14ac:dyDescent="0.3">
      <c r="A25" s="47" t="s">
        <v>43</v>
      </c>
      <c r="B25" s="47"/>
      <c r="C25" s="48" t="s">
        <v>44</v>
      </c>
      <c r="D25" s="49"/>
      <c r="E25" s="49"/>
      <c r="F25" s="49"/>
      <c r="G25" s="50"/>
      <c r="H25" s="32" t="s">
        <v>36</v>
      </c>
      <c r="I25" s="32">
        <v>14111514</v>
      </c>
      <c r="J25" s="21">
        <v>50</v>
      </c>
      <c r="K25" s="33">
        <v>13000</v>
      </c>
      <c r="L25" s="39">
        <f t="shared" si="0"/>
        <v>13910</v>
      </c>
      <c r="M25"/>
      <c r="N25" s="14"/>
      <c r="O25" s="14"/>
    </row>
    <row r="26" spans="1:15" ht="25.5" customHeight="1" thickBot="1" x14ac:dyDescent="0.3">
      <c r="A26" s="47" t="s">
        <v>45</v>
      </c>
      <c r="B26" s="47"/>
      <c r="C26" s="48" t="s">
        <v>46</v>
      </c>
      <c r="D26" s="49"/>
      <c r="E26" s="49"/>
      <c r="F26" s="49"/>
      <c r="G26" s="50"/>
      <c r="H26" s="32" t="s">
        <v>33</v>
      </c>
      <c r="I26" s="32">
        <v>60123001</v>
      </c>
      <c r="J26" s="21">
        <v>110</v>
      </c>
      <c r="K26" s="33">
        <v>4794</v>
      </c>
      <c r="L26" s="39">
        <f t="shared" si="0"/>
        <v>5129.58</v>
      </c>
      <c r="M26"/>
      <c r="N26" s="14"/>
      <c r="O26" s="14"/>
    </row>
    <row r="27" spans="1:15" ht="25.5" customHeight="1" thickBot="1" x14ac:dyDescent="0.3">
      <c r="A27" s="47" t="s">
        <v>47</v>
      </c>
      <c r="B27" s="47"/>
      <c r="C27" s="48" t="s">
        <v>48</v>
      </c>
      <c r="D27" s="49"/>
      <c r="E27" s="49"/>
      <c r="F27" s="49"/>
      <c r="G27" s="50"/>
      <c r="H27" s="32" t="s">
        <v>49</v>
      </c>
      <c r="I27" s="32">
        <v>44121701</v>
      </c>
      <c r="J27" s="21">
        <v>690</v>
      </c>
      <c r="K27" s="33">
        <v>7500</v>
      </c>
      <c r="L27" s="39">
        <f t="shared" si="0"/>
        <v>8025.0000000000009</v>
      </c>
      <c r="M27"/>
      <c r="N27" s="14"/>
      <c r="O27" s="14"/>
    </row>
    <row r="28" spans="1:15" ht="32.1" customHeight="1" thickBot="1" x14ac:dyDescent="0.3">
      <c r="A28" s="47" t="s">
        <v>47</v>
      </c>
      <c r="B28" s="47"/>
      <c r="C28" s="48" t="s">
        <v>50</v>
      </c>
      <c r="D28" s="49"/>
      <c r="E28" s="49"/>
      <c r="F28" s="49"/>
      <c r="G28" s="50"/>
      <c r="H28" s="32" t="s">
        <v>49</v>
      </c>
      <c r="I28" s="32">
        <v>44121701</v>
      </c>
      <c r="J28" s="21">
        <v>350</v>
      </c>
      <c r="K28" s="33">
        <v>7500</v>
      </c>
      <c r="L28" s="39">
        <f t="shared" si="0"/>
        <v>8025.0000000000009</v>
      </c>
      <c r="M28"/>
      <c r="N28" s="14"/>
      <c r="O28" s="14"/>
    </row>
    <row r="29" spans="1:15" ht="33.6" customHeight="1" thickBot="1" x14ac:dyDescent="0.3">
      <c r="A29" s="47" t="s">
        <v>51</v>
      </c>
      <c r="B29" s="47"/>
      <c r="C29" s="48" t="s">
        <v>52</v>
      </c>
      <c r="D29" s="49"/>
      <c r="E29" s="49"/>
      <c r="F29" s="49"/>
      <c r="G29" s="50"/>
      <c r="H29" s="32" t="s">
        <v>53</v>
      </c>
      <c r="I29" s="32">
        <v>60141001</v>
      </c>
      <c r="J29" s="21">
        <v>27</v>
      </c>
      <c r="K29" s="33">
        <v>11529</v>
      </c>
      <c r="L29" s="39">
        <f t="shared" si="0"/>
        <v>12336.03</v>
      </c>
      <c r="M29"/>
      <c r="N29" s="14"/>
      <c r="O29" s="14"/>
    </row>
    <row r="30" spans="1:15" ht="34.35" customHeight="1" thickBot="1" x14ac:dyDescent="0.3">
      <c r="A30" s="47" t="s">
        <v>51</v>
      </c>
      <c r="B30" s="47"/>
      <c r="C30" s="48" t="s">
        <v>54</v>
      </c>
      <c r="D30" s="49"/>
      <c r="E30" s="49"/>
      <c r="F30" s="49"/>
      <c r="G30" s="50"/>
      <c r="H30" s="32" t="s">
        <v>53</v>
      </c>
      <c r="I30" s="32">
        <v>60141001</v>
      </c>
      <c r="J30" s="21">
        <v>27</v>
      </c>
      <c r="K30" s="33">
        <v>12737</v>
      </c>
      <c r="L30" s="39">
        <f t="shared" si="0"/>
        <v>13628.59</v>
      </c>
      <c r="M30"/>
      <c r="N30" s="14"/>
      <c r="O30" s="14"/>
    </row>
    <row r="31" spans="1:15" ht="36.6" customHeight="1" thickBot="1" x14ac:dyDescent="0.3">
      <c r="A31" s="47" t="s">
        <v>51</v>
      </c>
      <c r="B31" s="47"/>
      <c r="C31" s="48" t="s">
        <v>55</v>
      </c>
      <c r="D31" s="49"/>
      <c r="E31" s="49"/>
      <c r="F31" s="49"/>
      <c r="G31" s="50"/>
      <c r="H31" s="32" t="s">
        <v>53</v>
      </c>
      <c r="I31" s="32">
        <v>60141001</v>
      </c>
      <c r="J31" s="21">
        <v>27</v>
      </c>
      <c r="K31" s="33">
        <v>14774</v>
      </c>
      <c r="L31" s="39">
        <f t="shared" si="0"/>
        <v>15808.18</v>
      </c>
      <c r="M31"/>
      <c r="N31" s="14"/>
      <c r="O31" s="14"/>
    </row>
    <row r="32" spans="1:15" ht="25.5" customHeight="1" thickBot="1" x14ac:dyDescent="0.3">
      <c r="A32" s="47" t="s">
        <v>51</v>
      </c>
      <c r="B32" s="47"/>
      <c r="C32" s="48" t="s">
        <v>56</v>
      </c>
      <c r="D32" s="49"/>
      <c r="E32" s="49"/>
      <c r="F32" s="49"/>
      <c r="G32" s="50"/>
      <c r="H32" s="32" t="s">
        <v>57</v>
      </c>
      <c r="I32" s="32">
        <v>60141001</v>
      </c>
      <c r="J32" s="21">
        <v>42</v>
      </c>
      <c r="K32" s="33">
        <v>18887</v>
      </c>
      <c r="L32" s="39">
        <f t="shared" si="0"/>
        <v>20209.09</v>
      </c>
      <c r="M32"/>
      <c r="N32" s="14"/>
      <c r="O32" s="14"/>
    </row>
    <row r="33" spans="1:15" ht="55.35" customHeight="1" thickBot="1" x14ac:dyDescent="0.3">
      <c r="A33" s="47" t="s">
        <v>58</v>
      </c>
      <c r="B33" s="47"/>
      <c r="C33" s="48" t="s">
        <v>59</v>
      </c>
      <c r="D33" s="49"/>
      <c r="E33" s="49"/>
      <c r="F33" s="49"/>
      <c r="G33" s="50"/>
      <c r="H33" s="32" t="s">
        <v>60</v>
      </c>
      <c r="I33" s="32">
        <v>44121804</v>
      </c>
      <c r="J33" s="21">
        <v>16</v>
      </c>
      <c r="K33" s="33">
        <v>15000</v>
      </c>
      <c r="L33" s="39">
        <f t="shared" si="0"/>
        <v>16050.000000000002</v>
      </c>
      <c r="M33"/>
      <c r="N33" s="14"/>
      <c r="O33" s="14"/>
    </row>
    <row r="34" spans="1:15" ht="44.45" customHeight="1" thickBot="1" x14ac:dyDescent="0.3">
      <c r="A34" s="47" t="s">
        <v>58</v>
      </c>
      <c r="B34" s="47"/>
      <c r="C34" s="48" t="s">
        <v>61</v>
      </c>
      <c r="D34" s="49"/>
      <c r="E34" s="49"/>
      <c r="F34" s="49"/>
      <c r="G34" s="50"/>
      <c r="H34" s="32" t="s">
        <v>62</v>
      </c>
      <c r="I34" s="32">
        <v>44121804</v>
      </c>
      <c r="J34" s="21">
        <v>117</v>
      </c>
      <c r="K34" s="33">
        <v>8400</v>
      </c>
      <c r="L34" s="39">
        <f t="shared" si="0"/>
        <v>8988</v>
      </c>
      <c r="M34"/>
      <c r="N34" s="14"/>
      <c r="O34" s="14"/>
    </row>
    <row r="35" spans="1:15" ht="65.099999999999994" customHeight="1" thickBot="1" x14ac:dyDescent="0.3">
      <c r="A35" s="47" t="s">
        <v>63</v>
      </c>
      <c r="B35" s="47"/>
      <c r="C35" s="48" t="s">
        <v>64</v>
      </c>
      <c r="D35" s="49"/>
      <c r="E35" s="49"/>
      <c r="F35" s="49"/>
      <c r="G35" s="50"/>
      <c r="H35" s="32" t="s">
        <v>17</v>
      </c>
      <c r="I35" s="32">
        <v>60121226</v>
      </c>
      <c r="J35" s="21">
        <v>8</v>
      </c>
      <c r="K35" s="33">
        <v>7900</v>
      </c>
      <c r="L35" s="39">
        <f t="shared" si="0"/>
        <v>8453</v>
      </c>
      <c r="M35"/>
      <c r="N35" s="14"/>
      <c r="O35" s="14"/>
    </row>
    <row r="36" spans="1:15" ht="25.5" customHeight="1" thickBot="1" x14ac:dyDescent="0.3">
      <c r="A36" s="47" t="s">
        <v>63</v>
      </c>
      <c r="B36" s="47"/>
      <c r="C36" s="48" t="s">
        <v>65</v>
      </c>
      <c r="D36" s="49"/>
      <c r="E36" s="49"/>
      <c r="F36" s="49"/>
      <c r="G36" s="50"/>
      <c r="H36" s="32" t="s">
        <v>36</v>
      </c>
      <c r="I36" s="32">
        <v>60121226</v>
      </c>
      <c r="J36" s="21">
        <v>45</v>
      </c>
      <c r="K36" s="33">
        <v>10119</v>
      </c>
      <c r="L36" s="39">
        <f t="shared" si="0"/>
        <v>10827.33</v>
      </c>
      <c r="M36"/>
      <c r="N36" s="14"/>
      <c r="O36" s="14"/>
    </row>
    <row r="37" spans="1:15" ht="25.5" customHeight="1" thickBot="1" x14ac:dyDescent="0.3">
      <c r="A37" s="47" t="s">
        <v>66</v>
      </c>
      <c r="B37" s="47"/>
      <c r="C37" s="48" t="s">
        <v>67</v>
      </c>
      <c r="D37" s="49"/>
      <c r="E37" s="49"/>
      <c r="F37" s="49"/>
      <c r="G37" s="50"/>
      <c r="H37" s="32" t="s">
        <v>17</v>
      </c>
      <c r="I37" s="32">
        <v>44111515</v>
      </c>
      <c r="J37" s="21">
        <v>40</v>
      </c>
      <c r="K37" s="33">
        <v>7700</v>
      </c>
      <c r="L37" s="39">
        <f t="shared" si="0"/>
        <v>8239</v>
      </c>
      <c r="M37"/>
      <c r="N37" s="14"/>
      <c r="O37" s="14"/>
    </row>
    <row r="38" spans="1:15" ht="25.5" customHeight="1" thickBot="1" x14ac:dyDescent="0.3">
      <c r="A38" s="47" t="s">
        <v>68</v>
      </c>
      <c r="B38" s="47"/>
      <c r="C38" s="48" t="s">
        <v>69</v>
      </c>
      <c r="D38" s="49"/>
      <c r="E38" s="49"/>
      <c r="F38" s="49"/>
      <c r="G38" s="50"/>
      <c r="H38" s="32" t="s">
        <v>70</v>
      </c>
      <c r="I38" s="32">
        <v>60121214</v>
      </c>
      <c r="J38" s="21">
        <v>85</v>
      </c>
      <c r="K38" s="33">
        <v>16061</v>
      </c>
      <c r="L38" s="39">
        <f t="shared" si="0"/>
        <v>17185.27</v>
      </c>
      <c r="M38"/>
      <c r="N38" s="14"/>
      <c r="O38" s="14"/>
    </row>
    <row r="39" spans="1:15" ht="25.5" customHeight="1" thickBot="1" x14ac:dyDescent="0.3">
      <c r="A39" s="47" t="s">
        <v>71</v>
      </c>
      <c r="B39" s="47"/>
      <c r="C39" s="48" t="s">
        <v>72</v>
      </c>
      <c r="D39" s="49"/>
      <c r="E39" s="49"/>
      <c r="F39" s="49"/>
      <c r="G39" s="50"/>
      <c r="H39" s="32" t="s">
        <v>17</v>
      </c>
      <c r="I39" s="32">
        <v>44122003</v>
      </c>
      <c r="J39" s="21">
        <v>40</v>
      </c>
      <c r="K39" s="33">
        <v>8000</v>
      </c>
      <c r="L39" s="39">
        <f t="shared" si="0"/>
        <v>8560</v>
      </c>
      <c r="M39"/>
      <c r="N39" s="14"/>
      <c r="O39" s="14"/>
    </row>
    <row r="40" spans="1:15" ht="25.5" customHeight="1" thickBot="1" x14ac:dyDescent="0.3">
      <c r="A40" s="47" t="s">
        <v>71</v>
      </c>
      <c r="B40" s="47"/>
      <c r="C40" s="48" t="s">
        <v>73</v>
      </c>
      <c r="D40" s="49"/>
      <c r="E40" s="49"/>
      <c r="F40" s="49"/>
      <c r="G40" s="50"/>
      <c r="H40" s="32" t="s">
        <v>36</v>
      </c>
      <c r="I40" s="32">
        <v>44122003</v>
      </c>
      <c r="J40" s="21">
        <v>165</v>
      </c>
      <c r="K40" s="33">
        <v>9000</v>
      </c>
      <c r="L40" s="39">
        <f t="shared" si="0"/>
        <v>9630</v>
      </c>
      <c r="M40"/>
      <c r="N40" s="14"/>
      <c r="O40" s="14"/>
    </row>
    <row r="41" spans="1:15" ht="25.5" customHeight="1" thickBot="1" x14ac:dyDescent="0.3">
      <c r="A41" s="47" t="s">
        <v>74</v>
      </c>
      <c r="B41" s="47"/>
      <c r="C41" s="48" t="s">
        <v>75</v>
      </c>
      <c r="D41" s="49"/>
      <c r="E41" s="49"/>
      <c r="F41" s="49"/>
      <c r="G41" s="50"/>
      <c r="H41" s="32" t="s">
        <v>53</v>
      </c>
      <c r="I41" s="32">
        <v>14121503</v>
      </c>
      <c r="J41" s="21">
        <v>85</v>
      </c>
      <c r="K41" s="33">
        <v>9974</v>
      </c>
      <c r="L41" s="39">
        <f t="shared" si="0"/>
        <v>10672.18</v>
      </c>
      <c r="M41"/>
      <c r="N41" s="14"/>
      <c r="O41" s="14"/>
    </row>
    <row r="42" spans="1:15" ht="25.5" customHeight="1" thickBot="1" x14ac:dyDescent="0.3">
      <c r="A42" s="47" t="s">
        <v>76</v>
      </c>
      <c r="B42" s="47"/>
      <c r="C42" s="48" t="s">
        <v>77</v>
      </c>
      <c r="D42" s="49"/>
      <c r="E42" s="49"/>
      <c r="F42" s="49"/>
      <c r="G42" s="50"/>
      <c r="H42" s="32" t="s">
        <v>78</v>
      </c>
      <c r="I42" s="32">
        <v>14121503</v>
      </c>
      <c r="J42" s="21">
        <v>85</v>
      </c>
      <c r="K42" s="33">
        <v>2993</v>
      </c>
      <c r="L42" s="39">
        <f t="shared" si="0"/>
        <v>3202.51</v>
      </c>
      <c r="M42"/>
      <c r="N42" s="14"/>
      <c r="O42" s="14"/>
    </row>
    <row r="43" spans="1:15" ht="25.5" customHeight="1" thickBot="1" x14ac:dyDescent="0.3">
      <c r="A43" s="47" t="s">
        <v>79</v>
      </c>
      <c r="B43" s="47"/>
      <c r="C43" s="48" t="s">
        <v>80</v>
      </c>
      <c r="D43" s="49"/>
      <c r="E43" s="49"/>
      <c r="F43" s="49"/>
      <c r="G43" s="50"/>
      <c r="H43" s="32" t="s">
        <v>24</v>
      </c>
      <c r="I43" s="32">
        <v>14111519</v>
      </c>
      <c r="J43" s="21">
        <v>75</v>
      </c>
      <c r="K43" s="33">
        <v>9849</v>
      </c>
      <c r="L43" s="39">
        <f t="shared" si="0"/>
        <v>10538.43</v>
      </c>
      <c r="M43"/>
      <c r="N43" s="14"/>
      <c r="O43" s="14"/>
    </row>
    <row r="44" spans="1:15" ht="62.1" customHeight="1" thickBot="1" x14ac:dyDescent="0.3">
      <c r="A44" s="47" t="s">
        <v>81</v>
      </c>
      <c r="B44" s="47"/>
      <c r="C44" s="48" t="s">
        <v>82</v>
      </c>
      <c r="D44" s="49"/>
      <c r="E44" s="49"/>
      <c r="F44" s="49"/>
      <c r="G44" s="50"/>
      <c r="H44" s="32" t="s">
        <v>83</v>
      </c>
      <c r="I44" s="32">
        <v>14111519</v>
      </c>
      <c r="J44" s="21">
        <v>70</v>
      </c>
      <c r="K44" s="33">
        <v>8893</v>
      </c>
      <c r="L44" s="39">
        <f t="shared" si="0"/>
        <v>9515.51</v>
      </c>
      <c r="M44"/>
      <c r="N44" s="14"/>
      <c r="O44" s="14"/>
    </row>
    <row r="45" spans="1:15" ht="54" customHeight="1" thickBot="1" x14ac:dyDescent="0.3">
      <c r="A45" s="47" t="s">
        <v>84</v>
      </c>
      <c r="B45" s="47"/>
      <c r="C45" s="48" t="s">
        <v>85</v>
      </c>
      <c r="D45" s="49"/>
      <c r="E45" s="49"/>
      <c r="F45" s="49"/>
      <c r="G45" s="50"/>
      <c r="H45" s="32" t="s">
        <v>24</v>
      </c>
      <c r="I45" s="32">
        <v>14111519</v>
      </c>
      <c r="J45" s="21">
        <v>85</v>
      </c>
      <c r="K45" s="33">
        <v>4465</v>
      </c>
      <c r="L45" s="39">
        <f t="shared" si="0"/>
        <v>4777.55</v>
      </c>
      <c r="M45"/>
      <c r="N45" s="14"/>
      <c r="O45" s="14"/>
    </row>
    <row r="46" spans="1:15" ht="60" customHeight="1" thickBot="1" x14ac:dyDescent="0.3">
      <c r="A46" s="47" t="s">
        <v>86</v>
      </c>
      <c r="B46" s="47"/>
      <c r="C46" s="48" t="s">
        <v>87</v>
      </c>
      <c r="D46" s="49"/>
      <c r="E46" s="49"/>
      <c r="F46" s="49"/>
      <c r="G46" s="50"/>
      <c r="H46" s="32" t="s">
        <v>36</v>
      </c>
      <c r="I46" s="32">
        <v>31162001</v>
      </c>
      <c r="J46" s="21">
        <v>24</v>
      </c>
      <c r="K46" s="33">
        <v>6000</v>
      </c>
      <c r="L46" s="39">
        <f t="shared" si="0"/>
        <v>6420</v>
      </c>
      <c r="M46"/>
      <c r="N46" s="14"/>
      <c r="O46" s="14"/>
    </row>
    <row r="47" spans="1:15" ht="65.099999999999994" customHeight="1" thickBot="1" x14ac:dyDescent="0.3">
      <c r="A47" s="47" t="s">
        <v>88</v>
      </c>
      <c r="B47" s="47"/>
      <c r="C47" s="48" t="s">
        <v>89</v>
      </c>
      <c r="D47" s="49"/>
      <c r="E47" s="49"/>
      <c r="F47" s="49"/>
      <c r="G47" s="50"/>
      <c r="H47" s="32" t="s">
        <v>90</v>
      </c>
      <c r="I47" s="32">
        <v>31201512</v>
      </c>
      <c r="J47" s="21">
        <v>360</v>
      </c>
      <c r="K47" s="33">
        <v>1300</v>
      </c>
      <c r="L47" s="39">
        <f t="shared" si="0"/>
        <v>1391</v>
      </c>
      <c r="M47"/>
      <c r="N47" s="14"/>
      <c r="O47" s="14"/>
    </row>
    <row r="48" spans="1:15" ht="45.6" customHeight="1" thickBot="1" x14ac:dyDescent="0.3">
      <c r="A48" s="47" t="s">
        <v>88</v>
      </c>
      <c r="B48" s="47"/>
      <c r="C48" s="48" t="s">
        <v>91</v>
      </c>
      <c r="D48" s="49"/>
      <c r="E48" s="49"/>
      <c r="F48" s="49"/>
      <c r="G48" s="50"/>
      <c r="H48" s="32" t="s">
        <v>90</v>
      </c>
      <c r="I48" s="32">
        <v>31201512</v>
      </c>
      <c r="J48" s="21">
        <v>80</v>
      </c>
      <c r="K48" s="33">
        <v>3186</v>
      </c>
      <c r="L48" s="39">
        <f t="shared" si="0"/>
        <v>3409.02</v>
      </c>
      <c r="M48"/>
      <c r="N48" s="14"/>
      <c r="O48" s="14"/>
    </row>
    <row r="49" spans="1:15" ht="71.45" customHeight="1" thickBot="1" x14ac:dyDescent="0.3">
      <c r="A49" s="47" t="s">
        <v>92</v>
      </c>
      <c r="B49" s="47"/>
      <c r="C49" s="48" t="s">
        <v>93</v>
      </c>
      <c r="D49" s="49"/>
      <c r="E49" s="49"/>
      <c r="F49" s="49"/>
      <c r="G49" s="50"/>
      <c r="H49" s="32" t="s">
        <v>90</v>
      </c>
      <c r="I49" s="32">
        <v>31201503</v>
      </c>
      <c r="J49" s="21">
        <v>170</v>
      </c>
      <c r="K49" s="33">
        <v>3800</v>
      </c>
      <c r="L49" s="39">
        <f t="shared" si="0"/>
        <v>4066.0000000000005</v>
      </c>
      <c r="M49"/>
      <c r="N49" s="14"/>
      <c r="O49" s="14"/>
    </row>
    <row r="50" spans="1:15" ht="49.35" customHeight="1" thickBot="1" x14ac:dyDescent="0.3">
      <c r="A50" s="47" t="s">
        <v>92</v>
      </c>
      <c r="B50" s="47"/>
      <c r="C50" s="48" t="s">
        <v>94</v>
      </c>
      <c r="D50" s="49"/>
      <c r="E50" s="49"/>
      <c r="F50" s="49"/>
      <c r="G50" s="50"/>
      <c r="H50" s="32" t="s">
        <v>90</v>
      </c>
      <c r="I50" s="32">
        <v>31201503</v>
      </c>
      <c r="J50" s="21">
        <v>80</v>
      </c>
      <c r="K50" s="33">
        <v>5852</v>
      </c>
      <c r="L50" s="39">
        <f t="shared" si="0"/>
        <v>6261.64</v>
      </c>
      <c r="M50"/>
      <c r="N50" s="14"/>
      <c r="O50" s="14"/>
    </row>
    <row r="51" spans="1:15" ht="67.349999999999994" customHeight="1" thickBot="1" x14ac:dyDescent="0.3">
      <c r="A51" s="47" t="s">
        <v>95</v>
      </c>
      <c r="B51" s="47"/>
      <c r="C51" s="48" t="s">
        <v>96</v>
      </c>
      <c r="D51" s="49"/>
      <c r="E51" s="49"/>
      <c r="F51" s="49"/>
      <c r="G51" s="50"/>
      <c r="H51" s="32" t="s">
        <v>90</v>
      </c>
      <c r="I51" s="32">
        <v>31201512</v>
      </c>
      <c r="J51" s="21">
        <v>8</v>
      </c>
      <c r="K51" s="33">
        <v>9900</v>
      </c>
      <c r="L51" s="39">
        <f t="shared" si="0"/>
        <v>10593</v>
      </c>
      <c r="M51"/>
      <c r="N51" s="14"/>
      <c r="O51" s="14"/>
    </row>
    <row r="52" spans="1:15" ht="54" customHeight="1" thickBot="1" x14ac:dyDescent="0.3">
      <c r="A52" s="47" t="s">
        <v>97</v>
      </c>
      <c r="B52" s="47"/>
      <c r="C52" s="48" t="s">
        <v>98</v>
      </c>
      <c r="D52" s="49"/>
      <c r="E52" s="49"/>
      <c r="F52" s="49"/>
      <c r="G52" s="50"/>
      <c r="H52" s="32" t="s">
        <v>99</v>
      </c>
      <c r="I52" s="32">
        <v>44121707</v>
      </c>
      <c r="J52" s="21">
        <v>50</v>
      </c>
      <c r="K52" s="33">
        <v>62000</v>
      </c>
      <c r="L52" s="39">
        <f t="shared" si="0"/>
        <v>66340</v>
      </c>
      <c r="M52"/>
      <c r="N52" s="14"/>
      <c r="O52" s="14"/>
    </row>
    <row r="53" spans="1:15" ht="66" customHeight="1" thickBot="1" x14ac:dyDescent="0.3">
      <c r="A53" s="47" t="s">
        <v>100</v>
      </c>
      <c r="B53" s="47"/>
      <c r="C53" s="48" t="s">
        <v>101</v>
      </c>
      <c r="D53" s="49"/>
      <c r="E53" s="49"/>
      <c r="F53" s="49"/>
      <c r="G53" s="50"/>
      <c r="H53" s="32" t="s">
        <v>17</v>
      </c>
      <c r="I53" s="32">
        <v>44101602</v>
      </c>
      <c r="J53" s="21">
        <v>4</v>
      </c>
      <c r="K53" s="33">
        <v>140000</v>
      </c>
      <c r="L53" s="39">
        <f t="shared" si="0"/>
        <v>149800</v>
      </c>
      <c r="M53"/>
      <c r="N53" s="14"/>
      <c r="O53" s="14"/>
    </row>
    <row r="54" spans="1:15" ht="165.6" customHeight="1" thickBot="1" x14ac:dyDescent="0.3">
      <c r="A54" s="47" t="s">
        <v>102</v>
      </c>
      <c r="B54" s="47"/>
      <c r="C54" s="48" t="s">
        <v>103</v>
      </c>
      <c r="D54" s="49"/>
      <c r="E54" s="49"/>
      <c r="F54" s="49"/>
      <c r="G54" s="50"/>
      <c r="H54" s="32" t="s">
        <v>36</v>
      </c>
      <c r="I54" s="32">
        <v>44101602</v>
      </c>
      <c r="J54" s="21">
        <v>4</v>
      </c>
      <c r="K54" s="33">
        <v>200000</v>
      </c>
      <c r="L54" s="39">
        <f t="shared" si="0"/>
        <v>214000</v>
      </c>
      <c r="M54"/>
      <c r="N54" s="14"/>
      <c r="O54" s="14"/>
    </row>
    <row r="55" spans="1:15" ht="94.35" customHeight="1" thickBot="1" x14ac:dyDescent="0.3">
      <c r="A55" s="47" t="s">
        <v>104</v>
      </c>
      <c r="B55" s="47"/>
      <c r="C55" s="48" t="s">
        <v>105</v>
      </c>
      <c r="D55" s="49"/>
      <c r="E55" s="49"/>
      <c r="F55" s="49"/>
      <c r="G55" s="50"/>
      <c r="H55" s="32" t="s">
        <v>49</v>
      </c>
      <c r="I55" s="32">
        <v>44121709</v>
      </c>
      <c r="J55" s="21">
        <v>85</v>
      </c>
      <c r="K55" s="33">
        <v>5527</v>
      </c>
      <c r="L55" s="39">
        <f t="shared" si="0"/>
        <v>5913.89</v>
      </c>
      <c r="M55"/>
      <c r="N55" s="14"/>
      <c r="O55" s="14"/>
    </row>
    <row r="56" spans="1:15" ht="102.6" customHeight="1" thickBot="1" x14ac:dyDescent="0.3">
      <c r="A56" s="47" t="s">
        <v>104</v>
      </c>
      <c r="B56" s="47"/>
      <c r="C56" s="48" t="s">
        <v>106</v>
      </c>
      <c r="D56" s="49"/>
      <c r="E56" s="49"/>
      <c r="F56" s="49"/>
      <c r="G56" s="50"/>
      <c r="H56" s="32" t="s">
        <v>49</v>
      </c>
      <c r="I56" s="32">
        <v>44121709</v>
      </c>
      <c r="J56" s="21">
        <v>85</v>
      </c>
      <c r="K56" s="33">
        <v>6966</v>
      </c>
      <c r="L56" s="39">
        <f t="shared" si="0"/>
        <v>7453.6200000000008</v>
      </c>
      <c r="M56"/>
      <c r="N56" s="14"/>
      <c r="O56" s="14"/>
    </row>
    <row r="57" spans="1:15" ht="149.1" customHeight="1" thickBot="1" x14ac:dyDescent="0.3">
      <c r="A57" s="47" t="s">
        <v>107</v>
      </c>
      <c r="B57" s="47"/>
      <c r="C57" s="48" t="s">
        <v>108</v>
      </c>
      <c r="D57" s="49"/>
      <c r="E57" s="49"/>
      <c r="F57" s="49"/>
      <c r="G57" s="50"/>
      <c r="H57" s="32" t="s">
        <v>36</v>
      </c>
      <c r="I57" s="32">
        <v>14111514</v>
      </c>
      <c r="J57" s="21">
        <v>3978</v>
      </c>
      <c r="K57" s="33">
        <v>2495</v>
      </c>
      <c r="L57" s="39">
        <f t="shared" si="0"/>
        <v>2669.65</v>
      </c>
      <c r="M57"/>
      <c r="N57" s="14"/>
      <c r="O57" s="14"/>
    </row>
    <row r="58" spans="1:15" ht="52.35" customHeight="1" thickBot="1" x14ac:dyDescent="0.3">
      <c r="A58" s="47" t="s">
        <v>107</v>
      </c>
      <c r="B58" s="47"/>
      <c r="C58" s="48" t="s">
        <v>109</v>
      </c>
      <c r="D58" s="49"/>
      <c r="E58" s="49"/>
      <c r="F58" s="49"/>
      <c r="G58" s="50"/>
      <c r="H58" s="32" t="s">
        <v>36</v>
      </c>
      <c r="I58" s="32">
        <v>14111514</v>
      </c>
      <c r="J58" s="21">
        <v>80</v>
      </c>
      <c r="K58" s="33">
        <v>2495</v>
      </c>
      <c r="L58" s="39">
        <f t="shared" si="0"/>
        <v>2669.65</v>
      </c>
      <c r="M58"/>
      <c r="N58" s="14"/>
      <c r="O58" s="14"/>
    </row>
    <row r="59" spans="1:15" ht="82.35" customHeight="1" thickBot="1" x14ac:dyDescent="0.3">
      <c r="A59" s="47" t="s">
        <v>107</v>
      </c>
      <c r="B59" s="47"/>
      <c r="C59" s="48" t="s">
        <v>110</v>
      </c>
      <c r="D59" s="49"/>
      <c r="E59" s="49"/>
      <c r="F59" s="49"/>
      <c r="G59" s="50"/>
      <c r="H59" s="32" t="s">
        <v>36</v>
      </c>
      <c r="I59" s="32">
        <v>14111514</v>
      </c>
      <c r="J59" s="21">
        <v>500</v>
      </c>
      <c r="K59" s="33">
        <v>5100</v>
      </c>
      <c r="L59" s="39">
        <f t="shared" si="0"/>
        <v>5457</v>
      </c>
      <c r="M59"/>
      <c r="N59" s="14"/>
      <c r="O59" s="14"/>
    </row>
    <row r="60" spans="1:15" ht="68.099999999999994" customHeight="1" thickBot="1" x14ac:dyDescent="0.3">
      <c r="A60" s="47" t="s">
        <v>111</v>
      </c>
      <c r="B60" s="47"/>
      <c r="C60" s="48" t="s">
        <v>112</v>
      </c>
      <c r="D60" s="49"/>
      <c r="E60" s="49"/>
      <c r="F60" s="49"/>
      <c r="G60" s="50"/>
      <c r="H60" s="32" t="s">
        <v>36</v>
      </c>
      <c r="I60" s="32">
        <v>44111810</v>
      </c>
      <c r="J60" s="21">
        <v>30</v>
      </c>
      <c r="K60" s="33">
        <v>2889</v>
      </c>
      <c r="L60" s="39">
        <f t="shared" si="0"/>
        <v>3091.23</v>
      </c>
      <c r="M60"/>
      <c r="N60" s="14"/>
      <c r="O60" s="14"/>
    </row>
    <row r="61" spans="1:15" ht="74.45" customHeight="1" thickBot="1" x14ac:dyDescent="0.3">
      <c r="A61" s="47" t="s">
        <v>111</v>
      </c>
      <c r="B61" s="47"/>
      <c r="C61" s="48" t="s">
        <v>113</v>
      </c>
      <c r="D61" s="49"/>
      <c r="E61" s="49"/>
      <c r="F61" s="49"/>
      <c r="G61" s="50"/>
      <c r="H61" s="32" t="s">
        <v>36</v>
      </c>
      <c r="I61" s="32">
        <v>44111810</v>
      </c>
      <c r="J61" s="21">
        <v>30</v>
      </c>
      <c r="K61" s="33">
        <v>2922</v>
      </c>
      <c r="L61" s="39">
        <f t="shared" si="0"/>
        <v>3126.54</v>
      </c>
      <c r="M61"/>
      <c r="N61" s="14"/>
      <c r="O61" s="14"/>
    </row>
    <row r="62" spans="1:15" ht="78.599999999999994" customHeight="1" thickBot="1" x14ac:dyDescent="0.3">
      <c r="A62" s="47" t="s">
        <v>114</v>
      </c>
      <c r="B62" s="47"/>
      <c r="C62" s="48" t="s">
        <v>115</v>
      </c>
      <c r="D62" s="49"/>
      <c r="E62" s="49"/>
      <c r="F62" s="49"/>
      <c r="G62" s="50"/>
      <c r="H62" s="32" t="s">
        <v>24</v>
      </c>
      <c r="I62" s="32">
        <v>30266403</v>
      </c>
      <c r="J62" s="21">
        <v>80</v>
      </c>
      <c r="K62" s="33">
        <v>5641</v>
      </c>
      <c r="L62" s="39">
        <f t="shared" si="0"/>
        <v>6035.8700000000008</v>
      </c>
      <c r="M62"/>
      <c r="N62" s="14"/>
      <c r="O62" s="14"/>
    </row>
    <row r="63" spans="1:15" ht="65.45" customHeight="1" thickBot="1" x14ac:dyDescent="0.3">
      <c r="A63" s="47" t="s">
        <v>116</v>
      </c>
      <c r="B63" s="47"/>
      <c r="C63" s="48" t="s">
        <v>117</v>
      </c>
      <c r="D63" s="49"/>
      <c r="E63" s="49"/>
      <c r="F63" s="49"/>
      <c r="G63" s="50"/>
      <c r="H63" s="32" t="s">
        <v>33</v>
      </c>
      <c r="I63" s="32">
        <v>14111606</v>
      </c>
      <c r="J63" s="21">
        <v>20</v>
      </c>
      <c r="K63" s="33">
        <v>78000</v>
      </c>
      <c r="L63" s="39">
        <f t="shared" si="0"/>
        <v>83460</v>
      </c>
      <c r="M63"/>
      <c r="N63" s="14"/>
      <c r="O63" s="14"/>
    </row>
    <row r="64" spans="1:15" ht="53.1" customHeight="1" thickBot="1" x14ac:dyDescent="0.3">
      <c r="A64" s="47" t="s">
        <v>118</v>
      </c>
      <c r="B64" s="47"/>
      <c r="C64" s="48" t="s">
        <v>119</v>
      </c>
      <c r="D64" s="49"/>
      <c r="E64" s="49"/>
      <c r="F64" s="49"/>
      <c r="G64" s="50"/>
      <c r="H64" s="32" t="s">
        <v>36</v>
      </c>
      <c r="I64" s="32">
        <v>60123601</v>
      </c>
      <c r="J64" s="21">
        <v>85</v>
      </c>
      <c r="K64" s="33">
        <v>5049</v>
      </c>
      <c r="L64" s="39">
        <f t="shared" si="0"/>
        <v>5402.43</v>
      </c>
      <c r="M64"/>
      <c r="N64" s="14"/>
      <c r="O64" s="14"/>
    </row>
    <row r="65" spans="1:15" ht="57" customHeight="1" thickBot="1" x14ac:dyDescent="0.3">
      <c r="A65" s="47" t="s">
        <v>120</v>
      </c>
      <c r="B65" s="47"/>
      <c r="C65" s="48" t="s">
        <v>121</v>
      </c>
      <c r="D65" s="49"/>
      <c r="E65" s="49"/>
      <c r="F65" s="49"/>
      <c r="G65" s="50"/>
      <c r="H65" s="32" t="s">
        <v>122</v>
      </c>
      <c r="I65" s="32">
        <v>14111511</v>
      </c>
      <c r="J65" s="21">
        <v>176</v>
      </c>
      <c r="K65" s="33">
        <v>14000</v>
      </c>
      <c r="L65" s="39">
        <f t="shared" si="0"/>
        <v>14980</v>
      </c>
      <c r="M65"/>
      <c r="N65" s="14"/>
      <c r="O65" s="14"/>
    </row>
    <row r="66" spans="1:15" ht="41.45" customHeight="1" thickBot="1" x14ac:dyDescent="0.3">
      <c r="A66" s="47" t="s">
        <v>123</v>
      </c>
      <c r="B66" s="47"/>
      <c r="C66" s="48" t="s">
        <v>124</v>
      </c>
      <c r="D66" s="49"/>
      <c r="E66" s="49"/>
      <c r="F66" s="49"/>
      <c r="G66" s="50"/>
      <c r="H66" s="32" t="s">
        <v>36</v>
      </c>
      <c r="I66" s="32">
        <v>24102208</v>
      </c>
      <c r="J66" s="21">
        <v>30</v>
      </c>
      <c r="K66" s="33">
        <v>7601</v>
      </c>
      <c r="L66" s="39">
        <f t="shared" si="0"/>
        <v>8133.0700000000006</v>
      </c>
      <c r="M66"/>
      <c r="N66" s="14"/>
      <c r="O66" s="14"/>
    </row>
    <row r="67" spans="1:15" ht="68.45" customHeight="1" thickBot="1" x14ac:dyDescent="0.3">
      <c r="A67" s="47" t="s">
        <v>125</v>
      </c>
      <c r="B67" s="47"/>
      <c r="C67" s="48" t="s">
        <v>126</v>
      </c>
      <c r="D67" s="49"/>
      <c r="E67" s="49"/>
      <c r="F67" s="49"/>
      <c r="G67" s="50"/>
      <c r="H67" s="32" t="s">
        <v>127</v>
      </c>
      <c r="I67" s="32">
        <v>53131608</v>
      </c>
      <c r="J67" s="21">
        <v>2</v>
      </c>
      <c r="K67" s="33">
        <v>42000</v>
      </c>
      <c r="L67" s="39">
        <f t="shared" si="0"/>
        <v>44940</v>
      </c>
      <c r="M67"/>
      <c r="N67" s="14"/>
      <c r="O67" s="14"/>
    </row>
    <row r="68" spans="1:15" ht="79.349999999999994" customHeight="1" thickBot="1" x14ac:dyDescent="0.3">
      <c r="A68" s="47" t="s">
        <v>128</v>
      </c>
      <c r="B68" s="47"/>
      <c r="C68" s="48" t="s">
        <v>129</v>
      </c>
      <c r="D68" s="49"/>
      <c r="E68" s="49"/>
      <c r="F68" s="49"/>
      <c r="G68" s="50"/>
      <c r="H68" s="32" t="s">
        <v>130</v>
      </c>
      <c r="I68" s="32">
        <v>14111803</v>
      </c>
      <c r="J68" s="21">
        <v>30</v>
      </c>
      <c r="K68" s="33">
        <v>11000</v>
      </c>
      <c r="L68" s="39">
        <f t="shared" si="0"/>
        <v>11770</v>
      </c>
      <c r="M68"/>
      <c r="N68" s="14"/>
      <c r="O68" s="14"/>
    </row>
    <row r="69" spans="1:15" ht="66" customHeight="1" thickBot="1" x14ac:dyDescent="0.3">
      <c r="A69" s="47" t="s">
        <v>131</v>
      </c>
      <c r="B69" s="47"/>
      <c r="C69" s="48" t="s">
        <v>132</v>
      </c>
      <c r="D69" s="49"/>
      <c r="E69" s="49"/>
      <c r="F69" s="49"/>
      <c r="G69" s="50"/>
      <c r="H69" s="32" t="s">
        <v>133</v>
      </c>
      <c r="I69" s="32">
        <v>60123001</v>
      </c>
      <c r="J69" s="21">
        <v>19</v>
      </c>
      <c r="K69" s="33">
        <v>62335</v>
      </c>
      <c r="L69" s="39">
        <f t="shared" si="0"/>
        <v>66698.45</v>
      </c>
      <c r="M69"/>
      <c r="N69" s="14"/>
      <c r="O69" s="14"/>
    </row>
    <row r="70" spans="1:15" ht="82.35" customHeight="1" thickBot="1" x14ac:dyDescent="0.3">
      <c r="A70" s="47" t="s">
        <v>134</v>
      </c>
      <c r="B70" s="47"/>
      <c r="C70" s="48" t="s">
        <v>135</v>
      </c>
      <c r="D70" s="49"/>
      <c r="E70" s="49"/>
      <c r="F70" s="49"/>
      <c r="G70" s="50"/>
      <c r="H70" s="32" t="s">
        <v>136</v>
      </c>
      <c r="I70" s="32">
        <v>11151507</v>
      </c>
      <c r="J70" s="21">
        <v>75</v>
      </c>
      <c r="K70" s="33">
        <v>14882</v>
      </c>
      <c r="L70" s="39">
        <f t="shared" si="0"/>
        <v>15923.740000000002</v>
      </c>
      <c r="M70"/>
      <c r="N70" s="14"/>
      <c r="O70" s="14"/>
    </row>
    <row r="71" spans="1:15" ht="107.1" customHeight="1" thickBot="1" x14ac:dyDescent="0.3">
      <c r="A71" s="47" t="s">
        <v>137</v>
      </c>
      <c r="B71" s="47"/>
      <c r="C71" s="48" t="s">
        <v>138</v>
      </c>
      <c r="D71" s="49"/>
      <c r="E71" s="49"/>
      <c r="F71" s="49"/>
      <c r="G71" s="50"/>
      <c r="H71" s="32" t="s">
        <v>49</v>
      </c>
      <c r="I71" s="32">
        <v>44121707</v>
      </c>
      <c r="J71" s="21">
        <v>30</v>
      </c>
      <c r="K71" s="33">
        <v>9004</v>
      </c>
      <c r="L71" s="39">
        <f t="shared" si="0"/>
        <v>9634.2800000000007</v>
      </c>
      <c r="M71"/>
      <c r="N71" s="14"/>
      <c r="O71" s="14"/>
    </row>
    <row r="72" spans="1:15" ht="105.6" customHeight="1" thickBot="1" x14ac:dyDescent="0.3">
      <c r="A72" s="47" t="s">
        <v>137</v>
      </c>
      <c r="B72" s="47"/>
      <c r="C72" s="48" t="s">
        <v>139</v>
      </c>
      <c r="D72" s="49"/>
      <c r="E72" s="49"/>
      <c r="F72" s="49"/>
      <c r="G72" s="50"/>
      <c r="H72" s="32" t="s">
        <v>62</v>
      </c>
      <c r="I72" s="32">
        <v>44121707</v>
      </c>
      <c r="J72" s="21">
        <v>80</v>
      </c>
      <c r="K72" s="33">
        <v>21310</v>
      </c>
      <c r="L72" s="39">
        <f t="shared" si="0"/>
        <v>22801.7</v>
      </c>
      <c r="M72"/>
      <c r="N72" s="14"/>
      <c r="O72" s="14"/>
    </row>
    <row r="73" spans="1:15" ht="86.1" customHeight="1" thickBot="1" x14ac:dyDescent="0.3">
      <c r="A73" s="47" t="s">
        <v>140</v>
      </c>
      <c r="B73" s="47"/>
      <c r="C73" s="48" t="s">
        <v>141</v>
      </c>
      <c r="D73" s="49"/>
      <c r="E73" s="49"/>
      <c r="F73" s="49"/>
      <c r="G73" s="50"/>
      <c r="H73" s="32" t="s">
        <v>49</v>
      </c>
      <c r="I73" s="32">
        <v>44121706</v>
      </c>
      <c r="J73" s="21">
        <v>314</v>
      </c>
      <c r="K73" s="33">
        <v>7000</v>
      </c>
      <c r="L73" s="39">
        <f t="shared" si="0"/>
        <v>7490</v>
      </c>
      <c r="M73"/>
      <c r="N73" s="14"/>
      <c r="O73" s="14"/>
    </row>
    <row r="74" spans="1:15" ht="69.599999999999994" customHeight="1" thickBot="1" x14ac:dyDescent="0.3">
      <c r="A74" s="47" t="s">
        <v>140</v>
      </c>
      <c r="B74" s="47"/>
      <c r="C74" s="48" t="s">
        <v>142</v>
      </c>
      <c r="D74" s="49"/>
      <c r="E74" s="49"/>
      <c r="F74" s="49"/>
      <c r="G74" s="50"/>
      <c r="H74" s="32" t="s">
        <v>49</v>
      </c>
      <c r="I74" s="32">
        <v>44121706</v>
      </c>
      <c r="J74" s="21">
        <v>8</v>
      </c>
      <c r="K74" s="33">
        <v>10900</v>
      </c>
      <c r="L74" s="39">
        <f t="shared" si="0"/>
        <v>11663</v>
      </c>
      <c r="M74"/>
      <c r="N74" s="14"/>
      <c r="O74" s="14"/>
    </row>
    <row r="75" spans="1:15" ht="63.6" customHeight="1" thickBot="1" x14ac:dyDescent="0.3">
      <c r="A75" s="47" t="s">
        <v>140</v>
      </c>
      <c r="B75" s="47"/>
      <c r="C75" s="48" t="s">
        <v>143</v>
      </c>
      <c r="D75" s="49"/>
      <c r="E75" s="49"/>
      <c r="F75" s="49"/>
      <c r="G75" s="50"/>
      <c r="H75" s="32" t="s">
        <v>49</v>
      </c>
      <c r="I75" s="32">
        <v>44121706</v>
      </c>
      <c r="J75" s="21">
        <v>9</v>
      </c>
      <c r="K75" s="33">
        <v>13640</v>
      </c>
      <c r="L75" s="39">
        <f t="shared" si="0"/>
        <v>14594.800000000001</v>
      </c>
      <c r="M75"/>
      <c r="N75" s="14"/>
      <c r="O75" s="14"/>
    </row>
    <row r="76" spans="1:15" ht="70.349999999999994" customHeight="1" thickBot="1" x14ac:dyDescent="0.3">
      <c r="A76" s="47" t="s">
        <v>144</v>
      </c>
      <c r="B76" s="47"/>
      <c r="C76" s="48" t="s">
        <v>145</v>
      </c>
      <c r="D76" s="49"/>
      <c r="E76" s="49"/>
      <c r="F76" s="49"/>
      <c r="G76" s="50"/>
      <c r="H76" s="32" t="s">
        <v>36</v>
      </c>
      <c r="I76" s="32">
        <v>60121206</v>
      </c>
      <c r="J76" s="21">
        <v>80</v>
      </c>
      <c r="K76" s="33">
        <v>11439</v>
      </c>
      <c r="L76" s="39">
        <f t="shared" si="0"/>
        <v>12239.730000000001</v>
      </c>
      <c r="M76"/>
      <c r="N76" s="14"/>
      <c r="O76" s="14"/>
    </row>
    <row r="77" spans="1:15" ht="78" customHeight="1" thickBot="1" x14ac:dyDescent="0.3">
      <c r="A77" s="47" t="s">
        <v>146</v>
      </c>
      <c r="B77" s="47"/>
      <c r="C77" s="48" t="s">
        <v>147</v>
      </c>
      <c r="D77" s="49"/>
      <c r="E77" s="49"/>
      <c r="F77" s="49"/>
      <c r="G77" s="50"/>
      <c r="H77" s="32" t="s">
        <v>148</v>
      </c>
      <c r="I77" s="32">
        <v>44121708</v>
      </c>
      <c r="J77" s="21">
        <v>68</v>
      </c>
      <c r="K77" s="33">
        <v>6375</v>
      </c>
      <c r="L77" s="39">
        <f t="shared" si="0"/>
        <v>6821.25</v>
      </c>
      <c r="M77"/>
      <c r="N77" s="14"/>
      <c r="O77" s="14"/>
    </row>
    <row r="78" spans="1:15" ht="80.45" customHeight="1" thickBot="1" x14ac:dyDescent="0.3">
      <c r="A78" s="47" t="s">
        <v>146</v>
      </c>
      <c r="B78" s="47"/>
      <c r="C78" s="48" t="s">
        <v>149</v>
      </c>
      <c r="D78" s="49"/>
      <c r="E78" s="49"/>
      <c r="F78" s="49"/>
      <c r="G78" s="50"/>
      <c r="H78" s="32" t="s">
        <v>150</v>
      </c>
      <c r="I78" s="32">
        <v>44121708</v>
      </c>
      <c r="J78" s="21">
        <v>8</v>
      </c>
      <c r="K78" s="33">
        <v>15223</v>
      </c>
      <c r="L78" s="39">
        <f t="shared" si="0"/>
        <v>16288.61</v>
      </c>
      <c r="M78"/>
      <c r="N78" s="14"/>
      <c r="O78" s="14"/>
    </row>
    <row r="79" spans="1:15" ht="72.599999999999994" customHeight="1" thickBot="1" x14ac:dyDescent="0.3">
      <c r="A79" s="47" t="s">
        <v>146</v>
      </c>
      <c r="B79" s="47"/>
      <c r="C79" s="48" t="s">
        <v>151</v>
      </c>
      <c r="D79" s="49"/>
      <c r="E79" s="49"/>
      <c r="F79" s="49"/>
      <c r="G79" s="50"/>
      <c r="H79" s="32" t="s">
        <v>150</v>
      </c>
      <c r="I79" s="32">
        <v>44121708</v>
      </c>
      <c r="J79" s="21">
        <v>8</v>
      </c>
      <c r="K79" s="33">
        <v>15223</v>
      </c>
      <c r="L79" s="39">
        <f t="shared" si="0"/>
        <v>16288.61</v>
      </c>
      <c r="M79"/>
      <c r="N79" s="14"/>
      <c r="O79" s="14"/>
    </row>
    <row r="80" spans="1:15" ht="111" customHeight="1" thickBot="1" x14ac:dyDescent="0.3">
      <c r="A80" s="47" t="s">
        <v>146</v>
      </c>
      <c r="B80" s="47"/>
      <c r="C80" s="48" t="s">
        <v>152</v>
      </c>
      <c r="D80" s="49"/>
      <c r="E80" s="49"/>
      <c r="F80" s="49"/>
      <c r="G80" s="50"/>
      <c r="H80" s="32" t="s">
        <v>150</v>
      </c>
      <c r="I80" s="32">
        <v>44121708</v>
      </c>
      <c r="J80" s="21">
        <v>8</v>
      </c>
      <c r="K80" s="33">
        <v>15223</v>
      </c>
      <c r="L80" s="39">
        <f t="shared" ref="L80:L139" si="1">K80*1.07</f>
        <v>16288.61</v>
      </c>
      <c r="M80"/>
      <c r="N80" s="14"/>
      <c r="O80" s="14"/>
    </row>
    <row r="81" spans="1:15" ht="98.45" customHeight="1" thickBot="1" x14ac:dyDescent="0.3">
      <c r="A81" s="47" t="s">
        <v>146</v>
      </c>
      <c r="B81" s="47"/>
      <c r="C81" s="48" t="s">
        <v>153</v>
      </c>
      <c r="D81" s="49"/>
      <c r="E81" s="49"/>
      <c r="F81" s="49"/>
      <c r="G81" s="50"/>
      <c r="H81" s="32" t="s">
        <v>150</v>
      </c>
      <c r="I81" s="32">
        <v>44121708</v>
      </c>
      <c r="J81" s="21">
        <v>125</v>
      </c>
      <c r="K81" s="33">
        <v>17000</v>
      </c>
      <c r="L81" s="39">
        <f t="shared" si="1"/>
        <v>18190</v>
      </c>
      <c r="M81"/>
      <c r="N81" s="14"/>
      <c r="O81" s="14"/>
    </row>
    <row r="82" spans="1:15" ht="66" customHeight="1" thickBot="1" x14ac:dyDescent="0.3">
      <c r="A82" s="47" t="s">
        <v>146</v>
      </c>
      <c r="B82" s="47"/>
      <c r="C82" s="48" t="s">
        <v>154</v>
      </c>
      <c r="D82" s="49"/>
      <c r="E82" s="49"/>
      <c r="F82" s="49"/>
      <c r="G82" s="50"/>
      <c r="H82" s="32" t="s">
        <v>155</v>
      </c>
      <c r="I82" s="32">
        <v>44121708</v>
      </c>
      <c r="J82" s="21">
        <v>133</v>
      </c>
      <c r="K82" s="33">
        <v>17000</v>
      </c>
      <c r="L82" s="39">
        <f t="shared" si="1"/>
        <v>18190</v>
      </c>
      <c r="M82"/>
      <c r="N82" s="14"/>
      <c r="O82" s="14"/>
    </row>
    <row r="83" spans="1:15" ht="64.349999999999994" customHeight="1" thickBot="1" x14ac:dyDescent="0.3">
      <c r="A83" s="47" t="s">
        <v>146</v>
      </c>
      <c r="B83" s="47"/>
      <c r="C83" s="48" t="s">
        <v>156</v>
      </c>
      <c r="D83" s="49"/>
      <c r="E83" s="49"/>
      <c r="F83" s="49"/>
      <c r="G83" s="50"/>
      <c r="H83" s="32" t="s">
        <v>155</v>
      </c>
      <c r="I83" s="32">
        <v>44121708</v>
      </c>
      <c r="J83" s="21">
        <v>124</v>
      </c>
      <c r="K83" s="33">
        <v>17000</v>
      </c>
      <c r="L83" s="39">
        <f t="shared" si="1"/>
        <v>18190</v>
      </c>
      <c r="M83"/>
      <c r="N83" s="14"/>
      <c r="O83" s="14"/>
    </row>
    <row r="84" spans="1:15" ht="53.45" customHeight="1" thickBot="1" x14ac:dyDescent="0.3">
      <c r="A84" s="47" t="s">
        <v>146</v>
      </c>
      <c r="B84" s="47"/>
      <c r="C84" s="48" t="s">
        <v>157</v>
      </c>
      <c r="D84" s="49"/>
      <c r="E84" s="49"/>
      <c r="F84" s="49"/>
      <c r="G84" s="50"/>
      <c r="H84" s="32" t="s">
        <v>155</v>
      </c>
      <c r="I84" s="32">
        <v>44121708</v>
      </c>
      <c r="J84" s="21">
        <v>9</v>
      </c>
      <c r="K84" s="33">
        <v>31460</v>
      </c>
      <c r="L84" s="39">
        <f t="shared" si="1"/>
        <v>33662.200000000004</v>
      </c>
      <c r="M84"/>
      <c r="N84" s="14"/>
      <c r="O84" s="14"/>
    </row>
    <row r="85" spans="1:15" ht="61.35" customHeight="1" thickBot="1" x14ac:dyDescent="0.3">
      <c r="A85" s="47" t="s">
        <v>146</v>
      </c>
      <c r="B85" s="47"/>
      <c r="C85" s="48" t="s">
        <v>158</v>
      </c>
      <c r="D85" s="49"/>
      <c r="E85" s="49"/>
      <c r="F85" s="49"/>
      <c r="G85" s="50"/>
      <c r="H85" s="32" t="s">
        <v>155</v>
      </c>
      <c r="I85" s="32">
        <v>44121708</v>
      </c>
      <c r="J85" s="21">
        <v>9</v>
      </c>
      <c r="K85" s="33">
        <v>31460</v>
      </c>
      <c r="L85" s="39">
        <f t="shared" si="1"/>
        <v>33662.200000000004</v>
      </c>
      <c r="M85"/>
      <c r="N85" s="14"/>
      <c r="O85" s="14"/>
    </row>
    <row r="86" spans="1:15" ht="62.45" customHeight="1" thickBot="1" x14ac:dyDescent="0.3">
      <c r="A86" s="47" t="s">
        <v>146</v>
      </c>
      <c r="B86" s="47"/>
      <c r="C86" s="48" t="s">
        <v>159</v>
      </c>
      <c r="D86" s="49"/>
      <c r="E86" s="49"/>
      <c r="F86" s="49"/>
      <c r="G86" s="50"/>
      <c r="H86" s="32" t="s">
        <v>155</v>
      </c>
      <c r="I86" s="32">
        <v>44121708</v>
      </c>
      <c r="J86" s="21">
        <v>9</v>
      </c>
      <c r="K86" s="33">
        <v>31460</v>
      </c>
      <c r="L86" s="39">
        <f t="shared" si="1"/>
        <v>33662.200000000004</v>
      </c>
      <c r="M86"/>
      <c r="N86" s="14"/>
      <c r="O86" s="14"/>
    </row>
    <row r="87" spans="1:15" ht="91.35" customHeight="1" thickBot="1" x14ac:dyDescent="0.3">
      <c r="A87" s="47" t="s">
        <v>160</v>
      </c>
      <c r="B87" s="47"/>
      <c r="C87" s="48" t="s">
        <v>161</v>
      </c>
      <c r="D87" s="49"/>
      <c r="E87" s="49"/>
      <c r="F87" s="49"/>
      <c r="G87" s="50"/>
      <c r="H87" s="32" t="s">
        <v>150</v>
      </c>
      <c r="I87" s="32">
        <v>60121506</v>
      </c>
      <c r="J87" s="21">
        <v>7</v>
      </c>
      <c r="K87" s="33">
        <v>35000</v>
      </c>
      <c r="L87" s="39">
        <f t="shared" si="1"/>
        <v>37450</v>
      </c>
      <c r="M87"/>
      <c r="N87" s="14"/>
      <c r="O87" s="14"/>
    </row>
    <row r="88" spans="1:15" ht="96" customHeight="1" thickBot="1" x14ac:dyDescent="0.3">
      <c r="A88" s="47" t="s">
        <v>160</v>
      </c>
      <c r="B88" s="47"/>
      <c r="C88" s="48" t="s">
        <v>162</v>
      </c>
      <c r="D88" s="49"/>
      <c r="E88" s="49"/>
      <c r="F88" s="49"/>
      <c r="G88" s="50"/>
      <c r="H88" s="32" t="s">
        <v>150</v>
      </c>
      <c r="I88" s="32">
        <v>44121708</v>
      </c>
      <c r="J88" s="21">
        <v>7</v>
      </c>
      <c r="K88" s="33">
        <v>55900</v>
      </c>
      <c r="L88" s="39">
        <f t="shared" si="1"/>
        <v>59813</v>
      </c>
      <c r="M88"/>
      <c r="N88" s="14"/>
      <c r="O88" s="14"/>
    </row>
    <row r="89" spans="1:15" ht="72.599999999999994" customHeight="1" thickBot="1" x14ac:dyDescent="0.3">
      <c r="A89" s="47" t="s">
        <v>160</v>
      </c>
      <c r="B89" s="47"/>
      <c r="C89" s="48" t="s">
        <v>163</v>
      </c>
      <c r="D89" s="49"/>
      <c r="E89" s="49"/>
      <c r="F89" s="49"/>
      <c r="G89" s="50"/>
      <c r="H89" s="32" t="s">
        <v>49</v>
      </c>
      <c r="I89" s="32">
        <v>60121220</v>
      </c>
      <c r="J89" s="21">
        <v>7</v>
      </c>
      <c r="K89" s="33">
        <v>80000</v>
      </c>
      <c r="L89" s="39">
        <f t="shared" si="1"/>
        <v>85600</v>
      </c>
      <c r="M89"/>
      <c r="N89" s="14"/>
      <c r="O89" s="14"/>
    </row>
    <row r="90" spans="1:15" ht="57.6" customHeight="1" thickBot="1" x14ac:dyDescent="0.3">
      <c r="A90" s="47" t="s">
        <v>160</v>
      </c>
      <c r="B90" s="47"/>
      <c r="C90" s="48" t="s">
        <v>164</v>
      </c>
      <c r="D90" s="49"/>
      <c r="E90" s="49"/>
      <c r="F90" s="49"/>
      <c r="G90" s="50"/>
      <c r="H90" s="32" t="s">
        <v>165</v>
      </c>
      <c r="I90" s="32">
        <v>60121503</v>
      </c>
      <c r="J90" s="21">
        <v>10</v>
      </c>
      <c r="K90" s="33">
        <v>169000</v>
      </c>
      <c r="L90" s="39">
        <f t="shared" si="1"/>
        <v>180830</v>
      </c>
      <c r="M90"/>
      <c r="N90" s="14"/>
      <c r="O90" s="14"/>
    </row>
    <row r="91" spans="1:15" ht="54.6" customHeight="1" thickBot="1" x14ac:dyDescent="0.3">
      <c r="A91" s="47" t="s">
        <v>166</v>
      </c>
      <c r="B91" s="47"/>
      <c r="C91" s="48" t="s">
        <v>167</v>
      </c>
      <c r="D91" s="49"/>
      <c r="E91" s="49"/>
      <c r="F91" s="49"/>
      <c r="G91" s="50"/>
      <c r="H91" s="32" t="s">
        <v>17</v>
      </c>
      <c r="I91" s="32">
        <v>43202005</v>
      </c>
      <c r="J91" s="21">
        <v>1067</v>
      </c>
      <c r="K91" s="33">
        <v>40000</v>
      </c>
      <c r="L91" s="39">
        <f t="shared" si="1"/>
        <v>42800</v>
      </c>
      <c r="M91"/>
      <c r="N91" s="14"/>
      <c r="O91" s="14"/>
    </row>
    <row r="92" spans="1:15" ht="64.349999999999994" customHeight="1" thickBot="1" x14ac:dyDescent="0.3">
      <c r="A92" s="47" t="s">
        <v>168</v>
      </c>
      <c r="B92" s="47"/>
      <c r="C92" s="48" t="s">
        <v>169</v>
      </c>
      <c r="D92" s="49"/>
      <c r="E92" s="49"/>
      <c r="F92" s="49"/>
      <c r="G92" s="50"/>
      <c r="H92" s="32" t="s">
        <v>36</v>
      </c>
      <c r="I92" s="32">
        <v>14111530</v>
      </c>
      <c r="J92" s="21">
        <v>80</v>
      </c>
      <c r="K92" s="33">
        <v>895</v>
      </c>
      <c r="L92" s="39">
        <f t="shared" si="1"/>
        <v>957.65000000000009</v>
      </c>
      <c r="M92"/>
      <c r="N92" s="14"/>
      <c r="O92" s="14"/>
    </row>
    <row r="93" spans="1:15" ht="78" customHeight="1" thickBot="1" x14ac:dyDescent="0.3">
      <c r="A93" s="47" t="s">
        <v>170</v>
      </c>
      <c r="B93" s="47"/>
      <c r="C93" s="48" t="s">
        <v>171</v>
      </c>
      <c r="D93" s="49"/>
      <c r="E93" s="49"/>
      <c r="F93" s="49"/>
      <c r="G93" s="50"/>
      <c r="H93" s="32" t="s">
        <v>36</v>
      </c>
      <c r="I93" s="32">
        <v>60121701</v>
      </c>
      <c r="J93" s="21">
        <v>12</v>
      </c>
      <c r="K93" s="33">
        <v>39000</v>
      </c>
      <c r="L93" s="39">
        <f t="shared" si="1"/>
        <v>41730</v>
      </c>
      <c r="M93"/>
      <c r="N93" s="14"/>
      <c r="O93" s="14"/>
    </row>
    <row r="94" spans="1:15" ht="82.35" customHeight="1" thickBot="1" x14ac:dyDescent="0.3">
      <c r="A94" s="47" t="s">
        <v>172</v>
      </c>
      <c r="B94" s="47"/>
      <c r="C94" s="48" t="s">
        <v>173</v>
      </c>
      <c r="D94" s="49"/>
      <c r="E94" s="49"/>
      <c r="F94" s="49"/>
      <c r="G94" s="50"/>
      <c r="H94" s="32" t="s">
        <v>174</v>
      </c>
      <c r="I94" s="32">
        <v>11151502</v>
      </c>
      <c r="J94" s="21">
        <v>11</v>
      </c>
      <c r="K94" s="33">
        <v>26000</v>
      </c>
      <c r="L94" s="39">
        <f t="shared" si="1"/>
        <v>27820</v>
      </c>
      <c r="M94"/>
      <c r="N94" s="14"/>
      <c r="O94" s="14"/>
    </row>
    <row r="95" spans="1:15" ht="86.1" customHeight="1" thickBot="1" x14ac:dyDescent="0.3">
      <c r="A95" s="47" t="s">
        <v>175</v>
      </c>
      <c r="B95" s="47"/>
      <c r="C95" s="48" t="s">
        <v>176</v>
      </c>
      <c r="D95" s="49"/>
      <c r="E95" s="49"/>
      <c r="F95" s="49"/>
      <c r="G95" s="50"/>
      <c r="H95" s="32" t="s">
        <v>150</v>
      </c>
      <c r="I95" s="32">
        <v>14111507</v>
      </c>
      <c r="J95" s="21">
        <v>53</v>
      </c>
      <c r="K95" s="33">
        <v>190000</v>
      </c>
      <c r="L95" s="39">
        <f t="shared" si="1"/>
        <v>203300</v>
      </c>
      <c r="M95"/>
      <c r="N95" s="14"/>
      <c r="O95" s="14"/>
    </row>
    <row r="96" spans="1:15" ht="81.599999999999994" customHeight="1" thickBot="1" x14ac:dyDescent="0.3">
      <c r="A96" s="47" t="s">
        <v>177</v>
      </c>
      <c r="B96" s="47"/>
      <c r="C96" s="48" t="s">
        <v>178</v>
      </c>
      <c r="D96" s="49"/>
      <c r="E96" s="49"/>
      <c r="F96" s="49"/>
      <c r="G96" s="50"/>
      <c r="H96" s="32" t="s">
        <v>33</v>
      </c>
      <c r="I96" s="32">
        <v>14121810</v>
      </c>
      <c r="J96" s="21">
        <v>15</v>
      </c>
      <c r="K96" s="33">
        <v>19540</v>
      </c>
      <c r="L96" s="39">
        <f t="shared" si="1"/>
        <v>20907.800000000003</v>
      </c>
      <c r="M96"/>
      <c r="N96" s="14"/>
      <c r="O96" s="14"/>
    </row>
    <row r="97" spans="1:15" ht="82.35" customHeight="1" thickBot="1" x14ac:dyDescent="0.3">
      <c r="A97" s="47" t="s">
        <v>179</v>
      </c>
      <c r="B97" s="47"/>
      <c r="C97" s="48" t="s">
        <v>180</v>
      </c>
      <c r="D97" s="49"/>
      <c r="E97" s="49"/>
      <c r="F97" s="49"/>
      <c r="G97" s="50"/>
      <c r="H97" s="32" t="s">
        <v>181</v>
      </c>
      <c r="I97" s="32">
        <v>60121136</v>
      </c>
      <c r="J97" s="21">
        <v>220</v>
      </c>
      <c r="K97" s="33">
        <v>415</v>
      </c>
      <c r="L97" s="39">
        <f t="shared" si="1"/>
        <v>444.05</v>
      </c>
      <c r="M97"/>
      <c r="N97" s="14"/>
      <c r="O97" s="14"/>
    </row>
    <row r="98" spans="1:15" ht="89.45" customHeight="1" thickBot="1" x14ac:dyDescent="0.3">
      <c r="A98" s="47" t="s">
        <v>182</v>
      </c>
      <c r="B98" s="47"/>
      <c r="C98" s="48" t="s">
        <v>183</v>
      </c>
      <c r="D98" s="49"/>
      <c r="E98" s="49"/>
      <c r="F98" s="49"/>
      <c r="G98" s="50"/>
      <c r="H98" s="32" t="s">
        <v>181</v>
      </c>
      <c r="I98" s="32">
        <v>60121117</v>
      </c>
      <c r="J98" s="21">
        <v>140</v>
      </c>
      <c r="K98" s="33">
        <v>8610</v>
      </c>
      <c r="L98" s="39">
        <f t="shared" si="1"/>
        <v>9212.7000000000007</v>
      </c>
      <c r="M98"/>
      <c r="N98" s="14"/>
      <c r="O98" s="14"/>
    </row>
    <row r="99" spans="1:15" ht="53.1" customHeight="1" thickBot="1" x14ac:dyDescent="0.3">
      <c r="A99" s="47" t="s">
        <v>184</v>
      </c>
      <c r="B99" s="47"/>
      <c r="C99" s="48" t="s">
        <v>185</v>
      </c>
      <c r="D99" s="49"/>
      <c r="E99" s="49"/>
      <c r="F99" s="49"/>
      <c r="G99" s="50"/>
      <c r="H99" s="32" t="s">
        <v>36</v>
      </c>
      <c r="I99" s="32">
        <v>14111519</v>
      </c>
      <c r="J99" s="21">
        <v>80</v>
      </c>
      <c r="K99" s="33">
        <v>4933</v>
      </c>
      <c r="L99" s="39">
        <f t="shared" si="1"/>
        <v>5278.31</v>
      </c>
      <c r="M99"/>
      <c r="N99" s="14"/>
      <c r="O99" s="14"/>
    </row>
    <row r="100" spans="1:15" ht="48" customHeight="1" thickBot="1" x14ac:dyDescent="0.3">
      <c r="A100" s="47" t="s">
        <v>186</v>
      </c>
      <c r="B100" s="47"/>
      <c r="C100" s="48" t="s">
        <v>187</v>
      </c>
      <c r="D100" s="49"/>
      <c r="E100" s="49"/>
      <c r="F100" s="49"/>
      <c r="G100" s="50"/>
      <c r="H100" s="32" t="s">
        <v>181</v>
      </c>
      <c r="I100" s="32">
        <v>14111532</v>
      </c>
      <c r="J100" s="21">
        <v>80</v>
      </c>
      <c r="K100" s="33">
        <v>3922</v>
      </c>
      <c r="L100" s="39">
        <f t="shared" si="1"/>
        <v>4196.54</v>
      </c>
      <c r="M100"/>
      <c r="N100" s="14"/>
      <c r="O100" s="14"/>
    </row>
    <row r="101" spans="1:15" ht="53.1" customHeight="1" thickBot="1" x14ac:dyDescent="0.3">
      <c r="A101" s="47" t="s">
        <v>188</v>
      </c>
      <c r="B101" s="47"/>
      <c r="C101" s="48" t="s">
        <v>189</v>
      </c>
      <c r="D101" s="49"/>
      <c r="E101" s="49"/>
      <c r="F101" s="49"/>
      <c r="G101" s="50"/>
      <c r="H101" s="32" t="s">
        <v>90</v>
      </c>
      <c r="I101" s="32">
        <v>60121124</v>
      </c>
      <c r="J101" s="21">
        <v>6</v>
      </c>
      <c r="K101" s="33">
        <v>119814</v>
      </c>
      <c r="L101" s="39">
        <f t="shared" si="1"/>
        <v>128200.98000000001</v>
      </c>
      <c r="M101"/>
      <c r="N101" s="14"/>
      <c r="O101" s="14"/>
    </row>
    <row r="102" spans="1:15" ht="56.45" customHeight="1" thickBot="1" x14ac:dyDescent="0.3">
      <c r="A102" s="47" t="s">
        <v>190</v>
      </c>
      <c r="B102" s="47"/>
      <c r="C102" s="48" t="s">
        <v>191</v>
      </c>
      <c r="D102" s="49"/>
      <c r="E102" s="49"/>
      <c r="F102" s="49"/>
      <c r="G102" s="50"/>
      <c r="H102" s="32" t="s">
        <v>33</v>
      </c>
      <c r="I102" s="32">
        <v>14111503</v>
      </c>
      <c r="J102" s="21">
        <v>55</v>
      </c>
      <c r="K102" s="33">
        <v>6361</v>
      </c>
      <c r="L102" s="39">
        <f t="shared" si="1"/>
        <v>6806.27</v>
      </c>
      <c r="M102"/>
      <c r="N102" s="14"/>
      <c r="O102" s="14"/>
    </row>
    <row r="103" spans="1:15" ht="56.45" customHeight="1" thickBot="1" x14ac:dyDescent="0.3">
      <c r="A103" s="47" t="s">
        <v>192</v>
      </c>
      <c r="B103" s="47"/>
      <c r="C103" s="48" t="s">
        <v>193</v>
      </c>
      <c r="D103" s="49"/>
      <c r="E103" s="49"/>
      <c r="F103" s="49"/>
      <c r="G103" s="50"/>
      <c r="H103" s="32" t="s">
        <v>194</v>
      </c>
      <c r="I103" s="32">
        <v>14121901</v>
      </c>
      <c r="J103" s="21">
        <v>64</v>
      </c>
      <c r="K103" s="33">
        <v>35000</v>
      </c>
      <c r="L103" s="39">
        <f t="shared" si="1"/>
        <v>37450</v>
      </c>
      <c r="M103"/>
      <c r="N103" s="14"/>
      <c r="O103" s="14"/>
    </row>
    <row r="104" spans="1:15" ht="97.35" customHeight="1" thickBot="1" x14ac:dyDescent="0.3">
      <c r="A104" s="47" t="s">
        <v>195</v>
      </c>
      <c r="B104" s="47"/>
      <c r="C104" s="48" t="s">
        <v>196</v>
      </c>
      <c r="D104" s="49"/>
      <c r="E104" s="49"/>
      <c r="F104" s="49"/>
      <c r="G104" s="50"/>
      <c r="H104" s="32" t="s">
        <v>36</v>
      </c>
      <c r="I104" s="32">
        <v>60105704</v>
      </c>
      <c r="J104" s="21">
        <v>80</v>
      </c>
      <c r="K104" s="33">
        <v>3085</v>
      </c>
      <c r="L104" s="39">
        <f t="shared" si="1"/>
        <v>3300.9500000000003</v>
      </c>
      <c r="M104"/>
      <c r="N104" s="14"/>
      <c r="O104" s="14"/>
    </row>
    <row r="105" spans="1:15" ht="54" customHeight="1" thickBot="1" x14ac:dyDescent="0.3">
      <c r="A105" s="47" t="s">
        <v>197</v>
      </c>
      <c r="B105" s="47"/>
      <c r="C105" s="48" t="s">
        <v>198</v>
      </c>
      <c r="D105" s="49"/>
      <c r="E105" s="49"/>
      <c r="F105" s="49"/>
      <c r="G105" s="50"/>
      <c r="H105" s="32">
        <v>0</v>
      </c>
      <c r="I105" s="32">
        <v>0</v>
      </c>
      <c r="J105" s="21">
        <v>4</v>
      </c>
      <c r="K105" s="33">
        <v>100000</v>
      </c>
      <c r="L105" s="39">
        <f t="shared" si="1"/>
        <v>107000</v>
      </c>
      <c r="M105"/>
      <c r="N105" s="14"/>
      <c r="O105" s="14"/>
    </row>
    <row r="106" spans="1:15" ht="99.6" customHeight="1" thickBot="1" x14ac:dyDescent="0.3">
      <c r="A106" s="47" t="s">
        <v>197</v>
      </c>
      <c r="B106" s="47"/>
      <c r="C106" s="48" t="s">
        <v>199</v>
      </c>
      <c r="D106" s="49"/>
      <c r="E106" s="49"/>
      <c r="F106" s="49"/>
      <c r="G106" s="50"/>
      <c r="H106" s="32" t="s">
        <v>36</v>
      </c>
      <c r="I106" s="32">
        <v>91101702</v>
      </c>
      <c r="J106" s="21">
        <v>4</v>
      </c>
      <c r="K106" s="33">
        <v>100000</v>
      </c>
      <c r="L106" s="39">
        <f t="shared" si="1"/>
        <v>107000</v>
      </c>
      <c r="M106"/>
      <c r="N106" s="14"/>
      <c r="O106" s="14"/>
    </row>
    <row r="107" spans="1:15" ht="78.599999999999994" customHeight="1" thickBot="1" x14ac:dyDescent="0.3">
      <c r="A107" s="47" t="s">
        <v>200</v>
      </c>
      <c r="B107" s="47"/>
      <c r="C107" s="48" t="s">
        <v>201</v>
      </c>
      <c r="D107" s="49"/>
      <c r="E107" s="49"/>
      <c r="F107" s="49"/>
      <c r="G107" s="50"/>
      <c r="H107" s="32" t="s">
        <v>36</v>
      </c>
      <c r="I107" s="32">
        <v>44101602</v>
      </c>
      <c r="J107" s="21">
        <v>10</v>
      </c>
      <c r="K107" s="33">
        <v>156000</v>
      </c>
      <c r="L107" s="39">
        <f t="shared" si="1"/>
        <v>166920</v>
      </c>
      <c r="M107"/>
      <c r="N107" s="14"/>
      <c r="O107" s="14"/>
    </row>
    <row r="108" spans="1:15" ht="82.35" customHeight="1" thickBot="1" x14ac:dyDescent="0.3">
      <c r="A108" s="47" t="s">
        <v>202</v>
      </c>
      <c r="B108" s="47"/>
      <c r="C108" s="48" t="s">
        <v>203</v>
      </c>
      <c r="D108" s="49"/>
      <c r="E108" s="49"/>
      <c r="F108" s="49"/>
      <c r="G108" s="50"/>
      <c r="H108" s="32" t="s">
        <v>17</v>
      </c>
      <c r="I108" s="32">
        <v>44101602</v>
      </c>
      <c r="J108" s="21">
        <v>4</v>
      </c>
      <c r="K108" s="33">
        <v>170000</v>
      </c>
      <c r="L108" s="39">
        <f t="shared" si="1"/>
        <v>181900</v>
      </c>
      <c r="M108"/>
      <c r="N108" s="14"/>
      <c r="O108" s="14"/>
    </row>
    <row r="109" spans="1:15" ht="77.099999999999994" customHeight="1" thickBot="1" x14ac:dyDescent="0.3">
      <c r="A109" s="47" t="s">
        <v>204</v>
      </c>
      <c r="B109" s="47"/>
      <c r="C109" s="48" t="s">
        <v>205</v>
      </c>
      <c r="D109" s="49"/>
      <c r="E109" s="49"/>
      <c r="F109" s="49"/>
      <c r="G109" s="50"/>
      <c r="H109" s="32" t="s">
        <v>33</v>
      </c>
      <c r="I109" s="32">
        <v>60141001</v>
      </c>
      <c r="J109" s="21">
        <v>65</v>
      </c>
      <c r="K109" s="33">
        <v>19028</v>
      </c>
      <c r="L109" s="39">
        <f t="shared" si="1"/>
        <v>20359.960000000003</v>
      </c>
      <c r="M109"/>
      <c r="N109" s="14"/>
      <c r="O109" s="14"/>
    </row>
    <row r="110" spans="1:15" ht="99" customHeight="1" thickBot="1" x14ac:dyDescent="0.3">
      <c r="A110" s="47" t="s">
        <v>206</v>
      </c>
      <c r="B110" s="47"/>
      <c r="C110" s="48" t="s">
        <v>207</v>
      </c>
      <c r="D110" s="49"/>
      <c r="E110" s="49"/>
      <c r="F110" s="49"/>
      <c r="G110" s="50"/>
      <c r="H110" s="32" t="s">
        <v>208</v>
      </c>
      <c r="I110" s="32">
        <v>60121229</v>
      </c>
      <c r="J110" s="21">
        <v>80</v>
      </c>
      <c r="K110" s="33">
        <v>10087</v>
      </c>
      <c r="L110" s="39">
        <f t="shared" si="1"/>
        <v>10793.09</v>
      </c>
      <c r="M110"/>
      <c r="N110" s="14"/>
      <c r="O110" s="14"/>
    </row>
    <row r="111" spans="1:15" ht="90" customHeight="1" thickBot="1" x14ac:dyDescent="0.3">
      <c r="A111" s="47" t="s">
        <v>209</v>
      </c>
      <c r="B111" s="47"/>
      <c r="C111" s="48" t="s">
        <v>210</v>
      </c>
      <c r="D111" s="49"/>
      <c r="E111" s="49"/>
      <c r="F111" s="49"/>
      <c r="G111" s="50"/>
      <c r="H111" s="32" t="s">
        <v>211</v>
      </c>
      <c r="I111" s="32">
        <v>60121229</v>
      </c>
      <c r="J111" s="21">
        <v>50</v>
      </c>
      <c r="K111" s="33">
        <v>27170</v>
      </c>
      <c r="L111" s="39">
        <f t="shared" si="1"/>
        <v>29071.9</v>
      </c>
      <c r="M111"/>
      <c r="N111" s="14"/>
      <c r="O111" s="14"/>
    </row>
    <row r="112" spans="1:15" ht="62.1" customHeight="1" thickBot="1" x14ac:dyDescent="0.3">
      <c r="A112" s="47" t="s">
        <v>212</v>
      </c>
      <c r="B112" s="47"/>
      <c r="C112" s="48" t="s">
        <v>213</v>
      </c>
      <c r="D112" s="49"/>
      <c r="E112" s="49"/>
      <c r="F112" s="49"/>
      <c r="G112" s="50"/>
      <c r="H112" s="32" t="s">
        <v>214</v>
      </c>
      <c r="I112" s="32">
        <v>60121211</v>
      </c>
      <c r="J112" s="21">
        <v>80</v>
      </c>
      <c r="K112" s="33">
        <v>7256</v>
      </c>
      <c r="L112" s="39">
        <f t="shared" si="1"/>
        <v>7763.92</v>
      </c>
      <c r="M112"/>
      <c r="N112" s="14"/>
      <c r="O112" s="14"/>
    </row>
    <row r="113" spans="1:15" ht="63" customHeight="1" thickBot="1" x14ac:dyDescent="0.3">
      <c r="A113" s="47" t="s">
        <v>215</v>
      </c>
      <c r="B113" s="47"/>
      <c r="C113" s="48" t="s">
        <v>216</v>
      </c>
      <c r="D113" s="49"/>
      <c r="E113" s="49"/>
      <c r="F113" s="49"/>
      <c r="G113" s="50"/>
      <c r="H113" s="32" t="s">
        <v>36</v>
      </c>
      <c r="I113" s="32">
        <v>27112719</v>
      </c>
      <c r="J113" s="21">
        <v>34</v>
      </c>
      <c r="K113" s="33">
        <v>20000</v>
      </c>
      <c r="L113" s="39">
        <f t="shared" si="1"/>
        <v>21400</v>
      </c>
      <c r="M113"/>
      <c r="N113" s="14"/>
      <c r="O113" s="14"/>
    </row>
    <row r="114" spans="1:15" ht="72.599999999999994" customHeight="1" thickBot="1" x14ac:dyDescent="0.3">
      <c r="A114" s="47" t="s">
        <v>217</v>
      </c>
      <c r="B114" s="47"/>
      <c r="C114" s="48" t="s">
        <v>218</v>
      </c>
      <c r="D114" s="49"/>
      <c r="E114" s="49"/>
      <c r="F114" s="49"/>
      <c r="G114" s="50"/>
      <c r="H114" s="32" t="s">
        <v>219</v>
      </c>
      <c r="I114" s="32">
        <v>60124317</v>
      </c>
      <c r="J114" s="21">
        <v>160</v>
      </c>
      <c r="K114" s="33">
        <v>4220</v>
      </c>
      <c r="L114" s="39">
        <f t="shared" si="1"/>
        <v>4515.4000000000005</v>
      </c>
      <c r="M114"/>
      <c r="N114" s="14"/>
      <c r="O114" s="14"/>
    </row>
    <row r="115" spans="1:15" ht="60" customHeight="1" thickBot="1" x14ac:dyDescent="0.3">
      <c r="A115" s="47" t="s">
        <v>220</v>
      </c>
      <c r="B115" s="47"/>
      <c r="C115" s="48" t="s">
        <v>221</v>
      </c>
      <c r="D115" s="49"/>
      <c r="E115" s="49"/>
      <c r="F115" s="49"/>
      <c r="G115" s="50"/>
      <c r="H115" s="32" t="s">
        <v>62</v>
      </c>
      <c r="I115" s="32">
        <v>44121708</v>
      </c>
      <c r="J115" s="21">
        <v>85</v>
      </c>
      <c r="K115" s="33">
        <v>13437</v>
      </c>
      <c r="L115" s="39">
        <f t="shared" si="1"/>
        <v>14377.59</v>
      </c>
      <c r="M115"/>
      <c r="N115" s="14"/>
      <c r="O115" s="14"/>
    </row>
    <row r="116" spans="1:15" ht="69" customHeight="1" thickBot="1" x14ac:dyDescent="0.3">
      <c r="A116" s="47" t="s">
        <v>222</v>
      </c>
      <c r="B116" s="47"/>
      <c r="C116" s="48" t="s">
        <v>223</v>
      </c>
      <c r="D116" s="49"/>
      <c r="E116" s="49"/>
      <c r="F116" s="49"/>
      <c r="G116" s="50"/>
      <c r="H116" s="32" t="s">
        <v>36</v>
      </c>
      <c r="I116" s="32">
        <v>44111801</v>
      </c>
      <c r="J116" s="21">
        <v>30</v>
      </c>
      <c r="K116" s="33">
        <v>973</v>
      </c>
      <c r="L116" s="39">
        <f t="shared" si="1"/>
        <v>1041.1100000000001</v>
      </c>
      <c r="M116"/>
      <c r="N116" s="14"/>
      <c r="O116" s="14"/>
    </row>
    <row r="117" spans="1:15" ht="129.6" customHeight="1" thickBot="1" x14ac:dyDescent="0.3">
      <c r="A117" s="47" t="s">
        <v>222</v>
      </c>
      <c r="B117" s="47"/>
      <c r="C117" s="48" t="s">
        <v>224</v>
      </c>
      <c r="D117" s="49"/>
      <c r="E117" s="49"/>
      <c r="F117" s="49"/>
      <c r="G117" s="50"/>
      <c r="H117" s="32" t="s">
        <v>36</v>
      </c>
      <c r="I117" s="32">
        <v>44111808</v>
      </c>
      <c r="J117" s="21">
        <v>80</v>
      </c>
      <c r="K117" s="33">
        <v>4388</v>
      </c>
      <c r="L117" s="39">
        <f t="shared" si="1"/>
        <v>4695.16</v>
      </c>
      <c r="M117"/>
      <c r="N117" s="14"/>
      <c r="O117" s="14"/>
    </row>
    <row r="118" spans="1:15" ht="102" customHeight="1" thickBot="1" x14ac:dyDescent="0.3">
      <c r="A118" s="47" t="s">
        <v>225</v>
      </c>
      <c r="B118" s="47"/>
      <c r="C118" s="48" t="s">
        <v>226</v>
      </c>
      <c r="D118" s="49"/>
      <c r="E118" s="49"/>
      <c r="F118" s="49"/>
      <c r="G118" s="50"/>
      <c r="H118" s="32" t="s">
        <v>36</v>
      </c>
      <c r="I118" s="32">
        <v>27111812</v>
      </c>
      <c r="J118" s="21">
        <v>4</v>
      </c>
      <c r="K118" s="33">
        <v>260000</v>
      </c>
      <c r="L118" s="39">
        <f t="shared" si="1"/>
        <v>278200</v>
      </c>
      <c r="M118"/>
      <c r="N118" s="14"/>
      <c r="O118" s="14"/>
    </row>
    <row r="119" spans="1:15" ht="72" customHeight="1" thickBot="1" x14ac:dyDescent="0.3">
      <c r="A119" s="47" t="s">
        <v>227</v>
      </c>
      <c r="B119" s="47"/>
      <c r="C119" s="48" t="s">
        <v>228</v>
      </c>
      <c r="D119" s="49"/>
      <c r="E119" s="49"/>
      <c r="F119" s="49"/>
      <c r="G119" s="50"/>
      <c r="H119" s="32" t="s">
        <v>49</v>
      </c>
      <c r="I119" s="32">
        <v>44121716</v>
      </c>
      <c r="J119" s="21">
        <v>232</v>
      </c>
      <c r="K119" s="33">
        <v>19000</v>
      </c>
      <c r="L119" s="39">
        <f t="shared" si="1"/>
        <v>20330</v>
      </c>
      <c r="M119"/>
      <c r="N119" s="14"/>
      <c r="O119" s="14"/>
    </row>
    <row r="120" spans="1:15" ht="66.599999999999994" customHeight="1" thickBot="1" x14ac:dyDescent="0.3">
      <c r="A120" s="47" t="s">
        <v>227</v>
      </c>
      <c r="B120" s="47"/>
      <c r="C120" s="48" t="s">
        <v>229</v>
      </c>
      <c r="D120" s="49"/>
      <c r="E120" s="49"/>
      <c r="F120" s="49"/>
      <c r="G120" s="50"/>
      <c r="H120" s="32" t="s">
        <v>49</v>
      </c>
      <c r="I120" s="32">
        <v>44121716</v>
      </c>
      <c r="J120" s="21">
        <v>121</v>
      </c>
      <c r="K120" s="33">
        <v>19000</v>
      </c>
      <c r="L120" s="39">
        <f t="shared" si="1"/>
        <v>20330</v>
      </c>
      <c r="M120"/>
      <c r="N120" s="37"/>
      <c r="O120" s="14"/>
    </row>
    <row r="121" spans="1:15" ht="73.349999999999994" customHeight="1" thickBot="1" x14ac:dyDescent="0.3">
      <c r="A121" s="47" t="s">
        <v>227</v>
      </c>
      <c r="B121" s="47"/>
      <c r="C121" s="48" t="s">
        <v>230</v>
      </c>
      <c r="D121" s="49"/>
      <c r="E121" s="49"/>
      <c r="F121" s="49"/>
      <c r="G121" s="50"/>
      <c r="H121" s="32" t="s">
        <v>49</v>
      </c>
      <c r="I121" s="32">
        <v>44121716</v>
      </c>
      <c r="J121" s="21">
        <v>135</v>
      </c>
      <c r="K121" s="33">
        <v>19000</v>
      </c>
      <c r="L121" s="39">
        <f t="shared" si="1"/>
        <v>20330</v>
      </c>
      <c r="M121"/>
      <c r="N121" s="14"/>
      <c r="O121" s="14"/>
    </row>
    <row r="122" spans="1:15" ht="78" customHeight="1" thickBot="1" x14ac:dyDescent="0.3">
      <c r="A122" s="47" t="s">
        <v>231</v>
      </c>
      <c r="B122" s="47"/>
      <c r="C122" s="48" t="s">
        <v>232</v>
      </c>
      <c r="D122" s="49"/>
      <c r="E122" s="49"/>
      <c r="F122" s="49"/>
      <c r="G122" s="50"/>
      <c r="H122" s="32" t="s">
        <v>36</v>
      </c>
      <c r="I122" s="32">
        <v>44121613</v>
      </c>
      <c r="J122" s="21">
        <v>4</v>
      </c>
      <c r="K122" s="33">
        <v>6500</v>
      </c>
      <c r="L122" s="39">
        <f t="shared" si="1"/>
        <v>6955</v>
      </c>
      <c r="M122"/>
      <c r="N122" s="14"/>
      <c r="O122" s="14"/>
    </row>
    <row r="123" spans="1:15" ht="60.6" customHeight="1" thickBot="1" x14ac:dyDescent="0.3">
      <c r="A123" s="47" t="s">
        <v>233</v>
      </c>
      <c r="B123" s="47"/>
      <c r="C123" s="48" t="s">
        <v>234</v>
      </c>
      <c r="D123" s="49"/>
      <c r="E123" s="49"/>
      <c r="F123" s="49"/>
      <c r="G123" s="50"/>
      <c r="H123" s="32" t="s">
        <v>36</v>
      </c>
      <c r="I123" s="32">
        <v>44121619</v>
      </c>
      <c r="J123" s="21">
        <v>50</v>
      </c>
      <c r="K123" s="33">
        <v>13000</v>
      </c>
      <c r="L123" s="39">
        <f t="shared" si="1"/>
        <v>13910</v>
      </c>
      <c r="M123"/>
      <c r="N123" s="14"/>
      <c r="O123" s="14"/>
    </row>
    <row r="124" spans="1:15" ht="66" customHeight="1" thickBot="1" x14ac:dyDescent="0.3">
      <c r="A124" s="47" t="s">
        <v>235</v>
      </c>
      <c r="B124" s="47"/>
      <c r="C124" s="48" t="s">
        <v>236</v>
      </c>
      <c r="D124" s="49"/>
      <c r="E124" s="49"/>
      <c r="F124" s="49"/>
      <c r="G124" s="50"/>
      <c r="H124" s="32" t="s">
        <v>36</v>
      </c>
      <c r="I124" s="32">
        <v>12352310</v>
      </c>
      <c r="J124" s="21">
        <v>170</v>
      </c>
      <c r="K124" s="33">
        <v>408</v>
      </c>
      <c r="L124" s="39">
        <f t="shared" si="1"/>
        <v>436.56</v>
      </c>
      <c r="M124"/>
      <c r="N124" s="14"/>
      <c r="O124" s="14"/>
    </row>
    <row r="125" spans="1:15" ht="79.349999999999994" customHeight="1" thickBot="1" x14ac:dyDescent="0.3">
      <c r="A125" s="47" t="s">
        <v>235</v>
      </c>
      <c r="B125" s="47"/>
      <c r="C125" s="48" t="s">
        <v>237</v>
      </c>
      <c r="D125" s="49"/>
      <c r="E125" s="49"/>
      <c r="F125" s="49"/>
      <c r="G125" s="50"/>
      <c r="H125" s="32" t="s">
        <v>36</v>
      </c>
      <c r="I125" s="32">
        <v>12352310</v>
      </c>
      <c r="J125" s="21">
        <v>170</v>
      </c>
      <c r="K125" s="33">
        <v>660</v>
      </c>
      <c r="L125" s="39">
        <f t="shared" si="1"/>
        <v>706.2</v>
      </c>
      <c r="M125"/>
      <c r="N125" s="14"/>
      <c r="O125" s="14"/>
    </row>
    <row r="126" spans="1:15" ht="54.6" customHeight="1" thickBot="1" x14ac:dyDescent="0.3">
      <c r="A126" s="47" t="s">
        <v>238</v>
      </c>
      <c r="B126" s="47"/>
      <c r="C126" s="48" t="s">
        <v>239</v>
      </c>
      <c r="D126" s="49"/>
      <c r="E126" s="49"/>
      <c r="F126" s="49"/>
      <c r="G126" s="50"/>
      <c r="H126" s="32" t="s">
        <v>83</v>
      </c>
      <c r="I126" s="32">
        <v>44121503</v>
      </c>
      <c r="J126" s="21">
        <v>15</v>
      </c>
      <c r="K126" s="33">
        <v>11205</v>
      </c>
      <c r="L126" s="39">
        <f t="shared" si="1"/>
        <v>11989.35</v>
      </c>
      <c r="M126"/>
      <c r="N126" s="14"/>
      <c r="O126" s="14"/>
    </row>
    <row r="127" spans="1:15" ht="78.599999999999994" customHeight="1" thickBot="1" x14ac:dyDescent="0.3">
      <c r="A127" s="47" t="s">
        <v>238</v>
      </c>
      <c r="B127" s="47"/>
      <c r="C127" s="48" t="s">
        <v>240</v>
      </c>
      <c r="D127" s="49"/>
      <c r="E127" s="49"/>
      <c r="F127" s="49"/>
      <c r="G127" s="50"/>
      <c r="H127" s="32" t="s">
        <v>83</v>
      </c>
      <c r="I127" s="32">
        <v>44121503</v>
      </c>
      <c r="J127" s="21">
        <v>15</v>
      </c>
      <c r="K127" s="33">
        <v>16887</v>
      </c>
      <c r="L127" s="39">
        <f t="shared" si="1"/>
        <v>18069.09</v>
      </c>
      <c r="M127"/>
      <c r="N127" s="14"/>
      <c r="O127" s="14"/>
    </row>
    <row r="128" spans="1:15" ht="70.349999999999994" customHeight="1" thickBot="1" x14ac:dyDescent="0.3">
      <c r="A128" s="47" t="s">
        <v>241</v>
      </c>
      <c r="B128" s="47"/>
      <c r="C128" s="48" t="s">
        <v>242</v>
      </c>
      <c r="D128" s="49"/>
      <c r="E128" s="49"/>
      <c r="F128" s="49"/>
      <c r="G128" s="50"/>
      <c r="H128" s="32" t="s">
        <v>36</v>
      </c>
      <c r="I128" s="32">
        <v>30102225</v>
      </c>
      <c r="J128" s="21">
        <v>85</v>
      </c>
      <c r="K128" s="33">
        <v>42859</v>
      </c>
      <c r="L128" s="39">
        <f t="shared" si="1"/>
        <v>45859.130000000005</v>
      </c>
      <c r="M128"/>
      <c r="N128" s="14"/>
      <c r="O128" s="14"/>
    </row>
    <row r="129" spans="1:17" ht="56.1" customHeight="1" thickBot="1" x14ac:dyDescent="0.3">
      <c r="A129" s="47" t="s">
        <v>243</v>
      </c>
      <c r="B129" s="47"/>
      <c r="C129" s="48" t="s">
        <v>244</v>
      </c>
      <c r="D129" s="49"/>
      <c r="E129" s="49"/>
      <c r="F129" s="49"/>
      <c r="G129" s="50"/>
      <c r="H129" s="32" t="s">
        <v>245</v>
      </c>
      <c r="I129" s="32">
        <v>44121619</v>
      </c>
      <c r="J129" s="21">
        <v>93</v>
      </c>
      <c r="K129" s="33">
        <v>12000</v>
      </c>
      <c r="L129" s="39">
        <f t="shared" si="1"/>
        <v>12840</v>
      </c>
      <c r="M129"/>
      <c r="N129" s="14"/>
      <c r="O129" s="14"/>
    </row>
    <row r="130" spans="1:17" ht="79.349999999999994" customHeight="1" thickBot="1" x14ac:dyDescent="0.3">
      <c r="A130" s="47" t="s">
        <v>246</v>
      </c>
      <c r="B130" s="47"/>
      <c r="C130" s="48" t="s">
        <v>247</v>
      </c>
      <c r="D130" s="49"/>
      <c r="E130" s="49"/>
      <c r="F130" s="49"/>
      <c r="G130" s="50"/>
      <c r="H130" s="32" t="s">
        <v>248</v>
      </c>
      <c r="I130" s="32">
        <v>42131606</v>
      </c>
      <c r="J130" s="21">
        <v>60</v>
      </c>
      <c r="K130" s="33">
        <v>12600</v>
      </c>
      <c r="L130" s="39">
        <f t="shared" si="1"/>
        <v>13482</v>
      </c>
      <c r="M130"/>
      <c r="N130" s="14"/>
      <c r="O130" s="14"/>
    </row>
    <row r="131" spans="1:17" ht="72" customHeight="1" thickBot="1" x14ac:dyDescent="0.3">
      <c r="A131" s="47" t="s">
        <v>249</v>
      </c>
      <c r="B131" s="47"/>
      <c r="C131" s="48" t="s">
        <v>250</v>
      </c>
      <c r="D131" s="49"/>
      <c r="E131" s="49"/>
      <c r="F131" s="49"/>
      <c r="G131" s="50"/>
      <c r="H131" s="32" t="s">
        <v>36</v>
      </c>
      <c r="I131" s="32">
        <v>44121618</v>
      </c>
      <c r="J131" s="21">
        <v>85</v>
      </c>
      <c r="K131" s="33">
        <v>2547</v>
      </c>
      <c r="L131" s="39">
        <f t="shared" si="1"/>
        <v>2725.29</v>
      </c>
      <c r="M131"/>
      <c r="N131" s="14"/>
      <c r="O131" s="14"/>
    </row>
    <row r="132" spans="1:17" ht="64.349999999999994" customHeight="1" thickBot="1" x14ac:dyDescent="0.3">
      <c r="A132" s="47" t="s">
        <v>251</v>
      </c>
      <c r="B132" s="47"/>
      <c r="C132" s="48" t="s">
        <v>252</v>
      </c>
      <c r="D132" s="49"/>
      <c r="E132" s="49"/>
      <c r="F132" s="49"/>
      <c r="G132" s="50"/>
      <c r="H132" s="32" t="s">
        <v>36</v>
      </c>
      <c r="I132" s="32">
        <v>27111529</v>
      </c>
      <c r="J132" s="21">
        <v>15</v>
      </c>
      <c r="K132" s="33">
        <v>29900</v>
      </c>
      <c r="L132" s="39">
        <f t="shared" si="1"/>
        <v>31993.000000000004</v>
      </c>
      <c r="M132"/>
      <c r="N132" s="14"/>
      <c r="O132" s="14"/>
    </row>
    <row r="133" spans="1:17" ht="25.5" customHeight="1" thickBot="1" x14ac:dyDescent="0.3">
      <c r="A133" s="47" t="s">
        <v>253</v>
      </c>
      <c r="B133" s="47"/>
      <c r="C133" s="48" t="s">
        <v>254</v>
      </c>
      <c r="D133" s="49"/>
      <c r="E133" s="49"/>
      <c r="F133" s="49"/>
      <c r="G133" s="50"/>
      <c r="H133" s="32" t="s">
        <v>255</v>
      </c>
      <c r="I133" s="32">
        <v>14111703</v>
      </c>
      <c r="J133" s="21">
        <v>30</v>
      </c>
      <c r="K133" s="33">
        <v>32550</v>
      </c>
      <c r="L133" s="39">
        <f t="shared" si="1"/>
        <v>34828.5</v>
      </c>
      <c r="M133"/>
      <c r="N133" s="14"/>
      <c r="O133" s="14"/>
    </row>
    <row r="134" spans="1:17" ht="87.6" customHeight="1" thickBot="1" x14ac:dyDescent="0.3">
      <c r="A134" s="47" t="s">
        <v>256</v>
      </c>
      <c r="B134" s="47"/>
      <c r="C134" s="48" t="s">
        <v>257</v>
      </c>
      <c r="D134" s="49"/>
      <c r="E134" s="49"/>
      <c r="F134" s="49"/>
      <c r="G134" s="50"/>
      <c r="H134" s="32" t="s">
        <v>258</v>
      </c>
      <c r="I134" s="32">
        <v>31201632</v>
      </c>
      <c r="J134" s="21">
        <v>20</v>
      </c>
      <c r="K134" s="33">
        <v>11830</v>
      </c>
      <c r="L134" s="39">
        <f t="shared" si="1"/>
        <v>12658.1</v>
      </c>
      <c r="M134"/>
      <c r="N134" s="14"/>
      <c r="O134" s="14"/>
    </row>
    <row r="135" spans="1:17" ht="50.45" customHeight="1" thickBot="1" x14ac:dyDescent="0.3">
      <c r="A135" s="47" t="s">
        <v>259</v>
      </c>
      <c r="B135" s="47"/>
      <c r="C135" s="48" t="s">
        <v>260</v>
      </c>
      <c r="D135" s="49"/>
      <c r="E135" s="49"/>
      <c r="F135" s="49"/>
      <c r="G135" s="50"/>
      <c r="H135" s="32" t="s">
        <v>36</v>
      </c>
      <c r="I135" s="32">
        <v>60121211</v>
      </c>
      <c r="J135" s="21">
        <v>50</v>
      </c>
      <c r="K135" s="33">
        <v>1450</v>
      </c>
      <c r="L135" s="39">
        <f t="shared" si="1"/>
        <v>1551.5</v>
      </c>
      <c r="M135"/>
      <c r="N135" s="14"/>
      <c r="O135" s="14"/>
    </row>
    <row r="136" spans="1:17" ht="72.599999999999994" customHeight="1" thickBot="1" x14ac:dyDescent="0.3">
      <c r="A136" s="47" t="s">
        <v>259</v>
      </c>
      <c r="B136" s="47"/>
      <c r="C136" s="48" t="s">
        <v>261</v>
      </c>
      <c r="D136" s="49"/>
      <c r="E136" s="49"/>
      <c r="F136" s="49"/>
      <c r="G136" s="50"/>
      <c r="H136" s="32" t="s">
        <v>36</v>
      </c>
      <c r="I136" s="32">
        <v>60121211</v>
      </c>
      <c r="J136" s="21">
        <v>50</v>
      </c>
      <c r="K136" s="33">
        <v>5000</v>
      </c>
      <c r="L136" s="39">
        <f t="shared" si="1"/>
        <v>5350</v>
      </c>
      <c r="M136"/>
      <c r="N136" s="14"/>
      <c r="O136" s="14"/>
    </row>
    <row r="137" spans="1:17" ht="68.45" customHeight="1" thickBot="1" x14ac:dyDescent="0.3">
      <c r="A137" s="47" t="s">
        <v>259</v>
      </c>
      <c r="B137" s="47"/>
      <c r="C137" s="48" t="s">
        <v>262</v>
      </c>
      <c r="D137" s="49"/>
      <c r="E137" s="49"/>
      <c r="F137" s="49"/>
      <c r="G137" s="50"/>
      <c r="H137" s="32" t="s">
        <v>36</v>
      </c>
      <c r="I137" s="32">
        <v>60121211</v>
      </c>
      <c r="J137" s="21">
        <v>50</v>
      </c>
      <c r="K137" s="33">
        <v>5000</v>
      </c>
      <c r="L137" s="39">
        <f t="shared" si="1"/>
        <v>5350</v>
      </c>
      <c r="M137"/>
      <c r="N137" s="14"/>
      <c r="O137" s="14"/>
    </row>
    <row r="138" spans="1:17" ht="69" customHeight="1" thickBot="1" x14ac:dyDescent="0.3">
      <c r="A138" s="47" t="s">
        <v>259</v>
      </c>
      <c r="B138" s="47"/>
      <c r="C138" s="48" t="s">
        <v>263</v>
      </c>
      <c r="D138" s="49"/>
      <c r="E138" s="49"/>
      <c r="F138" s="49"/>
      <c r="G138" s="50"/>
      <c r="H138" s="32" t="s">
        <v>36</v>
      </c>
      <c r="I138" s="32">
        <v>60121211</v>
      </c>
      <c r="J138" s="21">
        <v>50</v>
      </c>
      <c r="K138" s="33">
        <v>5000</v>
      </c>
      <c r="L138" s="39">
        <f t="shared" si="1"/>
        <v>5350</v>
      </c>
      <c r="M138"/>
      <c r="N138" s="14"/>
      <c r="O138" s="14"/>
    </row>
    <row r="139" spans="1:17" ht="69" customHeight="1" x14ac:dyDescent="0.25">
      <c r="A139" s="47" t="s">
        <v>259</v>
      </c>
      <c r="B139" s="47"/>
      <c r="C139" s="48" t="s">
        <v>264</v>
      </c>
      <c r="D139" s="49"/>
      <c r="E139" s="49"/>
      <c r="F139" s="49"/>
      <c r="G139" s="50"/>
      <c r="H139" s="32" t="s">
        <v>36</v>
      </c>
      <c r="I139" s="32">
        <v>60121211</v>
      </c>
      <c r="J139" s="21">
        <v>50</v>
      </c>
      <c r="K139" s="33">
        <v>5000</v>
      </c>
      <c r="L139" s="39">
        <f t="shared" si="1"/>
        <v>5350</v>
      </c>
      <c r="M139"/>
      <c r="N139" s="14"/>
      <c r="O139" s="14"/>
    </row>
    <row r="140" spans="1:17" ht="25.5" customHeight="1" x14ac:dyDescent="0.25">
      <c r="A140" s="35"/>
      <c r="B140" s="35"/>
      <c r="C140" s="28"/>
      <c r="D140" s="28"/>
      <c r="E140" s="29"/>
      <c r="F140" s="30"/>
      <c r="G140" s="30"/>
      <c r="H140" s="2"/>
      <c r="I140" s="15"/>
      <c r="J140" s="16"/>
      <c r="M140" s="17"/>
      <c r="P140" s="14"/>
      <c r="Q140" s="14"/>
    </row>
    <row r="141" spans="1:17" ht="30.75" customHeight="1" x14ac:dyDescent="0.25">
      <c r="A141" s="65" t="s">
        <v>265</v>
      </c>
      <c r="B141" s="66"/>
      <c r="C141" s="66"/>
      <c r="D141" s="66"/>
      <c r="E141" s="66"/>
      <c r="F141" s="66"/>
      <c r="G141" s="66"/>
      <c r="H141" s="66"/>
      <c r="I141" s="66"/>
      <c r="J141" s="66"/>
      <c r="K141" s="66"/>
      <c r="L141" s="66"/>
      <c r="M141" s="67"/>
      <c r="N141" s="20"/>
      <c r="O141" s="34"/>
    </row>
    <row r="142" spans="1:17" x14ac:dyDescent="0.25">
      <c r="A142" s="68" t="s">
        <v>266</v>
      </c>
      <c r="B142" s="68"/>
      <c r="C142" s="68"/>
      <c r="D142" s="68"/>
      <c r="E142" s="68"/>
      <c r="F142" s="68"/>
      <c r="G142" s="68"/>
      <c r="H142" s="68"/>
      <c r="I142" s="68"/>
      <c r="J142" s="68"/>
      <c r="K142" s="68"/>
      <c r="L142" s="68"/>
      <c r="M142" s="68"/>
      <c r="N142" s="68"/>
    </row>
    <row r="143" spans="1:17" x14ac:dyDescent="0.25">
      <c r="A143" s="69"/>
      <c r="B143" s="69"/>
      <c r="C143" s="69"/>
      <c r="D143" s="69"/>
      <c r="E143" s="69"/>
      <c r="F143" s="69"/>
      <c r="G143" s="69"/>
      <c r="H143" s="69"/>
      <c r="I143" s="69"/>
      <c r="J143" s="69"/>
      <c r="K143" s="69"/>
      <c r="L143" s="69"/>
      <c r="M143" s="69"/>
      <c r="N143" s="69"/>
      <c r="O143" s="14"/>
    </row>
    <row r="144" spans="1:17" x14ac:dyDescent="0.25">
      <c r="A144" s="69"/>
      <c r="B144" s="69"/>
      <c r="C144" s="69"/>
      <c r="D144" s="69"/>
      <c r="E144" s="69"/>
      <c r="F144" s="69"/>
      <c r="G144" s="69"/>
      <c r="H144" s="69"/>
      <c r="I144" s="69"/>
      <c r="J144" s="69"/>
      <c r="K144" s="69"/>
      <c r="L144" s="69"/>
      <c r="M144" s="69"/>
      <c r="N144" s="69"/>
    </row>
    <row r="145" spans="1:35" x14ac:dyDescent="0.25">
      <c r="A145" s="70" t="s">
        <v>267</v>
      </c>
      <c r="B145" s="71"/>
      <c r="C145" s="71"/>
      <c r="D145" s="71"/>
      <c r="E145" s="71"/>
      <c r="F145" s="71"/>
      <c r="G145" s="71"/>
      <c r="H145" s="71"/>
      <c r="I145" s="71"/>
      <c r="J145" s="71"/>
      <c r="K145" s="71"/>
      <c r="L145" s="71"/>
      <c r="M145" s="71"/>
      <c r="N145" s="71"/>
    </row>
    <row r="146" spans="1:35" x14ac:dyDescent="0.25">
      <c r="A146" s="72" t="s">
        <v>268</v>
      </c>
      <c r="B146" s="73"/>
      <c r="C146" s="74"/>
      <c r="D146" s="75">
        <v>45308</v>
      </c>
      <c r="E146" s="76"/>
      <c r="F146" s="76"/>
      <c r="G146" s="77"/>
      <c r="H146" s="78"/>
      <c r="I146" s="79"/>
      <c r="J146" s="79"/>
      <c r="K146" s="79"/>
    </row>
    <row r="147" spans="1:35" ht="15" customHeight="1" thickBot="1" x14ac:dyDescent="0.3">
      <c r="A147" s="53" t="s">
        <v>269</v>
      </c>
      <c r="B147" s="54"/>
      <c r="C147" s="55"/>
      <c r="D147" s="56" t="s">
        <v>270</v>
      </c>
      <c r="E147" s="57"/>
      <c r="F147" s="57"/>
      <c r="G147" s="58"/>
      <c r="H147" s="59"/>
      <c r="I147" s="60"/>
      <c r="J147" s="60"/>
      <c r="K147" s="60"/>
    </row>
    <row r="148" spans="1:35" ht="15.75" thickBot="1" x14ac:dyDescent="0.3">
      <c r="A148" s="44" t="s">
        <v>271</v>
      </c>
      <c r="B148" s="45"/>
      <c r="C148" s="46"/>
      <c r="D148" s="80" t="s">
        <v>272</v>
      </c>
      <c r="E148" s="81"/>
      <c r="F148" s="80" t="s">
        <v>273</v>
      </c>
      <c r="G148" s="81"/>
      <c r="H148" s="44" t="s">
        <v>274</v>
      </c>
      <c r="I148" s="46"/>
      <c r="J148" s="44" t="s">
        <v>275</v>
      </c>
      <c r="K148" s="46"/>
      <c r="L148" s="44" t="s">
        <v>276</v>
      </c>
      <c r="M148" s="45"/>
      <c r="N148" s="46"/>
    </row>
    <row r="149" spans="1:35" ht="15.75" thickBot="1" x14ac:dyDescent="0.3">
      <c r="A149" s="41" t="s">
        <v>277</v>
      </c>
      <c r="B149" s="42"/>
      <c r="C149" s="43"/>
      <c r="D149" s="61" t="s">
        <v>278</v>
      </c>
      <c r="E149" s="62"/>
      <c r="F149" s="63" t="s">
        <v>279</v>
      </c>
      <c r="G149" s="64"/>
      <c r="H149" s="51" t="s">
        <v>280</v>
      </c>
      <c r="I149" s="52"/>
      <c r="J149" s="51" t="s">
        <v>281</v>
      </c>
      <c r="K149" s="52"/>
      <c r="L149" s="41"/>
      <c r="M149" s="42"/>
      <c r="N149" s="43"/>
    </row>
    <row r="150" spans="1:35" ht="15.75" thickBot="1" x14ac:dyDescent="0.3">
      <c r="A150" s="41"/>
      <c r="B150" s="42"/>
      <c r="C150" s="43"/>
      <c r="D150" s="61"/>
      <c r="E150" s="62"/>
      <c r="F150" s="61"/>
      <c r="G150" s="62"/>
      <c r="H150" s="51"/>
      <c r="I150" s="52"/>
      <c r="J150" s="51"/>
      <c r="K150" s="52"/>
      <c r="L150" s="41"/>
      <c r="M150" s="42"/>
      <c r="N150" s="43"/>
    </row>
    <row r="151" spans="1:35" ht="15.75" thickBot="1" x14ac:dyDescent="0.3">
      <c r="A151" s="41"/>
      <c r="B151" s="42"/>
      <c r="C151" s="43"/>
      <c r="D151" s="61"/>
      <c r="E151" s="62"/>
      <c r="F151" s="61"/>
      <c r="G151" s="62"/>
      <c r="H151" s="51"/>
      <c r="I151" s="52"/>
      <c r="J151" s="51"/>
      <c r="K151" s="52"/>
      <c r="L151" s="41"/>
      <c r="M151" s="42"/>
      <c r="N151" s="43"/>
    </row>
    <row r="152" spans="1:35" x14ac:dyDescent="0.25">
      <c r="A152" s="18"/>
      <c r="B152" s="18"/>
      <c r="C152" s="31"/>
      <c r="D152" s="31"/>
      <c r="E152" s="31"/>
      <c r="F152" s="31"/>
      <c r="G152" s="31"/>
      <c r="H152" s="19"/>
      <c r="I152" s="19"/>
      <c r="J152" s="19"/>
      <c r="K152" s="19"/>
      <c r="L152" s="18"/>
      <c r="M152" s="18"/>
      <c r="N152" s="18"/>
    </row>
    <row r="153" spans="1:35" x14ac:dyDescent="0.25">
      <c r="A153" s="18"/>
      <c r="B153" s="18"/>
      <c r="C153" s="31"/>
      <c r="D153" s="31"/>
      <c r="E153" s="31"/>
      <c r="F153" s="31"/>
      <c r="G153" s="31"/>
      <c r="H153" s="19"/>
      <c r="I153" s="19"/>
      <c r="J153" s="19"/>
      <c r="K153" s="19"/>
      <c r="L153" s="18"/>
      <c r="M153" s="18"/>
      <c r="N153" s="18"/>
    </row>
    <row r="155" spans="1:35" x14ac:dyDescent="0.25">
      <c r="AF155" s="1"/>
      <c r="AG155" s="1"/>
      <c r="AH155" s="1"/>
      <c r="AI155" s="1"/>
    </row>
    <row r="156" spans="1:35" ht="14.45" customHeight="1" x14ac:dyDescent="0.25"/>
    <row r="157" spans="1:35" ht="14.45" customHeight="1" x14ac:dyDescent="0.25"/>
    <row r="158" spans="1:35" ht="14.45" customHeight="1" x14ac:dyDescent="0.25"/>
    <row r="159" spans="1:35" ht="14.45" customHeight="1" x14ac:dyDescent="0.25"/>
    <row r="160" spans="1:35" ht="14.45" customHeight="1" x14ac:dyDescent="0.25"/>
    <row r="161" spans="10:14" ht="14.45" customHeight="1" x14ac:dyDescent="0.25"/>
    <row r="162" spans="10:14" ht="14.45" customHeight="1" x14ac:dyDescent="0.25"/>
    <row r="163" spans="10:14" ht="14.45" customHeight="1" x14ac:dyDescent="0.25"/>
    <row r="164" spans="10:14" ht="14.45" customHeight="1" x14ac:dyDescent="0.25"/>
    <row r="165" spans="10:14" ht="27.6" customHeight="1" x14ac:dyDescent="0.25"/>
    <row r="166" spans="10:14" ht="14.45" customHeight="1" x14ac:dyDescent="0.25"/>
    <row r="167" spans="10:14" ht="14.45" customHeight="1" x14ac:dyDescent="0.25"/>
    <row r="168" spans="10:14" ht="14.45" customHeight="1" x14ac:dyDescent="0.25"/>
    <row r="169" spans="10:14" ht="14.45" customHeight="1" x14ac:dyDescent="0.25"/>
    <row r="170" spans="10:14" ht="27.6" customHeight="1" x14ac:dyDescent="0.25"/>
    <row r="172" spans="10:14" x14ac:dyDescent="0.25">
      <c r="J172"/>
      <c r="K172"/>
      <c r="L172"/>
      <c r="M172"/>
      <c r="N172"/>
    </row>
    <row r="173" spans="10:14" x14ac:dyDescent="0.25">
      <c r="J173"/>
      <c r="K173"/>
      <c r="L173"/>
      <c r="M173"/>
      <c r="N173"/>
    </row>
  </sheetData>
  <autoFilter ref="A14:L149" xr:uid="{00000000-0009-0000-0000-000000000000}">
    <filterColumn colId="0" showButton="0"/>
    <filterColumn colId="2" showButton="0"/>
    <filterColumn colId="3" showButton="0"/>
    <filterColumn colId="4" showButton="0"/>
    <filterColumn colId="5" showButton="0"/>
  </autoFilter>
  <mergeCells count="311">
    <mergeCell ref="A139:B139"/>
    <mergeCell ref="C139:G139"/>
    <mergeCell ref="A1:C3"/>
    <mergeCell ref="D1:L3"/>
    <mergeCell ref="M1:N2"/>
    <mergeCell ref="M3:N3"/>
    <mergeCell ref="D4:E4"/>
    <mergeCell ref="H4:I4"/>
    <mergeCell ref="J4:K4"/>
    <mergeCell ref="L4:M4"/>
    <mergeCell ref="A9:C9"/>
    <mergeCell ref="D9:N9"/>
    <mergeCell ref="A10:C10"/>
    <mergeCell ref="D10:N10"/>
    <mergeCell ref="A8:C8"/>
    <mergeCell ref="D8:N8"/>
    <mergeCell ref="A5:C5"/>
    <mergeCell ref="D5:N5"/>
    <mergeCell ref="A6:C6"/>
    <mergeCell ref="D6:N6"/>
    <mergeCell ref="A7:C7"/>
    <mergeCell ref="D7:N7"/>
    <mergeCell ref="A15:B15"/>
    <mergeCell ref="A16:B16"/>
    <mergeCell ref="A17:B17"/>
    <mergeCell ref="C17:G17"/>
    <mergeCell ref="A11:C11"/>
    <mergeCell ref="H11:I11"/>
    <mergeCell ref="K11:M11"/>
    <mergeCell ref="A13:N13"/>
    <mergeCell ref="A14:B14"/>
    <mergeCell ref="C14:G14"/>
    <mergeCell ref="C15:G15"/>
    <mergeCell ref="C16:G16"/>
    <mergeCell ref="A21:B21"/>
    <mergeCell ref="A22:B22"/>
    <mergeCell ref="A23:B23"/>
    <mergeCell ref="C21:G21"/>
    <mergeCell ref="C22:G22"/>
    <mergeCell ref="C23:G23"/>
    <mergeCell ref="A18:B18"/>
    <mergeCell ref="A19:B19"/>
    <mergeCell ref="A20:B20"/>
    <mergeCell ref="C18:G18"/>
    <mergeCell ref="C19:G19"/>
    <mergeCell ref="C20:G20"/>
    <mergeCell ref="C40:G40"/>
    <mergeCell ref="C41:G41"/>
    <mergeCell ref="C42:G42"/>
    <mergeCell ref="C43:G43"/>
    <mergeCell ref="C44:G44"/>
    <mergeCell ref="C45:G45"/>
    <mergeCell ref="C69:G69"/>
    <mergeCell ref="A24:B24"/>
    <mergeCell ref="A25:B25"/>
    <mergeCell ref="C24:G24"/>
    <mergeCell ref="C25:G25"/>
    <mergeCell ref="A26:B26"/>
    <mergeCell ref="A27:B27"/>
    <mergeCell ref="A28:B28"/>
    <mergeCell ref="C26:G26"/>
    <mergeCell ref="C27:G27"/>
    <mergeCell ref="C28:G28"/>
    <mergeCell ref="C37:G37"/>
    <mergeCell ref="C38:G38"/>
    <mergeCell ref="C39:G39"/>
    <mergeCell ref="C62:G62"/>
    <mergeCell ref="C63:G63"/>
    <mergeCell ref="C64:G64"/>
    <mergeCell ref="C65:G65"/>
    <mergeCell ref="A148:C148"/>
    <mergeCell ref="D148:E148"/>
    <mergeCell ref="F148:G148"/>
    <mergeCell ref="H148:I148"/>
    <mergeCell ref="J148:K148"/>
    <mergeCell ref="A151:C151"/>
    <mergeCell ref="D151:E151"/>
    <mergeCell ref="F151:G151"/>
    <mergeCell ref="H151:I151"/>
    <mergeCell ref="J151:K151"/>
    <mergeCell ref="A150:C150"/>
    <mergeCell ref="D150:E150"/>
    <mergeCell ref="F150:G150"/>
    <mergeCell ref="H150:I150"/>
    <mergeCell ref="J150:K150"/>
    <mergeCell ref="C66:G66"/>
    <mergeCell ref="A149:C149"/>
    <mergeCell ref="D149:E149"/>
    <mergeCell ref="F149:G149"/>
    <mergeCell ref="H149:I149"/>
    <mergeCell ref="A141:M141"/>
    <mergeCell ref="A142:N144"/>
    <mergeCell ref="A145:N145"/>
    <mergeCell ref="A146:C146"/>
    <mergeCell ref="D146:G146"/>
    <mergeCell ref="H146:I146"/>
    <mergeCell ref="J146:K146"/>
    <mergeCell ref="C80:G80"/>
    <mergeCell ref="C96:G96"/>
    <mergeCell ref="C97:G97"/>
    <mergeCell ref="C98:G98"/>
    <mergeCell ref="C99:G99"/>
    <mergeCell ref="C100:G100"/>
    <mergeCell ref="C101:G101"/>
    <mergeCell ref="C67:G67"/>
    <mergeCell ref="C68:G68"/>
    <mergeCell ref="C70:G70"/>
    <mergeCell ref="C71:G71"/>
    <mergeCell ref="C72:G72"/>
    <mergeCell ref="C74:G74"/>
    <mergeCell ref="C75:G75"/>
    <mergeCell ref="C76:G76"/>
    <mergeCell ref="C77:G77"/>
    <mergeCell ref="C78:G78"/>
    <mergeCell ref="C79:G79"/>
    <mergeCell ref="C116:G116"/>
    <mergeCell ref="C117:G117"/>
    <mergeCell ref="C118:G118"/>
    <mergeCell ref="C113:G113"/>
    <mergeCell ref="C114:G114"/>
    <mergeCell ref="C104:G104"/>
    <mergeCell ref="C105:G105"/>
    <mergeCell ref="C106:G106"/>
    <mergeCell ref="C107:G107"/>
    <mergeCell ref="C109:G109"/>
    <mergeCell ref="C110:G110"/>
    <mergeCell ref="C111:G111"/>
    <mergeCell ref="C112:G112"/>
    <mergeCell ref="C108:G108"/>
    <mergeCell ref="C115:G115"/>
    <mergeCell ref="C102:G102"/>
    <mergeCell ref="C103:G103"/>
    <mergeCell ref="C92:G92"/>
    <mergeCell ref="C126:G126"/>
    <mergeCell ref="C127:G127"/>
    <mergeCell ref="C128:G128"/>
    <mergeCell ref="C129:G129"/>
    <mergeCell ref="C124:G124"/>
    <mergeCell ref="C125:G125"/>
    <mergeCell ref="C130:G130"/>
    <mergeCell ref="C131:G131"/>
    <mergeCell ref="C132:G132"/>
    <mergeCell ref="C29:G29"/>
    <mergeCell ref="C30:G30"/>
    <mergeCell ref="C31:G31"/>
    <mergeCell ref="C32:G32"/>
    <mergeCell ref="C33:G33"/>
    <mergeCell ref="C34:G34"/>
    <mergeCell ref="C35:G35"/>
    <mergeCell ref="C61:G61"/>
    <mergeCell ref="C50:G50"/>
    <mergeCell ref="C51:G51"/>
    <mergeCell ref="C52:G52"/>
    <mergeCell ref="C53:G53"/>
    <mergeCell ref="C54:G54"/>
    <mergeCell ref="C55:G55"/>
    <mergeCell ref="C56:G56"/>
    <mergeCell ref="C57:G57"/>
    <mergeCell ref="C48:G48"/>
    <mergeCell ref="C49:G49"/>
    <mergeCell ref="C46:G46"/>
    <mergeCell ref="C47:G47"/>
    <mergeCell ref="C36:G36"/>
    <mergeCell ref="C58:G58"/>
    <mergeCell ref="C59:G59"/>
    <mergeCell ref="C60:G60"/>
    <mergeCell ref="C93:G93"/>
    <mergeCell ref="C94:G94"/>
    <mergeCell ref="C95:G95"/>
    <mergeCell ref="C90:G90"/>
    <mergeCell ref="C91:G91"/>
    <mergeCell ref="C81:G81"/>
    <mergeCell ref="C82:G82"/>
    <mergeCell ref="C83:G83"/>
    <mergeCell ref="C84:G84"/>
    <mergeCell ref="C85:G85"/>
    <mergeCell ref="C86:G86"/>
    <mergeCell ref="C87:G87"/>
    <mergeCell ref="C88:G88"/>
    <mergeCell ref="C89:G89"/>
    <mergeCell ref="C119:G119"/>
    <mergeCell ref="C120:G120"/>
    <mergeCell ref="C121:G121"/>
    <mergeCell ref="C122:G122"/>
    <mergeCell ref="C123:G123"/>
    <mergeCell ref="A35:B35"/>
    <mergeCell ref="A36:B36"/>
    <mergeCell ref="A37:B37"/>
    <mergeCell ref="A38:B38"/>
    <mergeCell ref="A39:B39"/>
    <mergeCell ref="A48:B48"/>
    <mergeCell ref="A49:B49"/>
    <mergeCell ref="A56:B56"/>
    <mergeCell ref="A57:B57"/>
    <mergeCell ref="A58:B58"/>
    <mergeCell ref="A59:B59"/>
    <mergeCell ref="A60:B60"/>
    <mergeCell ref="A50:B50"/>
    <mergeCell ref="A51:B51"/>
    <mergeCell ref="A52:B52"/>
    <mergeCell ref="A53:B53"/>
    <mergeCell ref="A54:B54"/>
    <mergeCell ref="A55:B55"/>
    <mergeCell ref="C73:G73"/>
    <mergeCell ref="A29:B29"/>
    <mergeCell ref="A30:B30"/>
    <mergeCell ref="A31:B31"/>
    <mergeCell ref="A32:B32"/>
    <mergeCell ref="A33:B33"/>
    <mergeCell ref="A34:B34"/>
    <mergeCell ref="A46:B46"/>
    <mergeCell ref="A47:B47"/>
    <mergeCell ref="A40:B40"/>
    <mergeCell ref="A41:B41"/>
    <mergeCell ref="A42:B42"/>
    <mergeCell ref="A43:B43"/>
    <mergeCell ref="A44:B44"/>
    <mergeCell ref="A45:B45"/>
    <mergeCell ref="A67:B67"/>
    <mergeCell ref="A68:B68"/>
    <mergeCell ref="A69:B69"/>
    <mergeCell ref="A70:B70"/>
    <mergeCell ref="A71:B71"/>
    <mergeCell ref="A72:B72"/>
    <mergeCell ref="A61:B61"/>
    <mergeCell ref="A62:B62"/>
    <mergeCell ref="A63:B63"/>
    <mergeCell ref="A64:B64"/>
    <mergeCell ref="A65:B65"/>
    <mergeCell ref="A66:B66"/>
    <mergeCell ref="A79:B79"/>
    <mergeCell ref="A80:B80"/>
    <mergeCell ref="A81:B81"/>
    <mergeCell ref="A82:B82"/>
    <mergeCell ref="A83:B83"/>
    <mergeCell ref="A84:B84"/>
    <mergeCell ref="A73:B73"/>
    <mergeCell ref="A74:B74"/>
    <mergeCell ref="A75:B75"/>
    <mergeCell ref="A76:B76"/>
    <mergeCell ref="A77:B77"/>
    <mergeCell ref="A78:B78"/>
    <mergeCell ref="A90:B90"/>
    <mergeCell ref="A91:B91"/>
    <mergeCell ref="A92:B92"/>
    <mergeCell ref="A93:B93"/>
    <mergeCell ref="A94:B94"/>
    <mergeCell ref="A95:B95"/>
    <mergeCell ref="A85:B85"/>
    <mergeCell ref="A86:B86"/>
    <mergeCell ref="A87:B87"/>
    <mergeCell ref="A88:B88"/>
    <mergeCell ref="A89:B89"/>
    <mergeCell ref="A102:B102"/>
    <mergeCell ref="A103:B103"/>
    <mergeCell ref="A104:B104"/>
    <mergeCell ref="A105:B105"/>
    <mergeCell ref="A106:B106"/>
    <mergeCell ref="A107:B107"/>
    <mergeCell ref="A96:B96"/>
    <mergeCell ref="A97:B97"/>
    <mergeCell ref="A98:B98"/>
    <mergeCell ref="A99:B99"/>
    <mergeCell ref="A100:B100"/>
    <mergeCell ref="A101:B101"/>
    <mergeCell ref="A113:B113"/>
    <mergeCell ref="A114:B114"/>
    <mergeCell ref="A115:B115"/>
    <mergeCell ref="A116:B116"/>
    <mergeCell ref="A117:B117"/>
    <mergeCell ref="A118:B118"/>
    <mergeCell ref="A108:B108"/>
    <mergeCell ref="A109:B109"/>
    <mergeCell ref="A110:B110"/>
    <mergeCell ref="A111:B111"/>
    <mergeCell ref="A112:B112"/>
    <mergeCell ref="A124:B124"/>
    <mergeCell ref="A125:B125"/>
    <mergeCell ref="A126:B126"/>
    <mergeCell ref="A127:B127"/>
    <mergeCell ref="A128:B128"/>
    <mergeCell ref="A129:B129"/>
    <mergeCell ref="A119:B119"/>
    <mergeCell ref="A120:B120"/>
    <mergeCell ref="A121:B121"/>
    <mergeCell ref="A122:B122"/>
    <mergeCell ref="A123:B123"/>
    <mergeCell ref="L151:N151"/>
    <mergeCell ref="L150:N150"/>
    <mergeCell ref="L149:N149"/>
    <mergeCell ref="L148:N148"/>
    <mergeCell ref="A136:B136"/>
    <mergeCell ref="A137:B137"/>
    <mergeCell ref="A138:B138"/>
    <mergeCell ref="A130:B130"/>
    <mergeCell ref="A131:B131"/>
    <mergeCell ref="A132:B132"/>
    <mergeCell ref="A133:B133"/>
    <mergeCell ref="A134:B134"/>
    <mergeCell ref="A135:B135"/>
    <mergeCell ref="C138:G138"/>
    <mergeCell ref="C136:G136"/>
    <mergeCell ref="C137:G137"/>
    <mergeCell ref="C133:G133"/>
    <mergeCell ref="C134:G134"/>
    <mergeCell ref="C135:G135"/>
    <mergeCell ref="J149:K149"/>
    <mergeCell ref="A147:C147"/>
    <mergeCell ref="D147:G147"/>
    <mergeCell ref="H147:I147"/>
    <mergeCell ref="J147:K147"/>
  </mergeCells>
  <dataValidations count="1">
    <dataValidation type="textLength" operator="lessThan" allowBlank="1" showInputMessage="1" showErrorMessage="1" error="Máximo 390 caracteres" sqref="A15:A139 C15:C139" xr:uid="{00000000-0002-0000-0000-000000000000}">
      <formula1>390</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3F3BB-D4DB-4688-8C89-79693C9C27E0}">
  <dimension ref="B1:J103"/>
  <sheetViews>
    <sheetView showGridLines="0" tabSelected="1" zoomScale="64" zoomScaleNormal="64" workbookViewId="0">
      <pane xSplit="5" topLeftCell="F1" activePane="topRight" state="frozen"/>
      <selection activeCell="A6" sqref="A6"/>
      <selection pane="topRight" activeCell="B101" sqref="B101:J101"/>
    </sheetView>
  </sheetViews>
  <sheetFormatPr baseColWidth="10" defaultColWidth="11.5703125" defaultRowHeight="15" customHeight="1" x14ac:dyDescent="0.25"/>
  <cols>
    <col min="1" max="1" width="4.140625" style="136" customWidth="1"/>
    <col min="2" max="2" width="11.5703125" style="174" customWidth="1"/>
    <col min="3" max="4" width="15.5703125" style="174" customWidth="1"/>
    <col min="5" max="5" width="39.85546875" style="174" customWidth="1"/>
    <col min="6" max="6" width="74.28515625" style="168" customWidth="1"/>
    <col min="7" max="7" width="28.5703125" style="168" customWidth="1"/>
    <col min="8" max="8" width="18.5703125" style="174" customWidth="1"/>
    <col min="9" max="9" width="18.85546875" style="222" customWidth="1"/>
    <col min="10" max="10" width="29.5703125" style="223" customWidth="1"/>
    <col min="11" max="16384" width="11.5703125" style="136"/>
  </cols>
  <sheetData>
    <row r="1" spans="2:10" ht="16.5" thickBot="1" x14ac:dyDescent="0.3">
      <c r="B1" s="132"/>
      <c r="C1" s="132"/>
      <c r="D1" s="132"/>
      <c r="E1" s="132"/>
      <c r="F1" s="133"/>
      <c r="G1" s="133"/>
      <c r="H1" s="132"/>
      <c r="I1" s="134"/>
      <c r="J1" s="135"/>
    </row>
    <row r="2" spans="2:10" ht="15.75" x14ac:dyDescent="0.25">
      <c r="B2" s="137" t="s">
        <v>282</v>
      </c>
      <c r="C2" s="138"/>
      <c r="D2" s="138"/>
      <c r="E2" s="138"/>
      <c r="F2" s="139"/>
      <c r="G2" s="138"/>
      <c r="H2" s="138"/>
      <c r="I2" s="138"/>
      <c r="J2" s="140"/>
    </row>
    <row r="3" spans="2:10" ht="15.75" x14ac:dyDescent="0.25">
      <c r="B3" s="141" t="s">
        <v>283</v>
      </c>
      <c r="C3" s="142"/>
      <c r="D3" s="142"/>
      <c r="E3" s="142"/>
      <c r="F3" s="143"/>
      <c r="G3" s="142"/>
      <c r="H3" s="142"/>
      <c r="I3" s="142"/>
      <c r="J3" s="144"/>
    </row>
    <row r="4" spans="2:10" ht="15.75" x14ac:dyDescent="0.25">
      <c r="B4" s="141" t="s">
        <v>284</v>
      </c>
      <c r="C4" s="142"/>
      <c r="D4" s="142"/>
      <c r="E4" s="142"/>
      <c r="F4" s="143"/>
      <c r="G4" s="142"/>
      <c r="H4" s="142"/>
      <c r="I4" s="142"/>
      <c r="J4" s="144"/>
    </row>
    <row r="5" spans="2:10" ht="15.75" x14ac:dyDescent="0.25">
      <c r="B5" s="141" t="s">
        <v>285</v>
      </c>
      <c r="C5" s="142"/>
      <c r="D5" s="142"/>
      <c r="E5" s="142"/>
      <c r="F5" s="143"/>
      <c r="G5" s="142"/>
      <c r="H5" s="142"/>
      <c r="I5" s="142"/>
      <c r="J5" s="144"/>
    </row>
    <row r="6" spans="2:10" ht="15.75" x14ac:dyDescent="0.25">
      <c r="B6" s="141" t="s">
        <v>286</v>
      </c>
      <c r="C6" s="142"/>
      <c r="D6" s="142"/>
      <c r="E6" s="142"/>
      <c r="F6" s="143"/>
      <c r="G6" s="142"/>
      <c r="H6" s="142"/>
      <c r="I6" s="142"/>
      <c r="J6" s="144"/>
    </row>
    <row r="7" spans="2:10" ht="15.75" x14ac:dyDescent="0.25">
      <c r="B7" s="141" t="s">
        <v>287</v>
      </c>
      <c r="C7" s="142"/>
      <c r="D7" s="142"/>
      <c r="E7" s="142"/>
      <c r="F7" s="143"/>
      <c r="G7" s="142"/>
      <c r="H7" s="142"/>
      <c r="I7" s="142"/>
      <c r="J7" s="144"/>
    </row>
    <row r="8" spans="2:10" ht="15.75" x14ac:dyDescent="0.25">
      <c r="B8" s="141" t="s">
        <v>288</v>
      </c>
      <c r="C8" s="142"/>
      <c r="D8" s="142"/>
      <c r="E8" s="142"/>
      <c r="F8" s="143"/>
      <c r="G8" s="142"/>
      <c r="H8" s="142"/>
      <c r="I8" s="142"/>
      <c r="J8" s="144"/>
    </row>
    <row r="9" spans="2:10" ht="15.75" x14ac:dyDescent="0.25">
      <c r="B9" s="141" t="s">
        <v>289</v>
      </c>
      <c r="C9" s="142"/>
      <c r="D9" s="142"/>
      <c r="E9" s="142"/>
      <c r="F9" s="143"/>
      <c r="G9" s="142"/>
      <c r="H9" s="142"/>
      <c r="I9" s="142"/>
      <c r="J9" s="144"/>
    </row>
    <row r="10" spans="2:10" ht="15.75" x14ac:dyDescent="0.25">
      <c r="B10" s="141" t="s">
        <v>290</v>
      </c>
      <c r="C10" s="142"/>
      <c r="D10" s="142"/>
      <c r="E10" s="142"/>
      <c r="F10" s="143"/>
      <c r="G10" s="142"/>
      <c r="H10" s="142"/>
      <c r="I10" s="142"/>
      <c r="J10" s="144"/>
    </row>
    <row r="11" spans="2:10" ht="15.75" x14ac:dyDescent="0.25">
      <c r="B11" s="141" t="s">
        <v>291</v>
      </c>
      <c r="C11" s="142"/>
      <c r="D11" s="142"/>
      <c r="E11" s="142"/>
      <c r="F11" s="143"/>
      <c r="G11" s="142"/>
      <c r="H11" s="142"/>
      <c r="I11" s="142"/>
      <c r="J11" s="144"/>
    </row>
    <row r="12" spans="2:10" ht="15.75" x14ac:dyDescent="0.25">
      <c r="B12" s="141" t="s">
        <v>292</v>
      </c>
      <c r="C12" s="142"/>
      <c r="D12" s="142"/>
      <c r="E12" s="142"/>
      <c r="F12" s="143"/>
      <c r="G12" s="142"/>
      <c r="H12" s="142"/>
      <c r="I12" s="142"/>
      <c r="J12" s="144"/>
    </row>
    <row r="13" spans="2:10" ht="15.75" x14ac:dyDescent="0.25">
      <c r="B13" s="141" t="s">
        <v>293</v>
      </c>
      <c r="C13" s="142"/>
      <c r="D13" s="142"/>
      <c r="E13" s="142"/>
      <c r="F13" s="143"/>
      <c r="G13" s="142"/>
      <c r="H13" s="142"/>
      <c r="I13" s="142"/>
      <c r="J13" s="144"/>
    </row>
    <row r="14" spans="2:10" ht="15.75" x14ac:dyDescent="0.25">
      <c r="B14" s="141" t="s">
        <v>294</v>
      </c>
      <c r="C14" s="142"/>
      <c r="D14" s="142"/>
      <c r="E14" s="142"/>
      <c r="F14" s="143"/>
      <c r="G14" s="142"/>
      <c r="H14" s="142"/>
      <c r="I14" s="142"/>
      <c r="J14" s="144"/>
    </row>
    <row r="15" spans="2:10" ht="15.75" x14ac:dyDescent="0.25">
      <c r="B15" s="141" t="s">
        <v>295</v>
      </c>
      <c r="C15" s="142"/>
      <c r="D15" s="142"/>
      <c r="E15" s="142"/>
      <c r="F15" s="143"/>
      <c r="G15" s="142"/>
      <c r="H15" s="142"/>
      <c r="I15" s="142"/>
      <c r="J15" s="144"/>
    </row>
    <row r="16" spans="2:10" ht="15.75" x14ac:dyDescent="0.25">
      <c r="B16" s="141" t="s">
        <v>296</v>
      </c>
      <c r="C16" s="142"/>
      <c r="D16" s="142"/>
      <c r="E16" s="142"/>
      <c r="F16" s="143"/>
      <c r="G16" s="142"/>
      <c r="H16" s="142"/>
      <c r="I16" s="142"/>
      <c r="J16" s="144"/>
    </row>
    <row r="17" spans="2:10" ht="15.75" x14ac:dyDescent="0.25">
      <c r="B17" s="141" t="s">
        <v>297</v>
      </c>
      <c r="C17" s="142"/>
      <c r="D17" s="142"/>
      <c r="E17" s="142"/>
      <c r="F17" s="143"/>
      <c r="G17" s="142"/>
      <c r="H17" s="142"/>
      <c r="I17" s="142"/>
      <c r="J17" s="144"/>
    </row>
    <row r="18" spans="2:10" ht="43.5" customHeight="1" x14ac:dyDescent="0.25">
      <c r="B18" s="145" t="s">
        <v>298</v>
      </c>
      <c r="C18" s="146"/>
      <c r="D18" s="146"/>
      <c r="E18" s="146"/>
      <c r="F18" s="147"/>
      <c r="G18" s="146"/>
      <c r="H18" s="146"/>
      <c r="I18" s="146"/>
      <c r="J18" s="148"/>
    </row>
    <row r="19" spans="2:10" ht="63" customHeight="1" x14ac:dyDescent="0.25">
      <c r="B19" s="149" t="s">
        <v>299</v>
      </c>
      <c r="C19" s="150" t="s">
        <v>18</v>
      </c>
      <c r="D19" s="151" t="s">
        <v>300</v>
      </c>
      <c r="E19" s="150" t="s">
        <v>301</v>
      </c>
      <c r="F19" s="150" t="s">
        <v>16</v>
      </c>
      <c r="G19" s="150" t="s">
        <v>17</v>
      </c>
      <c r="H19" s="150" t="s">
        <v>302</v>
      </c>
      <c r="I19" s="150" t="s">
        <v>303</v>
      </c>
      <c r="J19" s="152" t="s">
        <v>304</v>
      </c>
    </row>
    <row r="20" spans="2:10" ht="28.5" customHeight="1" thickBot="1" x14ac:dyDescent="0.3">
      <c r="B20" s="153"/>
      <c r="C20" s="154"/>
      <c r="D20" s="155"/>
      <c r="E20" s="154"/>
      <c r="F20" s="154"/>
      <c r="G20" s="154"/>
      <c r="H20" s="154"/>
      <c r="I20" s="154"/>
      <c r="J20" s="156"/>
    </row>
    <row r="21" spans="2:10" ht="176.25" customHeight="1" thickBot="1" x14ac:dyDescent="0.3">
      <c r="B21" s="157">
        <v>1</v>
      </c>
      <c r="C21" s="158">
        <v>50151513</v>
      </c>
      <c r="D21" s="159" t="s">
        <v>305</v>
      </c>
      <c r="E21" s="160" t="s">
        <v>306</v>
      </c>
      <c r="F21" s="160" t="s">
        <v>307</v>
      </c>
      <c r="G21" s="159" t="s">
        <v>308</v>
      </c>
      <c r="H21" s="161">
        <v>14</v>
      </c>
      <c r="I21" s="162"/>
      <c r="J21" s="163">
        <f>I21*H21</f>
        <v>0</v>
      </c>
    </row>
    <row r="22" spans="2:10" ht="99" customHeight="1" thickBot="1" x14ac:dyDescent="0.3">
      <c r="B22" s="157">
        <v>2</v>
      </c>
      <c r="C22" s="159">
        <v>50151513</v>
      </c>
      <c r="D22" s="159" t="s">
        <v>305</v>
      </c>
      <c r="E22" s="160" t="s">
        <v>309</v>
      </c>
      <c r="F22" s="160" t="s">
        <v>310</v>
      </c>
      <c r="G22" s="159" t="s">
        <v>311</v>
      </c>
      <c r="H22" s="161">
        <v>3</v>
      </c>
      <c r="I22" s="164"/>
      <c r="J22" s="163">
        <f t="shared" ref="J22:J85" si="0">I22*H22</f>
        <v>0</v>
      </c>
    </row>
    <row r="23" spans="2:10" ht="72" customHeight="1" thickBot="1" x14ac:dyDescent="0.3">
      <c r="B23" s="157">
        <v>3</v>
      </c>
      <c r="C23" s="159">
        <v>50403808</v>
      </c>
      <c r="D23" s="159" t="s">
        <v>312</v>
      </c>
      <c r="E23" s="160" t="s">
        <v>313</v>
      </c>
      <c r="F23" s="160" t="s">
        <v>314</v>
      </c>
      <c r="G23" s="159" t="s">
        <v>315</v>
      </c>
      <c r="H23" s="161">
        <v>7</v>
      </c>
      <c r="I23" s="164"/>
      <c r="J23" s="163">
        <f t="shared" si="0"/>
        <v>0</v>
      </c>
    </row>
    <row r="24" spans="2:10" ht="70.5" customHeight="1" thickBot="1" x14ac:dyDescent="0.3">
      <c r="B24" s="157">
        <v>4</v>
      </c>
      <c r="C24" s="159">
        <v>50221000</v>
      </c>
      <c r="D24" s="159" t="s">
        <v>316</v>
      </c>
      <c r="E24" s="160" t="s">
        <v>317</v>
      </c>
      <c r="F24" s="160" t="s">
        <v>318</v>
      </c>
      <c r="G24" s="159" t="s">
        <v>319</v>
      </c>
      <c r="H24" s="161">
        <v>15</v>
      </c>
      <c r="I24" s="164"/>
      <c r="J24" s="163">
        <f t="shared" si="0"/>
        <v>0</v>
      </c>
    </row>
    <row r="25" spans="2:10" ht="74.25" customHeight="1" thickBot="1" x14ac:dyDescent="0.3">
      <c r="B25" s="157">
        <v>5</v>
      </c>
      <c r="C25" s="159">
        <v>50161814</v>
      </c>
      <c r="D25" s="159" t="s">
        <v>320</v>
      </c>
      <c r="E25" s="160" t="s">
        <v>321</v>
      </c>
      <c r="F25" s="160" t="s">
        <v>322</v>
      </c>
      <c r="G25" s="159" t="s">
        <v>323</v>
      </c>
      <c r="H25" s="161">
        <v>106</v>
      </c>
      <c r="I25" s="164"/>
      <c r="J25" s="163">
        <f t="shared" si="0"/>
        <v>0</v>
      </c>
    </row>
    <row r="26" spans="2:10" ht="70.5" customHeight="1" thickBot="1" x14ac:dyDescent="0.3">
      <c r="B26" s="157">
        <v>6</v>
      </c>
      <c r="C26" s="159">
        <v>50301700</v>
      </c>
      <c r="D26" s="159" t="s">
        <v>324</v>
      </c>
      <c r="E26" s="160" t="s">
        <v>325</v>
      </c>
      <c r="F26" s="160" t="s">
        <v>326</v>
      </c>
      <c r="G26" s="159" t="s">
        <v>17</v>
      </c>
      <c r="H26" s="161">
        <v>770</v>
      </c>
      <c r="I26" s="165"/>
      <c r="J26" s="163">
        <f t="shared" si="0"/>
        <v>0</v>
      </c>
    </row>
    <row r="27" spans="2:10" ht="75" customHeight="1" thickBot="1" x14ac:dyDescent="0.3">
      <c r="B27" s="157">
        <v>7</v>
      </c>
      <c r="C27" s="159">
        <v>50111513</v>
      </c>
      <c r="D27" s="159" t="s">
        <v>327</v>
      </c>
      <c r="E27" s="160" t="s">
        <v>328</v>
      </c>
      <c r="F27" s="166" t="s">
        <v>329</v>
      </c>
      <c r="G27" s="159" t="s">
        <v>330</v>
      </c>
      <c r="H27" s="161">
        <v>92.5</v>
      </c>
      <c r="I27" s="164"/>
      <c r="J27" s="163">
        <f t="shared" si="0"/>
        <v>0</v>
      </c>
    </row>
    <row r="28" spans="2:10" ht="60.75" customHeight="1" thickBot="1" x14ac:dyDescent="0.3">
      <c r="B28" s="157">
        <v>8</v>
      </c>
      <c r="C28" s="159">
        <v>50111513</v>
      </c>
      <c r="D28" s="159" t="s">
        <v>327</v>
      </c>
      <c r="E28" s="160" t="s">
        <v>331</v>
      </c>
      <c r="F28" s="160" t="s">
        <v>332</v>
      </c>
      <c r="G28" s="159" t="s">
        <v>330</v>
      </c>
      <c r="H28" s="161">
        <v>123</v>
      </c>
      <c r="I28" s="164"/>
      <c r="J28" s="163">
        <f t="shared" si="0"/>
        <v>0</v>
      </c>
    </row>
    <row r="29" spans="2:10" ht="79.5" customHeight="1" thickBot="1" x14ac:dyDescent="0.3">
      <c r="B29" s="157">
        <v>9</v>
      </c>
      <c r="C29" s="159">
        <v>50404803</v>
      </c>
      <c r="D29" s="159" t="s">
        <v>333</v>
      </c>
      <c r="E29" s="160" t="s">
        <v>334</v>
      </c>
      <c r="F29" s="160" t="s">
        <v>335</v>
      </c>
      <c r="G29" s="159" t="s">
        <v>336</v>
      </c>
      <c r="H29" s="161">
        <v>8</v>
      </c>
      <c r="I29" s="164"/>
      <c r="J29" s="163">
        <f t="shared" si="0"/>
        <v>0</v>
      </c>
    </row>
    <row r="30" spans="2:10" ht="79.5" customHeight="1" thickBot="1" x14ac:dyDescent="0.3">
      <c r="B30" s="157">
        <v>10</v>
      </c>
      <c r="C30" s="159">
        <v>50171550</v>
      </c>
      <c r="D30" s="159" t="s">
        <v>337</v>
      </c>
      <c r="E30" s="160" t="s">
        <v>338</v>
      </c>
      <c r="F30" s="160" t="s">
        <v>339</v>
      </c>
      <c r="G30" s="159" t="s">
        <v>340</v>
      </c>
      <c r="H30" s="161">
        <v>6</v>
      </c>
      <c r="I30" s="164"/>
      <c r="J30" s="163">
        <f t="shared" si="0"/>
        <v>0</v>
      </c>
    </row>
    <row r="31" spans="2:10" ht="63.75" customHeight="1" thickBot="1" x14ac:dyDescent="0.3">
      <c r="B31" s="157">
        <v>11</v>
      </c>
      <c r="C31" s="159">
        <v>50405305</v>
      </c>
      <c r="D31" s="159" t="s">
        <v>341</v>
      </c>
      <c r="E31" s="160" t="s">
        <v>342</v>
      </c>
      <c r="F31" s="160" t="s">
        <v>343</v>
      </c>
      <c r="G31" s="159" t="s">
        <v>336</v>
      </c>
      <c r="H31" s="161">
        <v>154</v>
      </c>
      <c r="I31" s="164"/>
      <c r="J31" s="163">
        <f t="shared" si="0"/>
        <v>0</v>
      </c>
    </row>
    <row r="32" spans="2:10" ht="105" customHeight="1" thickBot="1" x14ac:dyDescent="0.3">
      <c r="B32" s="157">
        <v>12</v>
      </c>
      <c r="C32" s="159">
        <v>50306700</v>
      </c>
      <c r="D32" s="159" t="s">
        <v>344</v>
      </c>
      <c r="E32" s="160" t="s">
        <v>345</v>
      </c>
      <c r="F32" s="160" t="s">
        <v>346</v>
      </c>
      <c r="G32" s="159" t="s">
        <v>347</v>
      </c>
      <c r="H32" s="161">
        <v>139</v>
      </c>
      <c r="I32" s="164"/>
      <c r="J32" s="163">
        <f t="shared" si="0"/>
        <v>0</v>
      </c>
    </row>
    <row r="33" spans="2:10" ht="134.25" customHeight="1" thickBot="1" x14ac:dyDescent="0.3">
      <c r="B33" s="157">
        <v>13</v>
      </c>
      <c r="C33" s="159">
        <v>50221002</v>
      </c>
      <c r="D33" s="159" t="s">
        <v>348</v>
      </c>
      <c r="E33" s="160" t="s">
        <v>349</v>
      </c>
      <c r="F33" s="160" t="s">
        <v>350</v>
      </c>
      <c r="G33" s="159" t="s">
        <v>351</v>
      </c>
      <c r="H33" s="161">
        <v>3.5</v>
      </c>
      <c r="I33" s="164"/>
      <c r="J33" s="163">
        <f t="shared" si="0"/>
        <v>0</v>
      </c>
    </row>
    <row r="34" spans="2:10" ht="118.5" customHeight="1" thickBot="1" x14ac:dyDescent="0.3">
      <c r="B34" s="157">
        <v>14</v>
      </c>
      <c r="C34" s="159">
        <v>50131612</v>
      </c>
      <c r="D34" s="159" t="s">
        <v>352</v>
      </c>
      <c r="E34" s="160" t="s">
        <v>353</v>
      </c>
      <c r="F34" s="160" t="s">
        <v>354</v>
      </c>
      <c r="G34" s="159" t="s">
        <v>355</v>
      </c>
      <c r="H34" s="161">
        <v>38.5</v>
      </c>
      <c r="I34" s="164"/>
      <c r="J34" s="163">
        <f t="shared" si="0"/>
        <v>0</v>
      </c>
    </row>
    <row r="35" spans="2:10" ht="94.5" customHeight="1" thickBot="1" x14ac:dyDescent="0.3">
      <c r="B35" s="157">
        <v>15</v>
      </c>
      <c r="C35" s="159">
        <v>50112009</v>
      </c>
      <c r="D35" s="159" t="s">
        <v>356</v>
      </c>
      <c r="E35" s="160" t="s">
        <v>357</v>
      </c>
      <c r="F35" s="160" t="s">
        <v>358</v>
      </c>
      <c r="G35" s="159" t="s">
        <v>359</v>
      </c>
      <c r="H35" s="161">
        <v>80</v>
      </c>
      <c r="I35" s="164"/>
      <c r="J35" s="163">
        <f t="shared" si="0"/>
        <v>0</v>
      </c>
    </row>
    <row r="36" spans="2:10" ht="81" customHeight="1" thickBot="1" x14ac:dyDescent="0.3">
      <c r="B36" s="157">
        <v>16</v>
      </c>
      <c r="C36" s="159">
        <v>50131701</v>
      </c>
      <c r="D36" s="159" t="s">
        <v>360</v>
      </c>
      <c r="E36" s="160" t="s">
        <v>361</v>
      </c>
      <c r="F36" s="160" t="s">
        <v>362</v>
      </c>
      <c r="G36" s="159" t="s">
        <v>363</v>
      </c>
      <c r="H36" s="161">
        <v>221</v>
      </c>
      <c r="I36" s="164"/>
      <c r="J36" s="163">
        <f t="shared" si="0"/>
        <v>0</v>
      </c>
    </row>
    <row r="37" spans="2:10" ht="109.5" customHeight="1" thickBot="1" x14ac:dyDescent="0.3">
      <c r="B37" s="157">
        <v>17</v>
      </c>
      <c r="C37" s="159">
        <v>50304500</v>
      </c>
      <c r="D37" s="159" t="s">
        <v>364</v>
      </c>
      <c r="E37" s="160" t="s">
        <v>365</v>
      </c>
      <c r="F37" s="160" t="s">
        <v>366</v>
      </c>
      <c r="G37" s="159" t="s">
        <v>553</v>
      </c>
      <c r="H37" s="161">
        <v>143</v>
      </c>
      <c r="I37" s="164"/>
      <c r="J37" s="163">
        <f t="shared" si="0"/>
        <v>0</v>
      </c>
    </row>
    <row r="38" spans="2:10" ht="86.25" customHeight="1" thickBot="1" x14ac:dyDescent="0.3">
      <c r="B38" s="157">
        <v>18</v>
      </c>
      <c r="C38" s="159">
        <v>50131702</v>
      </c>
      <c r="D38" s="159" t="s">
        <v>367</v>
      </c>
      <c r="E38" s="160" t="s">
        <v>368</v>
      </c>
      <c r="F38" s="160" t="s">
        <v>369</v>
      </c>
      <c r="G38" s="159" t="s">
        <v>370</v>
      </c>
      <c r="H38" s="161">
        <v>12</v>
      </c>
      <c r="I38" s="164"/>
      <c r="J38" s="163">
        <f t="shared" si="0"/>
        <v>0</v>
      </c>
    </row>
    <row r="39" spans="2:10" ht="101.25" customHeight="1" thickBot="1" x14ac:dyDescent="0.3">
      <c r="B39" s="157">
        <v>19</v>
      </c>
      <c r="C39" s="159">
        <v>50304400</v>
      </c>
      <c r="D39" s="159" t="s">
        <v>371</v>
      </c>
      <c r="E39" s="160" t="s">
        <v>372</v>
      </c>
      <c r="F39" s="160" t="s">
        <v>373</v>
      </c>
      <c r="G39" s="159" t="s">
        <v>17</v>
      </c>
      <c r="H39" s="161">
        <v>770</v>
      </c>
      <c r="I39" s="164"/>
      <c r="J39" s="163">
        <f t="shared" si="0"/>
        <v>0</v>
      </c>
    </row>
    <row r="40" spans="2:10" ht="107.25" customHeight="1" thickBot="1" x14ac:dyDescent="0.3">
      <c r="B40" s="157">
        <v>20</v>
      </c>
      <c r="C40" s="159">
        <v>50301500</v>
      </c>
      <c r="D40" s="159" t="s">
        <v>374</v>
      </c>
      <c r="E40" s="160" t="s">
        <v>375</v>
      </c>
      <c r="F40" s="160" t="s">
        <v>376</v>
      </c>
      <c r="G40" s="159" t="s">
        <v>17</v>
      </c>
      <c r="H40" s="161">
        <v>770</v>
      </c>
      <c r="I40" s="164"/>
      <c r="J40" s="163">
        <f t="shared" si="0"/>
        <v>0</v>
      </c>
    </row>
    <row r="41" spans="2:10" ht="82.5" customHeight="1" thickBot="1" x14ac:dyDescent="0.3">
      <c r="B41" s="157">
        <v>21</v>
      </c>
      <c r="C41" s="159">
        <v>50151514</v>
      </c>
      <c r="D41" s="159" t="s">
        <v>377</v>
      </c>
      <c r="E41" s="160" t="s">
        <v>554</v>
      </c>
      <c r="F41" s="160" t="s">
        <v>378</v>
      </c>
      <c r="G41" s="159" t="s">
        <v>379</v>
      </c>
      <c r="H41" s="161">
        <v>82</v>
      </c>
      <c r="I41" s="164"/>
      <c r="J41" s="163">
        <f t="shared" si="0"/>
        <v>0</v>
      </c>
    </row>
    <row r="42" spans="2:10" ht="84" customHeight="1" thickBot="1" x14ac:dyDescent="0.3">
      <c r="B42" s="157">
        <v>22</v>
      </c>
      <c r="C42" s="159">
        <v>50151514</v>
      </c>
      <c r="D42" s="159" t="s">
        <v>380</v>
      </c>
      <c r="E42" s="160" t="s">
        <v>381</v>
      </c>
      <c r="F42" s="160" t="s">
        <v>382</v>
      </c>
      <c r="G42" s="159" t="s">
        <v>379</v>
      </c>
      <c r="H42" s="161">
        <v>123</v>
      </c>
      <c r="I42" s="164"/>
      <c r="J42" s="163">
        <f t="shared" si="0"/>
        <v>0</v>
      </c>
    </row>
    <row r="43" spans="2:10" ht="67.5" customHeight="1" thickBot="1" x14ac:dyDescent="0.3">
      <c r="B43" s="157">
        <v>23</v>
      </c>
      <c r="C43" s="159">
        <v>50221001</v>
      </c>
      <c r="D43" s="159" t="s">
        <v>383</v>
      </c>
      <c r="E43" s="160" t="s">
        <v>384</v>
      </c>
      <c r="F43" s="160" t="s">
        <v>385</v>
      </c>
      <c r="G43" s="159" t="s">
        <v>386</v>
      </c>
      <c r="H43" s="161">
        <v>108</v>
      </c>
      <c r="I43" s="167"/>
      <c r="J43" s="163">
        <f t="shared" si="0"/>
        <v>0</v>
      </c>
    </row>
    <row r="44" spans="2:10" ht="80.25" customHeight="1" thickBot="1" x14ac:dyDescent="0.3">
      <c r="B44" s="157">
        <v>24</v>
      </c>
      <c r="C44" s="159">
        <v>50302000</v>
      </c>
      <c r="D44" s="159" t="s">
        <v>387</v>
      </c>
      <c r="E44" s="160" t="s">
        <v>388</v>
      </c>
      <c r="F44" s="160" t="s">
        <v>389</v>
      </c>
      <c r="G44" s="159" t="s">
        <v>390</v>
      </c>
      <c r="H44" s="161">
        <v>123</v>
      </c>
      <c r="I44" s="164"/>
      <c r="J44" s="163">
        <f t="shared" si="0"/>
        <v>0</v>
      </c>
    </row>
    <row r="45" spans="2:10" ht="48.6" customHeight="1" thickBot="1" x14ac:dyDescent="0.3">
      <c r="B45" s="157">
        <v>25</v>
      </c>
      <c r="C45" s="159">
        <v>50192110</v>
      </c>
      <c r="D45" s="159" t="s">
        <v>391</v>
      </c>
      <c r="E45" s="160" t="s">
        <v>392</v>
      </c>
      <c r="F45" s="160" t="s">
        <v>393</v>
      </c>
      <c r="G45" s="159" t="s">
        <v>394</v>
      </c>
      <c r="H45" s="161">
        <v>77</v>
      </c>
      <c r="I45" s="164"/>
      <c r="J45" s="163">
        <f t="shared" si="0"/>
        <v>0</v>
      </c>
    </row>
    <row r="46" spans="2:10" ht="58.5" customHeight="1" thickBot="1" x14ac:dyDescent="0.3">
      <c r="B46" s="157">
        <v>26</v>
      </c>
      <c r="C46" s="159">
        <v>50181906</v>
      </c>
      <c r="D46" s="160" t="s">
        <v>395</v>
      </c>
      <c r="E46" s="168" t="s">
        <v>396</v>
      </c>
      <c r="F46" s="160" t="s">
        <v>397</v>
      </c>
      <c r="G46" s="159" t="s">
        <v>398</v>
      </c>
      <c r="H46" s="161">
        <v>65</v>
      </c>
      <c r="I46" s="165"/>
      <c r="J46" s="163">
        <f t="shared" si="0"/>
        <v>0</v>
      </c>
    </row>
    <row r="47" spans="2:10" ht="82.5" customHeight="1" thickBot="1" x14ac:dyDescent="0.3">
      <c r="B47" s="157">
        <v>27</v>
      </c>
      <c r="C47" s="159">
        <v>50405707</v>
      </c>
      <c r="D47" s="159" t="s">
        <v>399</v>
      </c>
      <c r="E47" s="160" t="s">
        <v>400</v>
      </c>
      <c r="F47" s="166" t="s">
        <v>401</v>
      </c>
      <c r="G47" s="159" t="s">
        <v>390</v>
      </c>
      <c r="H47" s="161">
        <v>62</v>
      </c>
      <c r="I47" s="164"/>
      <c r="J47" s="163">
        <f t="shared" si="0"/>
        <v>0</v>
      </c>
    </row>
    <row r="48" spans="2:10" ht="56.25" customHeight="1" thickBot="1" x14ac:dyDescent="0.3">
      <c r="B48" s="157">
        <v>28</v>
      </c>
      <c r="C48" s="159">
        <v>50171831</v>
      </c>
      <c r="D48" s="159" t="s">
        <v>402</v>
      </c>
      <c r="E48" s="160" t="s">
        <v>403</v>
      </c>
      <c r="F48" s="160" t="s">
        <v>404</v>
      </c>
      <c r="G48" s="159" t="s">
        <v>405</v>
      </c>
      <c r="H48" s="161">
        <v>3</v>
      </c>
      <c r="I48" s="164"/>
      <c r="J48" s="163">
        <f t="shared" si="0"/>
        <v>0</v>
      </c>
    </row>
    <row r="49" spans="2:10" ht="75.75" customHeight="1" thickBot="1" x14ac:dyDescent="0.3">
      <c r="B49" s="157">
        <v>29</v>
      </c>
      <c r="C49" s="159">
        <v>50111515</v>
      </c>
      <c r="D49" s="159" t="s">
        <v>406</v>
      </c>
      <c r="E49" s="160" t="s">
        <v>407</v>
      </c>
      <c r="F49" s="160" t="s">
        <v>408</v>
      </c>
      <c r="G49" s="159" t="s">
        <v>409</v>
      </c>
      <c r="H49" s="161">
        <v>176</v>
      </c>
      <c r="I49" s="164"/>
      <c r="J49" s="163">
        <f t="shared" si="0"/>
        <v>0</v>
      </c>
    </row>
    <row r="50" spans="2:10" ht="88.5" customHeight="1" thickBot="1" x14ac:dyDescent="0.3">
      <c r="B50" s="157">
        <v>30</v>
      </c>
      <c r="C50" s="159">
        <v>50305400</v>
      </c>
      <c r="D50" s="159" t="s">
        <v>410</v>
      </c>
      <c r="E50" s="160" t="s">
        <v>411</v>
      </c>
      <c r="F50" s="160" t="s">
        <v>412</v>
      </c>
      <c r="G50" s="159" t="s">
        <v>36</v>
      </c>
      <c r="H50" s="161">
        <v>770</v>
      </c>
      <c r="I50" s="164"/>
      <c r="J50" s="163">
        <f t="shared" si="0"/>
        <v>0</v>
      </c>
    </row>
    <row r="51" spans="2:10" ht="78.599999999999994" customHeight="1" thickBot="1" x14ac:dyDescent="0.3">
      <c r="B51" s="157">
        <v>31</v>
      </c>
      <c r="C51" s="159">
        <v>10151524</v>
      </c>
      <c r="D51" s="159" t="s">
        <v>413</v>
      </c>
      <c r="E51" s="160" t="s">
        <v>414</v>
      </c>
      <c r="F51" s="160" t="s">
        <v>415</v>
      </c>
      <c r="G51" s="159" t="s">
        <v>416</v>
      </c>
      <c r="H51" s="161">
        <v>12</v>
      </c>
      <c r="I51" s="164"/>
      <c r="J51" s="163">
        <f t="shared" si="0"/>
        <v>0</v>
      </c>
    </row>
    <row r="52" spans="2:10" ht="64.5" customHeight="1" thickBot="1" x14ac:dyDescent="0.3">
      <c r="B52" s="157">
        <v>32</v>
      </c>
      <c r="C52" s="159">
        <v>50405604</v>
      </c>
      <c r="D52" s="159" t="s">
        <v>417</v>
      </c>
      <c r="E52" s="160" t="s">
        <v>418</v>
      </c>
      <c r="F52" s="160" t="s">
        <v>419</v>
      </c>
      <c r="G52" s="159" t="s">
        <v>336</v>
      </c>
      <c r="H52" s="161">
        <v>62</v>
      </c>
      <c r="I52" s="164"/>
      <c r="J52" s="163">
        <f t="shared" si="0"/>
        <v>0</v>
      </c>
    </row>
    <row r="53" spans="2:10" ht="97.5" customHeight="1" thickBot="1" x14ac:dyDescent="0.3">
      <c r="B53" s="157">
        <v>33</v>
      </c>
      <c r="C53" s="159">
        <v>10151801</v>
      </c>
      <c r="D53" s="159" t="s">
        <v>420</v>
      </c>
      <c r="E53" s="160" t="s">
        <v>421</v>
      </c>
      <c r="F53" s="160" t="s">
        <v>422</v>
      </c>
      <c r="G53" s="159" t="s">
        <v>423</v>
      </c>
      <c r="H53" s="161">
        <v>2</v>
      </c>
      <c r="I53" s="165"/>
      <c r="J53" s="163">
        <f t="shared" si="0"/>
        <v>0</v>
      </c>
    </row>
    <row r="54" spans="2:10" ht="107.25" customHeight="1" thickBot="1" x14ac:dyDescent="0.3">
      <c r="B54" s="157">
        <v>34</v>
      </c>
      <c r="C54" s="159">
        <v>50305600</v>
      </c>
      <c r="D54" s="159" t="s">
        <v>424</v>
      </c>
      <c r="E54" s="160" t="s">
        <v>425</v>
      </c>
      <c r="F54" s="160" t="s">
        <v>426</v>
      </c>
      <c r="G54" s="159" t="s">
        <v>427</v>
      </c>
      <c r="H54" s="161">
        <v>114</v>
      </c>
      <c r="I54" s="164"/>
      <c r="J54" s="163">
        <f t="shared" si="0"/>
        <v>0</v>
      </c>
    </row>
    <row r="55" spans="2:10" ht="88.5" customHeight="1" thickBot="1" x14ac:dyDescent="0.3">
      <c r="B55" s="157">
        <v>35</v>
      </c>
      <c r="C55" s="159">
        <v>50181709</v>
      </c>
      <c r="D55" s="159" t="s">
        <v>428</v>
      </c>
      <c r="E55" s="160" t="s">
        <v>429</v>
      </c>
      <c r="F55" s="160" t="s">
        <v>430</v>
      </c>
      <c r="G55" s="159" t="s">
        <v>431</v>
      </c>
      <c r="H55" s="161">
        <v>1</v>
      </c>
      <c r="I55" s="164"/>
      <c r="J55" s="163">
        <f t="shared" si="0"/>
        <v>0</v>
      </c>
    </row>
    <row r="56" spans="2:10" ht="81" customHeight="1" thickBot="1" x14ac:dyDescent="0.3">
      <c r="B56" s="157">
        <v>36</v>
      </c>
      <c r="C56" s="159">
        <v>50171832</v>
      </c>
      <c r="D56" s="159" t="s">
        <v>432</v>
      </c>
      <c r="E56" s="160" t="s">
        <v>433</v>
      </c>
      <c r="F56" s="160" t="s">
        <v>434</v>
      </c>
      <c r="G56" s="159" t="s">
        <v>435</v>
      </c>
      <c r="H56" s="161">
        <v>62</v>
      </c>
      <c r="I56" s="164"/>
      <c r="J56" s="163">
        <f t="shared" si="0"/>
        <v>0</v>
      </c>
    </row>
    <row r="57" spans="2:10" ht="96" customHeight="1" thickBot="1" x14ac:dyDescent="0.3">
      <c r="B57" s="157">
        <v>37</v>
      </c>
      <c r="C57" s="159">
        <v>50171832</v>
      </c>
      <c r="D57" s="159" t="s">
        <v>432</v>
      </c>
      <c r="E57" s="160" t="s">
        <v>436</v>
      </c>
      <c r="F57" s="160" t="s">
        <v>437</v>
      </c>
      <c r="G57" s="159" t="s">
        <v>438</v>
      </c>
      <c r="H57" s="161">
        <v>62</v>
      </c>
      <c r="I57" s="164"/>
      <c r="J57" s="163">
        <f t="shared" si="0"/>
        <v>0</v>
      </c>
    </row>
    <row r="58" spans="2:10" ht="97.5" customHeight="1" thickBot="1" x14ac:dyDescent="0.3">
      <c r="B58" s="157">
        <v>38</v>
      </c>
      <c r="C58" s="159">
        <v>50131802</v>
      </c>
      <c r="D58" s="159" t="s">
        <v>439</v>
      </c>
      <c r="E58" s="160" t="s">
        <v>440</v>
      </c>
      <c r="F58" s="160" t="s">
        <v>441</v>
      </c>
      <c r="G58" s="159" t="s">
        <v>442</v>
      </c>
      <c r="H58" s="161">
        <v>57</v>
      </c>
      <c r="I58" s="164"/>
      <c r="J58" s="163">
        <f t="shared" si="0"/>
        <v>0</v>
      </c>
    </row>
    <row r="59" spans="2:10" ht="67.5" customHeight="1" thickBot="1" x14ac:dyDescent="0.3">
      <c r="B59" s="157">
        <v>39</v>
      </c>
      <c r="C59" s="159">
        <v>50171551</v>
      </c>
      <c r="D59" s="159" t="s">
        <v>443</v>
      </c>
      <c r="E59" s="160" t="s">
        <v>444</v>
      </c>
      <c r="F59" s="160" t="s">
        <v>445</v>
      </c>
      <c r="G59" s="159" t="s">
        <v>555</v>
      </c>
      <c r="H59" s="161">
        <v>15</v>
      </c>
      <c r="I59" s="167"/>
      <c r="J59" s="163">
        <f t="shared" si="0"/>
        <v>0</v>
      </c>
    </row>
    <row r="60" spans="2:10" ht="85.5" customHeight="1" thickBot="1" x14ac:dyDescent="0.3">
      <c r="B60" s="157">
        <v>40</v>
      </c>
      <c r="C60" s="159">
        <v>50402501</v>
      </c>
      <c r="D60" s="159" t="s">
        <v>446</v>
      </c>
      <c r="E60" s="160" t="s">
        <v>447</v>
      </c>
      <c r="F60" s="160" t="s">
        <v>445</v>
      </c>
      <c r="G60" s="159" t="s">
        <v>330</v>
      </c>
      <c r="H60" s="161">
        <v>15</v>
      </c>
      <c r="I60" s="164"/>
      <c r="J60" s="163">
        <f t="shared" si="0"/>
        <v>0</v>
      </c>
    </row>
    <row r="61" spans="2:10" ht="86.25" customHeight="1" thickBot="1" x14ac:dyDescent="0.3">
      <c r="B61" s="157">
        <v>41</v>
      </c>
      <c r="C61" s="159">
        <v>50151514</v>
      </c>
      <c r="D61" s="159" t="s">
        <v>377</v>
      </c>
      <c r="E61" s="160" t="s">
        <v>402</v>
      </c>
      <c r="F61" s="160" t="s">
        <v>448</v>
      </c>
      <c r="G61" s="159" t="s">
        <v>449</v>
      </c>
      <c r="H61" s="161">
        <v>5</v>
      </c>
      <c r="I61" s="169"/>
      <c r="J61" s="163">
        <f t="shared" si="0"/>
        <v>0</v>
      </c>
    </row>
    <row r="62" spans="2:10" ht="80.25" customHeight="1" thickBot="1" x14ac:dyDescent="0.3">
      <c r="B62" s="157">
        <v>42</v>
      </c>
      <c r="C62" s="159">
        <v>24111514</v>
      </c>
      <c r="D62" s="159" t="s">
        <v>450</v>
      </c>
      <c r="E62" s="160" t="s">
        <v>451</v>
      </c>
      <c r="F62" s="160" t="s">
        <v>452</v>
      </c>
      <c r="G62" s="159" t="s">
        <v>453</v>
      </c>
      <c r="H62" s="161">
        <v>5</v>
      </c>
      <c r="I62" s="165"/>
      <c r="J62" s="163">
        <f t="shared" si="0"/>
        <v>0</v>
      </c>
    </row>
    <row r="63" spans="2:10" ht="90" customHeight="1" thickBot="1" x14ac:dyDescent="0.3">
      <c r="B63" s="157">
        <v>43</v>
      </c>
      <c r="C63" s="159">
        <v>24111503</v>
      </c>
      <c r="D63" s="159" t="s">
        <v>454</v>
      </c>
      <c r="E63" s="160" t="s">
        <v>455</v>
      </c>
      <c r="F63" s="160" t="s">
        <v>456</v>
      </c>
      <c r="G63" s="159" t="s">
        <v>457</v>
      </c>
      <c r="H63" s="161">
        <v>5</v>
      </c>
      <c r="I63" s="165"/>
      <c r="J63" s="163">
        <f t="shared" si="0"/>
        <v>0</v>
      </c>
    </row>
    <row r="64" spans="2:10" ht="84" customHeight="1" thickBot="1" x14ac:dyDescent="0.3">
      <c r="B64" s="157">
        <v>44</v>
      </c>
      <c r="C64" s="159">
        <v>14121703</v>
      </c>
      <c r="D64" s="159" t="s">
        <v>458</v>
      </c>
      <c r="E64" s="160" t="s">
        <v>459</v>
      </c>
      <c r="F64" s="160" t="s">
        <v>460</v>
      </c>
      <c r="G64" s="159" t="s">
        <v>461</v>
      </c>
      <c r="H64" s="161">
        <v>5</v>
      </c>
      <c r="I64" s="165"/>
      <c r="J64" s="163">
        <f t="shared" si="0"/>
        <v>0</v>
      </c>
    </row>
    <row r="65" spans="2:10" ht="82.5" customHeight="1" thickBot="1" x14ac:dyDescent="0.3">
      <c r="B65" s="157">
        <v>45</v>
      </c>
      <c r="C65" s="159">
        <v>14121701</v>
      </c>
      <c r="D65" s="159" t="s">
        <v>462</v>
      </c>
      <c r="E65" s="160" t="s">
        <v>463</v>
      </c>
      <c r="F65" s="160" t="s">
        <v>464</v>
      </c>
      <c r="G65" s="159" t="s">
        <v>465</v>
      </c>
      <c r="H65" s="161">
        <v>5</v>
      </c>
      <c r="I65" s="165"/>
      <c r="J65" s="163">
        <f t="shared" si="0"/>
        <v>0</v>
      </c>
    </row>
    <row r="66" spans="2:10" ht="72.75" customHeight="1" thickBot="1" x14ac:dyDescent="0.3">
      <c r="B66" s="157">
        <v>46</v>
      </c>
      <c r="C66" s="159">
        <v>14121701</v>
      </c>
      <c r="D66" s="159" t="s">
        <v>462</v>
      </c>
      <c r="E66" s="160" t="s">
        <v>466</v>
      </c>
      <c r="F66" s="160" t="s">
        <v>467</v>
      </c>
      <c r="G66" s="159" t="s">
        <v>468</v>
      </c>
      <c r="H66" s="161">
        <v>20</v>
      </c>
      <c r="I66" s="165"/>
      <c r="J66" s="163">
        <f t="shared" si="0"/>
        <v>0</v>
      </c>
    </row>
    <row r="67" spans="2:10" ht="72" customHeight="1" thickBot="1" x14ac:dyDescent="0.3">
      <c r="B67" s="157">
        <v>47</v>
      </c>
      <c r="C67" s="159">
        <v>50171707</v>
      </c>
      <c r="D67" s="159" t="s">
        <v>469</v>
      </c>
      <c r="E67" s="160" t="s">
        <v>470</v>
      </c>
      <c r="F67" s="160" t="s">
        <v>471</v>
      </c>
      <c r="G67" s="159" t="s">
        <v>472</v>
      </c>
      <c r="H67" s="161">
        <v>20</v>
      </c>
      <c r="I67" s="165"/>
      <c r="J67" s="163">
        <f t="shared" si="0"/>
        <v>0</v>
      </c>
    </row>
    <row r="68" spans="2:10" ht="67.5" customHeight="1" thickBot="1" x14ac:dyDescent="0.3">
      <c r="B68" s="157">
        <v>48</v>
      </c>
      <c r="C68" s="159">
        <v>47131603</v>
      </c>
      <c r="D68" s="159" t="s">
        <v>473</v>
      </c>
      <c r="E68" s="160" t="s">
        <v>474</v>
      </c>
      <c r="F68" s="160" t="s">
        <v>475</v>
      </c>
      <c r="G68" s="159" t="s">
        <v>36</v>
      </c>
      <c r="H68" s="161">
        <v>50</v>
      </c>
      <c r="I68" s="165"/>
      <c r="J68" s="163">
        <f t="shared" si="0"/>
        <v>0</v>
      </c>
    </row>
    <row r="69" spans="2:10" ht="69.599999999999994" customHeight="1" thickBot="1" x14ac:dyDescent="0.3">
      <c r="B69" s="157">
        <v>49</v>
      </c>
      <c r="C69" s="159">
        <v>47131810</v>
      </c>
      <c r="D69" s="159" t="s">
        <v>476</v>
      </c>
      <c r="E69" s="160" t="s">
        <v>477</v>
      </c>
      <c r="F69" s="160" t="s">
        <v>478</v>
      </c>
      <c r="G69" s="159" t="s">
        <v>479</v>
      </c>
      <c r="H69" s="161">
        <v>30</v>
      </c>
      <c r="I69" s="165"/>
      <c r="J69" s="163">
        <f t="shared" si="0"/>
        <v>0</v>
      </c>
    </row>
    <row r="70" spans="2:10" ht="96" customHeight="1" thickBot="1" x14ac:dyDescent="0.3">
      <c r="B70" s="157">
        <v>50</v>
      </c>
      <c r="C70" s="159">
        <v>47131821</v>
      </c>
      <c r="D70" s="159" t="s">
        <v>480</v>
      </c>
      <c r="E70" s="160" t="s">
        <v>481</v>
      </c>
      <c r="F70" s="160" t="s">
        <v>482</v>
      </c>
      <c r="G70" s="159" t="s">
        <v>483</v>
      </c>
      <c r="H70" s="161">
        <v>2</v>
      </c>
      <c r="I70" s="165"/>
      <c r="J70" s="163">
        <f t="shared" si="0"/>
        <v>0</v>
      </c>
    </row>
    <row r="71" spans="2:10" ht="51" customHeight="1" thickBot="1" x14ac:dyDescent="0.3">
      <c r="B71" s="157">
        <v>51</v>
      </c>
      <c r="C71" s="159">
        <v>47131603</v>
      </c>
      <c r="D71" s="159" t="s">
        <v>473</v>
      </c>
      <c r="E71" s="160" t="s">
        <v>484</v>
      </c>
      <c r="F71" s="160" t="s">
        <v>485</v>
      </c>
      <c r="G71" s="159" t="s">
        <v>486</v>
      </c>
      <c r="H71" s="161">
        <v>20</v>
      </c>
      <c r="I71" s="165"/>
      <c r="J71" s="163">
        <f t="shared" si="0"/>
        <v>0</v>
      </c>
    </row>
    <row r="72" spans="2:10" ht="51" customHeight="1" thickBot="1" x14ac:dyDescent="0.3">
      <c r="B72" s="157">
        <v>52</v>
      </c>
      <c r="C72" s="159">
        <v>47131502</v>
      </c>
      <c r="D72" s="159" t="s">
        <v>487</v>
      </c>
      <c r="E72" s="160" t="s">
        <v>488</v>
      </c>
      <c r="F72" s="160" t="s">
        <v>489</v>
      </c>
      <c r="G72" s="159" t="s">
        <v>490</v>
      </c>
      <c r="H72" s="161">
        <v>3</v>
      </c>
      <c r="I72" s="165"/>
      <c r="J72" s="163">
        <f t="shared" si="0"/>
        <v>0</v>
      </c>
    </row>
    <row r="73" spans="2:10" ht="51" customHeight="1" thickBot="1" x14ac:dyDescent="0.3">
      <c r="B73" s="157">
        <v>53</v>
      </c>
      <c r="C73" s="159">
        <v>52121602</v>
      </c>
      <c r="D73" s="159" t="s">
        <v>491</v>
      </c>
      <c r="E73" s="160" t="s">
        <v>491</v>
      </c>
      <c r="F73" s="160" t="s">
        <v>492</v>
      </c>
      <c r="G73" s="159" t="s">
        <v>493</v>
      </c>
      <c r="H73" s="161">
        <v>80</v>
      </c>
      <c r="I73" s="169"/>
      <c r="J73" s="163">
        <f t="shared" si="0"/>
        <v>0</v>
      </c>
    </row>
    <row r="74" spans="2:10" ht="51" customHeight="1" thickBot="1" x14ac:dyDescent="0.3">
      <c r="B74" s="157">
        <v>54</v>
      </c>
      <c r="C74" s="159">
        <v>24111502</v>
      </c>
      <c r="D74" s="159" t="s">
        <v>494</v>
      </c>
      <c r="E74" s="160" t="s">
        <v>494</v>
      </c>
      <c r="F74" s="160" t="s">
        <v>495</v>
      </c>
      <c r="G74" s="159" t="s">
        <v>453</v>
      </c>
      <c r="H74" s="161">
        <v>50</v>
      </c>
      <c r="I74" s="169"/>
      <c r="J74" s="163">
        <f t="shared" si="0"/>
        <v>0</v>
      </c>
    </row>
    <row r="75" spans="2:10" ht="99.95" customHeight="1" thickBot="1" x14ac:dyDescent="0.3">
      <c r="B75" s="157">
        <v>55</v>
      </c>
      <c r="C75" s="159">
        <v>52151504</v>
      </c>
      <c r="D75" s="159" t="s">
        <v>496</v>
      </c>
      <c r="E75" s="160" t="s">
        <v>497</v>
      </c>
      <c r="F75" s="160" t="s">
        <v>498</v>
      </c>
      <c r="G75" s="159" t="s">
        <v>499</v>
      </c>
      <c r="H75" s="161">
        <v>3</v>
      </c>
      <c r="I75" s="170"/>
      <c r="J75" s="163">
        <f t="shared" si="0"/>
        <v>0</v>
      </c>
    </row>
    <row r="76" spans="2:10" ht="144.75" customHeight="1" x14ac:dyDescent="0.25">
      <c r="B76" s="157">
        <v>56</v>
      </c>
      <c r="C76" s="159">
        <v>52151504</v>
      </c>
      <c r="D76" s="159" t="s">
        <v>500</v>
      </c>
      <c r="E76" s="160" t="s">
        <v>501</v>
      </c>
      <c r="F76" s="160" t="s">
        <v>502</v>
      </c>
      <c r="G76" s="159" t="s">
        <v>503</v>
      </c>
      <c r="H76" s="161">
        <v>12</v>
      </c>
      <c r="I76" s="170"/>
      <c r="J76" s="163">
        <f t="shared" si="0"/>
        <v>0</v>
      </c>
    </row>
    <row r="77" spans="2:10" ht="149.25" customHeight="1" x14ac:dyDescent="0.25">
      <c r="B77" s="157">
        <v>57</v>
      </c>
      <c r="C77" s="159">
        <v>14111705</v>
      </c>
      <c r="D77" s="160" t="s">
        <v>504</v>
      </c>
      <c r="E77" s="168" t="s">
        <v>505</v>
      </c>
      <c r="F77" s="160" t="s">
        <v>506</v>
      </c>
      <c r="G77" s="159" t="s">
        <v>507</v>
      </c>
      <c r="H77" s="161">
        <v>3</v>
      </c>
      <c r="I77" s="170"/>
      <c r="J77" s="163">
        <f t="shared" si="0"/>
        <v>0</v>
      </c>
    </row>
    <row r="78" spans="2:10" ht="80.25" customHeight="1" thickBot="1" x14ac:dyDescent="0.3">
      <c r="B78" s="157">
        <v>58</v>
      </c>
      <c r="C78" s="159">
        <v>50161814</v>
      </c>
      <c r="D78" s="159" t="s">
        <v>320</v>
      </c>
      <c r="E78" s="160" t="s">
        <v>508</v>
      </c>
      <c r="F78" s="160" t="s">
        <v>509</v>
      </c>
      <c r="G78" s="159" t="s">
        <v>510</v>
      </c>
      <c r="H78" s="161">
        <v>2</v>
      </c>
      <c r="I78" s="170"/>
      <c r="J78" s="163">
        <f t="shared" si="0"/>
        <v>0</v>
      </c>
    </row>
    <row r="79" spans="2:10" ht="179.25" customHeight="1" thickBot="1" x14ac:dyDescent="0.3">
      <c r="B79" s="157">
        <v>59</v>
      </c>
      <c r="C79" s="159">
        <v>50201706</v>
      </c>
      <c r="D79" s="159" t="s">
        <v>511</v>
      </c>
      <c r="E79" s="171" t="s">
        <v>556</v>
      </c>
      <c r="F79" s="172" t="s">
        <v>558</v>
      </c>
      <c r="G79" s="159" t="s">
        <v>557</v>
      </c>
      <c r="H79" s="161">
        <v>61</v>
      </c>
      <c r="I79" s="170"/>
      <c r="J79" s="163">
        <f t="shared" si="0"/>
        <v>0</v>
      </c>
    </row>
    <row r="80" spans="2:10" ht="74.25" customHeight="1" thickBot="1" x14ac:dyDescent="0.3">
      <c r="B80" s="157">
        <v>60</v>
      </c>
      <c r="C80" s="159">
        <v>10151803</v>
      </c>
      <c r="D80" s="159" t="s">
        <v>512</v>
      </c>
      <c r="E80" s="160" t="s">
        <v>513</v>
      </c>
      <c r="F80" s="160" t="s">
        <v>514</v>
      </c>
      <c r="G80" s="159" t="s">
        <v>515</v>
      </c>
      <c r="H80" s="161">
        <v>1</v>
      </c>
      <c r="I80" s="173"/>
      <c r="J80" s="163">
        <f t="shared" si="0"/>
        <v>0</v>
      </c>
    </row>
    <row r="81" spans="2:10" ht="75" customHeight="1" thickBot="1" x14ac:dyDescent="0.3">
      <c r="B81" s="157">
        <v>61</v>
      </c>
      <c r="C81" s="159">
        <v>10151804</v>
      </c>
      <c r="D81" s="159" t="s">
        <v>516</v>
      </c>
      <c r="E81" s="160" t="s">
        <v>517</v>
      </c>
      <c r="F81" s="160" t="s">
        <v>518</v>
      </c>
      <c r="G81" s="159" t="s">
        <v>519</v>
      </c>
      <c r="H81" s="161">
        <v>1</v>
      </c>
      <c r="I81" s="173"/>
      <c r="J81" s="163">
        <f t="shared" si="0"/>
        <v>0</v>
      </c>
    </row>
    <row r="82" spans="2:10" ht="85.5" customHeight="1" thickBot="1" x14ac:dyDescent="0.3">
      <c r="B82" s="157">
        <v>62</v>
      </c>
      <c r="C82" s="159">
        <v>50202200</v>
      </c>
      <c r="D82" s="159" t="s">
        <v>520</v>
      </c>
      <c r="E82" s="160" t="s">
        <v>521</v>
      </c>
      <c r="F82" s="160" t="s">
        <v>522</v>
      </c>
      <c r="G82" s="159" t="s">
        <v>523</v>
      </c>
      <c r="H82" s="161">
        <v>8</v>
      </c>
      <c r="I82" s="173"/>
      <c r="J82" s="163">
        <f t="shared" si="0"/>
        <v>0</v>
      </c>
    </row>
    <row r="83" spans="2:10" ht="88.5" customHeight="1" thickBot="1" x14ac:dyDescent="0.3">
      <c r="B83" s="157">
        <v>63</v>
      </c>
      <c r="C83" s="159">
        <v>50131702</v>
      </c>
      <c r="D83" s="159" t="s">
        <v>367</v>
      </c>
      <c r="E83" s="160" t="s">
        <v>524</v>
      </c>
      <c r="F83" s="160" t="s">
        <v>525</v>
      </c>
      <c r="G83" s="159" t="s">
        <v>526</v>
      </c>
      <c r="H83" s="161">
        <v>30</v>
      </c>
      <c r="I83" s="173"/>
      <c r="J83" s="163">
        <f t="shared" si="0"/>
        <v>0</v>
      </c>
    </row>
    <row r="84" spans="2:10" ht="69.75" customHeight="1" thickBot="1" x14ac:dyDescent="0.3">
      <c r="B84" s="157">
        <v>64</v>
      </c>
      <c r="C84" s="159">
        <v>50193103</v>
      </c>
      <c r="D84" s="159" t="s">
        <v>527</v>
      </c>
      <c r="E84" s="160" t="s">
        <v>528</v>
      </c>
      <c r="F84" s="160" t="s">
        <v>529</v>
      </c>
      <c r="G84" s="159" t="s">
        <v>530</v>
      </c>
      <c r="H84" s="161">
        <v>13</v>
      </c>
      <c r="I84" s="173"/>
      <c r="J84" s="163">
        <f t="shared" si="0"/>
        <v>0</v>
      </c>
    </row>
    <row r="85" spans="2:10" ht="89.25" customHeight="1" thickBot="1" x14ac:dyDescent="0.3">
      <c r="B85" s="157">
        <v>65</v>
      </c>
      <c r="C85" s="159">
        <v>50161509</v>
      </c>
      <c r="D85" s="159" t="s">
        <v>531</v>
      </c>
      <c r="E85" s="160" t="s">
        <v>532</v>
      </c>
      <c r="F85" s="160" t="s">
        <v>533</v>
      </c>
      <c r="G85" s="159" t="s">
        <v>534</v>
      </c>
      <c r="H85" s="161">
        <v>27</v>
      </c>
      <c r="I85" s="173"/>
      <c r="J85" s="163">
        <f t="shared" si="0"/>
        <v>0</v>
      </c>
    </row>
    <row r="86" spans="2:10" ht="84.75" customHeight="1" thickBot="1" x14ac:dyDescent="0.3">
      <c r="B86" s="157">
        <v>66</v>
      </c>
      <c r="C86" s="159">
        <v>50161509</v>
      </c>
      <c r="D86" s="159" t="s">
        <v>531</v>
      </c>
      <c r="E86" s="160" t="s">
        <v>535</v>
      </c>
      <c r="F86" s="160" t="s">
        <v>536</v>
      </c>
      <c r="G86" s="159" t="s">
        <v>537</v>
      </c>
      <c r="H86" s="161">
        <v>27</v>
      </c>
      <c r="I86" s="173"/>
      <c r="J86" s="163">
        <f t="shared" ref="J86:J87" si="1">I86*H86</f>
        <v>0</v>
      </c>
    </row>
    <row r="87" spans="2:10" ht="54" customHeight="1" thickBot="1" x14ac:dyDescent="0.3">
      <c r="B87" s="224">
        <v>67</v>
      </c>
      <c r="C87" s="225">
        <v>48101713</v>
      </c>
      <c r="D87" s="225" t="s">
        <v>538</v>
      </c>
      <c r="E87" s="226" t="s">
        <v>539</v>
      </c>
      <c r="F87" s="226" t="s">
        <v>540</v>
      </c>
      <c r="G87" s="225" t="s">
        <v>541</v>
      </c>
      <c r="H87" s="227">
        <v>4</v>
      </c>
      <c r="I87" s="173"/>
      <c r="J87" s="163">
        <f t="shared" si="1"/>
        <v>0</v>
      </c>
    </row>
    <row r="88" spans="2:10" ht="16.5" thickBot="1" x14ac:dyDescent="0.3">
      <c r="B88" s="230" t="s">
        <v>304</v>
      </c>
      <c r="C88" s="231"/>
      <c r="D88" s="231"/>
      <c r="E88" s="231"/>
      <c r="F88" s="231"/>
      <c r="G88" s="231"/>
      <c r="H88" s="232"/>
      <c r="I88" s="40"/>
      <c r="J88" s="163">
        <f>SUM(J21:J87)</f>
        <v>0</v>
      </c>
    </row>
    <row r="89" spans="2:10" s="177" customFormat="1" ht="16.5" thickBot="1" x14ac:dyDescent="0.3">
      <c r="B89" s="228" t="s">
        <v>542</v>
      </c>
      <c r="C89" s="229"/>
      <c r="D89" s="229"/>
      <c r="E89" s="229"/>
      <c r="F89" s="229"/>
      <c r="G89" s="229"/>
      <c r="H89" s="229"/>
      <c r="I89" s="175"/>
      <c r="J89" s="176"/>
    </row>
    <row r="90" spans="2:10" s="177" customFormat="1" ht="78" customHeight="1" thickBot="1" x14ac:dyDescent="0.3">
      <c r="B90" s="178" t="s">
        <v>543</v>
      </c>
      <c r="C90" s="179"/>
      <c r="D90" s="179"/>
      <c r="E90" s="179"/>
      <c r="F90" s="179"/>
      <c r="G90" s="179"/>
      <c r="H90" s="179"/>
      <c r="I90" s="179"/>
      <c r="J90" s="180"/>
    </row>
    <row r="91" spans="2:10" s="177" customFormat="1" ht="15.75" x14ac:dyDescent="0.25">
      <c r="B91" s="181" t="s">
        <v>544</v>
      </c>
      <c r="C91" s="182"/>
      <c r="D91" s="182"/>
      <c r="E91" s="182"/>
      <c r="F91" s="182"/>
      <c r="G91" s="182"/>
      <c r="H91" s="182"/>
      <c r="I91" s="182"/>
      <c r="J91" s="183"/>
    </row>
    <row r="92" spans="2:10" s="177" customFormat="1" ht="15.75" x14ac:dyDescent="0.25">
      <c r="B92" s="184" t="s">
        <v>545</v>
      </c>
      <c r="C92" s="185"/>
      <c r="D92" s="185"/>
      <c r="E92" s="185"/>
      <c r="F92" s="186"/>
      <c r="G92" s="187"/>
      <c r="H92" s="187"/>
      <c r="I92" s="187"/>
      <c r="J92" s="188"/>
    </row>
    <row r="93" spans="2:10" s="177" customFormat="1" ht="15.75" x14ac:dyDescent="0.25">
      <c r="B93" s="189">
        <v>1</v>
      </c>
      <c r="C93" s="190"/>
      <c r="D93" s="190"/>
      <c r="E93" s="190"/>
      <c r="F93" s="191"/>
      <c r="G93" s="192"/>
      <c r="H93" s="192"/>
      <c r="I93" s="192"/>
      <c r="J93" s="193"/>
    </row>
    <row r="94" spans="2:10" s="177" customFormat="1" ht="15.75" x14ac:dyDescent="0.25">
      <c r="B94" s="189">
        <v>2</v>
      </c>
      <c r="C94" s="190"/>
      <c r="D94" s="190"/>
      <c r="E94" s="190"/>
      <c r="F94" s="191"/>
      <c r="G94" s="192"/>
      <c r="H94" s="192"/>
      <c r="I94" s="192"/>
      <c r="J94" s="193"/>
    </row>
    <row r="95" spans="2:10" s="177" customFormat="1" ht="15.75" x14ac:dyDescent="0.25">
      <c r="B95" s="189">
        <v>3</v>
      </c>
      <c r="C95" s="190"/>
      <c r="D95" s="190"/>
      <c r="E95" s="190"/>
      <c r="F95" s="191"/>
      <c r="G95" s="192"/>
      <c r="H95" s="192"/>
      <c r="I95" s="192"/>
      <c r="J95" s="193"/>
    </row>
    <row r="96" spans="2:10" s="177" customFormat="1" ht="15.75" x14ac:dyDescent="0.25">
      <c r="B96" s="189">
        <v>4</v>
      </c>
      <c r="C96" s="194"/>
      <c r="D96" s="194"/>
      <c r="E96" s="194"/>
      <c r="F96" s="195"/>
      <c r="G96" s="196"/>
      <c r="H96" s="196"/>
      <c r="I96" s="196"/>
      <c r="J96" s="197"/>
    </row>
    <row r="97" spans="2:10" s="177" customFormat="1" ht="15.75" x14ac:dyDescent="0.25">
      <c r="B97" s="181" t="s">
        <v>546</v>
      </c>
      <c r="C97" s="182"/>
      <c r="D97" s="182"/>
      <c r="E97" s="182"/>
      <c r="F97" s="182"/>
      <c r="G97" s="182"/>
      <c r="H97" s="182"/>
      <c r="I97" s="182"/>
      <c r="J97" s="183"/>
    </row>
    <row r="98" spans="2:10" s="177" customFormat="1" ht="31.5" x14ac:dyDescent="0.25">
      <c r="B98" s="198" t="s">
        <v>547</v>
      </c>
      <c r="C98" s="199"/>
      <c r="D98" s="200"/>
      <c r="E98" s="200"/>
      <c r="F98" s="201" t="s">
        <v>548</v>
      </c>
      <c r="G98" s="202"/>
      <c r="H98" s="202"/>
      <c r="I98" s="202"/>
      <c r="J98" s="203"/>
    </row>
    <row r="99" spans="2:10" s="177" customFormat="1" ht="44.25" customHeight="1" x14ac:dyDescent="0.25">
      <c r="B99" s="204" t="s">
        <v>549</v>
      </c>
      <c r="C99" s="205"/>
      <c r="D99" s="206"/>
      <c r="E99" s="206"/>
      <c r="F99" s="207"/>
      <c r="G99" s="208"/>
      <c r="H99" s="208"/>
      <c r="I99" s="208"/>
      <c r="J99" s="209"/>
    </row>
    <row r="100" spans="2:10" s="177" customFormat="1" ht="48" customHeight="1" x14ac:dyDescent="0.25">
      <c r="B100" s="210" t="s">
        <v>550</v>
      </c>
      <c r="C100" s="211"/>
      <c r="D100" s="211"/>
      <c r="E100" s="211"/>
      <c r="F100" s="211"/>
      <c r="G100" s="211"/>
      <c r="H100" s="211"/>
      <c r="I100" s="211"/>
      <c r="J100" s="212"/>
    </row>
    <row r="101" spans="2:10" s="177" customFormat="1" ht="33.75" customHeight="1" x14ac:dyDescent="0.25">
      <c r="B101" s="213" t="s">
        <v>551</v>
      </c>
      <c r="C101" s="214"/>
      <c r="D101" s="214"/>
      <c r="E101" s="214"/>
      <c r="F101" s="214"/>
      <c r="G101" s="214"/>
      <c r="H101" s="214"/>
      <c r="I101" s="214"/>
      <c r="J101" s="215"/>
    </row>
    <row r="102" spans="2:10" s="177" customFormat="1" ht="31.5" customHeight="1" x14ac:dyDescent="0.25">
      <c r="B102" s="216" t="s">
        <v>552</v>
      </c>
      <c r="C102" s="217"/>
      <c r="D102" s="218"/>
      <c r="E102" s="218"/>
      <c r="F102" s="147"/>
      <c r="G102" s="218"/>
      <c r="H102" s="219"/>
      <c r="I102" s="220"/>
      <c r="J102" s="221"/>
    </row>
    <row r="103" spans="2:10" s="177" customFormat="1" ht="48.75" customHeight="1" x14ac:dyDescent="0.25">
      <c r="F103" s="143"/>
    </row>
  </sheetData>
  <autoFilter ref="B20:J87" xr:uid="{883C7C62-B569-4D80-B4BD-3C69B09B1705}"/>
  <mergeCells count="17">
    <mergeCell ref="B101:J101"/>
    <mergeCell ref="B89:J89"/>
    <mergeCell ref="B90:J90"/>
    <mergeCell ref="B91:J91"/>
    <mergeCell ref="B97:J97"/>
    <mergeCell ref="J19:J20"/>
    <mergeCell ref="F19:F20"/>
    <mergeCell ref="B98:C98"/>
    <mergeCell ref="B99:C99"/>
    <mergeCell ref="B100:J100"/>
    <mergeCell ref="B19:B20"/>
    <mergeCell ref="E19:E20"/>
    <mergeCell ref="I19:I20"/>
    <mergeCell ref="G19:G20"/>
    <mergeCell ref="C19:C20"/>
    <mergeCell ref="H19:H20"/>
    <mergeCell ref="B88:H88"/>
  </mergeCells>
  <conditionalFormatting sqref="F92:H96 F99">
    <cfRule type="expression" dxfId="0" priority="1">
      <formula>ISERROR(F92)</formula>
    </cfRule>
  </conditionalFormatting>
  <pageMargins left="0.7" right="0.7" top="0.75" bottom="0.75" header="0.3" footer="0.3"/>
  <pageSetup paperSize="5"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CONSOLIDADO GENERAL</vt:lpstr>
      <vt:lpstr>Ficha MF. CAFETERÍA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ESTEFANY GUTIERREZ</cp:lastModifiedBy>
  <cp:revision/>
  <dcterms:created xsi:type="dcterms:W3CDTF">2024-02-19T02:34:47Z</dcterms:created>
  <dcterms:modified xsi:type="dcterms:W3CDTF">2026-08-12T20:12:19Z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2026-03-26T12:46:11Z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90719d93-9b3f-4ba9-927a-90657abc6949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