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1. CONTRATACION CENAC MEDELLIN 2026\2. BIENES Y SERVICIOS\2. EVALUACION 2026\7. PROCESO No. 073-MC-CENACMEDELLIN-2026 LINEA AMARILLA\"/>
    </mc:Choice>
  </mc:AlternateContent>
  <xr:revisionPtr revIDLastSave="0" documentId="13_ncr:1_{7D54EFD2-E63B-486B-A256-68A8A7BB7DC8}" xr6:coauthVersionLast="47" xr6:coauthVersionMax="47" xr10:uidLastSave="{00000000-0000-0000-0000-000000000000}"/>
  <bookViews>
    <workbookView xWindow="-108" yWindow="-108" windowWidth="23256" windowHeight="12456" activeTab="1" xr2:uid="{BDCF3480-7DE2-4A83-82F5-428E758944AA}"/>
  </bookViews>
  <sheets>
    <sheet name="A. PRECIOS REPUESTOS " sheetId="1" r:id="rId1"/>
    <sheet name="B. PRECIOS MANTENIMIENTO" sheetId="2" r:id="rId2"/>
  </sheets>
  <definedNames>
    <definedName name="_xlnm._FilterDatabase" localSheetId="0" hidden="1">'A. PRECIOS REPUESTOS '!$A$11:$K$430</definedName>
    <definedName name="_xlnm._FilterDatabase" localSheetId="1" hidden="1">'B. PRECIOS MANTENIMIENTO'!$A$11:$J$647</definedName>
    <definedName name="_Hlk192164353" localSheetId="1">'B. PRECIOS MANTENIMIENTO'!$A$1</definedName>
    <definedName name="_xlnm.Print_Area" localSheetId="0">'A. PRECIOS REPUESTOS '!$A$1:$J$430</definedName>
    <definedName name="_xlnm.Print_Area" localSheetId="1">'B. PRECIOS MANTENIMIENTO'!$A$1:$I$647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45" i="2" l="1"/>
  <c r="I645" i="2" s="1"/>
  <c r="H644" i="2"/>
  <c r="I644" i="2" s="1"/>
  <c r="H643" i="2"/>
  <c r="I643" i="2" s="1"/>
  <c r="I642" i="2"/>
  <c r="H642" i="2"/>
  <c r="H641" i="2"/>
  <c r="I641" i="2" s="1"/>
  <c r="H640" i="2"/>
  <c r="I640" i="2" s="1"/>
  <c r="H639" i="2"/>
  <c r="I639" i="2" s="1"/>
  <c r="H638" i="2"/>
  <c r="I638" i="2" s="1"/>
  <c r="H637" i="2"/>
  <c r="I637" i="2" s="1"/>
  <c r="H636" i="2"/>
  <c r="I636" i="2" s="1"/>
  <c r="H635" i="2"/>
  <c r="I635" i="2" s="1"/>
  <c r="I634" i="2"/>
  <c r="H634" i="2"/>
  <c r="H633" i="2"/>
  <c r="I633" i="2" s="1"/>
  <c r="H632" i="2"/>
  <c r="I632" i="2" s="1"/>
  <c r="I629" i="2"/>
  <c r="I630" i="2" s="1"/>
  <c r="H629" i="2"/>
  <c r="H626" i="2"/>
  <c r="I626" i="2" s="1"/>
  <c r="H625" i="2"/>
  <c r="I625" i="2" s="1"/>
  <c r="I624" i="2"/>
  <c r="H624" i="2"/>
  <c r="H623" i="2"/>
  <c r="I623" i="2" s="1"/>
  <c r="H622" i="2"/>
  <c r="I622" i="2" s="1"/>
  <c r="H621" i="2"/>
  <c r="I621" i="2" s="1"/>
  <c r="I620" i="2"/>
  <c r="H620" i="2"/>
  <c r="H619" i="2"/>
  <c r="I619" i="2" s="1"/>
  <c r="H618" i="2"/>
  <c r="I618" i="2" s="1"/>
  <c r="H617" i="2"/>
  <c r="I617" i="2" s="1"/>
  <c r="H616" i="2"/>
  <c r="I616" i="2" s="1"/>
  <c r="I615" i="2"/>
  <c r="H615" i="2"/>
  <c r="H614" i="2"/>
  <c r="I614" i="2" s="1"/>
  <c r="H613" i="2"/>
  <c r="I613" i="2" s="1"/>
  <c r="I612" i="2"/>
  <c r="H612" i="2"/>
  <c r="H611" i="2"/>
  <c r="I611" i="2" s="1"/>
  <c r="H610" i="2"/>
  <c r="I610" i="2" s="1"/>
  <c r="H609" i="2"/>
  <c r="I609" i="2" s="1"/>
  <c r="H608" i="2"/>
  <c r="I608" i="2" s="1"/>
  <c r="H607" i="2"/>
  <c r="I607" i="2" s="1"/>
  <c r="H606" i="2"/>
  <c r="I606" i="2" s="1"/>
  <c r="H605" i="2"/>
  <c r="I605" i="2" s="1"/>
  <c r="I604" i="2"/>
  <c r="H604" i="2"/>
  <c r="H603" i="2"/>
  <c r="I603" i="2" s="1"/>
  <c r="H602" i="2"/>
  <c r="I602" i="2" s="1"/>
  <c r="H601" i="2"/>
  <c r="I601" i="2" s="1"/>
  <c r="I600" i="2"/>
  <c r="H600" i="2"/>
  <c r="H599" i="2"/>
  <c r="I599" i="2" s="1"/>
  <c r="I598" i="2"/>
  <c r="H598" i="2"/>
  <c r="H597" i="2"/>
  <c r="I597" i="2" s="1"/>
  <c r="I596" i="2"/>
  <c r="H596" i="2"/>
  <c r="H595" i="2"/>
  <c r="I595" i="2" s="1"/>
  <c r="H594" i="2"/>
  <c r="I594" i="2" s="1"/>
  <c r="H593" i="2"/>
  <c r="I593" i="2" s="1"/>
  <c r="H592" i="2"/>
  <c r="I592" i="2" s="1"/>
  <c r="I589" i="2"/>
  <c r="H589" i="2"/>
  <c r="H588" i="2"/>
  <c r="I588" i="2" s="1"/>
  <c r="H587" i="2"/>
  <c r="I587" i="2" s="1"/>
  <c r="H586" i="2"/>
  <c r="I586" i="2" s="1"/>
  <c r="H585" i="2"/>
  <c r="I585" i="2" s="1"/>
  <c r="H584" i="2"/>
  <c r="I584" i="2" s="1"/>
  <c r="I583" i="2"/>
  <c r="H583" i="2"/>
  <c r="H582" i="2"/>
  <c r="I582" i="2" s="1"/>
  <c r="I581" i="2"/>
  <c r="H581" i="2"/>
  <c r="H580" i="2"/>
  <c r="I580" i="2" s="1"/>
  <c r="H579" i="2"/>
  <c r="I579" i="2" s="1"/>
  <c r="H578" i="2"/>
  <c r="I578" i="2" s="1"/>
  <c r="H577" i="2"/>
  <c r="I577" i="2" s="1"/>
  <c r="I576" i="2"/>
  <c r="H576" i="2"/>
  <c r="H575" i="2"/>
  <c r="I575" i="2" s="1"/>
  <c r="H574" i="2"/>
  <c r="I574" i="2" s="1"/>
  <c r="H573" i="2"/>
  <c r="I573" i="2" s="1"/>
  <c r="H572" i="2"/>
  <c r="I572" i="2" s="1"/>
  <c r="H571" i="2"/>
  <c r="I571" i="2" s="1"/>
  <c r="H570" i="2"/>
  <c r="I570" i="2" s="1"/>
  <c r="H569" i="2"/>
  <c r="I569" i="2" s="1"/>
  <c r="H568" i="2"/>
  <c r="I568" i="2" s="1"/>
  <c r="H567" i="2"/>
  <c r="I567" i="2" s="1"/>
  <c r="H566" i="2"/>
  <c r="I566" i="2" s="1"/>
  <c r="I565" i="2"/>
  <c r="H565" i="2"/>
  <c r="H564" i="2"/>
  <c r="I564" i="2" s="1"/>
  <c r="H563" i="2"/>
  <c r="I563" i="2" s="1"/>
  <c r="H562" i="2"/>
  <c r="I562" i="2" s="1"/>
  <c r="H561" i="2"/>
  <c r="I561" i="2" s="1"/>
  <c r="I590" i="2" s="1"/>
  <c r="I558" i="2"/>
  <c r="H558" i="2"/>
  <c r="H557" i="2"/>
  <c r="I557" i="2" s="1"/>
  <c r="H556" i="2"/>
  <c r="I556" i="2" s="1"/>
  <c r="H555" i="2"/>
  <c r="I555" i="2" s="1"/>
  <c r="H554" i="2"/>
  <c r="I554" i="2" s="1"/>
  <c r="H553" i="2"/>
  <c r="I553" i="2" s="1"/>
  <c r="I552" i="2"/>
  <c r="H552" i="2"/>
  <c r="H551" i="2"/>
  <c r="I551" i="2" s="1"/>
  <c r="I550" i="2"/>
  <c r="H550" i="2"/>
  <c r="H549" i="2"/>
  <c r="I549" i="2" s="1"/>
  <c r="H548" i="2"/>
  <c r="I548" i="2" s="1"/>
  <c r="H547" i="2"/>
  <c r="I547" i="2" s="1"/>
  <c r="H546" i="2"/>
  <c r="I546" i="2" s="1"/>
  <c r="H545" i="2"/>
  <c r="I545" i="2" s="1"/>
  <c r="H544" i="2"/>
  <c r="I544" i="2" s="1"/>
  <c r="H543" i="2"/>
  <c r="I543" i="2" s="1"/>
  <c r="I542" i="2"/>
  <c r="H542" i="2"/>
  <c r="H541" i="2"/>
  <c r="I541" i="2" s="1"/>
  <c r="H540" i="2"/>
  <c r="I540" i="2" s="1"/>
  <c r="H539" i="2"/>
  <c r="I539" i="2" s="1"/>
  <c r="H538" i="2"/>
  <c r="I538" i="2" s="1"/>
  <c r="H537" i="2"/>
  <c r="I537" i="2" s="1"/>
  <c r="H536" i="2"/>
  <c r="I536" i="2" s="1"/>
  <c r="H535" i="2"/>
  <c r="I535" i="2" s="1"/>
  <c r="H534" i="2"/>
  <c r="I534" i="2" s="1"/>
  <c r="H533" i="2"/>
  <c r="I533" i="2" s="1"/>
  <c r="H532" i="2"/>
  <c r="I532" i="2" s="1"/>
  <c r="H531" i="2"/>
  <c r="I531" i="2" s="1"/>
  <c r="I530" i="2"/>
  <c r="H530" i="2"/>
  <c r="H529" i="2"/>
  <c r="I529" i="2" s="1"/>
  <c r="H528" i="2"/>
  <c r="I528" i="2" s="1"/>
  <c r="I527" i="2"/>
  <c r="H527" i="2"/>
  <c r="H526" i="2"/>
  <c r="I526" i="2" s="1"/>
  <c r="I525" i="2"/>
  <c r="H525" i="2"/>
  <c r="H524" i="2"/>
  <c r="I524" i="2" s="1"/>
  <c r="H523" i="2"/>
  <c r="I523" i="2" s="1"/>
  <c r="I522" i="2"/>
  <c r="H522" i="2"/>
  <c r="H521" i="2"/>
  <c r="I521" i="2" s="1"/>
  <c r="H520" i="2"/>
  <c r="I520" i="2" s="1"/>
  <c r="H519" i="2"/>
  <c r="I519" i="2" s="1"/>
  <c r="H518" i="2"/>
  <c r="I518" i="2" s="1"/>
  <c r="H517" i="2"/>
  <c r="I517" i="2" s="1"/>
  <c r="H516" i="2"/>
  <c r="I516" i="2" s="1"/>
  <c r="H515" i="2"/>
  <c r="I515" i="2" s="1"/>
  <c r="H514" i="2"/>
  <c r="I514" i="2" s="1"/>
  <c r="H513" i="2"/>
  <c r="I513" i="2" s="1"/>
  <c r="H512" i="2"/>
  <c r="I512" i="2" s="1"/>
  <c r="H511" i="2"/>
  <c r="I511" i="2" s="1"/>
  <c r="I510" i="2"/>
  <c r="H510" i="2"/>
  <c r="H509" i="2"/>
  <c r="I509" i="2" s="1"/>
  <c r="H508" i="2"/>
  <c r="I508" i="2" s="1"/>
  <c r="H507" i="2"/>
  <c r="I507" i="2" s="1"/>
  <c r="H504" i="2"/>
  <c r="I504" i="2" s="1"/>
  <c r="I503" i="2"/>
  <c r="H503" i="2"/>
  <c r="H502" i="2"/>
  <c r="I502" i="2" s="1"/>
  <c r="H501" i="2"/>
  <c r="I501" i="2" s="1"/>
  <c r="H500" i="2"/>
  <c r="I500" i="2" s="1"/>
  <c r="H499" i="2"/>
  <c r="I499" i="2" s="1"/>
  <c r="I498" i="2"/>
  <c r="H498" i="2"/>
  <c r="H497" i="2"/>
  <c r="I497" i="2" s="1"/>
  <c r="H496" i="2"/>
  <c r="I496" i="2" s="1"/>
  <c r="H495" i="2"/>
  <c r="I495" i="2" s="1"/>
  <c r="I494" i="2"/>
  <c r="H494" i="2"/>
  <c r="H493" i="2"/>
  <c r="I493" i="2" s="1"/>
  <c r="H492" i="2"/>
  <c r="I492" i="2" s="1"/>
  <c r="H491" i="2"/>
  <c r="I491" i="2" s="1"/>
  <c r="H490" i="2"/>
  <c r="I490" i="2" s="1"/>
  <c r="I489" i="2"/>
  <c r="H489" i="2"/>
  <c r="H488" i="2"/>
  <c r="I488" i="2" s="1"/>
  <c r="H487" i="2"/>
  <c r="I487" i="2" s="1"/>
  <c r="H486" i="2"/>
  <c r="I486" i="2" s="1"/>
  <c r="H485" i="2"/>
  <c r="I485" i="2" s="1"/>
  <c r="H484" i="2"/>
  <c r="I484" i="2" s="1"/>
  <c r="H483" i="2"/>
  <c r="I483" i="2" s="1"/>
  <c r="H482" i="2"/>
  <c r="I482" i="2" s="1"/>
  <c r="I481" i="2"/>
  <c r="H481" i="2"/>
  <c r="H480" i="2"/>
  <c r="I480" i="2" s="1"/>
  <c r="I479" i="2"/>
  <c r="H479" i="2"/>
  <c r="H478" i="2"/>
  <c r="I478" i="2" s="1"/>
  <c r="H477" i="2"/>
  <c r="I477" i="2" s="1"/>
  <c r="H476" i="2"/>
  <c r="I476" i="2" s="1"/>
  <c r="H475" i="2"/>
  <c r="I475" i="2" s="1"/>
  <c r="H474" i="2"/>
  <c r="I474" i="2" s="1"/>
  <c r="I473" i="2"/>
  <c r="H473" i="2"/>
  <c r="H472" i="2"/>
  <c r="I472" i="2" s="1"/>
  <c r="I471" i="2"/>
  <c r="H471" i="2"/>
  <c r="H470" i="2"/>
  <c r="I470" i="2" s="1"/>
  <c r="H469" i="2"/>
  <c r="I469" i="2" s="1"/>
  <c r="H468" i="2"/>
  <c r="I468" i="2" s="1"/>
  <c r="H467" i="2"/>
  <c r="I467" i="2" s="1"/>
  <c r="H466" i="2"/>
  <c r="I466" i="2" s="1"/>
  <c r="I465" i="2"/>
  <c r="H465" i="2"/>
  <c r="H464" i="2"/>
  <c r="I464" i="2" s="1"/>
  <c r="H461" i="2"/>
  <c r="I461" i="2" s="1"/>
  <c r="H460" i="2"/>
  <c r="I460" i="2" s="1"/>
  <c r="H459" i="2"/>
  <c r="I459" i="2" s="1"/>
  <c r="I458" i="2"/>
  <c r="H458" i="2"/>
  <c r="H457" i="2"/>
  <c r="I457" i="2" s="1"/>
  <c r="I456" i="2"/>
  <c r="H456" i="2"/>
  <c r="H455" i="2"/>
  <c r="I455" i="2" s="1"/>
  <c r="H454" i="2"/>
  <c r="I454" i="2" s="1"/>
  <c r="H453" i="2"/>
  <c r="I453" i="2" s="1"/>
  <c r="H452" i="2"/>
  <c r="I452" i="2" s="1"/>
  <c r="H451" i="2"/>
  <c r="I451" i="2" s="1"/>
  <c r="I450" i="2"/>
  <c r="H450" i="2"/>
  <c r="H449" i="2"/>
  <c r="I449" i="2" s="1"/>
  <c r="I448" i="2"/>
  <c r="H448" i="2"/>
  <c r="H447" i="2"/>
  <c r="I447" i="2" s="1"/>
  <c r="H446" i="2"/>
  <c r="I446" i="2" s="1"/>
  <c r="H445" i="2"/>
  <c r="I445" i="2" s="1"/>
  <c r="H444" i="2"/>
  <c r="I444" i="2" s="1"/>
  <c r="H443" i="2"/>
  <c r="I443" i="2" s="1"/>
  <c r="H442" i="2"/>
  <c r="I442" i="2" s="1"/>
  <c r="H441" i="2"/>
  <c r="I441" i="2" s="1"/>
  <c r="I440" i="2"/>
  <c r="H440" i="2"/>
  <c r="H439" i="2"/>
  <c r="I439" i="2" s="1"/>
  <c r="H438" i="2"/>
  <c r="I438" i="2" s="1"/>
  <c r="H437" i="2"/>
  <c r="I437" i="2" s="1"/>
  <c r="H436" i="2"/>
  <c r="I436" i="2" s="1"/>
  <c r="H435" i="2"/>
  <c r="I435" i="2" s="1"/>
  <c r="H434" i="2"/>
  <c r="I434" i="2" s="1"/>
  <c r="H433" i="2"/>
  <c r="I433" i="2" s="1"/>
  <c r="H432" i="2"/>
  <c r="I432" i="2" s="1"/>
  <c r="H431" i="2"/>
  <c r="I431" i="2" s="1"/>
  <c r="H430" i="2"/>
  <c r="I430" i="2" s="1"/>
  <c r="H429" i="2"/>
  <c r="I429" i="2" s="1"/>
  <c r="I428" i="2"/>
  <c r="H428" i="2"/>
  <c r="H427" i="2"/>
  <c r="I427" i="2" s="1"/>
  <c r="I426" i="2"/>
  <c r="H426" i="2"/>
  <c r="H425" i="2"/>
  <c r="I425" i="2" s="1"/>
  <c r="I424" i="2"/>
  <c r="H424" i="2"/>
  <c r="H423" i="2"/>
  <c r="I423" i="2" s="1"/>
  <c r="H422" i="2"/>
  <c r="I422" i="2" s="1"/>
  <c r="H421" i="2"/>
  <c r="I421" i="2" s="1"/>
  <c r="H420" i="2"/>
  <c r="I420" i="2" s="1"/>
  <c r="I419" i="2"/>
  <c r="H419" i="2"/>
  <c r="H418" i="2"/>
  <c r="I418" i="2" s="1"/>
  <c r="H415" i="2"/>
  <c r="I415" i="2" s="1"/>
  <c r="H414" i="2"/>
  <c r="I414" i="2" s="1"/>
  <c r="H413" i="2"/>
  <c r="I413" i="2" s="1"/>
  <c r="H412" i="2"/>
  <c r="I412" i="2" s="1"/>
  <c r="H411" i="2"/>
  <c r="I411" i="2" s="1"/>
  <c r="H410" i="2"/>
  <c r="I410" i="2" s="1"/>
  <c r="H409" i="2"/>
  <c r="I409" i="2" s="1"/>
  <c r="H408" i="2"/>
  <c r="I408" i="2" s="1"/>
  <c r="H407" i="2"/>
  <c r="I407" i="2" s="1"/>
  <c r="H404" i="2"/>
  <c r="I404" i="2" s="1"/>
  <c r="H403" i="2"/>
  <c r="I403" i="2" s="1"/>
  <c r="I402" i="2"/>
  <c r="H402" i="2"/>
  <c r="H401" i="2"/>
  <c r="I401" i="2" s="1"/>
  <c r="H400" i="2"/>
  <c r="I400" i="2" s="1"/>
  <c r="I399" i="2"/>
  <c r="H399" i="2"/>
  <c r="H398" i="2"/>
  <c r="I398" i="2" s="1"/>
  <c r="H397" i="2"/>
  <c r="I397" i="2" s="1"/>
  <c r="H396" i="2"/>
  <c r="I396" i="2" s="1"/>
  <c r="H395" i="2"/>
  <c r="I395" i="2" s="1"/>
  <c r="I394" i="2"/>
  <c r="H394" i="2"/>
  <c r="H393" i="2"/>
  <c r="I393" i="2" s="1"/>
  <c r="H392" i="2"/>
  <c r="I392" i="2" s="1"/>
  <c r="I391" i="2"/>
  <c r="H391" i="2"/>
  <c r="H390" i="2"/>
  <c r="I390" i="2" s="1"/>
  <c r="I389" i="2"/>
  <c r="H389" i="2"/>
  <c r="H388" i="2"/>
  <c r="I388" i="2" s="1"/>
  <c r="H387" i="2"/>
  <c r="I387" i="2" s="1"/>
  <c r="I386" i="2"/>
  <c r="H386" i="2"/>
  <c r="H385" i="2"/>
  <c r="I385" i="2" s="1"/>
  <c r="H384" i="2"/>
  <c r="I384" i="2" s="1"/>
  <c r="H383" i="2"/>
  <c r="I383" i="2" s="1"/>
  <c r="H382" i="2"/>
  <c r="I382" i="2" s="1"/>
  <c r="H381" i="2"/>
  <c r="I381" i="2" s="1"/>
  <c r="H380" i="2"/>
  <c r="I380" i="2" s="1"/>
  <c r="H379" i="2"/>
  <c r="I379" i="2" s="1"/>
  <c r="H378" i="2"/>
  <c r="I378" i="2" s="1"/>
  <c r="H377" i="2"/>
  <c r="I377" i="2" s="1"/>
  <c r="H376" i="2"/>
  <c r="I376" i="2" s="1"/>
  <c r="H375" i="2"/>
  <c r="I375" i="2" s="1"/>
  <c r="I374" i="2"/>
  <c r="H374" i="2"/>
  <c r="H373" i="2"/>
  <c r="I373" i="2" s="1"/>
  <c r="H372" i="2"/>
  <c r="I372" i="2" s="1"/>
  <c r="H371" i="2"/>
  <c r="I371" i="2" s="1"/>
  <c r="H370" i="2"/>
  <c r="I370" i="2" s="1"/>
  <c r="I369" i="2"/>
  <c r="H369" i="2"/>
  <c r="H368" i="2"/>
  <c r="I368" i="2" s="1"/>
  <c r="H367" i="2"/>
  <c r="I367" i="2" s="1"/>
  <c r="H366" i="2"/>
  <c r="I366" i="2" s="1"/>
  <c r="H365" i="2"/>
  <c r="I365" i="2" s="1"/>
  <c r="H364" i="2"/>
  <c r="I364" i="2" s="1"/>
  <c r="H363" i="2"/>
  <c r="I363" i="2" s="1"/>
  <c r="H362" i="2"/>
  <c r="I362" i="2" s="1"/>
  <c r="H361" i="2"/>
  <c r="I361" i="2" s="1"/>
  <c r="H360" i="2"/>
  <c r="I360" i="2" s="1"/>
  <c r="I359" i="2"/>
  <c r="H359" i="2"/>
  <c r="H358" i="2"/>
  <c r="I358" i="2" s="1"/>
  <c r="H357" i="2"/>
  <c r="I357" i="2" s="1"/>
  <c r="H356" i="2"/>
  <c r="I356" i="2" s="1"/>
  <c r="H353" i="2"/>
  <c r="I353" i="2" s="1"/>
  <c r="I352" i="2"/>
  <c r="H352" i="2"/>
  <c r="H351" i="2"/>
  <c r="I351" i="2" s="1"/>
  <c r="H350" i="2"/>
  <c r="I350" i="2" s="1"/>
  <c r="H349" i="2"/>
  <c r="I349" i="2" s="1"/>
  <c r="H348" i="2"/>
  <c r="I348" i="2" s="1"/>
  <c r="H347" i="2"/>
  <c r="I347" i="2" s="1"/>
  <c r="H346" i="2"/>
  <c r="I346" i="2" s="1"/>
  <c r="H345" i="2"/>
  <c r="I345" i="2" s="1"/>
  <c r="H344" i="2"/>
  <c r="I344" i="2" s="1"/>
  <c r="H343" i="2"/>
  <c r="I343" i="2" s="1"/>
  <c r="H342" i="2"/>
  <c r="I342" i="2" s="1"/>
  <c r="H341" i="2"/>
  <c r="I341" i="2" s="1"/>
  <c r="H340" i="2"/>
  <c r="I340" i="2" s="1"/>
  <c r="H339" i="2"/>
  <c r="I339" i="2" s="1"/>
  <c r="H338" i="2"/>
  <c r="I338" i="2" s="1"/>
  <c r="H337" i="2"/>
  <c r="I337" i="2" s="1"/>
  <c r="I336" i="2"/>
  <c r="H336" i="2"/>
  <c r="H335" i="2"/>
  <c r="I335" i="2" s="1"/>
  <c r="H334" i="2"/>
  <c r="I334" i="2" s="1"/>
  <c r="H333" i="2"/>
  <c r="I333" i="2" s="1"/>
  <c r="H332" i="2"/>
  <c r="I332" i="2" s="1"/>
  <c r="I331" i="2"/>
  <c r="H331" i="2"/>
  <c r="H330" i="2"/>
  <c r="I330" i="2" s="1"/>
  <c r="H329" i="2"/>
  <c r="I329" i="2" s="1"/>
  <c r="I328" i="2"/>
  <c r="H328" i="2"/>
  <c r="H327" i="2"/>
  <c r="I327" i="2" s="1"/>
  <c r="H326" i="2"/>
  <c r="I326" i="2" s="1"/>
  <c r="H323" i="2"/>
  <c r="I323" i="2" s="1"/>
  <c r="I324" i="2" s="1"/>
  <c r="H320" i="2"/>
  <c r="I320" i="2" s="1"/>
  <c r="H319" i="2"/>
  <c r="I319" i="2" s="1"/>
  <c r="H318" i="2"/>
  <c r="I318" i="2" s="1"/>
  <c r="H317" i="2"/>
  <c r="I317" i="2" s="1"/>
  <c r="I321" i="2" s="1"/>
  <c r="I314" i="2"/>
  <c r="H314" i="2"/>
  <c r="H313" i="2"/>
  <c r="I313" i="2" s="1"/>
  <c r="H312" i="2"/>
  <c r="I312" i="2" s="1"/>
  <c r="H311" i="2"/>
  <c r="I311" i="2" s="1"/>
  <c r="I310" i="2"/>
  <c r="H310" i="2"/>
  <c r="H309" i="2"/>
  <c r="I309" i="2" s="1"/>
  <c r="I308" i="2"/>
  <c r="H308" i="2"/>
  <c r="H307" i="2"/>
  <c r="I307" i="2" s="1"/>
  <c r="I305" i="2"/>
  <c r="H304" i="2"/>
  <c r="I304" i="2" s="1"/>
  <c r="H301" i="2"/>
  <c r="I301" i="2" s="1"/>
  <c r="I300" i="2"/>
  <c r="H300" i="2"/>
  <c r="H299" i="2"/>
  <c r="I299" i="2" s="1"/>
  <c r="H298" i="2"/>
  <c r="I298" i="2" s="1"/>
  <c r="H297" i="2"/>
  <c r="I297" i="2" s="1"/>
  <c r="H296" i="2"/>
  <c r="I296" i="2" s="1"/>
  <c r="I295" i="2"/>
  <c r="H295" i="2"/>
  <c r="H294" i="2"/>
  <c r="I294" i="2" s="1"/>
  <c r="H293" i="2"/>
  <c r="I293" i="2" s="1"/>
  <c r="H292" i="2"/>
  <c r="I292" i="2" s="1"/>
  <c r="I291" i="2"/>
  <c r="H291" i="2"/>
  <c r="I290" i="2"/>
  <c r="H290" i="2"/>
  <c r="H289" i="2"/>
  <c r="I289" i="2" s="1"/>
  <c r="H288" i="2"/>
  <c r="I288" i="2" s="1"/>
  <c r="H287" i="2"/>
  <c r="I287" i="2" s="1"/>
  <c r="H286" i="2"/>
  <c r="I286" i="2" s="1"/>
  <c r="H285" i="2"/>
  <c r="I285" i="2" s="1"/>
  <c r="I284" i="2"/>
  <c r="H284" i="2"/>
  <c r="H283" i="2"/>
  <c r="I283" i="2" s="1"/>
  <c r="H282" i="2"/>
  <c r="I282" i="2" s="1"/>
  <c r="H281" i="2"/>
  <c r="I281" i="2" s="1"/>
  <c r="H280" i="2"/>
  <c r="I280" i="2" s="1"/>
  <c r="H279" i="2"/>
  <c r="I279" i="2" s="1"/>
  <c r="H278" i="2"/>
  <c r="I278" i="2" s="1"/>
  <c r="H277" i="2"/>
  <c r="I277" i="2" s="1"/>
  <c r="H276" i="2"/>
  <c r="I276" i="2" s="1"/>
  <c r="H275" i="2"/>
  <c r="I275" i="2" s="1"/>
  <c r="H274" i="2"/>
  <c r="I274" i="2" s="1"/>
  <c r="H273" i="2"/>
  <c r="I273" i="2" s="1"/>
  <c r="H272" i="2"/>
  <c r="I272" i="2" s="1"/>
  <c r="H271" i="2"/>
  <c r="I271" i="2" s="1"/>
  <c r="H270" i="2"/>
  <c r="I270" i="2" s="1"/>
  <c r="H269" i="2"/>
  <c r="I269" i="2" s="1"/>
  <c r="H268" i="2"/>
  <c r="I268" i="2" s="1"/>
  <c r="I267" i="2"/>
  <c r="H267" i="2"/>
  <c r="H266" i="2"/>
  <c r="I266" i="2" s="1"/>
  <c r="H265" i="2"/>
  <c r="I265" i="2" s="1"/>
  <c r="H264" i="2"/>
  <c r="I264" i="2" s="1"/>
  <c r="H263" i="2"/>
  <c r="I263" i="2" s="1"/>
  <c r="H262" i="2"/>
  <c r="I262" i="2" s="1"/>
  <c r="I261" i="2"/>
  <c r="H261" i="2"/>
  <c r="H260" i="2"/>
  <c r="I260" i="2" s="1"/>
  <c r="I259" i="2"/>
  <c r="H259" i="2"/>
  <c r="H258" i="2"/>
  <c r="I258" i="2" s="1"/>
  <c r="H257" i="2"/>
  <c r="I257" i="2" s="1"/>
  <c r="H256" i="2"/>
  <c r="I256" i="2" s="1"/>
  <c r="H255" i="2"/>
  <c r="I255" i="2" s="1"/>
  <c r="H254" i="2"/>
  <c r="I254" i="2" s="1"/>
  <c r="H253" i="2"/>
  <c r="I253" i="2" s="1"/>
  <c r="H252" i="2"/>
  <c r="I252" i="2" s="1"/>
  <c r="I251" i="2"/>
  <c r="H251" i="2"/>
  <c r="H250" i="2"/>
  <c r="I250" i="2" s="1"/>
  <c r="H249" i="2"/>
  <c r="I249" i="2" s="1"/>
  <c r="H248" i="2"/>
  <c r="I248" i="2" s="1"/>
  <c r="H247" i="2"/>
  <c r="I247" i="2" s="1"/>
  <c r="H246" i="2"/>
  <c r="I246" i="2" s="1"/>
  <c r="H245" i="2"/>
  <c r="I245" i="2" s="1"/>
  <c r="I244" i="2"/>
  <c r="H244" i="2"/>
  <c r="H243" i="2"/>
  <c r="I243" i="2" s="1"/>
  <c r="H242" i="2"/>
  <c r="I242" i="2" s="1"/>
  <c r="H241" i="2"/>
  <c r="I241" i="2" s="1"/>
  <c r="H240" i="2"/>
  <c r="I240" i="2" s="1"/>
  <c r="H239" i="2"/>
  <c r="I239" i="2" s="1"/>
  <c r="H238" i="2"/>
  <c r="I238" i="2" s="1"/>
  <c r="H237" i="2"/>
  <c r="I237" i="2" s="1"/>
  <c r="H236" i="2"/>
  <c r="I236" i="2" s="1"/>
  <c r="H235" i="2"/>
  <c r="I235" i="2" s="1"/>
  <c r="I232" i="2"/>
  <c r="H232" i="2"/>
  <c r="H231" i="2"/>
  <c r="I231" i="2" s="1"/>
  <c r="H230" i="2"/>
  <c r="I230" i="2" s="1"/>
  <c r="H229" i="2"/>
  <c r="I229" i="2" s="1"/>
  <c r="I228" i="2"/>
  <c r="H228" i="2"/>
  <c r="H227" i="2"/>
  <c r="I227" i="2" s="1"/>
  <c r="H226" i="2"/>
  <c r="I226" i="2" s="1"/>
  <c r="I225" i="2"/>
  <c r="H225" i="2"/>
  <c r="H224" i="2"/>
  <c r="I224" i="2" s="1"/>
  <c r="H223" i="2"/>
  <c r="I223" i="2" s="1"/>
  <c r="H222" i="2"/>
  <c r="I222" i="2" s="1"/>
  <c r="H221" i="2"/>
  <c r="I221" i="2" s="1"/>
  <c r="I220" i="2"/>
  <c r="H220" i="2"/>
  <c r="H219" i="2"/>
  <c r="I219" i="2" s="1"/>
  <c r="H218" i="2"/>
  <c r="I218" i="2" s="1"/>
  <c r="I217" i="2"/>
  <c r="H217" i="2"/>
  <c r="H216" i="2"/>
  <c r="I216" i="2" s="1"/>
  <c r="I215" i="2"/>
  <c r="H215" i="2"/>
  <c r="H214" i="2"/>
  <c r="I214" i="2" s="1"/>
  <c r="H213" i="2"/>
  <c r="I213" i="2" s="1"/>
  <c r="I212" i="2"/>
  <c r="H212" i="2"/>
  <c r="H211" i="2"/>
  <c r="I211" i="2" s="1"/>
  <c r="H210" i="2"/>
  <c r="I210" i="2" s="1"/>
  <c r="I209" i="2"/>
  <c r="H209" i="2"/>
  <c r="H208" i="2"/>
  <c r="I208" i="2" s="1"/>
  <c r="H207" i="2"/>
  <c r="I207" i="2" s="1"/>
  <c r="H206" i="2"/>
  <c r="I206" i="2" s="1"/>
  <c r="H205" i="2"/>
  <c r="I205" i="2" s="1"/>
  <c r="H204" i="2"/>
  <c r="I204" i="2" s="1"/>
  <c r="H203" i="2"/>
  <c r="I203" i="2" s="1"/>
  <c r="H202" i="2"/>
  <c r="I202" i="2" s="1"/>
  <c r="H201" i="2"/>
  <c r="I201" i="2" s="1"/>
  <c r="I200" i="2"/>
  <c r="H200" i="2"/>
  <c r="H199" i="2"/>
  <c r="I199" i="2" s="1"/>
  <c r="H198" i="2"/>
  <c r="I198" i="2" s="1"/>
  <c r="H197" i="2"/>
  <c r="I197" i="2" s="1"/>
  <c r="I196" i="2"/>
  <c r="H196" i="2"/>
  <c r="H195" i="2"/>
  <c r="I195" i="2" s="1"/>
  <c r="H194" i="2"/>
  <c r="I194" i="2" s="1"/>
  <c r="H193" i="2"/>
  <c r="I193" i="2" s="1"/>
  <c r="I192" i="2"/>
  <c r="H192" i="2"/>
  <c r="H191" i="2"/>
  <c r="I191" i="2" s="1"/>
  <c r="H190" i="2"/>
  <c r="I190" i="2" s="1"/>
  <c r="H189" i="2"/>
  <c r="I189" i="2" s="1"/>
  <c r="I188" i="2"/>
  <c r="H188" i="2"/>
  <c r="H187" i="2"/>
  <c r="I187" i="2" s="1"/>
  <c r="I186" i="2"/>
  <c r="H186" i="2"/>
  <c r="I185" i="2"/>
  <c r="H185" i="2"/>
  <c r="H184" i="2"/>
  <c r="I184" i="2" s="1"/>
  <c r="H183" i="2"/>
  <c r="I183" i="2" s="1"/>
  <c r="H182" i="2"/>
  <c r="I182" i="2" s="1"/>
  <c r="H181" i="2"/>
  <c r="I181" i="2" s="1"/>
  <c r="I180" i="2"/>
  <c r="H180" i="2"/>
  <c r="H179" i="2"/>
  <c r="I179" i="2" s="1"/>
  <c r="H178" i="2"/>
  <c r="I178" i="2" s="1"/>
  <c r="H177" i="2"/>
  <c r="I177" i="2" s="1"/>
  <c r="I176" i="2"/>
  <c r="H176" i="2"/>
  <c r="I175" i="2"/>
  <c r="H175" i="2"/>
  <c r="H174" i="2"/>
  <c r="I174" i="2" s="1"/>
  <c r="H173" i="2"/>
  <c r="I173" i="2" s="1"/>
  <c r="H172" i="2"/>
  <c r="I172" i="2" s="1"/>
  <c r="H171" i="2"/>
  <c r="I171" i="2" s="1"/>
  <c r="H170" i="2"/>
  <c r="I170" i="2" s="1"/>
  <c r="I169" i="2"/>
  <c r="H169" i="2"/>
  <c r="H168" i="2"/>
  <c r="I168" i="2" s="1"/>
  <c r="I167" i="2"/>
  <c r="H167" i="2"/>
  <c r="H166" i="2"/>
  <c r="I166" i="2" s="1"/>
  <c r="H165" i="2"/>
  <c r="I165" i="2" s="1"/>
  <c r="H164" i="2"/>
  <c r="I164" i="2" s="1"/>
  <c r="I163" i="2"/>
  <c r="H163" i="2"/>
  <c r="H160" i="2"/>
  <c r="I160" i="2" s="1"/>
  <c r="H159" i="2"/>
  <c r="I159" i="2" s="1"/>
  <c r="H158" i="2"/>
  <c r="I158" i="2" s="1"/>
  <c r="H157" i="2"/>
  <c r="I157" i="2" s="1"/>
  <c r="H156" i="2"/>
  <c r="I156" i="2" s="1"/>
  <c r="H155" i="2"/>
  <c r="I155" i="2" s="1"/>
  <c r="H154" i="2"/>
  <c r="I154" i="2" s="1"/>
  <c r="I153" i="2"/>
  <c r="H153" i="2"/>
  <c r="H152" i="2"/>
  <c r="I152" i="2" s="1"/>
  <c r="H151" i="2"/>
  <c r="I151" i="2" s="1"/>
  <c r="H150" i="2"/>
  <c r="I150" i="2" s="1"/>
  <c r="H149" i="2"/>
  <c r="I149" i="2" s="1"/>
  <c r="H148" i="2"/>
  <c r="I148" i="2" s="1"/>
  <c r="H147" i="2"/>
  <c r="I147" i="2" s="1"/>
  <c r="H146" i="2"/>
  <c r="I146" i="2" s="1"/>
  <c r="I145" i="2"/>
  <c r="H145" i="2"/>
  <c r="H144" i="2"/>
  <c r="I144" i="2" s="1"/>
  <c r="H143" i="2"/>
  <c r="I143" i="2" s="1"/>
  <c r="H142" i="2"/>
  <c r="I142" i="2" s="1"/>
  <c r="H141" i="2"/>
  <c r="I141" i="2" s="1"/>
  <c r="I140" i="2"/>
  <c r="H140" i="2"/>
  <c r="H139" i="2"/>
  <c r="I139" i="2" s="1"/>
  <c r="H138" i="2"/>
  <c r="I138" i="2" s="1"/>
  <c r="I137" i="2"/>
  <c r="H137" i="2"/>
  <c r="H136" i="2"/>
  <c r="I136" i="2" s="1"/>
  <c r="H135" i="2"/>
  <c r="I135" i="2" s="1"/>
  <c r="H134" i="2"/>
  <c r="I134" i="2" s="1"/>
  <c r="H133" i="2"/>
  <c r="I133" i="2" s="1"/>
  <c r="H132" i="2"/>
  <c r="I132" i="2" s="1"/>
  <c r="H131" i="2"/>
  <c r="I131" i="2" s="1"/>
  <c r="H130" i="2"/>
  <c r="I130" i="2" s="1"/>
  <c r="I129" i="2"/>
  <c r="H129" i="2"/>
  <c r="I128" i="2"/>
  <c r="H128" i="2"/>
  <c r="H127" i="2"/>
  <c r="I127" i="2" s="1"/>
  <c r="H126" i="2"/>
  <c r="I126" i="2" s="1"/>
  <c r="H125" i="2"/>
  <c r="I125" i="2" s="1"/>
  <c r="I124" i="2"/>
  <c r="H124" i="2"/>
  <c r="H123" i="2"/>
  <c r="I123" i="2" s="1"/>
  <c r="I122" i="2"/>
  <c r="H122" i="2"/>
  <c r="I121" i="2"/>
  <c r="H121" i="2"/>
  <c r="H120" i="2"/>
  <c r="I120" i="2" s="1"/>
  <c r="H119" i="2"/>
  <c r="I119" i="2" s="1"/>
  <c r="H118" i="2"/>
  <c r="I118" i="2" s="1"/>
  <c r="H117" i="2"/>
  <c r="I117" i="2" s="1"/>
  <c r="H116" i="2"/>
  <c r="I116" i="2" s="1"/>
  <c r="H115" i="2"/>
  <c r="I115" i="2" s="1"/>
  <c r="H114" i="2"/>
  <c r="I114" i="2" s="1"/>
  <c r="I113" i="2"/>
  <c r="H113" i="2"/>
  <c r="I112" i="2"/>
  <c r="H112" i="2"/>
  <c r="H111" i="2"/>
  <c r="I111" i="2" s="1"/>
  <c r="H110" i="2"/>
  <c r="I110" i="2" s="1"/>
  <c r="H109" i="2"/>
  <c r="I109" i="2" s="1"/>
  <c r="I108" i="2"/>
  <c r="H108" i="2"/>
  <c r="H107" i="2"/>
  <c r="I107" i="2" s="1"/>
  <c r="I106" i="2"/>
  <c r="H106" i="2"/>
  <c r="I105" i="2"/>
  <c r="H105" i="2"/>
  <c r="H104" i="2"/>
  <c r="I104" i="2" s="1"/>
  <c r="H103" i="2"/>
  <c r="I103" i="2" s="1"/>
  <c r="H102" i="2"/>
  <c r="I102" i="2" s="1"/>
  <c r="H101" i="2"/>
  <c r="I101" i="2" s="1"/>
  <c r="H100" i="2"/>
  <c r="I100" i="2" s="1"/>
  <c r="H99" i="2"/>
  <c r="I99" i="2" s="1"/>
  <c r="H98" i="2"/>
  <c r="I98" i="2" s="1"/>
  <c r="I97" i="2"/>
  <c r="H97" i="2"/>
  <c r="I96" i="2"/>
  <c r="H96" i="2"/>
  <c r="H95" i="2"/>
  <c r="I95" i="2" s="1"/>
  <c r="H94" i="2"/>
  <c r="I94" i="2" s="1"/>
  <c r="H93" i="2"/>
  <c r="I93" i="2" s="1"/>
  <c r="I92" i="2"/>
  <c r="H92" i="2"/>
  <c r="I89" i="2"/>
  <c r="H89" i="2"/>
  <c r="H88" i="2"/>
  <c r="I88" i="2" s="1"/>
  <c r="H87" i="2"/>
  <c r="I87" i="2" s="1"/>
  <c r="H86" i="2"/>
  <c r="I86" i="2" s="1"/>
  <c r="H85" i="2"/>
  <c r="I85" i="2" s="1"/>
  <c r="H84" i="2"/>
  <c r="I84" i="2" s="1"/>
  <c r="I83" i="2"/>
  <c r="H83" i="2"/>
  <c r="H82" i="2"/>
  <c r="I82" i="2" s="1"/>
  <c r="H79" i="2"/>
  <c r="I79" i="2" s="1"/>
  <c r="H78" i="2"/>
  <c r="I78" i="2" s="1"/>
  <c r="H77" i="2"/>
  <c r="I77" i="2" s="1"/>
  <c r="I76" i="2"/>
  <c r="H76" i="2"/>
  <c r="H75" i="2"/>
  <c r="I75" i="2" s="1"/>
  <c r="H74" i="2"/>
  <c r="I74" i="2" s="1"/>
  <c r="H73" i="2"/>
  <c r="I73" i="2" s="1"/>
  <c r="H72" i="2"/>
  <c r="I72" i="2" s="1"/>
  <c r="H71" i="2"/>
  <c r="I71" i="2" s="1"/>
  <c r="H70" i="2"/>
  <c r="I70" i="2" s="1"/>
  <c r="H69" i="2"/>
  <c r="I69" i="2" s="1"/>
  <c r="H68" i="2"/>
  <c r="I68" i="2" s="1"/>
  <c r="I67" i="2"/>
  <c r="H67" i="2"/>
  <c r="I66" i="2"/>
  <c r="H66" i="2"/>
  <c r="H65" i="2"/>
  <c r="I65" i="2" s="1"/>
  <c r="H64" i="2"/>
  <c r="I64" i="2" s="1"/>
  <c r="H63" i="2"/>
  <c r="I63" i="2" s="1"/>
  <c r="H62" i="2"/>
  <c r="I62" i="2" s="1"/>
  <c r="H61" i="2"/>
  <c r="I61" i="2" s="1"/>
  <c r="I60" i="2"/>
  <c r="H60" i="2"/>
  <c r="H59" i="2"/>
  <c r="I59" i="2" s="1"/>
  <c r="H58" i="2"/>
  <c r="I58" i="2" s="1"/>
  <c r="H57" i="2"/>
  <c r="I57" i="2" s="1"/>
  <c r="H56" i="2"/>
  <c r="I56" i="2" s="1"/>
  <c r="H55" i="2"/>
  <c r="I55" i="2" s="1"/>
  <c r="H54" i="2"/>
  <c r="I54" i="2" s="1"/>
  <c r="H53" i="2"/>
  <c r="I53" i="2" s="1"/>
  <c r="H52" i="2"/>
  <c r="I52" i="2" s="1"/>
  <c r="I51" i="2"/>
  <c r="H51" i="2"/>
  <c r="I50" i="2"/>
  <c r="H50" i="2"/>
  <c r="H49" i="2"/>
  <c r="I49" i="2" s="1"/>
  <c r="H48" i="2"/>
  <c r="I48" i="2" s="1"/>
  <c r="H47" i="2"/>
  <c r="I47" i="2" s="1"/>
  <c r="H46" i="2"/>
  <c r="I46" i="2" s="1"/>
  <c r="H45" i="2"/>
  <c r="I45" i="2" s="1"/>
  <c r="I44" i="2"/>
  <c r="H44" i="2"/>
  <c r="H43" i="2"/>
  <c r="I43" i="2" s="1"/>
  <c r="H42" i="2"/>
  <c r="I42" i="2" s="1"/>
  <c r="H41" i="2"/>
  <c r="I41" i="2" s="1"/>
  <c r="H40" i="2"/>
  <c r="I40" i="2" s="1"/>
  <c r="H39" i="2"/>
  <c r="I39" i="2" s="1"/>
  <c r="H38" i="2"/>
  <c r="I38" i="2" s="1"/>
  <c r="H37" i="2"/>
  <c r="I37" i="2" s="1"/>
  <c r="H36" i="2"/>
  <c r="I36" i="2" s="1"/>
  <c r="I35" i="2"/>
  <c r="H35" i="2"/>
  <c r="I34" i="2"/>
  <c r="H34" i="2"/>
  <c r="H33" i="2"/>
  <c r="I33" i="2" s="1"/>
  <c r="H32" i="2"/>
  <c r="I32" i="2" s="1"/>
  <c r="H31" i="2"/>
  <c r="I31" i="2" s="1"/>
  <c r="H30" i="2"/>
  <c r="I30" i="2" s="1"/>
  <c r="H29" i="2"/>
  <c r="I29" i="2" s="1"/>
  <c r="I28" i="2"/>
  <c r="H28" i="2"/>
  <c r="H27" i="2"/>
  <c r="I27" i="2" s="1"/>
  <c r="H26" i="2"/>
  <c r="I26" i="2" s="1"/>
  <c r="H25" i="2"/>
  <c r="I25" i="2" s="1"/>
  <c r="H24" i="2"/>
  <c r="I24" i="2" s="1"/>
  <c r="H23" i="2"/>
  <c r="I23" i="2" s="1"/>
  <c r="H22" i="2"/>
  <c r="I22" i="2" s="1"/>
  <c r="H21" i="2"/>
  <c r="I21" i="2" s="1"/>
  <c r="H20" i="2"/>
  <c r="I20" i="2" s="1"/>
  <c r="I19" i="2"/>
  <c r="H19" i="2"/>
  <c r="I18" i="2"/>
  <c r="H18" i="2"/>
  <c r="H17" i="2"/>
  <c r="I17" i="2" s="1"/>
  <c r="H16" i="2"/>
  <c r="I16" i="2" s="1"/>
  <c r="H15" i="2"/>
  <c r="I15" i="2" s="1"/>
  <c r="A15" i="2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2" i="2" s="1"/>
  <c r="A83" i="2" s="1"/>
  <c r="A84" i="2" s="1"/>
  <c r="A85" i="2" s="1"/>
  <c r="A86" i="2" s="1"/>
  <c r="A87" i="2" s="1"/>
  <c r="A88" i="2" s="1"/>
  <c r="A89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  <c r="A212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A230" i="2" s="1"/>
  <c r="A231" i="2" s="1"/>
  <c r="A232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0" i="2" s="1"/>
  <c r="A251" i="2" s="1"/>
  <c r="A252" i="2" s="1"/>
  <c r="A253" i="2" s="1"/>
  <c r="A254" i="2" s="1"/>
  <c r="A255" i="2" s="1"/>
  <c r="A256" i="2" s="1"/>
  <c r="A257" i="2" s="1"/>
  <c r="A258" i="2" s="1"/>
  <c r="A259" i="2" s="1"/>
  <c r="A260" i="2" s="1"/>
  <c r="A261" i="2" s="1"/>
  <c r="A262" i="2" s="1"/>
  <c r="A263" i="2" s="1"/>
  <c r="A264" i="2" s="1"/>
  <c r="A265" i="2" s="1"/>
  <c r="A266" i="2" s="1"/>
  <c r="A267" i="2" s="1"/>
  <c r="A268" i="2" s="1"/>
  <c r="A269" i="2" s="1"/>
  <c r="A270" i="2" s="1"/>
  <c r="A271" i="2" s="1"/>
  <c r="A272" i="2" s="1"/>
  <c r="A273" i="2" s="1"/>
  <c r="A274" i="2" s="1"/>
  <c r="A275" i="2" s="1"/>
  <c r="A276" i="2" s="1"/>
  <c r="A277" i="2" s="1"/>
  <c r="A278" i="2" s="1"/>
  <c r="A279" i="2" s="1"/>
  <c r="A280" i="2" s="1"/>
  <c r="A281" i="2" s="1"/>
  <c r="A282" i="2" s="1"/>
  <c r="A283" i="2" s="1"/>
  <c r="A284" i="2" s="1"/>
  <c r="A285" i="2" s="1"/>
  <c r="A286" i="2" s="1"/>
  <c r="A287" i="2" s="1"/>
  <c r="A288" i="2" s="1"/>
  <c r="A289" i="2" s="1"/>
  <c r="A290" i="2" s="1"/>
  <c r="A291" i="2" s="1"/>
  <c r="A292" i="2" s="1"/>
  <c r="A293" i="2" s="1"/>
  <c r="A294" i="2" s="1"/>
  <c r="A295" i="2" s="1"/>
  <c r="A296" i="2" s="1"/>
  <c r="A297" i="2" s="1"/>
  <c r="A298" i="2" s="1"/>
  <c r="A299" i="2" s="1"/>
  <c r="A300" i="2" s="1"/>
  <c r="A301" i="2" s="1"/>
  <c r="A304" i="2" s="1"/>
  <c r="A307" i="2" s="1"/>
  <c r="A308" i="2" s="1"/>
  <c r="A309" i="2" s="1"/>
  <c r="A310" i="2" s="1"/>
  <c r="A311" i="2" s="1"/>
  <c r="A312" i="2" s="1"/>
  <c r="A313" i="2" s="1"/>
  <c r="A314" i="2" s="1"/>
  <c r="A317" i="2" s="1"/>
  <c r="A318" i="2" s="1"/>
  <c r="A319" i="2" s="1"/>
  <c r="A320" i="2" s="1"/>
  <c r="A323" i="2" s="1"/>
  <c r="A326" i="2" s="1"/>
  <c r="A327" i="2" s="1"/>
  <c r="A328" i="2" s="1"/>
  <c r="A329" i="2" s="1"/>
  <c r="A330" i="2" s="1"/>
  <c r="A331" i="2" s="1"/>
  <c r="A332" i="2" s="1"/>
  <c r="A333" i="2" s="1"/>
  <c r="A334" i="2" s="1"/>
  <c r="A335" i="2" s="1"/>
  <c r="A336" i="2" s="1"/>
  <c r="A337" i="2" s="1"/>
  <c r="A338" i="2" s="1"/>
  <c r="A339" i="2" s="1"/>
  <c r="A340" i="2" s="1"/>
  <c r="A341" i="2" s="1"/>
  <c r="A342" i="2" s="1"/>
  <c r="A343" i="2" s="1"/>
  <c r="A344" i="2" s="1"/>
  <c r="A345" i="2" s="1"/>
  <c r="A346" i="2" s="1"/>
  <c r="A347" i="2" s="1"/>
  <c r="A348" i="2" s="1"/>
  <c r="A349" i="2" s="1"/>
  <c r="A350" i="2" s="1"/>
  <c r="A351" i="2" s="1"/>
  <c r="A352" i="2" s="1"/>
  <c r="A353" i="2" s="1"/>
  <c r="A356" i="2" s="1"/>
  <c r="A357" i="2" s="1"/>
  <c r="A358" i="2" s="1"/>
  <c r="A359" i="2" s="1"/>
  <c r="A360" i="2" s="1"/>
  <c r="A361" i="2" s="1"/>
  <c r="A362" i="2" s="1"/>
  <c r="A363" i="2" s="1"/>
  <c r="A364" i="2" s="1"/>
  <c r="A365" i="2" s="1"/>
  <c r="A366" i="2" s="1"/>
  <c r="A367" i="2" s="1"/>
  <c r="A368" i="2" s="1"/>
  <c r="A369" i="2" s="1"/>
  <c r="A370" i="2" s="1"/>
  <c r="A371" i="2" s="1"/>
  <c r="A372" i="2" s="1"/>
  <c r="A373" i="2" s="1"/>
  <c r="A374" i="2" s="1"/>
  <c r="A375" i="2" s="1"/>
  <c r="A376" i="2" s="1"/>
  <c r="A377" i="2" s="1"/>
  <c r="A378" i="2" s="1"/>
  <c r="A379" i="2" s="1"/>
  <c r="A380" i="2" s="1"/>
  <c r="A381" i="2" s="1"/>
  <c r="A382" i="2" s="1"/>
  <c r="A383" i="2" s="1"/>
  <c r="A384" i="2" s="1"/>
  <c r="A385" i="2" s="1"/>
  <c r="A386" i="2" s="1"/>
  <c r="A387" i="2" s="1"/>
  <c r="A388" i="2" s="1"/>
  <c r="A389" i="2" s="1"/>
  <c r="A390" i="2" s="1"/>
  <c r="A391" i="2" s="1"/>
  <c r="A392" i="2" s="1"/>
  <c r="A393" i="2" s="1"/>
  <c r="A394" i="2" s="1"/>
  <c r="A395" i="2" s="1"/>
  <c r="A396" i="2" s="1"/>
  <c r="A397" i="2" s="1"/>
  <c r="A398" i="2" s="1"/>
  <c r="A399" i="2" s="1"/>
  <c r="A400" i="2" s="1"/>
  <c r="A401" i="2" s="1"/>
  <c r="A402" i="2" s="1"/>
  <c r="A403" i="2" s="1"/>
  <c r="A404" i="2" s="1"/>
  <c r="A407" i="2" s="1"/>
  <c r="A408" i="2" s="1"/>
  <c r="A409" i="2" s="1"/>
  <c r="A410" i="2" s="1"/>
  <c r="A411" i="2" s="1"/>
  <c r="A412" i="2" s="1"/>
  <c r="A413" i="2" s="1"/>
  <c r="A414" i="2" s="1"/>
  <c r="A415" i="2" s="1"/>
  <c r="A418" i="2" s="1"/>
  <c r="A419" i="2" s="1"/>
  <c r="A420" i="2" s="1"/>
  <c r="A421" i="2" s="1"/>
  <c r="A422" i="2" s="1"/>
  <c r="A423" i="2" s="1"/>
  <c r="A424" i="2" s="1"/>
  <c r="A425" i="2" s="1"/>
  <c r="A426" i="2" s="1"/>
  <c r="A427" i="2" s="1"/>
  <c r="A428" i="2" s="1"/>
  <c r="A429" i="2" s="1"/>
  <c r="A430" i="2" s="1"/>
  <c r="A431" i="2" s="1"/>
  <c r="A432" i="2" s="1"/>
  <c r="A433" i="2" s="1"/>
  <c r="A434" i="2" s="1"/>
  <c r="A435" i="2" s="1"/>
  <c r="A436" i="2" s="1"/>
  <c r="A437" i="2" s="1"/>
  <c r="A438" i="2" s="1"/>
  <c r="A439" i="2" s="1"/>
  <c r="A440" i="2" s="1"/>
  <c r="A441" i="2" s="1"/>
  <c r="A442" i="2" s="1"/>
  <c r="A443" i="2" s="1"/>
  <c r="A444" i="2" s="1"/>
  <c r="A445" i="2" s="1"/>
  <c r="A446" i="2" s="1"/>
  <c r="A447" i="2" s="1"/>
  <c r="A448" i="2" s="1"/>
  <c r="A449" i="2" s="1"/>
  <c r="A450" i="2" s="1"/>
  <c r="A451" i="2" s="1"/>
  <c r="A452" i="2" s="1"/>
  <c r="A453" i="2" s="1"/>
  <c r="A454" i="2" s="1"/>
  <c r="A455" i="2" s="1"/>
  <c r="A456" i="2" s="1"/>
  <c r="A457" i="2" s="1"/>
  <c r="A458" i="2" s="1"/>
  <c r="A459" i="2" s="1"/>
  <c r="A460" i="2" s="1"/>
  <c r="A461" i="2" s="1"/>
  <c r="A464" i="2" s="1"/>
  <c r="A465" i="2" s="1"/>
  <c r="A466" i="2" s="1"/>
  <c r="A467" i="2" s="1"/>
  <c r="A468" i="2" s="1"/>
  <c r="A469" i="2" s="1"/>
  <c r="A470" i="2" s="1"/>
  <c r="A471" i="2" s="1"/>
  <c r="A472" i="2" s="1"/>
  <c r="A473" i="2" s="1"/>
  <c r="A474" i="2" s="1"/>
  <c r="A475" i="2" s="1"/>
  <c r="A476" i="2" s="1"/>
  <c r="A477" i="2" s="1"/>
  <c r="A478" i="2" s="1"/>
  <c r="A479" i="2" s="1"/>
  <c r="A480" i="2" s="1"/>
  <c r="A481" i="2" s="1"/>
  <c r="A482" i="2" s="1"/>
  <c r="A483" i="2" s="1"/>
  <c r="A484" i="2" s="1"/>
  <c r="A485" i="2" s="1"/>
  <c r="A486" i="2" s="1"/>
  <c r="A487" i="2" s="1"/>
  <c r="A488" i="2" s="1"/>
  <c r="A489" i="2" s="1"/>
  <c r="A490" i="2" s="1"/>
  <c r="A491" i="2" s="1"/>
  <c r="A492" i="2" s="1"/>
  <c r="A493" i="2" s="1"/>
  <c r="A494" i="2" s="1"/>
  <c r="A495" i="2" s="1"/>
  <c r="A496" i="2" s="1"/>
  <c r="A497" i="2" s="1"/>
  <c r="A498" i="2" s="1"/>
  <c r="A499" i="2" s="1"/>
  <c r="A500" i="2" s="1"/>
  <c r="A501" i="2" s="1"/>
  <c r="A502" i="2" s="1"/>
  <c r="A503" i="2" s="1"/>
  <c r="A504" i="2" s="1"/>
  <c r="A507" i="2" s="1"/>
  <c r="A508" i="2" s="1"/>
  <c r="A509" i="2" s="1"/>
  <c r="A510" i="2" s="1"/>
  <c r="A511" i="2" s="1"/>
  <c r="A512" i="2" s="1"/>
  <c r="A513" i="2" s="1"/>
  <c r="A514" i="2" s="1"/>
  <c r="A515" i="2" s="1"/>
  <c r="A516" i="2" s="1"/>
  <c r="A517" i="2" s="1"/>
  <c r="A518" i="2" s="1"/>
  <c r="A519" i="2" s="1"/>
  <c r="A520" i="2" s="1"/>
  <c r="A521" i="2" s="1"/>
  <c r="A522" i="2" s="1"/>
  <c r="A523" i="2" s="1"/>
  <c r="A524" i="2" s="1"/>
  <c r="A525" i="2" s="1"/>
  <c r="A526" i="2" s="1"/>
  <c r="A527" i="2" s="1"/>
  <c r="A528" i="2" s="1"/>
  <c r="A529" i="2" s="1"/>
  <c r="A530" i="2" s="1"/>
  <c r="A531" i="2" s="1"/>
  <c r="A532" i="2" s="1"/>
  <c r="A533" i="2" s="1"/>
  <c r="A534" i="2" s="1"/>
  <c r="A535" i="2" s="1"/>
  <c r="A536" i="2" s="1"/>
  <c r="A537" i="2" s="1"/>
  <c r="A538" i="2" s="1"/>
  <c r="A539" i="2" s="1"/>
  <c r="A540" i="2" s="1"/>
  <c r="A541" i="2" s="1"/>
  <c r="A542" i="2" s="1"/>
  <c r="A543" i="2" s="1"/>
  <c r="A544" i="2" s="1"/>
  <c r="A545" i="2" s="1"/>
  <c r="A546" i="2" s="1"/>
  <c r="A547" i="2" s="1"/>
  <c r="A548" i="2" s="1"/>
  <c r="A549" i="2" s="1"/>
  <c r="A550" i="2" s="1"/>
  <c r="A551" i="2" s="1"/>
  <c r="A552" i="2" s="1"/>
  <c r="A553" i="2" s="1"/>
  <c r="A554" i="2" s="1"/>
  <c r="A555" i="2" s="1"/>
  <c r="A556" i="2" s="1"/>
  <c r="A557" i="2" s="1"/>
  <c r="A558" i="2" s="1"/>
  <c r="A561" i="2" s="1"/>
  <c r="A562" i="2" s="1"/>
  <c r="A563" i="2" s="1"/>
  <c r="A564" i="2" s="1"/>
  <c r="A565" i="2" s="1"/>
  <c r="A566" i="2" s="1"/>
  <c r="A567" i="2" s="1"/>
  <c r="A568" i="2" s="1"/>
  <c r="A569" i="2" s="1"/>
  <c r="A570" i="2" s="1"/>
  <c r="A571" i="2" s="1"/>
  <c r="A572" i="2" s="1"/>
  <c r="A573" i="2" s="1"/>
  <c r="A574" i="2" s="1"/>
  <c r="A575" i="2" s="1"/>
  <c r="A576" i="2" s="1"/>
  <c r="A577" i="2" s="1"/>
  <c r="A578" i="2" s="1"/>
  <c r="A579" i="2" s="1"/>
  <c r="A580" i="2" s="1"/>
  <c r="A581" i="2" s="1"/>
  <c r="A582" i="2" s="1"/>
  <c r="A583" i="2" s="1"/>
  <c r="A584" i="2" s="1"/>
  <c r="A585" i="2" s="1"/>
  <c r="A586" i="2" s="1"/>
  <c r="A587" i="2" s="1"/>
  <c r="A588" i="2" s="1"/>
  <c r="A589" i="2" s="1"/>
  <c r="A592" i="2" s="1"/>
  <c r="A593" i="2" s="1"/>
  <c r="A594" i="2" s="1"/>
  <c r="A595" i="2" s="1"/>
  <c r="A596" i="2" s="1"/>
  <c r="A597" i="2" s="1"/>
  <c r="A598" i="2" s="1"/>
  <c r="A599" i="2" s="1"/>
  <c r="A600" i="2" s="1"/>
  <c r="A601" i="2" s="1"/>
  <c r="A602" i="2" s="1"/>
  <c r="A603" i="2" s="1"/>
  <c r="A604" i="2" s="1"/>
  <c r="A605" i="2" s="1"/>
  <c r="A606" i="2" s="1"/>
  <c r="A607" i="2" s="1"/>
  <c r="A608" i="2" s="1"/>
  <c r="A609" i="2" s="1"/>
  <c r="A610" i="2" s="1"/>
  <c r="A611" i="2" s="1"/>
  <c r="A612" i="2" s="1"/>
  <c r="A613" i="2" s="1"/>
  <c r="A614" i="2" s="1"/>
  <c r="A615" i="2" s="1"/>
  <c r="A616" i="2" s="1"/>
  <c r="A617" i="2" s="1"/>
  <c r="A618" i="2" s="1"/>
  <c r="A619" i="2" s="1"/>
  <c r="A620" i="2" s="1"/>
  <c r="A621" i="2" s="1"/>
  <c r="A622" i="2" s="1"/>
  <c r="A623" i="2" s="1"/>
  <c r="A624" i="2" s="1"/>
  <c r="A625" i="2" s="1"/>
  <c r="A626" i="2" s="1"/>
  <c r="A629" i="2" s="1"/>
  <c r="A632" i="2" s="1"/>
  <c r="A633" i="2" s="1"/>
  <c r="A634" i="2" s="1"/>
  <c r="A635" i="2" s="1"/>
  <c r="A636" i="2" s="1"/>
  <c r="A637" i="2" s="1"/>
  <c r="A638" i="2" s="1"/>
  <c r="A639" i="2" s="1"/>
  <c r="A640" i="2" s="1"/>
  <c r="A641" i="2" s="1"/>
  <c r="A642" i="2" s="1"/>
  <c r="A643" i="2" s="1"/>
  <c r="A644" i="2" s="1"/>
  <c r="A645" i="2" s="1"/>
  <c r="I14" i="2"/>
  <c r="H14" i="2"/>
  <c r="A14" i="2"/>
  <c r="H13" i="2"/>
  <c r="I13" i="2" s="1"/>
  <c r="J428" i="1"/>
  <c r="I428" i="1"/>
  <c r="J427" i="1"/>
  <c r="I427" i="1"/>
  <c r="I426" i="1"/>
  <c r="J426" i="1" s="1"/>
  <c r="I425" i="1"/>
  <c r="J425" i="1" s="1"/>
  <c r="I424" i="1"/>
  <c r="J424" i="1" s="1"/>
  <c r="J423" i="1"/>
  <c r="I423" i="1"/>
  <c r="I422" i="1"/>
  <c r="J422" i="1" s="1"/>
  <c r="J421" i="1"/>
  <c r="I421" i="1"/>
  <c r="J420" i="1"/>
  <c r="I420" i="1"/>
  <c r="J419" i="1"/>
  <c r="I419" i="1"/>
  <c r="I418" i="1"/>
  <c r="J418" i="1" s="1"/>
  <c r="I417" i="1"/>
  <c r="J417" i="1" s="1"/>
  <c r="I416" i="1"/>
  <c r="J416" i="1" s="1"/>
  <c r="I415" i="1"/>
  <c r="J415" i="1" s="1"/>
  <c r="J414" i="1"/>
  <c r="I414" i="1"/>
  <c r="J413" i="1"/>
  <c r="I413" i="1"/>
  <c r="J412" i="1"/>
  <c r="I412" i="1"/>
  <c r="J411" i="1"/>
  <c r="I411" i="1"/>
  <c r="I410" i="1"/>
  <c r="J410" i="1" s="1"/>
  <c r="I409" i="1"/>
  <c r="J409" i="1" s="1"/>
  <c r="I408" i="1"/>
  <c r="J408" i="1" s="1"/>
  <c r="I407" i="1"/>
  <c r="J407" i="1" s="1"/>
  <c r="I406" i="1"/>
  <c r="J406" i="1" s="1"/>
  <c r="J405" i="1"/>
  <c r="I405" i="1"/>
  <c r="J404" i="1"/>
  <c r="I404" i="1"/>
  <c r="J403" i="1"/>
  <c r="I403" i="1"/>
  <c r="I402" i="1"/>
  <c r="J402" i="1" s="1"/>
  <c r="I401" i="1"/>
  <c r="J401" i="1" s="1"/>
  <c r="I400" i="1"/>
  <c r="J400" i="1" s="1"/>
  <c r="J399" i="1"/>
  <c r="I399" i="1"/>
  <c r="I398" i="1"/>
  <c r="J398" i="1" s="1"/>
  <c r="J397" i="1"/>
  <c r="I397" i="1"/>
  <c r="J396" i="1"/>
  <c r="I396" i="1"/>
  <c r="J395" i="1"/>
  <c r="I395" i="1"/>
  <c r="I394" i="1"/>
  <c r="J394" i="1" s="1"/>
  <c r="I393" i="1"/>
  <c r="J393" i="1" s="1"/>
  <c r="J390" i="1"/>
  <c r="I390" i="1"/>
  <c r="J389" i="1"/>
  <c r="I389" i="1"/>
  <c r="J388" i="1"/>
  <c r="I388" i="1"/>
  <c r="I387" i="1"/>
  <c r="J387" i="1" s="1"/>
  <c r="I386" i="1"/>
  <c r="J386" i="1" s="1"/>
  <c r="I385" i="1"/>
  <c r="J385" i="1" s="1"/>
  <c r="J384" i="1"/>
  <c r="I384" i="1"/>
  <c r="J381" i="1"/>
  <c r="I381" i="1"/>
  <c r="I380" i="1"/>
  <c r="J380" i="1" s="1"/>
  <c r="I379" i="1"/>
  <c r="J379" i="1" s="1"/>
  <c r="I378" i="1"/>
  <c r="J378" i="1" s="1"/>
  <c r="I377" i="1"/>
  <c r="J377" i="1" s="1"/>
  <c r="I376" i="1"/>
  <c r="J376" i="1" s="1"/>
  <c r="J375" i="1"/>
  <c r="I375" i="1"/>
  <c r="J374" i="1"/>
  <c r="I374" i="1"/>
  <c r="J373" i="1"/>
  <c r="I373" i="1"/>
  <c r="I372" i="1"/>
  <c r="J372" i="1" s="1"/>
  <c r="I371" i="1"/>
  <c r="J371" i="1" s="1"/>
  <c r="I370" i="1"/>
  <c r="J370" i="1" s="1"/>
  <c r="J369" i="1"/>
  <c r="J382" i="1" s="1"/>
  <c r="I369" i="1"/>
  <c r="J366" i="1"/>
  <c r="J367" i="1" s="1"/>
  <c r="I366" i="1"/>
  <c r="I365" i="1"/>
  <c r="J365" i="1" s="1"/>
  <c r="J362" i="1"/>
  <c r="I362" i="1"/>
  <c r="J361" i="1"/>
  <c r="I361" i="1"/>
  <c r="J360" i="1"/>
  <c r="I360" i="1"/>
  <c r="J359" i="1"/>
  <c r="I359" i="1"/>
  <c r="I358" i="1"/>
  <c r="J358" i="1" s="1"/>
  <c r="I357" i="1"/>
  <c r="J357" i="1" s="1"/>
  <c r="I356" i="1"/>
  <c r="J356" i="1" s="1"/>
  <c r="I355" i="1"/>
  <c r="J355" i="1" s="1"/>
  <c r="J354" i="1"/>
  <c r="I354" i="1"/>
  <c r="J353" i="1"/>
  <c r="I353" i="1"/>
  <c r="J352" i="1"/>
  <c r="I352" i="1"/>
  <c r="J351" i="1"/>
  <c r="I351" i="1"/>
  <c r="I350" i="1"/>
  <c r="J350" i="1" s="1"/>
  <c r="I349" i="1"/>
  <c r="J349" i="1" s="1"/>
  <c r="I348" i="1"/>
  <c r="J348" i="1" s="1"/>
  <c r="I347" i="1"/>
  <c r="J347" i="1" s="1"/>
  <c r="I346" i="1"/>
  <c r="J346" i="1" s="1"/>
  <c r="I343" i="1"/>
  <c r="J343" i="1" s="1"/>
  <c r="J344" i="1" s="1"/>
  <c r="J340" i="1"/>
  <c r="I340" i="1"/>
  <c r="J339" i="1"/>
  <c r="I339" i="1"/>
  <c r="J338" i="1"/>
  <c r="I338" i="1"/>
  <c r="J337" i="1"/>
  <c r="I337" i="1"/>
  <c r="I336" i="1"/>
  <c r="J336" i="1" s="1"/>
  <c r="I335" i="1"/>
  <c r="J335" i="1" s="1"/>
  <c r="I334" i="1"/>
  <c r="J334" i="1" s="1"/>
  <c r="I333" i="1"/>
  <c r="J333" i="1" s="1"/>
  <c r="I332" i="1"/>
  <c r="J332" i="1" s="1"/>
  <c r="J331" i="1"/>
  <c r="I331" i="1"/>
  <c r="J330" i="1"/>
  <c r="I330" i="1"/>
  <c r="J329" i="1"/>
  <c r="I329" i="1"/>
  <c r="I328" i="1"/>
  <c r="J328" i="1" s="1"/>
  <c r="I327" i="1"/>
  <c r="J327" i="1" s="1"/>
  <c r="I326" i="1"/>
  <c r="J326" i="1" s="1"/>
  <c r="J323" i="1"/>
  <c r="I323" i="1"/>
  <c r="J322" i="1"/>
  <c r="I322" i="1"/>
  <c r="I321" i="1"/>
  <c r="J321" i="1" s="1"/>
  <c r="I320" i="1"/>
  <c r="J320" i="1" s="1"/>
  <c r="I319" i="1"/>
  <c r="J319" i="1" s="1"/>
  <c r="J318" i="1"/>
  <c r="I318" i="1"/>
  <c r="I317" i="1"/>
  <c r="J317" i="1" s="1"/>
  <c r="J316" i="1"/>
  <c r="I316" i="1"/>
  <c r="J315" i="1"/>
  <c r="I315" i="1"/>
  <c r="J314" i="1"/>
  <c r="I314" i="1"/>
  <c r="I313" i="1"/>
  <c r="J313" i="1" s="1"/>
  <c r="I312" i="1"/>
  <c r="J312" i="1" s="1"/>
  <c r="I311" i="1"/>
  <c r="J311" i="1" s="1"/>
  <c r="I310" i="1"/>
  <c r="J310" i="1" s="1"/>
  <c r="J309" i="1"/>
  <c r="I309" i="1"/>
  <c r="J308" i="1"/>
  <c r="I308" i="1"/>
  <c r="J307" i="1"/>
  <c r="I307" i="1"/>
  <c r="J306" i="1"/>
  <c r="I306" i="1"/>
  <c r="I305" i="1"/>
  <c r="J305" i="1" s="1"/>
  <c r="J324" i="1" s="1"/>
  <c r="I302" i="1"/>
  <c r="J302" i="1" s="1"/>
  <c r="J301" i="1"/>
  <c r="I301" i="1"/>
  <c r="J300" i="1"/>
  <c r="I300" i="1"/>
  <c r="J299" i="1"/>
  <c r="I299" i="1"/>
  <c r="I298" i="1"/>
  <c r="J298" i="1" s="1"/>
  <c r="I297" i="1"/>
  <c r="J297" i="1" s="1"/>
  <c r="I296" i="1"/>
  <c r="J296" i="1" s="1"/>
  <c r="I295" i="1"/>
  <c r="J295" i="1" s="1"/>
  <c r="J294" i="1"/>
  <c r="I294" i="1"/>
  <c r="J293" i="1"/>
  <c r="I293" i="1"/>
  <c r="J292" i="1"/>
  <c r="I292" i="1"/>
  <c r="J291" i="1"/>
  <c r="I291" i="1"/>
  <c r="I290" i="1"/>
  <c r="J290" i="1" s="1"/>
  <c r="I289" i="1"/>
  <c r="J289" i="1" s="1"/>
  <c r="I288" i="1"/>
  <c r="J288" i="1" s="1"/>
  <c r="I287" i="1"/>
  <c r="J287" i="1" s="1"/>
  <c r="I286" i="1"/>
  <c r="J286" i="1" s="1"/>
  <c r="J285" i="1"/>
  <c r="I285" i="1"/>
  <c r="J284" i="1"/>
  <c r="I284" i="1"/>
  <c r="J283" i="1"/>
  <c r="I283" i="1"/>
  <c r="I282" i="1"/>
  <c r="J282" i="1" s="1"/>
  <c r="I281" i="1"/>
  <c r="J281" i="1" s="1"/>
  <c r="I280" i="1"/>
  <c r="J280" i="1" s="1"/>
  <c r="J277" i="1"/>
  <c r="I277" i="1"/>
  <c r="J276" i="1"/>
  <c r="I276" i="1"/>
  <c r="I275" i="1"/>
  <c r="J275" i="1" s="1"/>
  <c r="I274" i="1"/>
  <c r="J274" i="1" s="1"/>
  <c r="I273" i="1"/>
  <c r="J273" i="1" s="1"/>
  <c r="J272" i="1"/>
  <c r="I272" i="1"/>
  <c r="J271" i="1"/>
  <c r="I271" i="1"/>
  <c r="J270" i="1"/>
  <c r="I270" i="1"/>
  <c r="J269" i="1"/>
  <c r="I269" i="1"/>
  <c r="J268" i="1"/>
  <c r="I268" i="1"/>
  <c r="I267" i="1"/>
  <c r="J267" i="1" s="1"/>
  <c r="I266" i="1"/>
  <c r="J266" i="1" s="1"/>
  <c r="I265" i="1"/>
  <c r="J265" i="1" s="1"/>
  <c r="I264" i="1"/>
  <c r="J264" i="1" s="1"/>
  <c r="I263" i="1"/>
  <c r="J263" i="1" s="1"/>
  <c r="J262" i="1"/>
  <c r="I262" i="1"/>
  <c r="J261" i="1"/>
  <c r="I261" i="1"/>
  <c r="J260" i="1"/>
  <c r="I260" i="1"/>
  <c r="I259" i="1"/>
  <c r="J259" i="1" s="1"/>
  <c r="I258" i="1"/>
  <c r="J258" i="1" s="1"/>
  <c r="I257" i="1"/>
  <c r="J257" i="1" s="1"/>
  <c r="J256" i="1"/>
  <c r="I256" i="1"/>
  <c r="I255" i="1"/>
  <c r="J255" i="1" s="1"/>
  <c r="J254" i="1"/>
  <c r="I254" i="1"/>
  <c r="J253" i="1"/>
  <c r="I253" i="1"/>
  <c r="I250" i="1"/>
  <c r="J250" i="1" s="1"/>
  <c r="I249" i="1"/>
  <c r="J249" i="1" s="1"/>
  <c r="J248" i="1"/>
  <c r="I248" i="1"/>
  <c r="J247" i="1"/>
  <c r="I247" i="1"/>
  <c r="J246" i="1"/>
  <c r="I246" i="1"/>
  <c r="I243" i="1"/>
  <c r="J243" i="1" s="1"/>
  <c r="J242" i="1"/>
  <c r="I242" i="1"/>
  <c r="I241" i="1"/>
  <c r="J241" i="1" s="1"/>
  <c r="J244" i="1" s="1"/>
  <c r="J240" i="1"/>
  <c r="I240" i="1"/>
  <c r="I237" i="1"/>
  <c r="J237" i="1" s="1"/>
  <c r="I236" i="1"/>
  <c r="J236" i="1" s="1"/>
  <c r="J235" i="1"/>
  <c r="I235" i="1"/>
  <c r="I234" i="1"/>
  <c r="J234" i="1" s="1"/>
  <c r="J233" i="1"/>
  <c r="I233" i="1"/>
  <c r="J232" i="1"/>
  <c r="I232" i="1"/>
  <c r="J231" i="1"/>
  <c r="I231" i="1"/>
  <c r="I230" i="1"/>
  <c r="J230" i="1" s="1"/>
  <c r="I229" i="1"/>
  <c r="J229" i="1" s="1"/>
  <c r="I228" i="1"/>
  <c r="J228" i="1" s="1"/>
  <c r="I227" i="1"/>
  <c r="J227" i="1" s="1"/>
  <c r="J226" i="1"/>
  <c r="I226" i="1"/>
  <c r="J225" i="1"/>
  <c r="I225" i="1"/>
  <c r="J224" i="1"/>
  <c r="I224" i="1"/>
  <c r="J223" i="1"/>
  <c r="I223" i="1"/>
  <c r="I222" i="1"/>
  <c r="J222" i="1" s="1"/>
  <c r="I221" i="1"/>
  <c r="J221" i="1" s="1"/>
  <c r="I220" i="1"/>
  <c r="J220" i="1" s="1"/>
  <c r="I219" i="1"/>
  <c r="J219" i="1" s="1"/>
  <c r="I218" i="1"/>
  <c r="J218" i="1" s="1"/>
  <c r="J238" i="1" s="1"/>
  <c r="J217" i="1"/>
  <c r="I217" i="1"/>
  <c r="J216" i="1"/>
  <c r="I216" i="1"/>
  <c r="I213" i="1"/>
  <c r="J213" i="1" s="1"/>
  <c r="I212" i="1"/>
  <c r="J212" i="1" s="1"/>
  <c r="J211" i="1"/>
  <c r="I211" i="1"/>
  <c r="J210" i="1"/>
  <c r="I210" i="1"/>
  <c r="J209" i="1"/>
  <c r="I209" i="1"/>
  <c r="J208" i="1"/>
  <c r="I208" i="1"/>
  <c r="I205" i="1"/>
  <c r="J205" i="1" s="1"/>
  <c r="I204" i="1"/>
  <c r="J204" i="1" s="1"/>
  <c r="J203" i="1"/>
  <c r="I203" i="1"/>
  <c r="J202" i="1"/>
  <c r="I202" i="1"/>
  <c r="J201" i="1"/>
  <c r="I201" i="1"/>
  <c r="I200" i="1"/>
  <c r="J200" i="1" s="1"/>
  <c r="I199" i="1"/>
  <c r="J199" i="1" s="1"/>
  <c r="I198" i="1"/>
  <c r="J198" i="1" s="1"/>
  <c r="J197" i="1"/>
  <c r="I197" i="1"/>
  <c r="J196" i="1"/>
  <c r="I196" i="1"/>
  <c r="J195" i="1"/>
  <c r="I195" i="1"/>
  <c r="J194" i="1"/>
  <c r="I194" i="1"/>
  <c r="J193" i="1"/>
  <c r="I193" i="1"/>
  <c r="I192" i="1"/>
  <c r="J192" i="1" s="1"/>
  <c r="I191" i="1"/>
  <c r="J191" i="1" s="1"/>
  <c r="J188" i="1"/>
  <c r="J189" i="1" s="1"/>
  <c r="I188" i="1"/>
  <c r="I185" i="1"/>
  <c r="J185" i="1" s="1"/>
  <c r="I184" i="1"/>
  <c r="J184" i="1" s="1"/>
  <c r="I183" i="1"/>
  <c r="J183" i="1" s="1"/>
  <c r="J186" i="1" s="1"/>
  <c r="J180" i="1"/>
  <c r="I180" i="1"/>
  <c r="I179" i="1"/>
  <c r="J179" i="1" s="1"/>
  <c r="I178" i="1"/>
  <c r="J178" i="1" s="1"/>
  <c r="I177" i="1"/>
  <c r="J177" i="1" s="1"/>
  <c r="I176" i="1"/>
  <c r="J176" i="1" s="1"/>
  <c r="I175" i="1"/>
  <c r="J175" i="1" s="1"/>
  <c r="J174" i="1"/>
  <c r="I174" i="1"/>
  <c r="J173" i="1"/>
  <c r="I173" i="1"/>
  <c r="J172" i="1"/>
  <c r="I172" i="1"/>
  <c r="I171" i="1"/>
  <c r="J171" i="1" s="1"/>
  <c r="I170" i="1"/>
  <c r="J170" i="1" s="1"/>
  <c r="I169" i="1"/>
  <c r="J169" i="1" s="1"/>
  <c r="I168" i="1"/>
  <c r="J168" i="1" s="1"/>
  <c r="J167" i="1"/>
  <c r="I167" i="1"/>
  <c r="J166" i="1"/>
  <c r="I166" i="1"/>
  <c r="J165" i="1"/>
  <c r="I165" i="1"/>
  <c r="J164" i="1"/>
  <c r="I164" i="1"/>
  <c r="I163" i="1"/>
  <c r="J163" i="1" s="1"/>
  <c r="I162" i="1"/>
  <c r="J162" i="1" s="1"/>
  <c r="I161" i="1"/>
  <c r="J161" i="1" s="1"/>
  <c r="J160" i="1"/>
  <c r="I160" i="1"/>
  <c r="I159" i="1"/>
  <c r="J159" i="1" s="1"/>
  <c r="J158" i="1"/>
  <c r="I158" i="1"/>
  <c r="J157" i="1"/>
  <c r="I157" i="1"/>
  <c r="J156" i="1"/>
  <c r="I156" i="1"/>
  <c r="I155" i="1"/>
  <c r="J155" i="1" s="1"/>
  <c r="I154" i="1"/>
  <c r="J154" i="1" s="1"/>
  <c r="I153" i="1"/>
  <c r="J153" i="1" s="1"/>
  <c r="I152" i="1"/>
  <c r="J152" i="1" s="1"/>
  <c r="I151" i="1"/>
  <c r="J151" i="1" s="1"/>
  <c r="J150" i="1"/>
  <c r="I150" i="1"/>
  <c r="J149" i="1"/>
  <c r="I149" i="1"/>
  <c r="J148" i="1"/>
  <c r="I148" i="1"/>
  <c r="I147" i="1"/>
  <c r="J147" i="1" s="1"/>
  <c r="I146" i="1"/>
  <c r="J146" i="1" s="1"/>
  <c r="I145" i="1"/>
  <c r="J145" i="1" s="1"/>
  <c r="I144" i="1"/>
  <c r="J144" i="1" s="1"/>
  <c r="I143" i="1"/>
  <c r="J143" i="1" s="1"/>
  <c r="J142" i="1"/>
  <c r="I142" i="1"/>
  <c r="I139" i="1"/>
  <c r="J139" i="1" s="1"/>
  <c r="I138" i="1"/>
  <c r="J138" i="1" s="1"/>
  <c r="I137" i="1"/>
  <c r="J137" i="1" s="1"/>
  <c r="I136" i="1"/>
  <c r="J136" i="1" s="1"/>
  <c r="J135" i="1"/>
  <c r="I135" i="1"/>
  <c r="J134" i="1"/>
  <c r="I134" i="1"/>
  <c r="J133" i="1"/>
  <c r="I133" i="1"/>
  <c r="I132" i="1"/>
  <c r="J132" i="1" s="1"/>
  <c r="I131" i="1"/>
  <c r="J131" i="1" s="1"/>
  <c r="I130" i="1"/>
  <c r="J130" i="1" s="1"/>
  <c r="I129" i="1"/>
  <c r="J129" i="1" s="1"/>
  <c r="J128" i="1"/>
  <c r="I128" i="1"/>
  <c r="J127" i="1"/>
  <c r="I127" i="1"/>
  <c r="J126" i="1"/>
  <c r="I126" i="1"/>
  <c r="J125" i="1"/>
  <c r="I125" i="1"/>
  <c r="I124" i="1"/>
  <c r="J124" i="1" s="1"/>
  <c r="I123" i="1"/>
  <c r="J123" i="1" s="1"/>
  <c r="I122" i="1"/>
  <c r="J122" i="1" s="1"/>
  <c r="J121" i="1"/>
  <c r="I121" i="1"/>
  <c r="J120" i="1"/>
  <c r="I120" i="1"/>
  <c r="J119" i="1"/>
  <c r="I119" i="1"/>
  <c r="J118" i="1"/>
  <c r="I118" i="1"/>
  <c r="J117" i="1"/>
  <c r="I117" i="1"/>
  <c r="I116" i="1"/>
  <c r="J116" i="1" s="1"/>
  <c r="I115" i="1"/>
  <c r="J115" i="1" s="1"/>
  <c r="I114" i="1"/>
  <c r="J114" i="1" s="1"/>
  <c r="J113" i="1"/>
  <c r="I113" i="1"/>
  <c r="I112" i="1"/>
  <c r="J112" i="1" s="1"/>
  <c r="J111" i="1"/>
  <c r="I111" i="1"/>
  <c r="J110" i="1"/>
  <c r="I110" i="1"/>
  <c r="J109" i="1"/>
  <c r="I109" i="1"/>
  <c r="I108" i="1"/>
  <c r="J108" i="1" s="1"/>
  <c r="I107" i="1"/>
  <c r="J107" i="1" s="1"/>
  <c r="I106" i="1"/>
  <c r="J106" i="1" s="1"/>
  <c r="I105" i="1"/>
  <c r="J105" i="1" s="1"/>
  <c r="I104" i="1"/>
  <c r="J104" i="1" s="1"/>
  <c r="J103" i="1"/>
  <c r="I103" i="1"/>
  <c r="J102" i="1"/>
  <c r="I102" i="1"/>
  <c r="J101" i="1"/>
  <c r="I101" i="1"/>
  <c r="I98" i="1"/>
  <c r="J98" i="1" s="1"/>
  <c r="I97" i="1"/>
  <c r="J97" i="1" s="1"/>
  <c r="J96" i="1"/>
  <c r="I96" i="1"/>
  <c r="J95" i="1"/>
  <c r="I95" i="1"/>
  <c r="J94" i="1"/>
  <c r="I94" i="1"/>
  <c r="I93" i="1"/>
  <c r="J93" i="1" s="1"/>
  <c r="I92" i="1"/>
  <c r="J92" i="1" s="1"/>
  <c r="I91" i="1"/>
  <c r="J91" i="1" s="1"/>
  <c r="I90" i="1"/>
  <c r="J90" i="1" s="1"/>
  <c r="J89" i="1"/>
  <c r="I89" i="1"/>
  <c r="J88" i="1"/>
  <c r="I88" i="1"/>
  <c r="J87" i="1"/>
  <c r="I87" i="1"/>
  <c r="J86" i="1"/>
  <c r="I86" i="1"/>
  <c r="I85" i="1"/>
  <c r="J85" i="1" s="1"/>
  <c r="I84" i="1"/>
  <c r="J84" i="1" s="1"/>
  <c r="I83" i="1"/>
  <c r="J83" i="1" s="1"/>
  <c r="J82" i="1"/>
  <c r="I82" i="1"/>
  <c r="I81" i="1"/>
  <c r="J81" i="1" s="1"/>
  <c r="J80" i="1"/>
  <c r="I80" i="1"/>
  <c r="J79" i="1"/>
  <c r="I79" i="1"/>
  <c r="J78" i="1"/>
  <c r="I78" i="1"/>
  <c r="I77" i="1"/>
  <c r="J77" i="1" s="1"/>
  <c r="I76" i="1"/>
  <c r="J76" i="1" s="1"/>
  <c r="I75" i="1"/>
  <c r="J75" i="1" s="1"/>
  <c r="I74" i="1"/>
  <c r="J74" i="1" s="1"/>
  <c r="I73" i="1"/>
  <c r="J73" i="1" s="1"/>
  <c r="J72" i="1"/>
  <c r="I72" i="1"/>
  <c r="J71" i="1"/>
  <c r="I71" i="1"/>
  <c r="J70" i="1"/>
  <c r="I70" i="1"/>
  <c r="I69" i="1"/>
  <c r="J69" i="1" s="1"/>
  <c r="I68" i="1"/>
  <c r="J68" i="1" s="1"/>
  <c r="I67" i="1"/>
  <c r="J67" i="1" s="1"/>
  <c r="I66" i="1"/>
  <c r="J66" i="1" s="1"/>
  <c r="I65" i="1"/>
  <c r="J65" i="1" s="1"/>
  <c r="J64" i="1"/>
  <c r="I64" i="1"/>
  <c r="J63" i="1"/>
  <c r="I63" i="1"/>
  <c r="I60" i="1"/>
  <c r="J60" i="1" s="1"/>
  <c r="J59" i="1"/>
  <c r="I59" i="1"/>
  <c r="J58" i="1"/>
  <c r="I58" i="1"/>
  <c r="I57" i="1"/>
  <c r="J57" i="1" s="1"/>
  <c r="I56" i="1"/>
  <c r="J56" i="1" s="1"/>
  <c r="I55" i="1"/>
  <c r="J55" i="1" s="1"/>
  <c r="J61" i="1" s="1"/>
  <c r="J52" i="1"/>
  <c r="I52" i="1"/>
  <c r="J51" i="1"/>
  <c r="I51" i="1"/>
  <c r="I50" i="1"/>
  <c r="J50" i="1" s="1"/>
  <c r="I49" i="1"/>
  <c r="J49" i="1" s="1"/>
  <c r="I48" i="1"/>
  <c r="J48" i="1" s="1"/>
  <c r="I47" i="1"/>
  <c r="J47" i="1" s="1"/>
  <c r="I46" i="1"/>
  <c r="J46" i="1" s="1"/>
  <c r="J45" i="1"/>
  <c r="I45" i="1"/>
  <c r="J44" i="1"/>
  <c r="I44" i="1"/>
  <c r="J43" i="1"/>
  <c r="I43" i="1"/>
  <c r="I42" i="1"/>
  <c r="J42" i="1" s="1"/>
  <c r="I41" i="1"/>
  <c r="J41" i="1" s="1"/>
  <c r="I40" i="1"/>
  <c r="J40" i="1" s="1"/>
  <c r="I39" i="1"/>
  <c r="J39" i="1" s="1"/>
  <c r="I38" i="1"/>
  <c r="J38" i="1" s="1"/>
  <c r="J37" i="1"/>
  <c r="I37" i="1"/>
  <c r="J36" i="1"/>
  <c r="I36" i="1"/>
  <c r="J35" i="1"/>
  <c r="I35" i="1"/>
  <c r="I34" i="1"/>
  <c r="J34" i="1" s="1"/>
  <c r="I33" i="1"/>
  <c r="J33" i="1" s="1"/>
  <c r="I32" i="1"/>
  <c r="J32" i="1" s="1"/>
  <c r="I31" i="1"/>
  <c r="J31" i="1" s="1"/>
  <c r="I30" i="1"/>
  <c r="J30" i="1" s="1"/>
  <c r="J29" i="1"/>
  <c r="I29" i="1"/>
  <c r="J28" i="1"/>
  <c r="I28" i="1"/>
  <c r="J27" i="1"/>
  <c r="I27" i="1"/>
  <c r="I26" i="1"/>
  <c r="J26" i="1" s="1"/>
  <c r="I25" i="1"/>
  <c r="J25" i="1" s="1"/>
  <c r="I24" i="1"/>
  <c r="J24" i="1" s="1"/>
  <c r="I23" i="1"/>
  <c r="J23" i="1" s="1"/>
  <c r="I22" i="1"/>
  <c r="J22" i="1" s="1"/>
  <c r="J21" i="1"/>
  <c r="I21" i="1"/>
  <c r="J20" i="1"/>
  <c r="I20" i="1"/>
  <c r="J19" i="1"/>
  <c r="I19" i="1"/>
  <c r="I18" i="1"/>
  <c r="J18" i="1" s="1"/>
  <c r="I17" i="1"/>
  <c r="J17" i="1" s="1"/>
  <c r="I16" i="1"/>
  <c r="J16" i="1" s="1"/>
  <c r="I15" i="1"/>
  <c r="J15" i="1" s="1"/>
  <c r="I14" i="1"/>
  <c r="J14" i="1" s="1"/>
  <c r="A14" i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5" i="1" s="1"/>
  <c r="A56" i="1" s="1"/>
  <c r="A57" i="1" s="1"/>
  <c r="A58" i="1" s="1"/>
  <c r="A59" i="1" s="1"/>
  <c r="A60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3" i="1" s="1"/>
  <c r="A184" i="1" s="1"/>
  <c r="A185" i="1" s="1"/>
  <c r="A188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8" i="1" s="1"/>
  <c r="A209" i="1" s="1"/>
  <c r="A210" i="1" s="1"/>
  <c r="A211" i="1" s="1"/>
  <c r="A212" i="1" s="1"/>
  <c r="A213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40" i="1" s="1"/>
  <c r="A241" i="1" s="1"/>
  <c r="A242" i="1" s="1"/>
  <c r="A243" i="1" s="1"/>
  <c r="A246" i="1" s="1"/>
  <c r="A247" i="1" s="1"/>
  <c r="A248" i="1" s="1"/>
  <c r="A249" i="1" s="1"/>
  <c r="A250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3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5" i="1" s="1"/>
  <c r="A366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4" i="1" s="1"/>
  <c r="A385" i="1" s="1"/>
  <c r="A386" i="1" s="1"/>
  <c r="A387" i="1" s="1"/>
  <c r="A388" i="1" s="1"/>
  <c r="A389" i="1" s="1"/>
  <c r="A390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J13" i="1"/>
  <c r="I13" i="1"/>
  <c r="I315" i="2" l="1"/>
  <c r="I90" i="2"/>
  <c r="I559" i="2"/>
  <c r="I80" i="2"/>
  <c r="I302" i="2"/>
  <c r="I161" i="2"/>
  <c r="I416" i="2"/>
  <c r="I505" i="2"/>
  <c r="I233" i="2"/>
  <c r="I462" i="2"/>
  <c r="I354" i="2"/>
  <c r="I627" i="2"/>
  <c r="I405" i="2"/>
  <c r="I646" i="2"/>
  <c r="J214" i="1"/>
  <c r="J251" i="1"/>
  <c r="J429" i="1"/>
  <c r="J140" i="1"/>
  <c r="J53" i="1"/>
  <c r="J363" i="1"/>
  <c r="J278" i="1"/>
  <c r="J181" i="1"/>
  <c r="J206" i="1"/>
  <c r="J303" i="1"/>
  <c r="J391" i="1"/>
  <c r="J341" i="1"/>
  <c r="J99" i="1"/>
  <c r="I647" i="2" l="1"/>
  <c r="J430" i="1"/>
</calcChain>
</file>

<file path=xl/sharedStrings.xml><?xml version="1.0" encoding="utf-8"?>
<sst xmlns="http://schemas.openxmlformats.org/spreadsheetml/2006/main" count="2062" uniqueCount="443">
  <si>
    <t>MINISTERIO DE DEFENSA NACIONAL</t>
  </si>
  <si>
    <t>COMANDO GENERAL DE LAS FUERZAS MILITARES</t>
  </si>
  <si>
    <t>EJÉRCITO NACIONAL</t>
  </si>
  <si>
    <t>CENTRAL ADMINISTRATIVA Y CONTABLE REGIONAL MEDELLÍN</t>
  </si>
  <si>
    <t>ITEM</t>
  </si>
  <si>
    <t>UNSPSC (CCE)</t>
  </si>
  <si>
    <t>DESCRIPCIÓN DEL BIEN Y/O REPUESTOS</t>
  </si>
  <si>
    <t>UND MEDIDA</t>
  </si>
  <si>
    <t>CANTIDAD</t>
  </si>
  <si>
    <t>VALOR UNITARIO  SIN IVA</t>
  </si>
  <si>
    <t>% IVA</t>
  </si>
  <si>
    <t>CATEKOM ANTIOQUIA SAS
NIT. 901745630-6</t>
  </si>
  <si>
    <t>VALOR UNITARIO IVA INCLUIDO (REDONDEADO)</t>
  </si>
  <si>
    <t>DESCRIPCIÓN: VOLQUETA DOBLE TROQUE - INTERNATIONAL</t>
  </si>
  <si>
    <t xml:space="preserve">CORREA DE ACCESORIOS </t>
  </si>
  <si>
    <t>UNIDAD</t>
  </si>
  <si>
    <t>BOMBA DE DIRECCIÓN  0G5GN</t>
  </si>
  <si>
    <t>BOMBA DE AIRE DE FRENO</t>
  </si>
  <si>
    <t>BOMBANA DE FRENO TRASERO</t>
  </si>
  <si>
    <t>COMPRESOR AIRE ACONDICIONADO</t>
  </si>
  <si>
    <t>COMPRESOR AIRE DE FRENO</t>
  </si>
  <si>
    <t>BUJE BARRA TANDEM  FLRTB10060</t>
  </si>
  <si>
    <t>BUJE BARRA TEMPLETE DE DIFERENCIALES</t>
  </si>
  <si>
    <t>BUJE DE BIELAS</t>
  </si>
  <si>
    <t>BUJE DE MUELLE   FLRTB360000</t>
  </si>
  <si>
    <t>BUJE EJE DE LEVAS</t>
  </si>
  <si>
    <t xml:space="preserve">BUJE INTERMEDIO  DEL MOTOR DE ARRANQUE </t>
  </si>
  <si>
    <t>BUJE SEPARADOR DE POLEA</t>
  </si>
  <si>
    <t xml:space="preserve">BUJE TRASERO DEL MOTOR DE ARRANQUE </t>
  </si>
  <si>
    <t xml:space="preserve">BUJES DELANTERO DEL MOTOR DE ARRANQUE </t>
  </si>
  <si>
    <t>BUJES EJES DE LEVAS DELANTEROS</t>
  </si>
  <si>
    <t>BUJES EJES DE LEVAS TRASEROS</t>
  </si>
  <si>
    <t>BUJES PARA EL PUNTO DE APOYO CILINDRO ELEVACIÓN DEL VOLCÓ.</t>
  </si>
  <si>
    <t>JUEGO</t>
  </si>
  <si>
    <t>VENTILADOR CON TODAS LAS FUNCIONES</t>
  </si>
  <si>
    <t>FILTRO  DE COMBUSTIBLE</t>
  </si>
  <si>
    <t>FILTRO ACEITE BOMBA DE DIRECCIÓN</t>
  </si>
  <si>
    <t>FILTRO ACEITE HIDRÁULICO</t>
  </si>
  <si>
    <t>FILTRO ACEITE MOTOR</t>
  </si>
  <si>
    <t>FILTRO AIRE ACONDICIONADO</t>
  </si>
  <si>
    <t>FILTRO DE AIRE PRIMARIO</t>
  </si>
  <si>
    <t>FILTRO DE AIRE SECUNDARIO</t>
  </si>
  <si>
    <t>FILTRO DESHIDRATADOR DEL   A/C</t>
  </si>
  <si>
    <t>FILTRO DIFERENCIAL</t>
  </si>
  <si>
    <t>FILTRO LÍQUIDO REFRIGERANTE</t>
  </si>
  <si>
    <t>FILTRO SEPARADOR DE COMBUSTIBLE</t>
  </si>
  <si>
    <t>GRASERAS A PRESION PARA LUBRICACION</t>
  </si>
  <si>
    <t>HOROMETRO</t>
  </si>
  <si>
    <t>EMPAQUETADURA DE BOTELLA DEL VOLCO</t>
  </si>
  <si>
    <t>RETENEDORES DEL SPEED</t>
  </si>
  <si>
    <t xml:space="preserve">RETENEDORES DEL BOSIN </t>
  </si>
  <si>
    <t>TAPA DEL POSITO AUXILIAR DEL RADIADOR</t>
  </si>
  <si>
    <t>TAPA DEL POSITO DE LAS PLUMILLAS</t>
  </si>
  <si>
    <t>KIT DEL BRAZO DE DIRECCIÓN</t>
  </si>
  <si>
    <t>SECADOR DE AIRE</t>
  </si>
  <si>
    <t>LATONERIA Y PINTURA</t>
  </si>
  <si>
    <t>SUBTOTAL</t>
  </si>
  <si>
    <t>DENOMINACION: VOLQUETA INTERNATIONAL</t>
  </si>
  <si>
    <t>KIT DE FILTROS</t>
  </si>
  <si>
    <t xml:space="preserve">UNIDAD  </t>
  </si>
  <si>
    <t xml:space="preserve">BANDAS DE FRENOS DELANTERAS </t>
  </si>
  <si>
    <t xml:space="preserve">BANDAS DE FRENOS TRASERAS </t>
  </si>
  <si>
    <t>KIT EMPAQUETADURA BOTELLA VOLCO</t>
  </si>
  <si>
    <t>40142020 </t>
  </si>
  <si>
    <t>MANGUERA HIDRAULICA</t>
  </si>
  <si>
    <t>27121602 </t>
  </si>
  <si>
    <t>KIT EMPAQUETADURA CILINDROS BRAZOS ESTABILIZADORES</t>
  </si>
  <si>
    <t>DESCRIPCIÓN: CARROTANQUE DE COMBUSTIBLE - DOBLE TROQUE  - INTERNATIONAL</t>
  </si>
  <si>
    <t>CORREA DE ACCESORIOS</t>
  </si>
  <si>
    <t xml:space="preserve">COMPRESOR AIRE ACONDICIONADO </t>
  </si>
  <si>
    <t>BUJES DELANTERO DEL MOTOR DE ARRANQUE</t>
  </si>
  <si>
    <t>FILTRO DE COMBUSTIBLE</t>
  </si>
  <si>
    <t xml:space="preserve">FILTRO ACEITE HIDRÁULICO </t>
  </si>
  <si>
    <t>FILTRO DESHIDRATADOR DEL A/C</t>
  </si>
  <si>
    <t>RETENEDORES DEL BOSIN</t>
  </si>
  <si>
    <t>KIT DEL BRAZO DE DIRECION</t>
  </si>
  <si>
    <t>DESCRIPCIÓN: CARROTANQUE DE AGUA DOBLE TROQUE</t>
  </si>
  <si>
    <t xml:space="preserve">BUJE EJE DE LEVAS         </t>
  </si>
  <si>
    <t xml:space="preserve">VENTILADOR CON TODAS LAS FUNCIONES </t>
  </si>
  <si>
    <t xml:space="preserve">FILTRO  DE COMBUSTIBLE  </t>
  </si>
  <si>
    <t xml:space="preserve">FILTRO ACEITE BOMBA DE DIRECCIÓN  </t>
  </si>
  <si>
    <t xml:space="preserve">FILTRO ACEITE MOTOR   </t>
  </si>
  <si>
    <t xml:space="preserve">FILTRO AIRE ACONDICIONADO      </t>
  </si>
  <si>
    <t xml:space="preserve">FILTRO DE AIRE PRIMARIO                </t>
  </si>
  <si>
    <t xml:space="preserve">FILTRO DE AIRE SECUNDARIO           </t>
  </si>
  <si>
    <t xml:space="preserve">FILTRO DESHIDRATADOR DEL   A/C    </t>
  </si>
  <si>
    <t xml:space="preserve">FILTRO DIFERENCIAL  </t>
  </si>
  <si>
    <t xml:space="preserve">FILTRO LÍQUIDO REFRIGERANTE </t>
  </si>
  <si>
    <t xml:space="preserve">FILTRO SEPARADOR DE COMBUSTIBLE        </t>
  </si>
  <si>
    <t xml:space="preserve">HOROMETRO </t>
  </si>
  <si>
    <t>BRAZO CORTO DE DIRECION</t>
  </si>
  <si>
    <t>DESCRIPCIÓN: GRUA HIDRAULICA SOBRE CHASIS DOBLE TROQUE INTERNATIONAL</t>
  </si>
  <si>
    <t>BUJE BARRA TANDEM FLRTB10060</t>
  </si>
  <si>
    <t xml:space="preserve">FILTRO  DE COMBUSTIBLE   </t>
  </si>
  <si>
    <t xml:space="preserve">FILTRO ACEITE HIDRÁULICO  </t>
  </si>
  <si>
    <t xml:space="preserve">FILTRO LÍQUIDO REFRIGERANTE  </t>
  </si>
  <si>
    <t>EMPAQUETADURA DE BOTELLA DEL BRAZO</t>
  </si>
  <si>
    <t>KIT DE EMPAQUES BRAZOS GRUA ARGOS</t>
  </si>
  <si>
    <t>KIT DE MANGUERAS DEL BRAZO DE LA GRUA ARGOS</t>
  </si>
  <si>
    <t>DESCRIPCIÓN: CAMA BAJA TRES EJES - TRACTEC</t>
  </si>
  <si>
    <t>BUJES TRI FUNCIONALES</t>
  </si>
  <si>
    <t>BOMBONA DE FRENO</t>
  </si>
  <si>
    <t>EMPAQUETADURA DE LOS ACOPLES DE AIRE</t>
  </si>
  <si>
    <t>DESCRIPCIÓN: CAMA BAJA DOS EJES - DORSEY</t>
  </si>
  <si>
    <t>BOMBONAS DE FRENO</t>
  </si>
  <si>
    <t>DESCRIPCIÓN: MINICARGADOR  MARCA CASE</t>
  </si>
  <si>
    <t>KIT DE SELLOS DEL BRAZO DE LEVANTE</t>
  </si>
  <si>
    <t>KIT DE SELLOS DEL BRAZO DE VALDE</t>
  </si>
  <si>
    <t>CUCHILLA DE BALDE</t>
  </si>
  <si>
    <t>DENOMINACION: MOTONIVELADORA CATERPILLAR</t>
  </si>
  <si>
    <t xml:space="preserve">CUCHILLA Y/O HOJAS AJUSTABLE </t>
  </si>
  <si>
    <t>ESQUINERAS</t>
  </si>
  <si>
    <t> 31161504</t>
  </si>
  <si>
    <t>TORNILLOS CUCHILLAS</t>
  </si>
  <si>
    <t>TORNILLOS ESQUINERAS</t>
  </si>
  <si>
    <t>CARCASA DE LA TRANSMISIÓN</t>
  </si>
  <si>
    <t>DESCRIPCIÓN: EXCAVADORA SOBRE ORUGAS CATERPILLAR 320D - CATERPILLAR</t>
  </si>
  <si>
    <t xml:space="preserve">FILTRO  DE COMBUSTIBLE </t>
  </si>
  <si>
    <t xml:space="preserve">FILTRO ACEITE MOTOR  </t>
  </si>
  <si>
    <t xml:space="preserve">FILTRO AIRE ACONDICIONADO     </t>
  </si>
  <si>
    <t xml:space="preserve">FILTRO DE AIRE PRIMARIO               </t>
  </si>
  <si>
    <t xml:space="preserve">FILTRO DESHIDRATADOR DEL   A/C  </t>
  </si>
  <si>
    <t>MANGUERAS HIDRAULICA PARA EL BRAZO</t>
  </si>
  <si>
    <t>CORREA DEL VENTILADOR</t>
  </si>
  <si>
    <t>ADAPTADOR CENTRAL DEL BALDE CON PASADORES</t>
  </si>
  <si>
    <t>CORTADOR LATERAL DEL BALDE</t>
  </si>
  <si>
    <t>RODAMIENTOS DE ORUGAS</t>
  </si>
  <si>
    <t>BUJES DE ORUGAS</t>
  </si>
  <si>
    <t>EXOSTO</t>
  </si>
  <si>
    <t>SELLOS DE CILINDRO DEL BRAZO</t>
  </si>
  <si>
    <t>SELLOS DE CILINDRO DEL CUCHARON</t>
  </si>
  <si>
    <t>DENOMINACION: EXCAVADORA CASE</t>
  </si>
  <si>
    <t>KIT RODAMIENTOS</t>
  </si>
  <si>
    <t>KIT EMPAQUETADURAS DE LOS CILINDROS</t>
  </si>
  <si>
    <t>KIT BUJES  Y PASADORES DEL VALDE</t>
  </si>
  <si>
    <t>CUPLIN DE LA BOMBA HIDRAULICA</t>
  </si>
  <si>
    <t>DENOMINACION: EXCAVADORA CATERPILLAR</t>
  </si>
  <si>
    <t>KIT FILTROS</t>
  </si>
  <si>
    <t>SISTEMA ELECTRICO</t>
  </si>
  <si>
    <t>KIT BUJES Y PASADORES DEL VALDE</t>
  </si>
  <si>
    <t>KIT EMPAQUETADURA DE LAS BOTELLAS</t>
  </si>
  <si>
    <t>DESCRIPCIÓN: RETROEXCAVADORA MARCA - CASE</t>
  </si>
  <si>
    <t xml:space="preserve">FILTRO ACEITE BOMBA DE DIRECCIÓN </t>
  </si>
  <si>
    <t xml:space="preserve">FILTRO ACEITE MOTOR </t>
  </si>
  <si>
    <t xml:space="preserve">FILTRO AIRE ACONDICIONADO       </t>
  </si>
  <si>
    <t xml:space="preserve">FILTRO DE AIRE PRIMARIO                 </t>
  </si>
  <si>
    <t xml:space="preserve">FILTRO DE AIRE SECUNDARIO         </t>
  </si>
  <si>
    <t xml:space="preserve">FILTRO DESHIDRATADOR DEL   A/C   </t>
  </si>
  <si>
    <t xml:space="preserve">FILTRO DIFERENCIAL </t>
  </si>
  <si>
    <t xml:space="preserve">FILTRO SEPARADOR DE COMBUSTIBLE       </t>
  </si>
  <si>
    <t>KIT DE BUJES</t>
  </si>
  <si>
    <t>BUJES Y PASADOERES DEL VALDE</t>
  </si>
  <si>
    <t>BUJES Y PASADORES DEL EJE CENTRAL DEL TROQUE DELANTERO</t>
  </si>
  <si>
    <t>BUJES Y PASADOERES DEL AGILON</t>
  </si>
  <si>
    <t>ARNES DE CABINA (ELECTRICO)</t>
  </si>
  <si>
    <t>VIDRIOS DE CABINA</t>
  </si>
  <si>
    <t xml:space="preserve">DESCRIPCIÓN: RETROEXCAVADORA CATERPILLAR </t>
  </si>
  <si>
    <t xml:space="preserve">FILTRO AIRE ACONDICIONADO  </t>
  </si>
  <si>
    <t xml:space="preserve">FILTRO DE AIRE PRIMARIO          </t>
  </si>
  <si>
    <t xml:space="preserve">FILTRO DE AIRE SECUNDARIO     </t>
  </si>
  <si>
    <t xml:space="preserve">FILTRO SEPARADOR DE COMBUSTIBLE     </t>
  </si>
  <si>
    <t>SENSOR DE MARCHA</t>
  </si>
  <si>
    <t>CUCHILLA DEL BALDE</t>
  </si>
  <si>
    <t>CORREA DEL ALTERNADOR</t>
  </si>
  <si>
    <t>22101713 </t>
  </si>
  <si>
    <t xml:space="preserve">KIT BRAZO EXTENDIBLE </t>
  </si>
  <si>
    <t>KIT EMPAQUETADURA BOTELLAS ESTABILIZADORAS</t>
  </si>
  <si>
    <t>CONTROL DE GIRO</t>
  </si>
  <si>
    <t>DESCRIPCIÓN: MOTONIVELADORA CATERPILLAR 120K</t>
  </si>
  <si>
    <t xml:space="preserve">FILTRO DE AIRE SECUNDARIO </t>
  </si>
  <si>
    <t>MANGUERA DE COMBUSTIBLE DEL MOTOR</t>
  </si>
  <si>
    <t>BRONCES DE LA TORNAMESA (CIRCULO)</t>
  </si>
  <si>
    <t>LUZ DE REVERSA</t>
  </si>
  <si>
    <t>SOPORTE DEL STRIP</t>
  </si>
  <si>
    <t>MOTOR DE GIRO DE LA VERTEDERA DE CAMBIOS</t>
  </si>
  <si>
    <t>PUENTE ELECTRICO PARA BATERIAS</t>
  </si>
  <si>
    <t>SELLO ESPEJO TANDEN TRASERO</t>
  </si>
  <si>
    <t>DESCRIPCIÓN: VIBROCOMPACTADOR CATERPILLARCS533E</t>
  </si>
  <si>
    <t xml:space="preserve">FILTRO AIRE ACONDICIONADO    </t>
  </si>
  <si>
    <t xml:space="preserve">FILTRO DE AIRE PRIMARIO     </t>
  </si>
  <si>
    <t xml:space="preserve">FILTRO DE AIRE SECUNDARIO  </t>
  </si>
  <si>
    <t xml:space="preserve">FILTRO DESHIDRATADOR DEL   A/C </t>
  </si>
  <si>
    <t>FILTRO DIFERENCIA</t>
  </si>
  <si>
    <t xml:space="preserve">FILTRO SEPARADOR DE COMBUSTIBLE </t>
  </si>
  <si>
    <t>BOMBA DE COMBUSTBLE</t>
  </si>
  <si>
    <t>BOMBA DE INYECCIÓN</t>
  </si>
  <si>
    <t>41115715 </t>
  </si>
  <si>
    <t>INYECTORES</t>
  </si>
  <si>
    <t>DENOMINACION: VIBROCOMPACTADOR JCB</t>
  </si>
  <si>
    <t>DESCRIPCIÓN: CARGADOR FRONTAL CATERPILLAR 928H</t>
  </si>
  <si>
    <t xml:space="preserve">FILTRO DE AIRE PRIMARIO         </t>
  </si>
  <si>
    <t xml:space="preserve">FILTRO DE AIRE SECUNDARIO            </t>
  </si>
  <si>
    <t xml:space="preserve">FILTRO SEPARADOR DE COMBUSTIBLE   </t>
  </si>
  <si>
    <t>BOMBA DE HIDRAULICO</t>
  </si>
  <si>
    <t>DENOMINACION: CARGADOR NEW HOLLAN</t>
  </si>
  <si>
    <t>TABLERO DE CONTROL</t>
  </si>
  <si>
    <t>KIT EMPAQUEADURA DEL CILINDRO DEL VALDE</t>
  </si>
  <si>
    <t>DESCRIPCIÓN: TRACTOR SOBRE ORUGAS CATERPILLAR</t>
  </si>
  <si>
    <t xml:space="preserve">FILTRO AIRE ACONDICIONADO </t>
  </si>
  <si>
    <t xml:space="preserve">FILTRO DE AIRE PRIMARIO </t>
  </si>
  <si>
    <t xml:space="preserve">FILTRO SEPARADOR DE COMBUSTIBLE      </t>
  </si>
  <si>
    <t>DENOMINACION: TRACTOCAMION INTERNATIONAL</t>
  </si>
  <si>
    <t>KIT DE FILTRO AIRE PRIMARIO</t>
  </si>
  <si>
    <t>KIT DE FILTRO AIRE SECUNDARIO</t>
  </si>
  <si>
    <t>KIT DE FILTRO DE COMBUSTIBLE</t>
  </si>
  <si>
    <t xml:space="preserve">KIT DE FILTRO AIRE ACONDICIONADO </t>
  </si>
  <si>
    <t>KIT DE FILTRO ACITE MOTOR</t>
  </si>
  <si>
    <t>KIT SECADOR DE AIRE</t>
  </si>
  <si>
    <t>DESCRIPCIÓN:TRACTO CAMIÓN DOBLE TROQUE  - INTERNATIONAL</t>
  </si>
  <si>
    <t>BUJE DE MUELLE</t>
  </si>
  <si>
    <t>TOTAL</t>
  </si>
  <si>
    <t>DESCRIPCIÓN: VOLQUETA DOBLE TROQUE INTERNATIONAL</t>
  </si>
  <si>
    <t>CAMBIO CORREA DE ACCESORIOS</t>
  </si>
  <si>
    <t>SERVICIO</t>
  </si>
  <si>
    <t>CAMBIO CORREA DE COMPRESOR DEL AIRE ACONDICIONADO</t>
  </si>
  <si>
    <t>CAMBIO MANGUERA PRESION DE 150</t>
  </si>
  <si>
    <t>CAMBIO MANGUERAS AIRE ACONDICIONADO</t>
  </si>
  <si>
    <t>CAMBIO MANGUERAS BOMBA DIRECCIÓN</t>
  </si>
  <si>
    <t>CAMBIO SOPORTE DE CABINA</t>
  </si>
  <si>
    <t>CAMBIO SOPORTE DE MOTOR DELANTERO</t>
  </si>
  <si>
    <t>CAMBIO SOPORTE DE MOTOR TRASERO</t>
  </si>
  <si>
    <t>CAMBIO SOPORTE DEL EJE DEL RELAY DEL EMBRIAGUE</t>
  </si>
  <si>
    <t>CAMBIO BOMBA DE DIRECCIÓN</t>
  </si>
  <si>
    <t>CAMBIO BOMBA DE AIRE DE FRENO</t>
  </si>
  <si>
    <t>CAMBIO BOMBANA DE FRENO TRASERO</t>
  </si>
  <si>
    <t>CAMBIO COMPRESOR AIRE ACONDICIONADO</t>
  </si>
  <si>
    <t>CAMBIO COMPRESOR AIRE DE FRENO</t>
  </si>
  <si>
    <t>CAMBIO BUJE BARRA TANDEM</t>
  </si>
  <si>
    <t>CAMBIO BUJE BARRA TEMPLETE DE DIFERENCIALES</t>
  </si>
  <si>
    <t>CAMBIO BUJE DE BIELAS</t>
  </si>
  <si>
    <t>CAMBIO BUJE DE MUELLE</t>
  </si>
  <si>
    <t>CAMBIO BUJE EJE DE LEVAS</t>
  </si>
  <si>
    <t>CAMBIO BUJE INTERMEDIO  DEL MOTOR DE ARRANQUE</t>
  </si>
  <si>
    <t>CAMBIO BUJE SEPARADOR DE POLEA</t>
  </si>
  <si>
    <t>CAMBIO BUJE TRASERO DEL MOTOR DE ARRANQUE</t>
  </si>
  <si>
    <t>CAMBIO BUJES DELANTERO DEL MOTOR DE ARRANQUE</t>
  </si>
  <si>
    <t>CAMBIO BUJES EJES DE LEVAS DELANTEROS</t>
  </si>
  <si>
    <t>CAMBIO BUJES EJES DE LEVAS TRASEROS</t>
  </si>
  <si>
    <t>CAMBIO BUJES PARA EL PUNTO DE APOYO CILINDRO ELEVACIÓN DEL VOLCÓ</t>
  </si>
  <si>
    <t>CAMBIO VENTILADOR CON TODAS LAS FUNCIONES</t>
  </si>
  <si>
    <t>CAMBIO FILTRO  DE COMBUSTIBLE</t>
  </si>
  <si>
    <t>CAMBIO FILTRO ACEITE BOMBA DE DIRECCIÓN</t>
  </si>
  <si>
    <t>CAMBIO FILTRO ACEITE HIDRÁULICO</t>
  </si>
  <si>
    <t>CAMBIO FILTRO ACEITE MOTOR</t>
  </si>
  <si>
    <t>CAMBIO FILTRO AIRE ACONDICIONADO</t>
  </si>
  <si>
    <t>CAMBIO FILTRO DE AIRE PRIMARIO</t>
  </si>
  <si>
    <t>CAMBIO FILTRO DE AIRE SECUNDARIO</t>
  </si>
  <si>
    <t>CAMBIO FILTRO DESHIDRATADOR DEL A/C</t>
  </si>
  <si>
    <t>CAMBIO FILTRO DIFERENCIAL</t>
  </si>
  <si>
    <t>CAMBIO FILTRO LÍQUIDO REFRIGERANTE</t>
  </si>
  <si>
    <t>CAMBIO FILTRO SEPARADOR DE COMBUSTIBLE</t>
  </si>
  <si>
    <t>CAMBIO GRASERAS A PRESION PARA LUBRICACION</t>
  </si>
  <si>
    <t>CAMBIO ALARMA DE REVERSA</t>
  </si>
  <si>
    <t>CAMBIO HOROMETRO</t>
  </si>
  <si>
    <t>CAMBIO LAMPARA INCANDESCENTE</t>
  </si>
  <si>
    <t>CAMBIO LIMPIAPARABRISAS</t>
  </si>
  <si>
    <t>CAMBIO LUCES DE CABINA SUPERIOR</t>
  </si>
  <si>
    <t>CAMBIO LUCES LATERALES PARALEAS LED</t>
  </si>
  <si>
    <t>CAMBIO LUCES LATERALES REDONDAS LED</t>
  </si>
  <si>
    <t>CAMBIO LUZ DE TECHO DE 12 VOLTIOS</t>
  </si>
  <si>
    <t>CAMBIO LUCES DELANTERAS</t>
  </si>
  <si>
    <t>CAMBIO PITO 12 V</t>
  </si>
  <si>
    <t>CAMBIO BOMBONAS DE CABINA</t>
  </si>
  <si>
    <t>CAMBIO EMPAQUETADURA DE BOTELLA DEL VOLCO</t>
  </si>
  <si>
    <t>CAMBIO AMORTIGUADOR DE CABINA</t>
  </si>
  <si>
    <t>CAMBIO AMORTIGUADOR DE SILLA</t>
  </si>
  <si>
    <t>CAMBIO AMORTIGUADORES DELANTEROS</t>
  </si>
  <si>
    <t>CAMBIO BALINERA CARDAN</t>
  </si>
  <si>
    <t>CAMBIO BALINERA DE CLUTCH EMBRAGUE</t>
  </si>
  <si>
    <t>CAMBIO COMPRESOR PARA AIRE</t>
  </si>
  <si>
    <t>CAMBIO DISCO DE EMBRAGUE</t>
  </si>
  <si>
    <t>CAMBIO EXTENSIONES PLÁSTICAS DE GUARDABARROS</t>
  </si>
  <si>
    <t>CAMBIO GUARDA BARRO</t>
  </si>
  <si>
    <t>CAMBIO RETENEDORES DEL SPEED</t>
  </si>
  <si>
    <t>CAMBIO RETENEDORES DEL BOSIN</t>
  </si>
  <si>
    <t>CAMBIO TAPA DEL POSITO AUXILIAR DEL RADIADOR</t>
  </si>
  <si>
    <t>CAMBIO TAPA DEL POSITO DE LAS PLUMILLAS</t>
  </si>
  <si>
    <t>CAMBIO KIT DEL BRAZO DE DIRECCIÓN</t>
  </si>
  <si>
    <t>CAMBIO BRAZO CORTO DE DIRECCIÓN</t>
  </si>
  <si>
    <t>CAMBIO SECADOR DE AIRE</t>
  </si>
  <si>
    <t>CAMBIO BATERIAS 31 H DE TORNILLO</t>
  </si>
  <si>
    <t xml:space="preserve">CAMBIO BANDAS DE FRENOS DELANTERAS </t>
  </si>
  <si>
    <t xml:space="preserve">CAMBIO BANDAS DE FRENOS TRASERAS </t>
  </si>
  <si>
    <t>CAMBIO KIT EMPAQUETADURA BOTELLA VOLCO</t>
  </si>
  <si>
    <t>CAMBIO KIT DE FILTROS</t>
  </si>
  <si>
    <t>CAMBIO LLANTAS REFERENCIA 295/80 R 22.5</t>
  </si>
  <si>
    <t>CAMBIO MANGUERA HIDRAULICA</t>
  </si>
  <si>
    <t>CAMBIO KIT EMPAQUETADURA CILINDROS BRAZOS ESTABILIZADORES</t>
  </si>
  <si>
    <t>DESCRIPCIÓN: CARROTANQUE DE  DOBLE TROQUE MARCA INTERNATIONAL DE AGUA Y COMBUSTIBLE</t>
  </si>
  <si>
    <t>CAMBIO MANGUERA BOMBA DE DIRECCION</t>
  </si>
  <si>
    <t>CAMBIO MANGUERA PRESION DE 150 PSI</t>
  </si>
  <si>
    <t xml:space="preserve">CAMBIO BOMBA DE DIRECCIÓN  </t>
  </si>
  <si>
    <t xml:space="preserve">CAMBIO BUJE INTERMEDIO  DEL MOTOR DE ARRANQUE </t>
  </si>
  <si>
    <t>CAMBIO BUJES PARA EL PUNTO DE APOYO CILINDRO ELEVACIÓN DEL VOLCÓ.</t>
  </si>
  <si>
    <t>CAMBIO FILTRO DE COMBUSTIBLE</t>
  </si>
  <si>
    <t>CAMBIO FILTRO DESHIDRATADOR DEL   A/C</t>
  </si>
  <si>
    <t xml:space="preserve">CAMBIO RETENEDORES DEL BOSIN </t>
  </si>
  <si>
    <t>CAMBIO SURTIDOR DE COMBUSTIBLE</t>
  </si>
  <si>
    <t>CAMBIO MOTO BOMBA DE AGUA</t>
  </si>
  <si>
    <t>CAMBIO SURTIDOR DE AGUA</t>
  </si>
  <si>
    <t>DESCRIPCIÓN: GRUA HIDRAÚLICA SOBRE CHASIS DOBLE TROQUE MARCA INTERNATIONAL</t>
  </si>
  <si>
    <t>CAMBIO AMORTIGUADOR DELANTERO</t>
  </si>
  <si>
    <t>CAMBIO EMPAQUETADURA DE BOTELLA DEL BRAZO</t>
  </si>
  <si>
    <t>CAMBIO MANGUERAS HIDRAULICA PARA EL BRAZO</t>
  </si>
  <si>
    <t>CAMBIO RACORES ACOPLE DEL BRAZO</t>
  </si>
  <si>
    <t>CAMBIO KIT DE EMPAQUES BRAZOS GRUA ARGOS</t>
  </si>
  <si>
    <t>CAMBIO KIT DE MANGUERAS DEL BRAZO DE LA GRUA ARGOS</t>
  </si>
  <si>
    <t>DESCRIPCIÓN:TRACTO CAMIÓN DOBLE TROQUE INTERNTIONAL</t>
  </si>
  <si>
    <t>CAMBIO BOMBA DE DIRECCIÓN  0G5GN</t>
  </si>
  <si>
    <t xml:space="preserve">CAMBIO BUJE TRASERO DEL MOTOR DE ARRANQUE </t>
  </si>
  <si>
    <t>CAMBIO KIT PING DE LA QUINTA RUEDA</t>
  </si>
  <si>
    <t>DESCRIPCIÓN: CAMA BAJA TRES EJES TRACTEC</t>
  </si>
  <si>
    <t>CAMBIO BUJES TRI FUNCIONALES</t>
  </si>
  <si>
    <t>CAMBIO BOMBONA DE FRENO</t>
  </si>
  <si>
    <t>CAMBIO EMPAQUETADURA DE LOS ACOPLES DE AIRE</t>
  </si>
  <si>
    <t>CAMBIO ACOPLE MANQUERA DE AIRE</t>
  </si>
  <si>
    <t>DESCRIPCIÓN: CAMA BAJA DOS EJES DORSEY</t>
  </si>
  <si>
    <t>CAMBIO BOMBONAS DE FRENO</t>
  </si>
  <si>
    <t>DENOMINACION: CAMA ALTA Y BAJA TRACTEC</t>
  </si>
  <si>
    <t>DESCRIPCIÓN: MINICARGADOR MARCA CASE</t>
  </si>
  <si>
    <t xml:space="preserve">CAMBIO FILTRO  DE COMBUSTIBLE </t>
  </si>
  <si>
    <t>CAMBIO TABLERO DE CONTROL</t>
  </si>
  <si>
    <t xml:space="preserve">CAMBIO LAMPARA INCANDESCENTE </t>
  </si>
  <si>
    <t>CAMBIO JOYSTICK</t>
  </si>
  <si>
    <t>CAMBIO SILLA DE OPERADOR</t>
  </si>
  <si>
    <t>CAMBIO BASE DEL FILTRO  DE COMBUSTIBLE</t>
  </si>
  <si>
    <t>CAMBIO RADIADOR</t>
  </si>
  <si>
    <t>CAMBIO KIT DE SELLOS DEL BRAZO DE LEVANTE</t>
  </si>
  <si>
    <t>CAMBIO KIT DE SELLOS DEL BRAZO DE BALDE</t>
  </si>
  <si>
    <t>CAMBIO CUCHILLA DE BALDE</t>
  </si>
  <si>
    <t xml:space="preserve">CAMBIO FILTRO LÍQUIDO REFRIGERANTE </t>
  </si>
  <si>
    <t xml:space="preserve">CAMBIO LIMPIAPARABRISAS </t>
  </si>
  <si>
    <t>DESCRIPCIÓN: EXCAVADORA SOBRE ORUGAS CATERPILLAR 320D</t>
  </si>
  <si>
    <t xml:space="preserve">CAMBIO FILTRO ACEITE BOMBA DE DIRECCIÓN </t>
  </si>
  <si>
    <t xml:space="preserve">CAMBIO FILTRO ACEITE HIDRÁULICO  </t>
  </si>
  <si>
    <t xml:space="preserve">CAMBIO FILTRO ACEITE MOTOR  </t>
  </si>
  <si>
    <t xml:space="preserve">CAMBIO FILTRO AIRE ACONDICIONADO  </t>
  </si>
  <si>
    <t xml:space="preserve">CAMBIO FILTRO DE AIRE PRIMARIO   </t>
  </si>
  <si>
    <t xml:space="preserve">CAMBIO FILTRO DE AIRE SECUNDARIO </t>
  </si>
  <si>
    <t xml:space="preserve">CAMBIO FILTRO SEPARADOR DE COMBUSTIBLE </t>
  </si>
  <si>
    <t>SCANEO DEL COMPUTADOR DEL EQUIPO</t>
  </si>
  <si>
    <t>SONDEO RADIADOR</t>
  </si>
  <si>
    <t>CAMBIO CORREA DEL VENTILADOR</t>
  </si>
  <si>
    <t>CAMBIO LAMPARA TRASERA</t>
  </si>
  <si>
    <t>CAMBIO LAMPARA DEL BRAZO DE LEVANTE</t>
  </si>
  <si>
    <t>CAMBIO ADAPTADOR CENTRAL DEL BALDE CON PASADORES</t>
  </si>
  <si>
    <t>CAMBIO CORTADOR LATERAL DEL BALDE</t>
  </si>
  <si>
    <t>CAMBIO PASADOR Y CERRADURA</t>
  </si>
  <si>
    <t>CAMBIO RODAMIENTOS DE ORUGAS</t>
  </si>
  <si>
    <t>CAMBIO BUJES DE ORUGAS</t>
  </si>
  <si>
    <t>CAMBIO ORUGAS</t>
  </si>
  <si>
    <t>CAMBIO EXOSTO</t>
  </si>
  <si>
    <t>CAMBIO PLUMILLAS CON EXTENSOR</t>
  </si>
  <si>
    <t>CAMBIO SELLOS DE CILINDRO DEL BRAZO</t>
  </si>
  <si>
    <t>CAMBIO SELLOS DE CILINDRO DEL CUCHARON</t>
  </si>
  <si>
    <t>CAMBIO KIT EMPAQUETADURAS DE LOS CILINDROS</t>
  </si>
  <si>
    <t>CAMBIO KIT BUJES  Y PASADORES DEL BALDE</t>
  </si>
  <si>
    <t>CAMBIO CUPLIN DE LA BOMBA HIDRAULICA</t>
  </si>
  <si>
    <t>CAMBIO BATERIAS 31 H DE BORNE</t>
  </si>
  <si>
    <t>CAMBIO KIT FILTROS</t>
  </si>
  <si>
    <t>CAMBIO SISTEMA ELECTRICO</t>
  </si>
  <si>
    <t>CAMBIO KIT RODAMIENTOS</t>
  </si>
  <si>
    <t>CAMBIO KIT BUJES Y PASADORES DEL BALDE</t>
  </si>
  <si>
    <t>CAMBIO KIT EMPAQUETADURA DE LAS BOTELLAS</t>
  </si>
  <si>
    <t xml:space="preserve">DENOMINACION: EXCAVADORA </t>
  </si>
  <si>
    <t xml:space="preserve">DESCRIPCIÓN: RETROEXCAVADORA CASE SUPER M </t>
  </si>
  <si>
    <t xml:space="preserve">CAMBIO FILTRO ACEITE MOTOR </t>
  </si>
  <si>
    <t xml:space="preserve">CAMBIO FILTRO DESHIDRATADOR DEL   A/C </t>
  </si>
  <si>
    <t>CAMBIO KIT DE BUJES</t>
  </si>
  <si>
    <t>CAMBIO BUJES Y PASADOERES DEL BALDE</t>
  </si>
  <si>
    <t>CAMBIO BUJES Y PASADORES DEL EJE CENTRAL DEL TROQUE DELANTERO</t>
  </si>
  <si>
    <t>CAMBIO STOP TRASERO</t>
  </si>
  <si>
    <t>CAMBIO BUJES Y PASADOERES DEL AGILON</t>
  </si>
  <si>
    <t>CAMBIO ARNES DE CABINA (ELECTRICO)</t>
  </si>
  <si>
    <t>CAMBIO INTERRUCTOR DE ENCENDIDO</t>
  </si>
  <si>
    <t>CAMBIO KIT EMPAQUETADURA DE LOS BOTELLAS</t>
  </si>
  <si>
    <t>CAMBIO VIDRIOS DE CABINA</t>
  </si>
  <si>
    <t xml:space="preserve">CAMBIO KIT BRAZO EXTENDIBLE </t>
  </si>
  <si>
    <t>CAMBIO KIT EMPAQUETADURA BOTELLAS ESTABILIZADORAS</t>
  </si>
  <si>
    <t>CAMBIO CONTROL DE GIRO</t>
  </si>
  <si>
    <t>CAMBIO BATERIAS 30 H DE BORNE</t>
  </si>
  <si>
    <t>DESCRIPCIÓN: RETROEXCAVADORA CATERPILLAR 420E</t>
  </si>
  <si>
    <t xml:space="preserve">CAMBIO FILTRO DE AIRE PRIMARIO </t>
  </si>
  <si>
    <t>CAMBIO BUJES Y PASADORES DEL BALDE</t>
  </si>
  <si>
    <t>CAMBIO CUCHILLA DEL BALDE</t>
  </si>
  <si>
    <t>CAMBIO CORREA DEL ALTERNADOR</t>
  </si>
  <si>
    <t>DESCRIPCIÓN: MOTONIVELADORA CATERPILLAR</t>
  </si>
  <si>
    <t xml:space="preserve">CAMBIO FILTRO DESHIDRATADOR DEL   A/C  </t>
  </si>
  <si>
    <t xml:space="preserve">CAMBIO FILTRO DIFERENCIAL </t>
  </si>
  <si>
    <t xml:space="preserve">CAMBIO HOROMETRO  </t>
  </si>
  <si>
    <t xml:space="preserve">CAMBIO LAMPARA INCANDESCENTE  </t>
  </si>
  <si>
    <t>CAMBIO MANGUERA DE COMBUSTIBLE DEL MOTOR</t>
  </si>
  <si>
    <t>CAMBIO RACORES Y ACOPLES DE MANGUERA DE COMBUSTIBLE DEL MOTOR</t>
  </si>
  <si>
    <t>CAMBIO BRONCES DE LA TORNA MESA (CIRCULO)</t>
  </si>
  <si>
    <t>CAMBIO DESLIZADORES DE LA TORNA MESA (CIRCULO)</t>
  </si>
  <si>
    <t>CAMBIO CALZAS DE VERTEDERA</t>
  </si>
  <si>
    <t>CAMBIO CUCHILLAS</t>
  </si>
  <si>
    <t>CAMBIO ESQUINERAS</t>
  </si>
  <si>
    <t>CAMBIO FISURA EN SERVO TRANSMICION</t>
  </si>
  <si>
    <t>CAMBIO LUZ DE REVERSA</t>
  </si>
  <si>
    <t>CAMBIO SOPORTE DEL STRIP</t>
  </si>
  <si>
    <t>CAMBIO MOTOR DE GIRO DE LA VERTEDERA DE CAMBIOS</t>
  </si>
  <si>
    <t>CAMBIO TAPA DE ACEITE DEL MOTOR</t>
  </si>
  <si>
    <t>CAMBIO FAROLA DELANTERA IZQUIERDA</t>
  </si>
  <si>
    <t>CAMBIO ESPEJO RETROVISORES LATERALES</t>
  </si>
  <si>
    <t>CAMBIO PLUMILLA INFERIOR DELANTERA</t>
  </si>
  <si>
    <t>CAMBIO BORNES PARA BATERIA</t>
  </si>
  <si>
    <t>CAMBIO PUENTE ELECTRICO PARA BATERIAS</t>
  </si>
  <si>
    <t>CAMBIO ESCARIFICADOR</t>
  </si>
  <si>
    <t>CAMBIO ESQUINERO DE LA CUCHILLA</t>
  </si>
  <si>
    <t>CAMBIO SOBRE ESQUINERO DE LA CUCHILLA</t>
  </si>
  <si>
    <t>CAMBIO SELLO ESPEJO TANDEN TRASERO</t>
  </si>
  <si>
    <t>CAMBIO LLANTAS  REFERENCIA 14.00.24 G2</t>
  </si>
  <si>
    <t xml:space="preserve">CAMBIO CUCHILLAS  </t>
  </si>
  <si>
    <t xml:space="preserve">CAMBIO ESQUINERAS </t>
  </si>
  <si>
    <t xml:space="preserve">CAMBIO TORNILLOS CUCHILLAS </t>
  </si>
  <si>
    <t xml:space="preserve">CAMBIO TORNILLOS ESQUINERAS </t>
  </si>
  <si>
    <t>CAMBIO CARCASA DE LA TRANSMISIÓN</t>
  </si>
  <si>
    <t xml:space="preserve">DESCRIPCIÓN: VIBROCOMPACTADOR </t>
  </si>
  <si>
    <t xml:space="preserve">CAMBIO HOROMETRO </t>
  </si>
  <si>
    <t>CAMBIO BOMBA DE COMBUSTBLE</t>
  </si>
  <si>
    <t>CAMBIO MOTOR PERKINS</t>
  </si>
  <si>
    <t>CAMBIO BOMBA DE INYECCIÓN</t>
  </si>
  <si>
    <t>CAMBIO INYECTORES</t>
  </si>
  <si>
    <t xml:space="preserve">DESCRIPCIÓN: CARGADOR FRONTAL </t>
  </si>
  <si>
    <t xml:space="preserve">CAMBIO FILTRO  DE COMBUSTIBLE  </t>
  </si>
  <si>
    <t xml:space="preserve">CAMBIO FILTRO AIRE ACONDICIONADO </t>
  </si>
  <si>
    <t xml:space="preserve">CAMBIO FILTRO SEPARADOR DE COMBUSTIBLE  </t>
  </si>
  <si>
    <t>CAMBIO BOMBA DE HIDRAULICO</t>
  </si>
  <si>
    <t>CAMBIO SELLOS DE BOTELLA DE LEVANTE</t>
  </si>
  <si>
    <t>CAMBIO FAROLA IZQUIERA</t>
  </si>
  <si>
    <t>CAMBIO MANGUERAS HIDRAULICA PARA EL BALDE</t>
  </si>
  <si>
    <t>CAMBIO PINTAS DEL BALDE CON PASADORES</t>
  </si>
  <si>
    <t>CAMBIO KIT EMPAQUEADURA DEL CILINDRO DEL BALDE</t>
  </si>
  <si>
    <t>DENOMINACION: CARGADOR CATERPILLAR - NEW  HOLLAN</t>
  </si>
  <si>
    <t>DESCRIPCIÓN: TRACTOR SOBRE ORUGAS MARCA CATERPILLAR</t>
  </si>
  <si>
    <t xml:space="preserve">CAMBIO FILTRO DE AIRE SECUNDARIO   </t>
  </si>
  <si>
    <t xml:space="preserve">CAMBIO FILTRO SEPARADOR DE COMBUSTIBLE    </t>
  </si>
  <si>
    <t xml:space="preserve">CAMBIO BATERIAS 30 H DE BORNE </t>
  </si>
  <si>
    <t xml:space="preserve">CAMBIO KIT DE FILTROS </t>
  </si>
  <si>
    <t>ANEXO No. 1A LISTADO DE PRECIOS - MANTENIMIENTO EQUIPO DE COMBATE (MAQUINARIA PESADA)</t>
  </si>
  <si>
    <t>ANEXO No. 1A LISTADO DE PRECIOS - REPUESTOS  EQUIPO DE COMBATE (MAQUINARIA PESADA)</t>
  </si>
  <si>
    <t>VALOR IVA (Cuando aplique)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</si>
</sst>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&quot;$&quot;\ #,##0.00"/>
    <numFmt numFmtId="165" formatCode="_ &quot;$&quot;* #,##0.00_ ;_ &quot;$&quot;* \-#,##0.00_ ;_ &quot;$&quot;* &quot;-&quot;??_ ;_ @_ "/>
    <numFmt numFmtId="166" formatCode="_-&quot;$&quot;* #,##0.00_-;\-&quot;$&quot;* #,##0.00_-;_-&quot;$&quot;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 Narrow"/>
      <family val="2"/>
    </font>
    <font>
      <b/>
      <sz val="10"/>
      <color theme="1"/>
      <name val="Arial Narrow"/>
      <family val="2"/>
    </font>
    <font>
      <b/>
      <sz val="9"/>
      <color theme="1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b/>
      <sz val="10"/>
      <color theme="3" tint="-0.499984740745262"/>
      <name val="Arial Narrow"/>
      <family val="2"/>
    </font>
    <font>
      <b/>
      <sz val="10"/>
      <color theme="0"/>
      <name val="Arial Narrow"/>
      <family val="2"/>
    </font>
    <font>
      <sz val="10"/>
      <color theme="1"/>
      <name val="Arial Narrow"/>
      <family val="2"/>
    </font>
    <font>
      <b/>
      <sz val="9"/>
      <name val="Arial Narrow"/>
      <family val="2"/>
    </font>
    <font>
      <sz val="9"/>
      <color theme="1"/>
      <name val="Arial Narrow"/>
      <family val="2"/>
    </font>
    <font>
      <sz val="10"/>
      <color theme="3" tint="-0.499984740745262"/>
      <name val="Arial Narrow"/>
      <family val="2"/>
    </font>
    <font>
      <sz val="10"/>
      <name val="Arial Narrow"/>
      <family val="2"/>
    </font>
    <font>
      <sz val="10"/>
      <color rgb="FFFF0000"/>
      <name val="Arial Narrow"/>
      <family val="2"/>
    </font>
    <font>
      <b/>
      <sz val="11"/>
      <color theme="0"/>
      <name val="Arial Narrow"/>
      <family val="2"/>
    </font>
    <font>
      <b/>
      <sz val="11"/>
      <color theme="1"/>
      <name val="Arial"/>
      <family val="2"/>
    </font>
    <font>
      <b/>
      <sz val="1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374370555742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rgb="FFD8D8D8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44">
    <xf numFmtId="0" fontId="0" fillId="0" borderId="0" xfId="0"/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9" fontId="8" fillId="0" borderId="0" xfId="2" applyFont="1" applyFill="1" applyBorder="1" applyAlignment="1">
      <alignment vertical="center" wrapText="1"/>
    </xf>
    <xf numFmtId="0" fontId="9" fillId="4" borderId="0" xfId="0" applyFont="1" applyFill="1"/>
    <xf numFmtId="164" fontId="10" fillId="5" borderId="8" xfId="0" applyNumberFormat="1" applyFont="1" applyFill="1" applyBorder="1" applyAlignment="1" applyProtection="1">
      <alignment horizontal="center" vertical="center" wrapText="1"/>
      <protection hidden="1"/>
    </xf>
    <xf numFmtId="0" fontId="11" fillId="4" borderId="0" xfId="0" applyFont="1" applyFill="1"/>
    <xf numFmtId="0" fontId="9" fillId="0" borderId="0" xfId="0" applyFont="1"/>
    <xf numFmtId="0" fontId="9" fillId="0" borderId="0" xfId="0" applyFont="1" applyAlignment="1" applyProtection="1">
      <alignment vertical="center"/>
      <protection locked="0"/>
    </xf>
    <xf numFmtId="0" fontId="9" fillId="0" borderId="0" xfId="0" applyFont="1" applyAlignment="1">
      <alignment horizontal="center"/>
    </xf>
    <xf numFmtId="44" fontId="9" fillId="0" borderId="0" xfId="1" applyFont="1" applyAlignment="1">
      <alignment horizontal="center"/>
    </xf>
    <xf numFmtId="0" fontId="9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0" fontId="9" fillId="0" borderId="0" xfId="0" applyFont="1" applyAlignment="1">
      <alignment horizontal="right"/>
    </xf>
    <xf numFmtId="164" fontId="9" fillId="0" borderId="0" xfId="0" applyNumberFormat="1" applyFont="1" applyAlignment="1">
      <alignment horizontal="right"/>
    </xf>
    <xf numFmtId="0" fontId="2" fillId="0" borderId="0" xfId="0" applyFont="1"/>
    <xf numFmtId="0" fontId="14" fillId="0" borderId="0" xfId="0" applyFont="1" applyAlignment="1">
      <alignment horizontal="right"/>
    </xf>
    <xf numFmtId="164" fontId="9" fillId="8" borderId="0" xfId="0" applyNumberFormat="1" applyFont="1" applyFill="1" applyAlignment="1">
      <alignment horizontal="right"/>
    </xf>
    <xf numFmtId="0" fontId="9" fillId="0" borderId="0" xfId="0" applyFont="1" applyAlignment="1">
      <alignment horizontal="center" vertical="center"/>
    </xf>
    <xf numFmtId="44" fontId="9" fillId="0" borderId="0" xfId="0" applyNumberFormat="1" applyFont="1"/>
    <xf numFmtId="0" fontId="14" fillId="0" borderId="0" xfId="0" applyFont="1"/>
    <xf numFmtId="44" fontId="9" fillId="0" borderId="0" xfId="1" applyFont="1"/>
    <xf numFmtId="0" fontId="13" fillId="0" borderId="0" xfId="0" applyFont="1"/>
    <xf numFmtId="164" fontId="10" fillId="5" borderId="4" xfId="0" applyNumberFormat="1" applyFont="1" applyFill="1" applyBorder="1" applyAlignment="1" applyProtection="1">
      <alignment horizontal="center" vertical="center" wrapText="1"/>
      <protection hidden="1"/>
    </xf>
    <xf numFmtId="0" fontId="13" fillId="0" borderId="0" xfId="0" applyFont="1" applyAlignment="1">
      <alignment horizontal="right" vertical="center"/>
    </xf>
    <xf numFmtId="164" fontId="13" fillId="0" borderId="0" xfId="0" applyNumberFormat="1" applyFont="1" applyAlignment="1">
      <alignment vertical="center"/>
    </xf>
    <xf numFmtId="164" fontId="13" fillId="8" borderId="0" xfId="0" applyNumberFormat="1" applyFont="1" applyFill="1" applyAlignment="1">
      <alignment vertical="center"/>
    </xf>
    <xf numFmtId="0" fontId="2" fillId="0" borderId="0" xfId="0" applyFont="1" applyAlignment="1" applyProtection="1">
      <alignment horizontal="left" vertical="center" wrapText="1"/>
    </xf>
    <xf numFmtId="0" fontId="2" fillId="0" borderId="0" xfId="0" applyFont="1" applyAlignment="1" applyProtection="1">
      <alignment horizontal="right" vertical="center" wrapText="1"/>
    </xf>
    <xf numFmtId="164" fontId="2" fillId="0" borderId="0" xfId="0" applyNumberFormat="1" applyFont="1" applyAlignment="1" applyProtection="1">
      <alignment vertical="center" wrapText="1"/>
    </xf>
    <xf numFmtId="0" fontId="2" fillId="0" borderId="0" xfId="0" applyFont="1" applyAlignment="1" applyProtection="1">
      <alignment horizontal="center" vertical="center" wrapText="1"/>
    </xf>
    <xf numFmtId="9" fontId="15" fillId="3" borderId="4" xfId="2" applyFont="1" applyFill="1" applyBorder="1" applyAlignment="1" applyProtection="1">
      <alignment horizontal="center" vertical="center" wrapText="1"/>
    </xf>
    <xf numFmtId="0" fontId="2" fillId="7" borderId="4" xfId="0" applyFont="1" applyFill="1" applyBorder="1" applyAlignment="1" applyProtection="1">
      <alignment horizontal="center" vertical="center" wrapText="1"/>
    </xf>
    <xf numFmtId="165" fontId="2" fillId="7" borderId="4" xfId="0" applyNumberFormat="1" applyFont="1" applyFill="1" applyBorder="1" applyAlignment="1" applyProtection="1">
      <alignment horizontal="center" vertical="center" wrapText="1"/>
    </xf>
    <xf numFmtId="164" fontId="2" fillId="7" borderId="4" xfId="0" applyNumberFormat="1" applyFont="1" applyFill="1" applyBorder="1" applyAlignment="1" applyProtection="1">
      <alignment vertical="center" wrapText="1"/>
    </xf>
    <xf numFmtId="0" fontId="13" fillId="0" borderId="4" xfId="0" applyFont="1" applyBorder="1" applyAlignment="1" applyProtection="1">
      <alignment horizontal="center" vertical="center" wrapText="1"/>
    </xf>
    <xf numFmtId="0" fontId="13" fillId="0" borderId="4" xfId="0" applyFont="1" applyBorder="1" applyAlignment="1" applyProtection="1">
      <alignment horizontal="center" vertical="center"/>
    </xf>
    <xf numFmtId="0" fontId="13" fillId="0" borderId="8" xfId="0" applyFont="1" applyBorder="1" applyAlignment="1" applyProtection="1">
      <alignment vertical="center" wrapText="1"/>
    </xf>
    <xf numFmtId="0" fontId="13" fillId="0" borderId="8" xfId="0" applyFont="1" applyBorder="1" applyAlignment="1" applyProtection="1">
      <alignment horizontal="center" vertical="center"/>
    </xf>
    <xf numFmtId="44" fontId="13" fillId="0" borderId="4" xfId="1" applyFont="1" applyBorder="1" applyAlignment="1" applyProtection="1">
      <alignment vertical="center"/>
    </xf>
    <xf numFmtId="9" fontId="13" fillId="0" borderId="4" xfId="2" applyFont="1" applyBorder="1" applyAlignment="1" applyProtection="1">
      <alignment horizontal="center" vertical="center"/>
    </xf>
    <xf numFmtId="165" fontId="13" fillId="0" borderId="4" xfId="0" applyNumberFormat="1" applyFont="1" applyBorder="1" applyAlignment="1" applyProtection="1">
      <alignment horizontal="center" vertical="center"/>
    </xf>
    <xf numFmtId="164" fontId="13" fillId="8" borderId="4" xfId="0" applyNumberFormat="1" applyFont="1" applyFill="1" applyBorder="1" applyAlignment="1" applyProtection="1">
      <alignment vertical="center"/>
    </xf>
    <xf numFmtId="44" fontId="13" fillId="5" borderId="4" xfId="1" applyFont="1" applyFill="1" applyBorder="1" applyAlignment="1" applyProtection="1">
      <alignment vertical="center"/>
    </xf>
    <xf numFmtId="9" fontId="2" fillId="5" borderId="4" xfId="2" applyFont="1" applyFill="1" applyBorder="1" applyAlignment="1" applyProtection="1">
      <alignment horizontal="center" vertical="center"/>
    </xf>
    <xf numFmtId="165" fontId="2" fillId="5" borderId="4" xfId="0" applyNumberFormat="1" applyFont="1" applyFill="1" applyBorder="1" applyAlignment="1" applyProtection="1">
      <alignment horizontal="center" vertical="center"/>
    </xf>
    <xf numFmtId="164" fontId="2" fillId="5" borderId="4" xfId="0" applyNumberFormat="1" applyFont="1" applyFill="1" applyBorder="1" applyAlignment="1" applyProtection="1">
      <alignment vertical="center"/>
    </xf>
    <xf numFmtId="0" fontId="2" fillId="7" borderId="4" xfId="0" applyFont="1" applyFill="1" applyBorder="1" applyAlignment="1" applyProtection="1">
      <alignment vertical="center" wrapText="1"/>
    </xf>
    <xf numFmtId="44" fontId="13" fillId="7" borderId="4" xfId="1" applyFont="1" applyFill="1" applyBorder="1" applyAlignment="1" applyProtection="1">
      <alignment vertical="center"/>
    </xf>
    <xf numFmtId="9" fontId="13" fillId="7" borderId="4" xfId="2" applyFont="1" applyFill="1" applyBorder="1" applyAlignment="1" applyProtection="1">
      <alignment horizontal="center" vertical="center"/>
    </xf>
    <xf numFmtId="165" fontId="13" fillId="7" borderId="4" xfId="0" applyNumberFormat="1" applyFont="1" applyFill="1" applyBorder="1" applyAlignment="1" applyProtection="1">
      <alignment horizontal="center" vertical="center"/>
    </xf>
    <xf numFmtId="164" fontId="13" fillId="7" borderId="4" xfId="0" applyNumberFormat="1" applyFont="1" applyFill="1" applyBorder="1" applyAlignment="1" applyProtection="1">
      <alignment vertical="center"/>
    </xf>
    <xf numFmtId="0" fontId="13" fillId="0" borderId="8" xfId="0" applyFont="1" applyBorder="1" applyAlignment="1" applyProtection="1">
      <alignment horizontal="left" vertical="center" wrapText="1"/>
    </xf>
    <xf numFmtId="0" fontId="13" fillId="0" borderId="8" xfId="0" applyFont="1" applyBorder="1" applyAlignment="1" applyProtection="1">
      <alignment horizontal="center" vertical="center" wrapText="1"/>
    </xf>
    <xf numFmtId="0" fontId="13" fillId="0" borderId="4" xfId="0" applyFont="1" applyBorder="1" applyAlignment="1" applyProtection="1">
      <alignment vertical="center" wrapText="1"/>
    </xf>
    <xf numFmtId="0" fontId="13" fillId="0" borderId="4" xfId="0" applyFont="1" applyBorder="1" applyAlignment="1" applyProtection="1">
      <alignment horizontal="left" vertical="center" wrapText="1"/>
    </xf>
    <xf numFmtId="44" fontId="2" fillId="5" borderId="4" xfId="1" applyFont="1" applyFill="1" applyBorder="1" applyAlignment="1" applyProtection="1">
      <alignment horizontal="right" vertical="center"/>
    </xf>
    <xf numFmtId="0" fontId="2" fillId="5" borderId="4" xfId="0" applyFont="1" applyFill="1" applyBorder="1" applyAlignment="1" applyProtection="1">
      <alignment vertical="center"/>
    </xf>
    <xf numFmtId="165" fontId="2" fillId="5" borderId="4" xfId="0" applyNumberFormat="1" applyFont="1" applyFill="1" applyBorder="1" applyAlignment="1" applyProtection="1">
      <alignment horizontal="right" vertical="center"/>
    </xf>
    <xf numFmtId="44" fontId="2" fillId="8" borderId="4" xfId="1" applyFont="1" applyFill="1" applyBorder="1" applyAlignment="1" applyProtection="1">
      <alignment horizontal="right" vertical="center"/>
    </xf>
    <xf numFmtId="0" fontId="2" fillId="8" borderId="5" xfId="0" applyFont="1" applyFill="1" applyBorder="1" applyAlignment="1" applyProtection="1">
      <alignment vertical="center"/>
    </xf>
    <xf numFmtId="44" fontId="2" fillId="8" borderId="4" xfId="0" applyNumberFormat="1" applyFont="1" applyFill="1" applyBorder="1" applyAlignment="1" applyProtection="1">
      <alignment horizontal="right" vertical="center"/>
    </xf>
    <xf numFmtId="164" fontId="2" fillId="8" borderId="4" xfId="0" applyNumberFormat="1" applyFont="1" applyFill="1" applyBorder="1" applyAlignment="1" applyProtection="1">
      <alignment vertical="center"/>
    </xf>
    <xf numFmtId="0" fontId="3" fillId="0" borderId="0" xfId="0" applyFont="1" applyAlignment="1" applyProtection="1">
      <alignment horizontal="right" vertical="center" wrapText="1"/>
    </xf>
    <xf numFmtId="164" fontId="3" fillId="0" borderId="0" xfId="0" applyNumberFormat="1" applyFont="1" applyAlignment="1" applyProtection="1">
      <alignment vertical="center" wrapText="1"/>
    </xf>
    <xf numFmtId="0" fontId="3" fillId="0" borderId="0" xfId="0" applyFont="1" applyAlignment="1" applyProtection="1">
      <alignment horizontal="left" vertical="center" wrapText="1"/>
    </xf>
    <xf numFmtId="0" fontId="4" fillId="0" borderId="0" xfId="0" applyFont="1" applyAlignment="1" applyProtection="1">
      <alignment horizontal="left" vertical="center" wrapText="1"/>
    </xf>
    <xf numFmtId="0" fontId="6" fillId="0" borderId="0" xfId="0" applyFont="1" applyAlignment="1" applyProtection="1">
      <alignment horizontal="center" vertical="center" wrapText="1"/>
    </xf>
    <xf numFmtId="9" fontId="8" fillId="3" borderId="4" xfId="2" applyFont="1" applyFill="1" applyBorder="1" applyAlignment="1" applyProtection="1">
      <alignment horizontal="center" vertical="center" wrapText="1"/>
    </xf>
    <xf numFmtId="164" fontId="2" fillId="7" borderId="4" xfId="0" applyNumberFormat="1" applyFont="1" applyFill="1" applyBorder="1" applyAlignment="1" applyProtection="1">
      <alignment horizontal="right" vertical="center" wrapText="1"/>
    </xf>
    <xf numFmtId="0" fontId="12" fillId="0" borderId="4" xfId="0" applyFont="1" applyBorder="1" applyAlignment="1" applyProtection="1">
      <alignment horizontal="center" vertical="center" wrapText="1"/>
    </xf>
    <xf numFmtId="0" fontId="12" fillId="0" borderId="4" xfId="0" applyFont="1" applyBorder="1" applyAlignment="1" applyProtection="1">
      <alignment horizontal="center" vertical="center"/>
    </xf>
    <xf numFmtId="44" fontId="13" fillId="4" borderId="4" xfId="1" applyFont="1" applyFill="1" applyBorder="1" applyAlignment="1" applyProtection="1">
      <alignment vertical="center"/>
    </xf>
    <xf numFmtId="9" fontId="9" fillId="4" borderId="4" xfId="2" applyFont="1" applyFill="1" applyBorder="1" applyAlignment="1" applyProtection="1">
      <alignment horizontal="center" vertical="center"/>
    </xf>
    <xf numFmtId="166" fontId="9" fillId="4" borderId="4" xfId="0" applyNumberFormat="1" applyFont="1" applyFill="1" applyBorder="1" applyAlignment="1" applyProtection="1">
      <alignment horizontal="center" vertical="center"/>
    </xf>
    <xf numFmtId="164" fontId="9" fillId="8" borderId="4" xfId="0" applyNumberFormat="1" applyFont="1" applyFill="1" applyBorder="1" applyAlignment="1" applyProtection="1">
      <alignment horizontal="right" vertical="center"/>
    </xf>
    <xf numFmtId="9" fontId="3" fillId="5" borderId="4" xfId="2" applyFont="1" applyFill="1" applyBorder="1" applyAlignment="1" applyProtection="1">
      <alignment horizontal="center" vertical="center"/>
    </xf>
    <xf numFmtId="166" fontId="3" fillId="5" borderId="4" xfId="0" applyNumberFormat="1" applyFont="1" applyFill="1" applyBorder="1" applyAlignment="1" applyProtection="1">
      <alignment horizontal="center" vertical="center"/>
    </xf>
    <xf numFmtId="164" fontId="3" fillId="5" borderId="4" xfId="0" applyNumberFormat="1" applyFont="1" applyFill="1" applyBorder="1" applyAlignment="1" applyProtection="1">
      <alignment horizontal="right" vertical="center"/>
    </xf>
    <xf numFmtId="9" fontId="9" fillId="7" borderId="4" xfId="2" applyFont="1" applyFill="1" applyBorder="1" applyAlignment="1" applyProtection="1">
      <alignment horizontal="center" vertical="center"/>
    </xf>
    <xf numFmtId="166" fontId="9" fillId="7" borderId="4" xfId="0" applyNumberFormat="1" applyFont="1" applyFill="1" applyBorder="1" applyAlignment="1" applyProtection="1">
      <alignment horizontal="center" vertical="center"/>
    </xf>
    <xf numFmtId="164" fontId="9" fillId="7" borderId="4" xfId="0" applyNumberFormat="1" applyFont="1" applyFill="1" applyBorder="1" applyAlignment="1" applyProtection="1">
      <alignment horizontal="right" vertical="center"/>
    </xf>
    <xf numFmtId="0" fontId="2" fillId="6" borderId="4" xfId="0" applyFont="1" applyFill="1" applyBorder="1" applyAlignment="1" applyProtection="1">
      <alignment vertical="center" wrapText="1"/>
    </xf>
    <xf numFmtId="0" fontId="2" fillId="7" borderId="4" xfId="0" applyFont="1" applyFill="1" applyBorder="1" applyAlignment="1" applyProtection="1">
      <alignment vertical="center"/>
    </xf>
    <xf numFmtId="0" fontId="13" fillId="0" borderId="4" xfId="0" applyFont="1" applyBorder="1" applyAlignment="1" applyProtection="1">
      <alignment horizontal="center"/>
    </xf>
    <xf numFmtId="0" fontId="7" fillId="7" borderId="4" xfId="0" applyFont="1" applyFill="1" applyBorder="1" applyAlignment="1" applyProtection="1">
      <alignment vertical="center" wrapText="1"/>
    </xf>
    <xf numFmtId="44" fontId="13" fillId="0" borderId="4" xfId="1" applyFont="1" applyBorder="1" applyAlignment="1" applyProtection="1">
      <alignment horizontal="center" vertical="center"/>
    </xf>
    <xf numFmtId="44" fontId="13" fillId="0" borderId="4" xfId="1" applyFont="1" applyFill="1" applyBorder="1" applyAlignment="1" applyProtection="1">
      <alignment horizontal="center" vertical="center"/>
    </xf>
    <xf numFmtId="44" fontId="2" fillId="5" borderId="4" xfId="1" applyFont="1" applyFill="1" applyBorder="1" applyAlignment="1" applyProtection="1">
      <alignment horizontal="center" vertical="center"/>
    </xf>
    <xf numFmtId="0" fontId="3" fillId="5" borderId="4" xfId="0" applyFont="1" applyFill="1" applyBorder="1" applyAlignment="1" applyProtection="1">
      <alignment horizontal="center" vertical="center"/>
    </xf>
    <xf numFmtId="44" fontId="2" fillId="8" borderId="4" xfId="1" applyFont="1" applyFill="1" applyBorder="1" applyAlignment="1" applyProtection="1">
      <alignment horizontal="center" vertical="center"/>
    </xf>
    <xf numFmtId="0" fontId="3" fillId="8" borderId="4" xfId="0" applyFont="1" applyFill="1" applyBorder="1" applyAlignment="1" applyProtection="1">
      <alignment horizontal="center" vertical="center"/>
    </xf>
    <xf numFmtId="44" fontId="3" fillId="8" borderId="4" xfId="0" applyNumberFormat="1" applyFont="1" applyFill="1" applyBorder="1" applyAlignment="1" applyProtection="1">
      <alignment horizontal="center" vertical="center"/>
    </xf>
    <xf numFmtId="164" fontId="3" fillId="8" borderId="4" xfId="0" applyNumberFormat="1" applyFont="1" applyFill="1" applyBorder="1" applyAlignment="1" applyProtection="1">
      <alignment horizontal="right" vertical="center"/>
    </xf>
    <xf numFmtId="0" fontId="16" fillId="0" borderId="0" xfId="0" applyFont="1" applyAlignment="1" applyProtection="1">
      <alignment horizontal="left" vertical="center" indent="9"/>
    </xf>
    <xf numFmtId="0" fontId="6" fillId="0" borderId="0" xfId="0" applyFont="1" applyAlignment="1" applyProtection="1">
      <alignment horizontal="left" vertical="center" wrapText="1"/>
    </xf>
    <xf numFmtId="0" fontId="17" fillId="0" borderId="0" xfId="0" applyFont="1" applyAlignment="1" applyProtection="1">
      <alignment horizontal="left" vertical="center" indent="9"/>
    </xf>
    <xf numFmtId="0" fontId="12" fillId="0" borderId="4" xfId="0" applyFont="1" applyBorder="1" applyAlignment="1" applyProtection="1">
      <alignment vertical="center" wrapText="1"/>
    </xf>
    <xf numFmtId="0" fontId="3" fillId="5" borderId="4" xfId="0" applyFont="1" applyFill="1" applyBorder="1" applyAlignment="1" applyProtection="1">
      <alignment horizontal="right" vertical="center"/>
    </xf>
    <xf numFmtId="0" fontId="3" fillId="8" borderId="4" xfId="0" applyFont="1" applyFill="1" applyBorder="1" applyAlignment="1" applyProtection="1">
      <alignment horizontal="right" vertical="center"/>
    </xf>
    <xf numFmtId="0" fontId="13" fillId="0" borderId="4" xfId="0" applyFont="1" applyBorder="1" applyAlignment="1" applyProtection="1">
      <alignment vertical="center" wrapText="1"/>
    </xf>
    <xf numFmtId="0" fontId="2" fillId="5" borderId="8" xfId="0" applyFont="1" applyFill="1" applyBorder="1" applyAlignment="1" applyProtection="1">
      <alignment horizontal="right" vertical="center" wrapText="1"/>
    </xf>
    <xf numFmtId="0" fontId="2" fillId="5" borderId="9" xfId="0" applyFont="1" applyFill="1" applyBorder="1" applyAlignment="1" applyProtection="1">
      <alignment horizontal="right" vertical="center" wrapText="1"/>
    </xf>
    <xf numFmtId="0" fontId="2" fillId="5" borderId="10" xfId="0" applyFont="1" applyFill="1" applyBorder="1" applyAlignment="1" applyProtection="1">
      <alignment horizontal="right" vertical="center" wrapText="1"/>
    </xf>
    <xf numFmtId="0" fontId="2" fillId="6" borderId="4" xfId="0" applyFont="1" applyFill="1" applyBorder="1" applyAlignment="1" applyProtection="1">
      <alignment horizontal="center" vertical="center" wrapText="1"/>
    </xf>
    <xf numFmtId="0" fontId="13" fillId="0" borderId="4" xfId="0" applyFont="1" applyBorder="1" applyAlignment="1" applyProtection="1">
      <alignment horizontal="justify" vertical="center" wrapText="1"/>
    </xf>
    <xf numFmtId="0" fontId="7" fillId="5" borderId="8" xfId="0" applyFont="1" applyFill="1" applyBorder="1" applyAlignment="1" applyProtection="1">
      <alignment horizontal="right" vertical="center" wrapText="1"/>
    </xf>
    <xf numFmtId="0" fontId="7" fillId="5" borderId="9" xfId="0" applyFont="1" applyFill="1" applyBorder="1" applyAlignment="1" applyProtection="1">
      <alignment horizontal="right" vertical="center" wrapText="1"/>
    </xf>
    <xf numFmtId="0" fontId="7" fillId="5" borderId="10" xfId="0" applyFont="1" applyFill="1" applyBorder="1" applyAlignment="1" applyProtection="1">
      <alignment horizontal="right" vertical="center" wrapText="1"/>
    </xf>
    <xf numFmtId="0" fontId="2" fillId="7" borderId="4" xfId="0" applyFont="1" applyFill="1" applyBorder="1" applyAlignment="1" applyProtection="1">
      <alignment horizontal="center" vertical="center" wrapText="1"/>
    </xf>
    <xf numFmtId="0" fontId="7" fillId="7" borderId="4" xfId="0" applyFont="1" applyFill="1" applyBorder="1" applyAlignment="1" applyProtection="1">
      <alignment horizontal="center" vertical="center" wrapText="1"/>
    </xf>
    <xf numFmtId="0" fontId="13" fillId="0" borderId="4" xfId="0" applyFont="1" applyBorder="1" applyAlignment="1" applyProtection="1">
      <alignment horizontal="left" vertical="center" wrapText="1"/>
    </xf>
    <xf numFmtId="0" fontId="2" fillId="7" borderId="4" xfId="0" applyFont="1" applyFill="1" applyBorder="1" applyAlignment="1" applyProtection="1">
      <alignment horizontal="center" vertical="center"/>
    </xf>
    <xf numFmtId="0" fontId="2" fillId="5" borderId="4" xfId="0" applyFont="1" applyFill="1" applyBorder="1" applyAlignment="1" applyProtection="1">
      <alignment horizontal="right" vertical="center" wrapText="1"/>
    </xf>
    <xf numFmtId="0" fontId="2" fillId="0" borderId="0" xfId="0" applyFont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textRotation="90" wrapText="1"/>
    </xf>
    <xf numFmtId="0" fontId="7" fillId="2" borderId="5" xfId="0" applyFont="1" applyFill="1" applyBorder="1" applyAlignment="1" applyProtection="1">
      <alignment horizontal="center" vertical="center" textRotation="90" wrapText="1"/>
    </xf>
    <xf numFmtId="0" fontId="7" fillId="2" borderId="1" xfId="0" applyFont="1" applyFill="1" applyBorder="1" applyAlignment="1" applyProtection="1">
      <alignment horizontal="center" vertical="center"/>
    </xf>
    <xf numFmtId="0" fontId="7" fillId="2" borderId="5" xfId="0" applyFont="1" applyFill="1" applyBorder="1" applyAlignment="1" applyProtection="1">
      <alignment horizontal="center" vertical="center"/>
    </xf>
    <xf numFmtId="0" fontId="7" fillId="2" borderId="2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7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 wrapText="1"/>
    </xf>
    <xf numFmtId="165" fontId="2" fillId="2" borderId="4" xfId="0" applyNumberFormat="1" applyFont="1" applyFill="1" applyBorder="1" applyAlignment="1" applyProtection="1">
      <alignment horizontal="center" vertical="center" wrapText="1"/>
    </xf>
    <xf numFmtId="0" fontId="2" fillId="7" borderId="8" xfId="0" applyFont="1" applyFill="1" applyBorder="1" applyAlignment="1" applyProtection="1">
      <alignment horizontal="center" vertical="center" wrapText="1"/>
    </xf>
    <xf numFmtId="0" fontId="2" fillId="7" borderId="9" xfId="0" applyFont="1" applyFill="1" applyBorder="1" applyAlignment="1" applyProtection="1">
      <alignment horizontal="center" vertical="center" wrapText="1"/>
    </xf>
    <xf numFmtId="0" fontId="2" fillId="5" borderId="4" xfId="0" applyFont="1" applyFill="1" applyBorder="1" applyAlignment="1" applyProtection="1">
      <alignment horizontal="right"/>
    </xf>
    <xf numFmtId="0" fontId="2" fillId="8" borderId="4" xfId="0" applyFont="1" applyFill="1" applyBorder="1" applyAlignment="1" applyProtection="1">
      <alignment horizontal="right" vertical="center"/>
    </xf>
    <xf numFmtId="0" fontId="2" fillId="6" borderId="8" xfId="0" applyFont="1" applyFill="1" applyBorder="1" applyAlignment="1" applyProtection="1">
      <alignment horizontal="center" vertical="center" wrapText="1"/>
    </xf>
    <xf numFmtId="0" fontId="2" fillId="6" borderId="9" xfId="0" applyFont="1" applyFill="1" applyBorder="1" applyAlignment="1" applyProtection="1">
      <alignment horizontal="center" vertical="center" wrapText="1"/>
    </xf>
    <xf numFmtId="0" fontId="2" fillId="5" borderId="8" xfId="0" applyFont="1" applyFill="1" applyBorder="1" applyAlignment="1" applyProtection="1">
      <alignment horizontal="right" vertical="center"/>
    </xf>
    <xf numFmtId="0" fontId="2" fillId="5" borderId="9" xfId="0" applyFont="1" applyFill="1" applyBorder="1" applyAlignment="1" applyProtection="1">
      <alignment horizontal="right" vertical="center"/>
    </xf>
    <xf numFmtId="0" fontId="2" fillId="5" borderId="10" xfId="0" applyFont="1" applyFill="1" applyBorder="1" applyAlignment="1" applyProtection="1">
      <alignment horizontal="right" vertical="center"/>
    </xf>
    <xf numFmtId="0" fontId="10" fillId="2" borderId="1" xfId="0" applyFont="1" applyFill="1" applyBorder="1" applyAlignment="1" applyProtection="1">
      <alignment horizontal="center" vertical="center" textRotation="90" wrapText="1"/>
    </xf>
    <xf numFmtId="0" fontId="10" fillId="2" borderId="5" xfId="0" applyFont="1" applyFill="1" applyBorder="1" applyAlignment="1" applyProtection="1">
      <alignment horizontal="center" vertical="center" textRotation="90" wrapText="1"/>
    </xf>
    <xf numFmtId="0" fontId="10" fillId="2" borderId="1" xfId="0" applyFont="1" applyFill="1" applyBorder="1" applyAlignment="1" applyProtection="1">
      <alignment horizontal="center" vertical="center"/>
    </xf>
    <xf numFmtId="0" fontId="10" fillId="2" borderId="5" xfId="0" applyFont="1" applyFill="1" applyBorder="1" applyAlignment="1" applyProtection="1">
      <alignment horizontal="center" vertical="center"/>
    </xf>
    <xf numFmtId="0" fontId="10" fillId="2" borderId="2" xfId="0" applyFont="1" applyFill="1" applyBorder="1" applyAlignment="1" applyProtection="1">
      <alignment horizontal="center" vertical="center" wrapText="1"/>
    </xf>
    <xf numFmtId="0" fontId="10" fillId="2" borderId="6" xfId="0" applyFont="1" applyFill="1" applyBorder="1" applyAlignment="1" applyProtection="1">
      <alignment horizontal="center" vertical="center" wrapText="1"/>
    </xf>
    <xf numFmtId="0" fontId="10" fillId="2" borderId="1" xfId="0" applyFont="1" applyFill="1" applyBorder="1" applyAlignment="1" applyProtection="1">
      <alignment horizontal="center" vertical="center" wrapText="1"/>
    </xf>
    <xf numFmtId="0" fontId="10" fillId="2" borderId="5" xfId="0" applyFont="1" applyFill="1" applyBorder="1" applyAlignment="1" applyProtection="1">
      <alignment horizontal="center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153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</xdr:colOff>
      <xdr:row>0</xdr:row>
      <xdr:rowOff>7620</xdr:rowOff>
    </xdr:from>
    <xdr:to>
      <xdr:col>1</xdr:col>
      <xdr:colOff>304800</xdr:colOff>
      <xdr:row>4</xdr:row>
      <xdr:rowOff>22860</xdr:rowOff>
    </xdr:to>
    <xdr:pic>
      <xdr:nvPicPr>
        <xdr:cNvPr id="2" name="Imagen 627876473">
          <a:extLst>
            <a:ext uri="{FF2B5EF4-FFF2-40B4-BE49-F238E27FC236}">
              <a16:creationId xmlns:a16="http://schemas.microsoft.com/office/drawing/2014/main" id="{5C456889-F830-4C87-8F67-A5C1EFB349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075" t="5185" r="14075" b="16296"/>
        <a:stretch>
          <a:fillRect/>
        </a:stretch>
      </xdr:blipFill>
      <xdr:spPr bwMode="auto">
        <a:xfrm>
          <a:off x="53340" y="7620"/>
          <a:ext cx="754380" cy="7162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</xdr:colOff>
      <xdr:row>0</xdr:row>
      <xdr:rowOff>7620</xdr:rowOff>
    </xdr:from>
    <xdr:to>
      <xdr:col>1</xdr:col>
      <xdr:colOff>304800</xdr:colOff>
      <xdr:row>4</xdr:row>
      <xdr:rowOff>22860</xdr:rowOff>
    </xdr:to>
    <xdr:pic>
      <xdr:nvPicPr>
        <xdr:cNvPr id="2" name="Imagen 627876473">
          <a:extLst>
            <a:ext uri="{FF2B5EF4-FFF2-40B4-BE49-F238E27FC236}">
              <a16:creationId xmlns:a16="http://schemas.microsoft.com/office/drawing/2014/main" id="{7CF8023B-0F87-48EF-9DB0-D860059C3A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075" t="5185" r="14075" b="16296"/>
        <a:stretch>
          <a:fillRect/>
        </a:stretch>
      </xdr:blipFill>
      <xdr:spPr bwMode="auto">
        <a:xfrm>
          <a:off x="53340" y="7620"/>
          <a:ext cx="655320" cy="7162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589292-5255-45FC-A6FF-01EE287D74F2}">
  <dimension ref="A1:L452"/>
  <sheetViews>
    <sheetView view="pageBreakPreview" zoomScale="80" zoomScaleNormal="85" zoomScaleSheetLayoutView="80" zoomScalePageLayoutView="85" workbookViewId="0">
      <selection activeCell="A7" sqref="A7:J7"/>
    </sheetView>
  </sheetViews>
  <sheetFormatPr baseColWidth="10" defaultColWidth="11.44140625" defaultRowHeight="13.8" x14ac:dyDescent="0.3"/>
  <cols>
    <col min="1" max="1" width="7.33203125" style="7" customWidth="1"/>
    <col min="2" max="2" width="10.6640625" style="7" customWidth="1"/>
    <col min="3" max="3" width="31" style="11" customWidth="1"/>
    <col min="4" max="4" width="12.6640625" style="11" customWidth="1"/>
    <col min="5" max="5" width="11.5546875" style="7" customWidth="1"/>
    <col min="6" max="6" width="6.44140625" style="7" customWidth="1"/>
    <col min="7" max="7" width="17.109375" style="12" customWidth="1"/>
    <col min="8" max="8" width="5.5546875" style="13" bestFit="1" customWidth="1"/>
    <col min="9" max="9" width="18.44140625" style="13" customWidth="1"/>
    <col min="10" max="10" width="20.88671875" style="17" customWidth="1"/>
    <col min="11" max="16384" width="11.44140625" style="7"/>
  </cols>
  <sheetData>
    <row r="1" spans="1:11" s="1" customFormat="1" x14ac:dyDescent="0.3">
      <c r="A1" s="94" t="s">
        <v>0</v>
      </c>
      <c r="B1" s="95"/>
      <c r="C1" s="95"/>
      <c r="D1" s="27"/>
      <c r="E1" s="27"/>
      <c r="F1" s="63"/>
      <c r="G1" s="28"/>
      <c r="H1" s="63"/>
      <c r="I1" s="64"/>
      <c r="J1" s="65"/>
    </row>
    <row r="2" spans="1:11" s="1" customFormat="1" x14ac:dyDescent="0.3">
      <c r="A2" s="94" t="s">
        <v>1</v>
      </c>
      <c r="B2" s="95"/>
      <c r="C2" s="95"/>
      <c r="D2" s="27"/>
      <c r="E2" s="27"/>
      <c r="F2" s="63"/>
      <c r="G2" s="28"/>
      <c r="H2" s="63"/>
      <c r="I2" s="64"/>
      <c r="J2" s="65"/>
    </row>
    <row r="3" spans="1:11" s="1" customFormat="1" x14ac:dyDescent="0.3">
      <c r="A3" s="94" t="s">
        <v>2</v>
      </c>
      <c r="B3" s="95"/>
      <c r="C3" s="95"/>
      <c r="D3" s="27"/>
      <c r="E3" s="27"/>
      <c r="F3" s="63"/>
      <c r="G3" s="28"/>
      <c r="H3" s="63"/>
      <c r="I3" s="64"/>
      <c r="J3" s="65"/>
    </row>
    <row r="4" spans="1:11" s="1" customFormat="1" x14ac:dyDescent="0.3">
      <c r="A4" s="94" t="s">
        <v>3</v>
      </c>
      <c r="B4" s="95"/>
      <c r="C4" s="95"/>
      <c r="D4" s="27"/>
      <c r="E4" s="27"/>
      <c r="F4" s="63"/>
      <c r="G4" s="28"/>
      <c r="H4" s="63"/>
      <c r="I4" s="64"/>
      <c r="J4" s="66"/>
    </row>
    <row r="5" spans="1:11" s="1" customFormat="1" x14ac:dyDescent="0.3">
      <c r="A5" s="114"/>
      <c r="B5" s="114"/>
      <c r="C5" s="27"/>
      <c r="D5" s="27"/>
      <c r="E5" s="27"/>
      <c r="F5" s="63"/>
      <c r="G5" s="28"/>
      <c r="H5" s="63"/>
      <c r="I5" s="64"/>
      <c r="J5" s="65"/>
    </row>
    <row r="6" spans="1:11" s="1" customFormat="1" x14ac:dyDescent="0.3">
      <c r="A6" s="30"/>
      <c r="B6" s="30"/>
      <c r="C6" s="27"/>
      <c r="D6" s="27"/>
      <c r="E6" s="27"/>
      <c r="F6" s="63"/>
      <c r="G6" s="28"/>
      <c r="H6" s="63"/>
      <c r="I6" s="64"/>
      <c r="J6" s="65"/>
    </row>
    <row r="7" spans="1:11" s="1" customFormat="1" ht="13.8" customHeight="1" x14ac:dyDescent="0.3">
      <c r="A7" s="115" t="s">
        <v>441</v>
      </c>
      <c r="B7" s="115"/>
      <c r="C7" s="115"/>
      <c r="D7" s="115"/>
      <c r="E7" s="115"/>
      <c r="F7" s="115"/>
      <c r="G7" s="115"/>
      <c r="H7" s="115"/>
      <c r="I7" s="115"/>
      <c r="J7" s="115"/>
    </row>
    <row r="8" spans="1:11" s="1" customFormat="1" x14ac:dyDescent="0.3">
      <c r="A8" s="67"/>
      <c r="B8" s="67"/>
      <c r="C8" s="67"/>
      <c r="D8" s="67"/>
      <c r="E8" s="67"/>
      <c r="F8" s="67"/>
      <c r="G8" s="67"/>
      <c r="H8" s="67"/>
      <c r="I8" s="29"/>
      <c r="J8" s="65"/>
    </row>
    <row r="9" spans="1:11" s="1" customFormat="1" x14ac:dyDescent="0.3">
      <c r="A9" s="67"/>
      <c r="B9" s="67"/>
      <c r="C9" s="67"/>
      <c r="D9" s="67"/>
      <c r="E9" s="67"/>
      <c r="F9" s="67"/>
      <c r="G9" s="67"/>
      <c r="H9" s="67"/>
      <c r="I9" s="29"/>
      <c r="J9" s="65"/>
    </row>
    <row r="10" spans="1:11" s="4" customFormat="1" ht="37.799999999999997" customHeight="1" x14ac:dyDescent="0.3">
      <c r="A10" s="116" t="s">
        <v>4</v>
      </c>
      <c r="B10" s="118" t="s">
        <v>5</v>
      </c>
      <c r="C10" s="120" t="s">
        <v>6</v>
      </c>
      <c r="D10" s="121"/>
      <c r="E10" s="118" t="s">
        <v>7</v>
      </c>
      <c r="F10" s="124" t="s">
        <v>8</v>
      </c>
      <c r="G10" s="126" t="s">
        <v>9</v>
      </c>
      <c r="H10" s="126" t="s">
        <v>10</v>
      </c>
      <c r="I10" s="126" t="s">
        <v>442</v>
      </c>
      <c r="J10" s="68" t="s">
        <v>11</v>
      </c>
      <c r="K10" s="3"/>
    </row>
    <row r="11" spans="1:11" s="6" customFormat="1" ht="26.4" x14ac:dyDescent="0.3">
      <c r="A11" s="117"/>
      <c r="B11" s="119"/>
      <c r="C11" s="122"/>
      <c r="D11" s="123"/>
      <c r="E11" s="119"/>
      <c r="F11" s="125"/>
      <c r="G11" s="126"/>
      <c r="H11" s="126"/>
      <c r="I11" s="126"/>
      <c r="J11" s="5" t="s">
        <v>12</v>
      </c>
    </row>
    <row r="12" spans="1:11" s="4" customFormat="1" x14ac:dyDescent="0.3">
      <c r="A12" s="104" t="s">
        <v>13</v>
      </c>
      <c r="B12" s="104"/>
      <c r="C12" s="104"/>
      <c r="D12" s="104"/>
      <c r="E12" s="104"/>
      <c r="F12" s="104"/>
      <c r="G12" s="33"/>
      <c r="H12" s="33"/>
      <c r="I12" s="33"/>
      <c r="J12" s="69"/>
    </row>
    <row r="13" spans="1:11" s="4" customFormat="1" x14ac:dyDescent="0.3">
      <c r="A13" s="70">
        <v>1</v>
      </c>
      <c r="B13" s="71">
        <v>26111504</v>
      </c>
      <c r="C13" s="97" t="s">
        <v>14</v>
      </c>
      <c r="D13" s="97"/>
      <c r="E13" s="71" t="s">
        <v>15</v>
      </c>
      <c r="F13" s="70">
        <v>1</v>
      </c>
      <c r="G13" s="72">
        <v>207987.38073308879</v>
      </c>
      <c r="H13" s="73">
        <v>0.19</v>
      </c>
      <c r="I13" s="74">
        <f>+G13*H13</f>
        <v>39517.602339286874</v>
      </c>
      <c r="J13" s="75">
        <f>ROUND(+G13+I13,2)</f>
        <v>247504.98</v>
      </c>
    </row>
    <row r="14" spans="1:11" s="4" customFormat="1" x14ac:dyDescent="0.3">
      <c r="A14" s="70">
        <f>A13+1</f>
        <v>2</v>
      </c>
      <c r="B14" s="71">
        <v>25174204</v>
      </c>
      <c r="C14" s="97" t="s">
        <v>16</v>
      </c>
      <c r="D14" s="97"/>
      <c r="E14" s="71" t="s">
        <v>15</v>
      </c>
      <c r="F14" s="70">
        <v>1</v>
      </c>
      <c r="G14" s="72">
        <v>1770720</v>
      </c>
      <c r="H14" s="73">
        <v>0.19</v>
      </c>
      <c r="I14" s="74">
        <f t="shared" ref="I14:I79" si="0">+G14*H14</f>
        <v>336436.8</v>
      </c>
      <c r="J14" s="75">
        <f t="shared" ref="J14:J52" si="1">ROUND(+G14+I14,2)</f>
        <v>2107156.7999999998</v>
      </c>
    </row>
    <row r="15" spans="1:11" s="4" customFormat="1" x14ac:dyDescent="0.3">
      <c r="A15" s="70">
        <f t="shared" ref="A15:A52" si="2">+A14+1</f>
        <v>3</v>
      </c>
      <c r="B15" s="71">
        <v>25174204</v>
      </c>
      <c r="C15" s="97" t="s">
        <v>17</v>
      </c>
      <c r="D15" s="97"/>
      <c r="E15" s="71" t="s">
        <v>15</v>
      </c>
      <c r="F15" s="70">
        <v>1</v>
      </c>
      <c r="G15" s="72">
        <v>3534000</v>
      </c>
      <c r="H15" s="73">
        <v>0.19</v>
      </c>
      <c r="I15" s="74">
        <f t="shared" si="0"/>
        <v>671460</v>
      </c>
      <c r="J15" s="75">
        <f t="shared" si="1"/>
        <v>4205460</v>
      </c>
    </row>
    <row r="16" spans="1:11" s="4" customFormat="1" x14ac:dyDescent="0.3">
      <c r="A16" s="70">
        <f t="shared" si="2"/>
        <v>4</v>
      </c>
      <c r="B16" s="71">
        <v>25174204</v>
      </c>
      <c r="C16" s="97" t="s">
        <v>18</v>
      </c>
      <c r="D16" s="97"/>
      <c r="E16" s="71" t="s">
        <v>15</v>
      </c>
      <c r="F16" s="70">
        <v>1</v>
      </c>
      <c r="G16" s="72">
        <v>235600</v>
      </c>
      <c r="H16" s="73">
        <v>0.19</v>
      </c>
      <c r="I16" s="74">
        <f t="shared" si="0"/>
        <v>44764</v>
      </c>
      <c r="J16" s="75">
        <f t="shared" si="1"/>
        <v>280364</v>
      </c>
    </row>
    <row r="17" spans="1:10" s="4" customFormat="1" x14ac:dyDescent="0.3">
      <c r="A17" s="70">
        <f t="shared" si="2"/>
        <v>5</v>
      </c>
      <c r="B17" s="71">
        <v>40151601</v>
      </c>
      <c r="C17" s="97" t="s">
        <v>19</v>
      </c>
      <c r="D17" s="97"/>
      <c r="E17" s="71" t="s">
        <v>15</v>
      </c>
      <c r="F17" s="70">
        <v>1</v>
      </c>
      <c r="G17" s="72">
        <v>885360</v>
      </c>
      <c r="H17" s="73">
        <v>0.19</v>
      </c>
      <c r="I17" s="74">
        <f t="shared" si="0"/>
        <v>168218.4</v>
      </c>
      <c r="J17" s="75">
        <f t="shared" si="1"/>
        <v>1053578.3999999999</v>
      </c>
    </row>
    <row r="18" spans="1:10" s="4" customFormat="1" x14ac:dyDescent="0.3">
      <c r="A18" s="70">
        <f t="shared" si="2"/>
        <v>6</v>
      </c>
      <c r="B18" s="71">
        <v>40151601</v>
      </c>
      <c r="C18" s="97" t="s">
        <v>20</v>
      </c>
      <c r="D18" s="97"/>
      <c r="E18" s="71" t="s">
        <v>15</v>
      </c>
      <c r="F18" s="70">
        <v>1</v>
      </c>
      <c r="G18" s="72">
        <v>3541440</v>
      </c>
      <c r="H18" s="73">
        <v>0.19</v>
      </c>
      <c r="I18" s="74">
        <f t="shared" si="0"/>
        <v>672873.6</v>
      </c>
      <c r="J18" s="75">
        <f t="shared" si="1"/>
        <v>4214313.5999999996</v>
      </c>
    </row>
    <row r="19" spans="1:10" s="4" customFormat="1" x14ac:dyDescent="0.3">
      <c r="A19" s="70">
        <f t="shared" si="2"/>
        <v>7</v>
      </c>
      <c r="B19" s="71">
        <v>25173809</v>
      </c>
      <c r="C19" s="97" t="s">
        <v>21</v>
      </c>
      <c r="D19" s="97"/>
      <c r="E19" s="71" t="s">
        <v>15</v>
      </c>
      <c r="F19" s="70">
        <v>1</v>
      </c>
      <c r="G19" s="72">
        <v>161820</v>
      </c>
      <c r="H19" s="73">
        <v>0.19</v>
      </c>
      <c r="I19" s="74">
        <f t="shared" si="0"/>
        <v>30745.8</v>
      </c>
      <c r="J19" s="75">
        <f t="shared" si="1"/>
        <v>192565.8</v>
      </c>
    </row>
    <row r="20" spans="1:10" s="4" customFormat="1" x14ac:dyDescent="0.3">
      <c r="A20" s="70">
        <f t="shared" si="2"/>
        <v>8</v>
      </c>
      <c r="B20" s="71">
        <v>25173809</v>
      </c>
      <c r="C20" s="97" t="s">
        <v>22</v>
      </c>
      <c r="D20" s="97"/>
      <c r="E20" s="71" t="s">
        <v>15</v>
      </c>
      <c r="F20" s="70">
        <v>1</v>
      </c>
      <c r="G20" s="72">
        <v>167624.79393851411</v>
      </c>
      <c r="H20" s="73">
        <v>0.19</v>
      </c>
      <c r="I20" s="74">
        <f t="shared" si="0"/>
        <v>31848.710848317682</v>
      </c>
      <c r="J20" s="75">
        <f t="shared" si="1"/>
        <v>199473.5</v>
      </c>
    </row>
    <row r="21" spans="1:10" s="4" customFormat="1" x14ac:dyDescent="0.3">
      <c r="A21" s="70">
        <f t="shared" si="2"/>
        <v>9</v>
      </c>
      <c r="B21" s="71">
        <v>25173809</v>
      </c>
      <c r="C21" s="97" t="s">
        <v>23</v>
      </c>
      <c r="D21" s="97"/>
      <c r="E21" s="71" t="s">
        <v>15</v>
      </c>
      <c r="F21" s="70">
        <v>1</v>
      </c>
      <c r="G21" s="72">
        <v>145302.37372011732</v>
      </c>
      <c r="H21" s="73">
        <v>0.19</v>
      </c>
      <c r="I21" s="74">
        <f t="shared" si="0"/>
        <v>27607.451006822292</v>
      </c>
      <c r="J21" s="75">
        <f t="shared" si="1"/>
        <v>172909.82</v>
      </c>
    </row>
    <row r="22" spans="1:10" s="4" customFormat="1" x14ac:dyDescent="0.3">
      <c r="A22" s="70">
        <f t="shared" si="2"/>
        <v>10</v>
      </c>
      <c r="B22" s="71">
        <v>25173809</v>
      </c>
      <c r="C22" s="97" t="s">
        <v>24</v>
      </c>
      <c r="D22" s="97"/>
      <c r="E22" s="71" t="s">
        <v>15</v>
      </c>
      <c r="F22" s="70">
        <v>1</v>
      </c>
      <c r="G22" s="72">
        <v>132680.00000000003</v>
      </c>
      <c r="H22" s="73">
        <v>0.19</v>
      </c>
      <c r="I22" s="74">
        <f t="shared" si="0"/>
        <v>25209.200000000004</v>
      </c>
      <c r="J22" s="75">
        <f t="shared" si="1"/>
        <v>157889.20000000001</v>
      </c>
    </row>
    <row r="23" spans="1:10" s="4" customFormat="1" x14ac:dyDescent="0.3">
      <c r="A23" s="70">
        <f t="shared" si="2"/>
        <v>11</v>
      </c>
      <c r="B23" s="71">
        <v>25173809</v>
      </c>
      <c r="C23" s="97" t="s">
        <v>25</v>
      </c>
      <c r="D23" s="97"/>
      <c r="E23" s="71" t="s">
        <v>15</v>
      </c>
      <c r="F23" s="70">
        <v>1</v>
      </c>
      <c r="G23" s="72">
        <v>198778.83781316536</v>
      </c>
      <c r="H23" s="73">
        <v>0.19</v>
      </c>
      <c r="I23" s="74">
        <f t="shared" si="0"/>
        <v>37767.979184501419</v>
      </c>
      <c r="J23" s="75">
        <f t="shared" si="1"/>
        <v>236546.82</v>
      </c>
    </row>
    <row r="24" spans="1:10" s="4" customFormat="1" x14ac:dyDescent="0.3">
      <c r="A24" s="70">
        <f t="shared" si="2"/>
        <v>12</v>
      </c>
      <c r="B24" s="71">
        <v>39121312</v>
      </c>
      <c r="C24" s="97" t="s">
        <v>26</v>
      </c>
      <c r="D24" s="97"/>
      <c r="E24" s="71" t="s">
        <v>15</v>
      </c>
      <c r="F24" s="70">
        <v>1</v>
      </c>
      <c r="G24" s="72">
        <v>97305.499295921836</v>
      </c>
      <c r="H24" s="73">
        <v>0.19</v>
      </c>
      <c r="I24" s="74">
        <f t="shared" si="0"/>
        <v>18488.044866225147</v>
      </c>
      <c r="J24" s="75">
        <f t="shared" si="1"/>
        <v>115793.54</v>
      </c>
    </row>
    <row r="25" spans="1:10" s="4" customFormat="1" x14ac:dyDescent="0.3">
      <c r="A25" s="70">
        <f t="shared" si="2"/>
        <v>13</v>
      </c>
      <c r="B25" s="71">
        <v>39121312</v>
      </c>
      <c r="C25" s="97" t="s">
        <v>27</v>
      </c>
      <c r="D25" s="97"/>
      <c r="E25" s="71" t="s">
        <v>15</v>
      </c>
      <c r="F25" s="70">
        <v>1</v>
      </c>
      <c r="G25" s="72">
        <v>112788.7123644996</v>
      </c>
      <c r="H25" s="73">
        <v>0.19</v>
      </c>
      <c r="I25" s="74">
        <f t="shared" si="0"/>
        <v>21429.855349254925</v>
      </c>
      <c r="J25" s="75">
        <f t="shared" si="1"/>
        <v>134218.57</v>
      </c>
    </row>
    <row r="26" spans="1:10" s="4" customFormat="1" x14ac:dyDescent="0.3">
      <c r="A26" s="70">
        <f t="shared" si="2"/>
        <v>14</v>
      </c>
      <c r="B26" s="71">
        <v>39121312</v>
      </c>
      <c r="C26" s="97" t="s">
        <v>28</v>
      </c>
      <c r="D26" s="97"/>
      <c r="E26" s="71" t="s">
        <v>15</v>
      </c>
      <c r="F26" s="70">
        <v>1</v>
      </c>
      <c r="G26" s="72">
        <v>123396.64822466733</v>
      </c>
      <c r="H26" s="73">
        <v>0.19</v>
      </c>
      <c r="I26" s="74">
        <f t="shared" si="0"/>
        <v>23445.363162686794</v>
      </c>
      <c r="J26" s="75">
        <f t="shared" si="1"/>
        <v>146842.01</v>
      </c>
    </row>
    <row r="27" spans="1:10" s="4" customFormat="1" x14ac:dyDescent="0.3">
      <c r="A27" s="70">
        <f t="shared" si="2"/>
        <v>15</v>
      </c>
      <c r="B27" s="71">
        <v>39121312</v>
      </c>
      <c r="C27" s="97" t="s">
        <v>29</v>
      </c>
      <c r="D27" s="97"/>
      <c r="E27" s="71" t="s">
        <v>15</v>
      </c>
      <c r="F27" s="70">
        <v>1</v>
      </c>
      <c r="G27" s="72">
        <v>123527.02995294404</v>
      </c>
      <c r="H27" s="73">
        <v>0.19</v>
      </c>
      <c r="I27" s="74">
        <f t="shared" si="0"/>
        <v>23470.135691059368</v>
      </c>
      <c r="J27" s="75">
        <f t="shared" si="1"/>
        <v>146997.17000000001</v>
      </c>
    </row>
    <row r="28" spans="1:10" s="4" customFormat="1" x14ac:dyDescent="0.3">
      <c r="A28" s="70">
        <f t="shared" si="2"/>
        <v>16</v>
      </c>
      <c r="B28" s="71">
        <v>25173809</v>
      </c>
      <c r="C28" s="97" t="s">
        <v>30</v>
      </c>
      <c r="D28" s="97"/>
      <c r="E28" s="71" t="s">
        <v>15</v>
      </c>
      <c r="F28" s="70">
        <v>1</v>
      </c>
      <c r="G28" s="72">
        <v>160129.27434774174</v>
      </c>
      <c r="H28" s="73">
        <v>0.19</v>
      </c>
      <c r="I28" s="74">
        <f t="shared" si="0"/>
        <v>30424.56212607093</v>
      </c>
      <c r="J28" s="75">
        <f t="shared" si="1"/>
        <v>190553.84</v>
      </c>
    </row>
    <row r="29" spans="1:10" s="4" customFormat="1" x14ac:dyDescent="0.3">
      <c r="A29" s="70">
        <f t="shared" si="2"/>
        <v>17</v>
      </c>
      <c r="B29" s="71">
        <v>25173809</v>
      </c>
      <c r="C29" s="97" t="s">
        <v>31</v>
      </c>
      <c r="D29" s="97"/>
      <c r="E29" s="71" t="s">
        <v>15</v>
      </c>
      <c r="F29" s="70">
        <v>1</v>
      </c>
      <c r="G29" s="72">
        <v>90817.565995889716</v>
      </c>
      <c r="H29" s="73">
        <v>0.19</v>
      </c>
      <c r="I29" s="74">
        <f t="shared" si="0"/>
        <v>17255.337539219046</v>
      </c>
      <c r="J29" s="75">
        <f t="shared" si="1"/>
        <v>108072.9</v>
      </c>
    </row>
    <row r="30" spans="1:10" s="4" customFormat="1" x14ac:dyDescent="0.3">
      <c r="A30" s="70">
        <f t="shared" si="2"/>
        <v>18</v>
      </c>
      <c r="B30" s="71">
        <v>31162809</v>
      </c>
      <c r="C30" s="97" t="s">
        <v>32</v>
      </c>
      <c r="D30" s="97"/>
      <c r="E30" s="71" t="s">
        <v>33</v>
      </c>
      <c r="F30" s="70">
        <v>1</v>
      </c>
      <c r="G30" s="72">
        <v>163171.33592425176</v>
      </c>
      <c r="H30" s="73">
        <v>0.19</v>
      </c>
      <c r="I30" s="74">
        <f t="shared" si="0"/>
        <v>31002.553825607836</v>
      </c>
      <c r="J30" s="75">
        <f t="shared" si="1"/>
        <v>194173.89</v>
      </c>
    </row>
    <row r="31" spans="1:10" s="4" customFormat="1" x14ac:dyDescent="0.3">
      <c r="A31" s="70">
        <f t="shared" si="2"/>
        <v>19</v>
      </c>
      <c r="B31" s="71">
        <v>31171503</v>
      </c>
      <c r="C31" s="97" t="s">
        <v>34</v>
      </c>
      <c r="D31" s="97"/>
      <c r="E31" s="71" t="s">
        <v>15</v>
      </c>
      <c r="F31" s="70">
        <v>1</v>
      </c>
      <c r="G31" s="72">
        <v>382875.4994014118</v>
      </c>
      <c r="H31" s="73">
        <v>0.19</v>
      </c>
      <c r="I31" s="74">
        <f t="shared" si="0"/>
        <v>72746.344886268242</v>
      </c>
      <c r="J31" s="75">
        <f t="shared" si="1"/>
        <v>455621.84</v>
      </c>
    </row>
    <row r="32" spans="1:10" s="4" customFormat="1" x14ac:dyDescent="0.3">
      <c r="A32" s="70">
        <f t="shared" si="2"/>
        <v>20</v>
      </c>
      <c r="B32" s="71">
        <v>40161513</v>
      </c>
      <c r="C32" s="97" t="s">
        <v>35</v>
      </c>
      <c r="D32" s="97"/>
      <c r="E32" s="71" t="s">
        <v>15</v>
      </c>
      <c r="F32" s="70">
        <v>1</v>
      </c>
      <c r="G32" s="72">
        <v>241296.91172375338</v>
      </c>
      <c r="H32" s="73">
        <v>0.19</v>
      </c>
      <c r="I32" s="74">
        <f t="shared" si="0"/>
        <v>45846.413227513141</v>
      </c>
      <c r="J32" s="75">
        <f t="shared" si="1"/>
        <v>287143.32</v>
      </c>
    </row>
    <row r="33" spans="1:11" s="4" customFormat="1" x14ac:dyDescent="0.3">
      <c r="A33" s="70">
        <f t="shared" si="2"/>
        <v>21</v>
      </c>
      <c r="B33" s="71">
        <v>40161504</v>
      </c>
      <c r="C33" s="97" t="s">
        <v>36</v>
      </c>
      <c r="D33" s="97"/>
      <c r="E33" s="71" t="s">
        <v>15</v>
      </c>
      <c r="F33" s="70">
        <v>1</v>
      </c>
      <c r="G33" s="72">
        <v>213639.77701280327</v>
      </c>
      <c r="H33" s="73">
        <v>0.19</v>
      </c>
      <c r="I33" s="74">
        <f t="shared" si="0"/>
        <v>40591.557632432625</v>
      </c>
      <c r="J33" s="75">
        <f t="shared" si="1"/>
        <v>254231.33</v>
      </c>
    </row>
    <row r="34" spans="1:11" s="4" customFormat="1" x14ac:dyDescent="0.3">
      <c r="A34" s="70">
        <f t="shared" si="2"/>
        <v>22</v>
      </c>
      <c r="B34" s="71">
        <v>78181504</v>
      </c>
      <c r="C34" s="97" t="s">
        <v>37</v>
      </c>
      <c r="D34" s="97"/>
      <c r="E34" s="71" t="s">
        <v>15</v>
      </c>
      <c r="F34" s="70">
        <v>1</v>
      </c>
      <c r="G34" s="72">
        <v>290160.00000000006</v>
      </c>
      <c r="H34" s="73">
        <v>0.19</v>
      </c>
      <c r="I34" s="74">
        <f t="shared" si="0"/>
        <v>55130.400000000009</v>
      </c>
      <c r="J34" s="75">
        <f t="shared" si="1"/>
        <v>345290.4</v>
      </c>
    </row>
    <row r="35" spans="1:11" x14ac:dyDescent="0.3">
      <c r="A35" s="70">
        <f t="shared" si="2"/>
        <v>23</v>
      </c>
      <c r="B35" s="71">
        <v>40161504</v>
      </c>
      <c r="C35" s="97" t="s">
        <v>38</v>
      </c>
      <c r="D35" s="97"/>
      <c r="E35" s="71" t="s">
        <v>15</v>
      </c>
      <c r="F35" s="70">
        <v>1</v>
      </c>
      <c r="G35" s="39">
        <v>279000</v>
      </c>
      <c r="H35" s="73">
        <v>0.19</v>
      </c>
      <c r="I35" s="74">
        <f t="shared" si="0"/>
        <v>53010</v>
      </c>
      <c r="J35" s="75">
        <f t="shared" si="1"/>
        <v>332010</v>
      </c>
      <c r="K35" s="4"/>
    </row>
    <row r="36" spans="1:11" x14ac:dyDescent="0.3">
      <c r="A36" s="70">
        <f t="shared" si="2"/>
        <v>24</v>
      </c>
      <c r="B36" s="71">
        <v>40161505</v>
      </c>
      <c r="C36" s="97" t="s">
        <v>39</v>
      </c>
      <c r="D36" s="97"/>
      <c r="E36" s="71" t="s">
        <v>15</v>
      </c>
      <c r="F36" s="70">
        <v>1</v>
      </c>
      <c r="G36" s="39">
        <v>178068.98859762293</v>
      </c>
      <c r="H36" s="73">
        <v>0.19</v>
      </c>
      <c r="I36" s="74">
        <f t="shared" si="0"/>
        <v>33833.107833548354</v>
      </c>
      <c r="J36" s="75">
        <f t="shared" si="1"/>
        <v>211902.1</v>
      </c>
      <c r="K36" s="4"/>
    </row>
    <row r="37" spans="1:11" x14ac:dyDescent="0.3">
      <c r="A37" s="70">
        <f t="shared" si="2"/>
        <v>25</v>
      </c>
      <c r="B37" s="71">
        <v>40161505</v>
      </c>
      <c r="C37" s="97" t="s">
        <v>40</v>
      </c>
      <c r="D37" s="97"/>
      <c r="E37" s="71" t="s">
        <v>15</v>
      </c>
      <c r="F37" s="70">
        <v>1</v>
      </c>
      <c r="G37" s="39">
        <v>232871.35155951569</v>
      </c>
      <c r="H37" s="73">
        <v>0.19</v>
      </c>
      <c r="I37" s="74">
        <f t="shared" si="0"/>
        <v>44245.556796307981</v>
      </c>
      <c r="J37" s="75">
        <f t="shared" si="1"/>
        <v>277116.90999999997</v>
      </c>
      <c r="K37" s="4"/>
    </row>
    <row r="38" spans="1:11" x14ac:dyDescent="0.3">
      <c r="A38" s="70">
        <f t="shared" si="2"/>
        <v>26</v>
      </c>
      <c r="B38" s="71">
        <v>40161505</v>
      </c>
      <c r="C38" s="97" t="s">
        <v>41</v>
      </c>
      <c r="D38" s="97"/>
      <c r="E38" s="71" t="s">
        <v>15</v>
      </c>
      <c r="F38" s="70">
        <v>1</v>
      </c>
      <c r="G38" s="39">
        <v>383160.00000000006</v>
      </c>
      <c r="H38" s="73">
        <v>0.19</v>
      </c>
      <c r="I38" s="74">
        <f t="shared" si="0"/>
        <v>72800.400000000009</v>
      </c>
      <c r="J38" s="75">
        <f t="shared" si="1"/>
        <v>455960.4</v>
      </c>
      <c r="K38" s="4"/>
    </row>
    <row r="39" spans="1:11" x14ac:dyDescent="0.3">
      <c r="A39" s="70">
        <f t="shared" si="2"/>
        <v>27</v>
      </c>
      <c r="B39" s="71">
        <v>40161504</v>
      </c>
      <c r="C39" s="97" t="s">
        <v>42</v>
      </c>
      <c r="D39" s="97"/>
      <c r="E39" s="71" t="s">
        <v>15</v>
      </c>
      <c r="F39" s="70">
        <v>1</v>
      </c>
      <c r="G39" s="39">
        <v>504680</v>
      </c>
      <c r="H39" s="73">
        <v>0.19</v>
      </c>
      <c r="I39" s="74">
        <f t="shared" si="0"/>
        <v>95889.2</v>
      </c>
      <c r="J39" s="75">
        <f t="shared" si="1"/>
        <v>600569.19999999995</v>
      </c>
      <c r="K39" s="4"/>
    </row>
    <row r="40" spans="1:11" x14ac:dyDescent="0.3">
      <c r="A40" s="70">
        <f t="shared" si="2"/>
        <v>28</v>
      </c>
      <c r="B40" s="71">
        <v>78181507</v>
      </c>
      <c r="C40" s="97" t="s">
        <v>43</v>
      </c>
      <c r="D40" s="97"/>
      <c r="E40" s="71" t="s">
        <v>15</v>
      </c>
      <c r="F40" s="70">
        <v>1</v>
      </c>
      <c r="G40" s="39">
        <v>244294.140956569</v>
      </c>
      <c r="H40" s="73">
        <v>0.19</v>
      </c>
      <c r="I40" s="74">
        <f t="shared" si="0"/>
        <v>46415.886781748108</v>
      </c>
      <c r="J40" s="75">
        <f t="shared" si="1"/>
        <v>290710.03000000003</v>
      </c>
      <c r="K40" s="4"/>
    </row>
    <row r="41" spans="1:11" x14ac:dyDescent="0.3">
      <c r="A41" s="70">
        <f t="shared" si="2"/>
        <v>29</v>
      </c>
      <c r="B41" s="71">
        <v>78181507</v>
      </c>
      <c r="C41" s="97" t="s">
        <v>44</v>
      </c>
      <c r="D41" s="97"/>
      <c r="E41" s="71" t="s">
        <v>15</v>
      </c>
      <c r="F41" s="70">
        <v>1</v>
      </c>
      <c r="G41" s="39">
        <v>246140</v>
      </c>
      <c r="H41" s="73">
        <v>0.19</v>
      </c>
      <c r="I41" s="74">
        <f t="shared" si="0"/>
        <v>46766.6</v>
      </c>
      <c r="J41" s="75">
        <f t="shared" si="1"/>
        <v>292906.59999999998</v>
      </c>
      <c r="K41" s="4"/>
    </row>
    <row r="42" spans="1:11" x14ac:dyDescent="0.3">
      <c r="A42" s="70">
        <f t="shared" si="2"/>
        <v>30</v>
      </c>
      <c r="B42" s="71">
        <v>40161513</v>
      </c>
      <c r="C42" s="97" t="s">
        <v>45</v>
      </c>
      <c r="D42" s="97"/>
      <c r="E42" s="71" t="s">
        <v>15</v>
      </c>
      <c r="F42" s="70">
        <v>1</v>
      </c>
      <c r="G42" s="39">
        <v>196035.9574099287</v>
      </c>
      <c r="H42" s="73">
        <v>0.19</v>
      </c>
      <c r="I42" s="74">
        <f t="shared" si="0"/>
        <v>37246.831907886452</v>
      </c>
      <c r="J42" s="75">
        <f t="shared" si="1"/>
        <v>233282.79</v>
      </c>
      <c r="K42" s="4"/>
    </row>
    <row r="43" spans="1:11" x14ac:dyDescent="0.3">
      <c r="A43" s="70">
        <f t="shared" si="2"/>
        <v>31</v>
      </c>
      <c r="B43" s="71">
        <v>40141736</v>
      </c>
      <c r="C43" s="97" t="s">
        <v>46</v>
      </c>
      <c r="D43" s="97"/>
      <c r="E43" s="71" t="s">
        <v>15</v>
      </c>
      <c r="F43" s="70">
        <v>1</v>
      </c>
      <c r="G43" s="39">
        <v>63453.740001451806</v>
      </c>
      <c r="H43" s="73">
        <v>0.19</v>
      </c>
      <c r="I43" s="74">
        <f t="shared" si="0"/>
        <v>12056.210600275843</v>
      </c>
      <c r="J43" s="75">
        <f t="shared" si="1"/>
        <v>75509.95</v>
      </c>
      <c r="K43" s="4"/>
    </row>
    <row r="44" spans="1:11" x14ac:dyDescent="0.3">
      <c r="A44" s="70">
        <f t="shared" si="2"/>
        <v>32</v>
      </c>
      <c r="B44" s="71">
        <v>25174406</v>
      </c>
      <c r="C44" s="97" t="s">
        <v>47</v>
      </c>
      <c r="D44" s="97"/>
      <c r="E44" s="71" t="s">
        <v>15</v>
      </c>
      <c r="F44" s="70">
        <v>1</v>
      </c>
      <c r="G44" s="39">
        <v>226600.61829389611</v>
      </c>
      <c r="H44" s="73">
        <v>0.19</v>
      </c>
      <c r="I44" s="74">
        <f t="shared" si="0"/>
        <v>43054.117475840263</v>
      </c>
      <c r="J44" s="75">
        <f t="shared" si="1"/>
        <v>269654.74</v>
      </c>
      <c r="K44" s="4"/>
    </row>
    <row r="45" spans="1:11" x14ac:dyDescent="0.3">
      <c r="A45" s="70">
        <f t="shared" si="2"/>
        <v>33</v>
      </c>
      <c r="B45" s="71">
        <v>31181701</v>
      </c>
      <c r="C45" s="97" t="s">
        <v>48</v>
      </c>
      <c r="D45" s="97"/>
      <c r="E45" s="71" t="s">
        <v>15</v>
      </c>
      <c r="F45" s="70">
        <v>1</v>
      </c>
      <c r="G45" s="39">
        <v>885360</v>
      </c>
      <c r="H45" s="73">
        <v>0.19</v>
      </c>
      <c r="I45" s="74">
        <f t="shared" si="0"/>
        <v>168218.4</v>
      </c>
      <c r="J45" s="75">
        <f t="shared" si="1"/>
        <v>1053578.3999999999</v>
      </c>
      <c r="K45" s="4"/>
    </row>
    <row r="46" spans="1:11" x14ac:dyDescent="0.3">
      <c r="A46" s="70">
        <f t="shared" si="2"/>
        <v>34</v>
      </c>
      <c r="B46" s="71">
        <v>31162809</v>
      </c>
      <c r="C46" s="97" t="s">
        <v>49</v>
      </c>
      <c r="D46" s="97"/>
      <c r="E46" s="71" t="s">
        <v>15</v>
      </c>
      <c r="F46" s="70">
        <v>1</v>
      </c>
      <c r="G46" s="39">
        <v>283340</v>
      </c>
      <c r="H46" s="73">
        <v>0.19</v>
      </c>
      <c r="I46" s="74">
        <f t="shared" si="0"/>
        <v>53834.6</v>
      </c>
      <c r="J46" s="75">
        <f t="shared" si="1"/>
        <v>337174.6</v>
      </c>
      <c r="K46" s="4"/>
    </row>
    <row r="47" spans="1:11" s="8" customFormat="1" x14ac:dyDescent="0.3">
      <c r="A47" s="70">
        <f t="shared" si="2"/>
        <v>35</v>
      </c>
      <c r="B47" s="71">
        <v>31162809</v>
      </c>
      <c r="C47" s="97" t="s">
        <v>50</v>
      </c>
      <c r="D47" s="97"/>
      <c r="E47" s="71" t="s">
        <v>15</v>
      </c>
      <c r="F47" s="70">
        <v>1</v>
      </c>
      <c r="G47" s="39">
        <v>341000</v>
      </c>
      <c r="H47" s="73">
        <v>0.19</v>
      </c>
      <c r="I47" s="74">
        <f t="shared" si="0"/>
        <v>64790</v>
      </c>
      <c r="J47" s="75">
        <f t="shared" si="1"/>
        <v>405790</v>
      </c>
      <c r="K47" s="4"/>
    </row>
    <row r="48" spans="1:11" s="8" customFormat="1" x14ac:dyDescent="0.3">
      <c r="A48" s="70">
        <f t="shared" si="2"/>
        <v>36</v>
      </c>
      <c r="B48" s="71">
        <v>31162809</v>
      </c>
      <c r="C48" s="97" t="s">
        <v>51</v>
      </c>
      <c r="D48" s="97"/>
      <c r="E48" s="71" t="s">
        <v>15</v>
      </c>
      <c r="F48" s="70">
        <v>1</v>
      </c>
      <c r="G48" s="39">
        <v>194680.00000000003</v>
      </c>
      <c r="H48" s="73">
        <v>0.19</v>
      </c>
      <c r="I48" s="74">
        <f t="shared" si="0"/>
        <v>36989.200000000004</v>
      </c>
      <c r="J48" s="75">
        <f t="shared" si="1"/>
        <v>231669.2</v>
      </c>
      <c r="K48" s="4"/>
    </row>
    <row r="49" spans="1:11" s="8" customFormat="1" x14ac:dyDescent="0.3">
      <c r="A49" s="70">
        <f t="shared" si="2"/>
        <v>37</v>
      </c>
      <c r="B49" s="71">
        <v>31162809</v>
      </c>
      <c r="C49" s="97" t="s">
        <v>52</v>
      </c>
      <c r="D49" s="97"/>
      <c r="E49" s="71" t="s">
        <v>15</v>
      </c>
      <c r="F49" s="70">
        <v>1</v>
      </c>
      <c r="G49" s="39">
        <v>93000</v>
      </c>
      <c r="H49" s="73">
        <v>0.19</v>
      </c>
      <c r="I49" s="74">
        <f t="shared" si="0"/>
        <v>17670</v>
      </c>
      <c r="J49" s="75">
        <f t="shared" si="1"/>
        <v>110670</v>
      </c>
      <c r="K49" s="4"/>
    </row>
    <row r="50" spans="1:11" s="8" customFormat="1" x14ac:dyDescent="0.3">
      <c r="A50" s="70">
        <f t="shared" si="2"/>
        <v>38</v>
      </c>
      <c r="B50" s="71">
        <v>25174901</v>
      </c>
      <c r="C50" s="97" t="s">
        <v>53</v>
      </c>
      <c r="D50" s="97"/>
      <c r="E50" s="71" t="s">
        <v>15</v>
      </c>
      <c r="F50" s="70">
        <v>1</v>
      </c>
      <c r="G50" s="39">
        <v>930000</v>
      </c>
      <c r="H50" s="73">
        <v>0.19</v>
      </c>
      <c r="I50" s="74">
        <f t="shared" si="0"/>
        <v>176700</v>
      </c>
      <c r="J50" s="75">
        <f t="shared" si="1"/>
        <v>1106700</v>
      </c>
      <c r="K50" s="4"/>
    </row>
    <row r="51" spans="1:11" s="8" customFormat="1" x14ac:dyDescent="0.3">
      <c r="A51" s="70">
        <f t="shared" si="2"/>
        <v>39</v>
      </c>
      <c r="B51" s="71">
        <v>39121312</v>
      </c>
      <c r="C51" s="97" t="s">
        <v>54</v>
      </c>
      <c r="D51" s="97"/>
      <c r="E51" s="71" t="s">
        <v>15</v>
      </c>
      <c r="F51" s="70">
        <v>1</v>
      </c>
      <c r="G51" s="39">
        <v>3596000</v>
      </c>
      <c r="H51" s="73">
        <v>0.19</v>
      </c>
      <c r="I51" s="74">
        <f t="shared" si="0"/>
        <v>683240</v>
      </c>
      <c r="J51" s="75">
        <f t="shared" si="1"/>
        <v>4279240</v>
      </c>
      <c r="K51" s="4"/>
    </row>
    <row r="52" spans="1:11" s="8" customFormat="1" x14ac:dyDescent="0.3">
      <c r="A52" s="70">
        <f t="shared" si="2"/>
        <v>40</v>
      </c>
      <c r="B52" s="71">
        <v>31162809</v>
      </c>
      <c r="C52" s="111" t="s">
        <v>55</v>
      </c>
      <c r="D52" s="111"/>
      <c r="E52" s="71" t="s">
        <v>15</v>
      </c>
      <c r="F52" s="70">
        <v>1</v>
      </c>
      <c r="G52" s="39">
        <v>7440000</v>
      </c>
      <c r="H52" s="73">
        <v>0.19</v>
      </c>
      <c r="I52" s="74">
        <f t="shared" si="0"/>
        <v>1413600</v>
      </c>
      <c r="J52" s="75">
        <f t="shared" si="1"/>
        <v>8853600</v>
      </c>
      <c r="K52" s="4"/>
    </row>
    <row r="53" spans="1:11" s="8" customFormat="1" x14ac:dyDescent="0.3">
      <c r="A53" s="106" t="s">
        <v>56</v>
      </c>
      <c r="B53" s="107"/>
      <c r="C53" s="107"/>
      <c r="D53" s="107"/>
      <c r="E53" s="107"/>
      <c r="F53" s="108"/>
      <c r="G53" s="43"/>
      <c r="H53" s="76"/>
      <c r="I53" s="77"/>
      <c r="J53" s="78">
        <f>SUM(J13:J52)</f>
        <v>34864746.649999999</v>
      </c>
      <c r="K53" s="4"/>
    </row>
    <row r="54" spans="1:11" s="8" customFormat="1" x14ac:dyDescent="0.3">
      <c r="A54" s="109" t="s">
        <v>57</v>
      </c>
      <c r="B54" s="109"/>
      <c r="C54" s="109"/>
      <c r="D54" s="109"/>
      <c r="E54" s="47"/>
      <c r="F54" s="47"/>
      <c r="G54" s="48"/>
      <c r="H54" s="79"/>
      <c r="I54" s="80"/>
      <c r="J54" s="81"/>
      <c r="K54" s="4"/>
    </row>
    <row r="55" spans="1:11" s="8" customFormat="1" x14ac:dyDescent="0.3">
      <c r="A55" s="35">
        <f>A52+1</f>
        <v>41</v>
      </c>
      <c r="B55" s="36">
        <v>40161513</v>
      </c>
      <c r="C55" s="105" t="s">
        <v>58</v>
      </c>
      <c r="D55" s="105"/>
      <c r="E55" s="35" t="s">
        <v>59</v>
      </c>
      <c r="F55" s="35">
        <v>1</v>
      </c>
      <c r="G55" s="39">
        <v>1345270.1629328832</v>
      </c>
      <c r="H55" s="73">
        <v>0.19</v>
      </c>
      <c r="I55" s="74">
        <f t="shared" si="0"/>
        <v>255601.33095724782</v>
      </c>
      <c r="J55" s="75">
        <f t="shared" ref="J55:J60" si="3">ROUND(+G55+I55,2)</f>
        <v>1600871.49</v>
      </c>
      <c r="K55" s="4"/>
    </row>
    <row r="56" spans="1:11" s="8" customFormat="1" x14ac:dyDescent="0.3">
      <c r="A56" s="35">
        <f>A55+1</f>
        <v>42</v>
      </c>
      <c r="B56" s="36">
        <v>25171718</v>
      </c>
      <c r="C56" s="105" t="s">
        <v>60</v>
      </c>
      <c r="D56" s="105"/>
      <c r="E56" s="35" t="s">
        <v>59</v>
      </c>
      <c r="F56" s="35">
        <v>1</v>
      </c>
      <c r="G56" s="39">
        <v>221340</v>
      </c>
      <c r="H56" s="73">
        <v>0.19</v>
      </c>
      <c r="I56" s="74">
        <f t="shared" si="0"/>
        <v>42054.6</v>
      </c>
      <c r="J56" s="75">
        <f t="shared" si="3"/>
        <v>263394.59999999998</v>
      </c>
      <c r="K56" s="4"/>
    </row>
    <row r="57" spans="1:11" s="8" customFormat="1" x14ac:dyDescent="0.3">
      <c r="A57" s="35">
        <f t="shared" ref="A57:A60" si="4">A56+1</f>
        <v>43</v>
      </c>
      <c r="B57" s="36">
        <v>25171718</v>
      </c>
      <c r="C57" s="105" t="s">
        <v>61</v>
      </c>
      <c r="D57" s="105"/>
      <c r="E57" s="35" t="s">
        <v>59</v>
      </c>
      <c r="F57" s="35">
        <v>1</v>
      </c>
      <c r="G57" s="39">
        <v>221340</v>
      </c>
      <c r="H57" s="73">
        <v>0.19</v>
      </c>
      <c r="I57" s="74">
        <f t="shared" si="0"/>
        <v>42054.6</v>
      </c>
      <c r="J57" s="75">
        <f t="shared" si="3"/>
        <v>263394.59999999998</v>
      </c>
      <c r="K57" s="4"/>
    </row>
    <row r="58" spans="1:11" s="8" customFormat="1" x14ac:dyDescent="0.3">
      <c r="A58" s="35">
        <f t="shared" si="4"/>
        <v>44</v>
      </c>
      <c r="B58" s="36">
        <v>27121604</v>
      </c>
      <c r="C58" s="105" t="s">
        <v>62</v>
      </c>
      <c r="D58" s="105"/>
      <c r="E58" s="35" t="s">
        <v>59</v>
      </c>
      <c r="F58" s="35">
        <v>1</v>
      </c>
      <c r="G58" s="39">
        <v>1550000</v>
      </c>
      <c r="H58" s="73">
        <v>0.19</v>
      </c>
      <c r="I58" s="74">
        <f t="shared" si="0"/>
        <v>294500</v>
      </c>
      <c r="J58" s="75">
        <f t="shared" si="3"/>
        <v>1844500</v>
      </c>
      <c r="K58" s="4"/>
    </row>
    <row r="59" spans="1:11" s="8" customFormat="1" x14ac:dyDescent="0.3">
      <c r="A59" s="35">
        <f t="shared" si="4"/>
        <v>45</v>
      </c>
      <c r="B59" s="36" t="s">
        <v>63</v>
      </c>
      <c r="C59" s="105" t="s">
        <v>64</v>
      </c>
      <c r="D59" s="105"/>
      <c r="E59" s="35" t="s">
        <v>59</v>
      </c>
      <c r="F59" s="35">
        <v>1</v>
      </c>
      <c r="G59" s="39">
        <v>279000</v>
      </c>
      <c r="H59" s="73">
        <v>0.19</v>
      </c>
      <c r="I59" s="74">
        <f t="shared" si="0"/>
        <v>53010</v>
      </c>
      <c r="J59" s="75">
        <f t="shared" si="3"/>
        <v>332010</v>
      </c>
      <c r="K59" s="4"/>
    </row>
    <row r="60" spans="1:11" s="8" customFormat="1" x14ac:dyDescent="0.3">
      <c r="A60" s="35">
        <f t="shared" si="4"/>
        <v>46</v>
      </c>
      <c r="B60" s="36" t="s">
        <v>65</v>
      </c>
      <c r="C60" s="105" t="s">
        <v>66</v>
      </c>
      <c r="D60" s="105"/>
      <c r="E60" s="35" t="s">
        <v>59</v>
      </c>
      <c r="F60" s="35">
        <v>1</v>
      </c>
      <c r="G60" s="39">
        <v>536300</v>
      </c>
      <c r="H60" s="73">
        <v>0.19</v>
      </c>
      <c r="I60" s="74">
        <f t="shared" si="0"/>
        <v>101897</v>
      </c>
      <c r="J60" s="75">
        <f t="shared" si="3"/>
        <v>638197</v>
      </c>
      <c r="K60" s="4"/>
    </row>
    <row r="61" spans="1:11" s="8" customFormat="1" x14ac:dyDescent="0.3">
      <c r="A61" s="113" t="s">
        <v>56</v>
      </c>
      <c r="B61" s="113"/>
      <c r="C61" s="113"/>
      <c r="D61" s="113"/>
      <c r="E61" s="113"/>
      <c r="F61" s="113"/>
      <c r="G61" s="43"/>
      <c r="H61" s="76"/>
      <c r="I61" s="77"/>
      <c r="J61" s="78">
        <f>SUM(J55:J60)</f>
        <v>4942367.6899999995</v>
      </c>
      <c r="K61" s="4"/>
    </row>
    <row r="62" spans="1:11" s="4" customFormat="1" x14ac:dyDescent="0.3">
      <c r="A62" s="104" t="s">
        <v>67</v>
      </c>
      <c r="B62" s="104"/>
      <c r="C62" s="104"/>
      <c r="D62" s="104"/>
      <c r="E62" s="82"/>
      <c r="F62" s="82"/>
      <c r="G62" s="48"/>
      <c r="H62" s="79"/>
      <c r="I62" s="80"/>
      <c r="J62" s="81"/>
    </row>
    <row r="63" spans="1:11" s="4" customFormat="1" x14ac:dyDescent="0.3">
      <c r="A63" s="70">
        <f>A60+1</f>
        <v>47</v>
      </c>
      <c r="B63" s="71">
        <v>26111504</v>
      </c>
      <c r="C63" s="97" t="s">
        <v>68</v>
      </c>
      <c r="D63" s="97"/>
      <c r="E63" s="71" t="s">
        <v>15</v>
      </c>
      <c r="F63" s="70">
        <v>1</v>
      </c>
      <c r="G63" s="72">
        <v>207987.38073308879</v>
      </c>
      <c r="H63" s="73">
        <v>0.19</v>
      </c>
      <c r="I63" s="74">
        <f t="shared" si="0"/>
        <v>39517.602339286874</v>
      </c>
      <c r="J63" s="75">
        <f t="shared" ref="J63:J98" si="5">ROUND(+G63+I63,2)</f>
        <v>247504.98</v>
      </c>
    </row>
    <row r="64" spans="1:11" s="4" customFormat="1" x14ac:dyDescent="0.3">
      <c r="A64" s="70">
        <f>A63+1</f>
        <v>48</v>
      </c>
      <c r="B64" s="71">
        <v>25174204</v>
      </c>
      <c r="C64" s="97" t="s">
        <v>16</v>
      </c>
      <c r="D64" s="97"/>
      <c r="E64" s="71" t="s">
        <v>15</v>
      </c>
      <c r="F64" s="70">
        <v>1</v>
      </c>
      <c r="G64" s="72">
        <v>990847.56030769134</v>
      </c>
      <c r="H64" s="73">
        <v>0.19</v>
      </c>
      <c r="I64" s="74">
        <f t="shared" si="0"/>
        <v>188261.03645846137</v>
      </c>
      <c r="J64" s="75">
        <f t="shared" si="5"/>
        <v>1179108.6000000001</v>
      </c>
    </row>
    <row r="65" spans="1:10" s="4" customFormat="1" x14ac:dyDescent="0.3">
      <c r="A65" s="70">
        <f>A64+1</f>
        <v>49</v>
      </c>
      <c r="B65" s="71">
        <v>25174204</v>
      </c>
      <c r="C65" s="97" t="s">
        <v>17</v>
      </c>
      <c r="D65" s="97"/>
      <c r="E65" s="71" t="s">
        <v>15</v>
      </c>
      <c r="F65" s="70">
        <v>1</v>
      </c>
      <c r="G65" s="72">
        <v>3534000</v>
      </c>
      <c r="H65" s="73">
        <v>0.19</v>
      </c>
      <c r="I65" s="74">
        <f t="shared" si="0"/>
        <v>671460</v>
      </c>
      <c r="J65" s="75">
        <f t="shared" si="5"/>
        <v>4205460</v>
      </c>
    </row>
    <row r="66" spans="1:10" s="4" customFormat="1" x14ac:dyDescent="0.3">
      <c r="A66" s="70">
        <f t="shared" ref="A66:A98" si="6">A65+1</f>
        <v>50</v>
      </c>
      <c r="B66" s="71">
        <v>25174204</v>
      </c>
      <c r="C66" s="97" t="s">
        <v>18</v>
      </c>
      <c r="D66" s="97"/>
      <c r="E66" s="71" t="s">
        <v>15</v>
      </c>
      <c r="F66" s="70">
        <v>1</v>
      </c>
      <c r="G66" s="72">
        <v>235600</v>
      </c>
      <c r="H66" s="73">
        <v>0.19</v>
      </c>
      <c r="I66" s="74">
        <f t="shared" si="0"/>
        <v>44764</v>
      </c>
      <c r="J66" s="75">
        <f t="shared" si="5"/>
        <v>280364</v>
      </c>
    </row>
    <row r="67" spans="1:10" s="4" customFormat="1" x14ac:dyDescent="0.3">
      <c r="A67" s="70">
        <f t="shared" si="6"/>
        <v>51</v>
      </c>
      <c r="B67" s="71">
        <v>40151601</v>
      </c>
      <c r="C67" s="97" t="s">
        <v>69</v>
      </c>
      <c r="D67" s="97"/>
      <c r="E67" s="71" t="s">
        <v>15</v>
      </c>
      <c r="F67" s="70">
        <v>1</v>
      </c>
      <c r="G67" s="72">
        <v>885360</v>
      </c>
      <c r="H67" s="73">
        <v>0.19</v>
      </c>
      <c r="I67" s="74">
        <f t="shared" si="0"/>
        <v>168218.4</v>
      </c>
      <c r="J67" s="75">
        <f t="shared" si="5"/>
        <v>1053578.3999999999</v>
      </c>
    </row>
    <row r="68" spans="1:10" s="4" customFormat="1" x14ac:dyDescent="0.3">
      <c r="A68" s="70">
        <f t="shared" si="6"/>
        <v>52</v>
      </c>
      <c r="B68" s="71">
        <v>40151601</v>
      </c>
      <c r="C68" s="97" t="s">
        <v>20</v>
      </c>
      <c r="D68" s="97"/>
      <c r="E68" s="71" t="s">
        <v>15</v>
      </c>
      <c r="F68" s="70">
        <v>1</v>
      </c>
      <c r="G68" s="72">
        <v>3541440</v>
      </c>
      <c r="H68" s="73">
        <v>0.19</v>
      </c>
      <c r="I68" s="74">
        <f t="shared" si="0"/>
        <v>672873.6</v>
      </c>
      <c r="J68" s="75">
        <f t="shared" si="5"/>
        <v>4214313.5999999996</v>
      </c>
    </row>
    <row r="69" spans="1:10" s="4" customFormat="1" x14ac:dyDescent="0.3">
      <c r="A69" s="70">
        <f t="shared" si="6"/>
        <v>53</v>
      </c>
      <c r="B69" s="71">
        <v>25173809</v>
      </c>
      <c r="C69" s="97" t="s">
        <v>21</v>
      </c>
      <c r="D69" s="97"/>
      <c r="E69" s="71" t="s">
        <v>15</v>
      </c>
      <c r="F69" s="70">
        <v>1</v>
      </c>
      <c r="G69" s="72">
        <v>161820</v>
      </c>
      <c r="H69" s="73">
        <v>0.19</v>
      </c>
      <c r="I69" s="74">
        <f t="shared" si="0"/>
        <v>30745.8</v>
      </c>
      <c r="J69" s="75">
        <f t="shared" si="5"/>
        <v>192565.8</v>
      </c>
    </row>
    <row r="70" spans="1:10" s="4" customFormat="1" x14ac:dyDescent="0.3">
      <c r="A70" s="70">
        <f t="shared" si="6"/>
        <v>54</v>
      </c>
      <c r="B70" s="71">
        <v>25173809</v>
      </c>
      <c r="C70" s="97" t="s">
        <v>22</v>
      </c>
      <c r="D70" s="97"/>
      <c r="E70" s="71" t="s">
        <v>15</v>
      </c>
      <c r="F70" s="70">
        <v>1</v>
      </c>
      <c r="G70" s="72">
        <v>168252.44348495154</v>
      </c>
      <c r="H70" s="73">
        <v>0.19</v>
      </c>
      <c r="I70" s="74">
        <f t="shared" si="0"/>
        <v>31967.964262140791</v>
      </c>
      <c r="J70" s="75">
        <f t="shared" si="5"/>
        <v>200220.41</v>
      </c>
    </row>
    <row r="71" spans="1:10" s="4" customFormat="1" x14ac:dyDescent="0.3">
      <c r="A71" s="70">
        <f t="shared" si="6"/>
        <v>55</v>
      </c>
      <c r="B71" s="71">
        <v>25173809</v>
      </c>
      <c r="C71" s="97" t="s">
        <v>23</v>
      </c>
      <c r="D71" s="97"/>
      <c r="E71" s="71" t="s">
        <v>15</v>
      </c>
      <c r="F71" s="70">
        <v>1</v>
      </c>
      <c r="G71" s="72">
        <v>143463.80776968147</v>
      </c>
      <c r="H71" s="73">
        <v>0.19</v>
      </c>
      <c r="I71" s="74">
        <f t="shared" si="0"/>
        <v>27258.123476239482</v>
      </c>
      <c r="J71" s="75">
        <f t="shared" si="5"/>
        <v>170721.93</v>
      </c>
    </row>
    <row r="72" spans="1:10" s="4" customFormat="1" x14ac:dyDescent="0.3">
      <c r="A72" s="70">
        <f t="shared" si="6"/>
        <v>56</v>
      </c>
      <c r="B72" s="71">
        <v>25173809</v>
      </c>
      <c r="C72" s="97" t="s">
        <v>24</v>
      </c>
      <c r="D72" s="97"/>
      <c r="E72" s="71" t="s">
        <v>15</v>
      </c>
      <c r="F72" s="70">
        <v>1</v>
      </c>
      <c r="G72" s="72">
        <v>132680.00000000003</v>
      </c>
      <c r="H72" s="73">
        <v>0.19</v>
      </c>
      <c r="I72" s="74">
        <f t="shared" si="0"/>
        <v>25209.200000000004</v>
      </c>
      <c r="J72" s="75">
        <f t="shared" si="5"/>
        <v>157889.20000000001</v>
      </c>
    </row>
    <row r="73" spans="1:10" s="4" customFormat="1" x14ac:dyDescent="0.3">
      <c r="A73" s="70">
        <f t="shared" si="6"/>
        <v>57</v>
      </c>
      <c r="B73" s="71">
        <v>25173809</v>
      </c>
      <c r="C73" s="97" t="s">
        <v>25</v>
      </c>
      <c r="D73" s="97"/>
      <c r="E73" s="71" t="s">
        <v>15</v>
      </c>
      <c r="F73" s="70">
        <v>1</v>
      </c>
      <c r="G73" s="72">
        <v>198113.53923745264</v>
      </c>
      <c r="H73" s="73">
        <v>0.19</v>
      </c>
      <c r="I73" s="74">
        <f t="shared" si="0"/>
        <v>37641.572455116002</v>
      </c>
      <c r="J73" s="75">
        <f t="shared" si="5"/>
        <v>235755.11</v>
      </c>
    </row>
    <row r="74" spans="1:10" s="4" customFormat="1" x14ac:dyDescent="0.3">
      <c r="A74" s="70">
        <f t="shared" si="6"/>
        <v>58</v>
      </c>
      <c r="B74" s="71">
        <v>39121312</v>
      </c>
      <c r="C74" s="97" t="s">
        <v>26</v>
      </c>
      <c r="D74" s="97"/>
      <c r="E74" s="71" t="s">
        <v>15</v>
      </c>
      <c r="F74" s="70">
        <v>1</v>
      </c>
      <c r="G74" s="72">
        <v>97466.995132266078</v>
      </c>
      <c r="H74" s="73">
        <v>0.19</v>
      </c>
      <c r="I74" s="74">
        <f t="shared" si="0"/>
        <v>18518.729075130555</v>
      </c>
      <c r="J74" s="75">
        <f t="shared" si="5"/>
        <v>115985.72</v>
      </c>
    </row>
    <row r="75" spans="1:10" s="4" customFormat="1" x14ac:dyDescent="0.3">
      <c r="A75" s="70">
        <f t="shared" si="6"/>
        <v>59</v>
      </c>
      <c r="B75" s="71">
        <v>39121312</v>
      </c>
      <c r="C75" s="97" t="s">
        <v>27</v>
      </c>
      <c r="D75" s="97"/>
      <c r="E75" s="71" t="s">
        <v>15</v>
      </c>
      <c r="F75" s="70">
        <v>1</v>
      </c>
      <c r="G75" s="72">
        <v>113299.61470345147</v>
      </c>
      <c r="H75" s="73">
        <v>0.19</v>
      </c>
      <c r="I75" s="74">
        <f t="shared" si="0"/>
        <v>21526.926793655781</v>
      </c>
      <c r="J75" s="75">
        <f t="shared" si="5"/>
        <v>134826.54</v>
      </c>
    </row>
    <row r="76" spans="1:10" s="4" customFormat="1" x14ac:dyDescent="0.3">
      <c r="A76" s="70">
        <f t="shared" si="6"/>
        <v>60</v>
      </c>
      <c r="B76" s="71">
        <v>39121312</v>
      </c>
      <c r="C76" s="97" t="s">
        <v>28</v>
      </c>
      <c r="D76" s="97"/>
      <c r="E76" s="71" t="s">
        <v>15</v>
      </c>
      <c r="F76" s="70">
        <v>1</v>
      </c>
      <c r="G76" s="72">
        <v>123266.3957044319</v>
      </c>
      <c r="H76" s="73">
        <v>0.19</v>
      </c>
      <c r="I76" s="74">
        <f t="shared" si="0"/>
        <v>23420.615183842059</v>
      </c>
      <c r="J76" s="75">
        <f t="shared" si="5"/>
        <v>146687.01</v>
      </c>
    </row>
    <row r="77" spans="1:10" s="4" customFormat="1" x14ac:dyDescent="0.3">
      <c r="A77" s="70">
        <f t="shared" si="6"/>
        <v>61</v>
      </c>
      <c r="B77" s="71">
        <v>39121312</v>
      </c>
      <c r="C77" s="97" t="s">
        <v>70</v>
      </c>
      <c r="D77" s="97"/>
      <c r="E77" s="71" t="s">
        <v>15</v>
      </c>
      <c r="F77" s="70">
        <v>1</v>
      </c>
      <c r="G77" s="72">
        <v>123028.38004547778</v>
      </c>
      <c r="H77" s="73">
        <v>0.19</v>
      </c>
      <c r="I77" s="74">
        <f t="shared" si="0"/>
        <v>23375.39220864078</v>
      </c>
      <c r="J77" s="75">
        <f t="shared" si="5"/>
        <v>146403.76999999999</v>
      </c>
    </row>
    <row r="78" spans="1:10" s="4" customFormat="1" x14ac:dyDescent="0.3">
      <c r="A78" s="70">
        <f t="shared" si="6"/>
        <v>62</v>
      </c>
      <c r="B78" s="71">
        <v>25173809</v>
      </c>
      <c r="C78" s="97" t="s">
        <v>30</v>
      </c>
      <c r="D78" s="97"/>
      <c r="E78" s="71" t="s">
        <v>15</v>
      </c>
      <c r="F78" s="70">
        <v>1</v>
      </c>
      <c r="G78" s="72">
        <v>163125.78363479581</v>
      </c>
      <c r="H78" s="73">
        <v>0.19</v>
      </c>
      <c r="I78" s="74">
        <f t="shared" si="0"/>
        <v>30993.898890611203</v>
      </c>
      <c r="J78" s="75">
        <f t="shared" si="5"/>
        <v>194119.67999999999</v>
      </c>
    </row>
    <row r="79" spans="1:10" s="4" customFormat="1" x14ac:dyDescent="0.3">
      <c r="A79" s="70">
        <f t="shared" si="6"/>
        <v>63</v>
      </c>
      <c r="B79" s="71">
        <v>25173809</v>
      </c>
      <c r="C79" s="97" t="s">
        <v>31</v>
      </c>
      <c r="D79" s="97"/>
      <c r="E79" s="71" t="s">
        <v>15</v>
      </c>
      <c r="F79" s="70">
        <v>1</v>
      </c>
      <c r="G79" s="72">
        <v>91143.87682218288</v>
      </c>
      <c r="H79" s="73">
        <v>0.19</v>
      </c>
      <c r="I79" s="74">
        <f t="shared" si="0"/>
        <v>17317.336596214747</v>
      </c>
      <c r="J79" s="75">
        <f t="shared" si="5"/>
        <v>108461.21</v>
      </c>
    </row>
    <row r="80" spans="1:10" s="4" customFormat="1" x14ac:dyDescent="0.3">
      <c r="A80" s="70">
        <f t="shared" si="6"/>
        <v>64</v>
      </c>
      <c r="B80" s="71">
        <v>31162809</v>
      </c>
      <c r="C80" s="97" t="s">
        <v>32</v>
      </c>
      <c r="D80" s="97"/>
      <c r="E80" s="71" t="s">
        <v>33</v>
      </c>
      <c r="F80" s="70">
        <v>1</v>
      </c>
      <c r="G80" s="72">
        <v>155145.84694895428</v>
      </c>
      <c r="H80" s="73">
        <v>0.19</v>
      </c>
      <c r="I80" s="74">
        <f t="shared" ref="I80:I145" si="7">+G80*H80</f>
        <v>29477.710920301313</v>
      </c>
      <c r="J80" s="75">
        <f t="shared" si="5"/>
        <v>184623.56</v>
      </c>
    </row>
    <row r="81" spans="1:10" s="4" customFormat="1" x14ac:dyDescent="0.3">
      <c r="A81" s="70">
        <f t="shared" si="6"/>
        <v>65</v>
      </c>
      <c r="B81" s="71">
        <v>31171503</v>
      </c>
      <c r="C81" s="97" t="s">
        <v>34</v>
      </c>
      <c r="D81" s="97"/>
      <c r="E81" s="71" t="s">
        <v>15</v>
      </c>
      <c r="F81" s="70">
        <v>1</v>
      </c>
      <c r="G81" s="72">
        <v>382974.63862793712</v>
      </c>
      <c r="H81" s="73">
        <v>0.19</v>
      </c>
      <c r="I81" s="74">
        <f t="shared" si="7"/>
        <v>72765.181339308052</v>
      </c>
      <c r="J81" s="75">
        <f t="shared" si="5"/>
        <v>455739.82</v>
      </c>
    </row>
    <row r="82" spans="1:10" s="4" customFormat="1" x14ac:dyDescent="0.3">
      <c r="A82" s="70">
        <f t="shared" si="6"/>
        <v>66</v>
      </c>
      <c r="B82" s="71">
        <v>40161513</v>
      </c>
      <c r="C82" s="97" t="s">
        <v>71</v>
      </c>
      <c r="D82" s="97"/>
      <c r="E82" s="71" t="s">
        <v>15</v>
      </c>
      <c r="F82" s="70">
        <v>1</v>
      </c>
      <c r="G82" s="72">
        <v>279000</v>
      </c>
      <c r="H82" s="73">
        <v>0.19</v>
      </c>
      <c r="I82" s="74">
        <f t="shared" si="7"/>
        <v>53010</v>
      </c>
      <c r="J82" s="75">
        <f t="shared" si="5"/>
        <v>332010</v>
      </c>
    </row>
    <row r="83" spans="1:10" s="4" customFormat="1" x14ac:dyDescent="0.3">
      <c r="A83" s="70">
        <f t="shared" si="6"/>
        <v>67</v>
      </c>
      <c r="B83" s="71">
        <v>40161504</v>
      </c>
      <c r="C83" s="97" t="s">
        <v>36</v>
      </c>
      <c r="D83" s="97"/>
      <c r="E83" s="71" t="s">
        <v>15</v>
      </c>
      <c r="F83" s="70">
        <v>1</v>
      </c>
      <c r="G83" s="72">
        <v>384400</v>
      </c>
      <c r="H83" s="73">
        <v>0.19</v>
      </c>
      <c r="I83" s="74">
        <f t="shared" si="7"/>
        <v>73036</v>
      </c>
      <c r="J83" s="75">
        <f t="shared" si="5"/>
        <v>457436</v>
      </c>
    </row>
    <row r="84" spans="1:10" s="4" customFormat="1" x14ac:dyDescent="0.3">
      <c r="A84" s="70">
        <f t="shared" si="6"/>
        <v>68</v>
      </c>
      <c r="B84" s="71">
        <v>78181504</v>
      </c>
      <c r="C84" s="97" t="s">
        <v>72</v>
      </c>
      <c r="D84" s="97"/>
      <c r="E84" s="71" t="s">
        <v>15</v>
      </c>
      <c r="F84" s="70">
        <v>1</v>
      </c>
      <c r="G84" s="72">
        <v>213790.92406798864</v>
      </c>
      <c r="H84" s="73">
        <v>0.19</v>
      </c>
      <c r="I84" s="74">
        <f t="shared" si="7"/>
        <v>40620.275572917846</v>
      </c>
      <c r="J84" s="75">
        <f t="shared" si="5"/>
        <v>254411.2</v>
      </c>
    </row>
    <row r="85" spans="1:10" s="4" customFormat="1" x14ac:dyDescent="0.3">
      <c r="A85" s="70">
        <f t="shared" si="6"/>
        <v>69</v>
      </c>
      <c r="B85" s="71">
        <v>40161504</v>
      </c>
      <c r="C85" s="97" t="s">
        <v>38</v>
      </c>
      <c r="D85" s="97"/>
      <c r="E85" s="71" t="s">
        <v>15</v>
      </c>
      <c r="F85" s="70">
        <v>1</v>
      </c>
      <c r="G85" s="72">
        <v>279000</v>
      </c>
      <c r="H85" s="73">
        <v>0.19</v>
      </c>
      <c r="I85" s="74">
        <f t="shared" si="7"/>
        <v>53010</v>
      </c>
      <c r="J85" s="75">
        <f t="shared" si="5"/>
        <v>332010</v>
      </c>
    </row>
    <row r="86" spans="1:10" s="4" customFormat="1" x14ac:dyDescent="0.3">
      <c r="A86" s="70">
        <f t="shared" si="6"/>
        <v>70</v>
      </c>
      <c r="B86" s="71">
        <v>40161505</v>
      </c>
      <c r="C86" s="97" t="s">
        <v>39</v>
      </c>
      <c r="D86" s="97"/>
      <c r="E86" s="71" t="s">
        <v>15</v>
      </c>
      <c r="F86" s="70">
        <v>1</v>
      </c>
      <c r="G86" s="72">
        <v>176018.67285500074</v>
      </c>
      <c r="H86" s="73">
        <v>0.19</v>
      </c>
      <c r="I86" s="74">
        <f t="shared" si="7"/>
        <v>33443.547842450142</v>
      </c>
      <c r="J86" s="75">
        <f t="shared" si="5"/>
        <v>209462.22</v>
      </c>
    </row>
    <row r="87" spans="1:10" s="4" customFormat="1" x14ac:dyDescent="0.3">
      <c r="A87" s="70">
        <f t="shared" si="6"/>
        <v>71</v>
      </c>
      <c r="B87" s="71">
        <v>40161505</v>
      </c>
      <c r="C87" s="97" t="s">
        <v>40</v>
      </c>
      <c r="D87" s="97"/>
      <c r="E87" s="71" t="s">
        <v>15</v>
      </c>
      <c r="F87" s="70">
        <v>1</v>
      </c>
      <c r="G87" s="72">
        <v>248495.25113609835</v>
      </c>
      <c r="H87" s="73">
        <v>0.19</v>
      </c>
      <c r="I87" s="74">
        <f t="shared" si="7"/>
        <v>47214.09771585869</v>
      </c>
      <c r="J87" s="75">
        <f t="shared" si="5"/>
        <v>295709.34999999998</v>
      </c>
    </row>
    <row r="88" spans="1:10" s="4" customFormat="1" x14ac:dyDescent="0.3">
      <c r="A88" s="70">
        <f t="shared" si="6"/>
        <v>72</v>
      </c>
      <c r="B88" s="71">
        <v>40161505</v>
      </c>
      <c r="C88" s="97" t="s">
        <v>41</v>
      </c>
      <c r="D88" s="97"/>
      <c r="E88" s="71" t="s">
        <v>15</v>
      </c>
      <c r="F88" s="70">
        <v>1</v>
      </c>
      <c r="G88" s="72">
        <v>277769.76791791699</v>
      </c>
      <c r="H88" s="73">
        <v>0.19</v>
      </c>
      <c r="I88" s="74">
        <f t="shared" si="7"/>
        <v>52776.255904404228</v>
      </c>
      <c r="J88" s="75">
        <f t="shared" si="5"/>
        <v>330546.02</v>
      </c>
    </row>
    <row r="89" spans="1:10" s="4" customFormat="1" x14ac:dyDescent="0.3">
      <c r="A89" s="70">
        <f t="shared" si="6"/>
        <v>73</v>
      </c>
      <c r="B89" s="71">
        <v>40161504</v>
      </c>
      <c r="C89" s="97" t="s">
        <v>73</v>
      </c>
      <c r="D89" s="97"/>
      <c r="E89" s="71" t="s">
        <v>15</v>
      </c>
      <c r="F89" s="70">
        <v>1</v>
      </c>
      <c r="G89" s="72">
        <v>504680</v>
      </c>
      <c r="H89" s="73">
        <v>0.19</v>
      </c>
      <c r="I89" s="74">
        <f t="shared" si="7"/>
        <v>95889.2</v>
      </c>
      <c r="J89" s="75">
        <f t="shared" si="5"/>
        <v>600569.19999999995</v>
      </c>
    </row>
    <row r="90" spans="1:10" s="4" customFormat="1" x14ac:dyDescent="0.3">
      <c r="A90" s="70">
        <f t="shared" si="6"/>
        <v>74</v>
      </c>
      <c r="B90" s="71">
        <v>78181507</v>
      </c>
      <c r="C90" s="97" t="s">
        <v>43</v>
      </c>
      <c r="D90" s="97"/>
      <c r="E90" s="71" t="s">
        <v>15</v>
      </c>
      <c r="F90" s="70">
        <v>1</v>
      </c>
      <c r="G90" s="72">
        <v>241734.16322066993</v>
      </c>
      <c r="H90" s="73">
        <v>0.19</v>
      </c>
      <c r="I90" s="74">
        <f t="shared" si="7"/>
        <v>45929.49101192729</v>
      </c>
      <c r="J90" s="75">
        <f t="shared" si="5"/>
        <v>287663.65000000002</v>
      </c>
    </row>
    <row r="91" spans="1:10" s="4" customFormat="1" x14ac:dyDescent="0.3">
      <c r="A91" s="70">
        <f t="shared" si="6"/>
        <v>75</v>
      </c>
      <c r="B91" s="71">
        <v>78181507</v>
      </c>
      <c r="C91" s="97" t="s">
        <v>44</v>
      </c>
      <c r="D91" s="97"/>
      <c r="E91" s="71" t="s">
        <v>15</v>
      </c>
      <c r="F91" s="70">
        <v>1</v>
      </c>
      <c r="G91" s="72">
        <v>185986.96805415157</v>
      </c>
      <c r="H91" s="73">
        <v>0.19</v>
      </c>
      <c r="I91" s="74">
        <f t="shared" si="7"/>
        <v>35337.5239302888</v>
      </c>
      <c r="J91" s="75">
        <f t="shared" si="5"/>
        <v>221324.49</v>
      </c>
    </row>
    <row r="92" spans="1:10" s="4" customFormat="1" x14ac:dyDescent="0.3">
      <c r="A92" s="70">
        <f t="shared" si="6"/>
        <v>76</v>
      </c>
      <c r="B92" s="71">
        <v>40161513</v>
      </c>
      <c r="C92" s="97" t="s">
        <v>45</v>
      </c>
      <c r="D92" s="97"/>
      <c r="E92" s="71" t="s">
        <v>15</v>
      </c>
      <c r="F92" s="70">
        <v>1</v>
      </c>
      <c r="G92" s="72">
        <v>196602.86143857663</v>
      </c>
      <c r="H92" s="73">
        <v>0.19</v>
      </c>
      <c r="I92" s="74">
        <f t="shared" si="7"/>
        <v>37354.543673329557</v>
      </c>
      <c r="J92" s="75">
        <f t="shared" si="5"/>
        <v>233957.41</v>
      </c>
    </row>
    <row r="93" spans="1:10" s="4" customFormat="1" x14ac:dyDescent="0.3">
      <c r="A93" s="70">
        <f t="shared" si="6"/>
        <v>77</v>
      </c>
      <c r="B93" s="71">
        <v>40141736</v>
      </c>
      <c r="C93" s="97" t="s">
        <v>46</v>
      </c>
      <c r="D93" s="97"/>
      <c r="E93" s="71" t="s">
        <v>15</v>
      </c>
      <c r="F93" s="70">
        <v>1</v>
      </c>
      <c r="G93" s="72">
        <v>63453.740001451806</v>
      </c>
      <c r="H93" s="73">
        <v>0.19</v>
      </c>
      <c r="I93" s="74">
        <f t="shared" si="7"/>
        <v>12056.210600275843</v>
      </c>
      <c r="J93" s="75">
        <f t="shared" si="5"/>
        <v>75509.95</v>
      </c>
    </row>
    <row r="94" spans="1:10" s="4" customFormat="1" x14ac:dyDescent="0.3">
      <c r="A94" s="70">
        <f t="shared" si="6"/>
        <v>78</v>
      </c>
      <c r="B94" s="71">
        <v>25174406</v>
      </c>
      <c r="C94" s="97" t="s">
        <v>47</v>
      </c>
      <c r="D94" s="97"/>
      <c r="E94" s="71" t="s">
        <v>15</v>
      </c>
      <c r="F94" s="70">
        <v>1</v>
      </c>
      <c r="G94" s="72">
        <v>226179.73968640118</v>
      </c>
      <c r="H94" s="73">
        <v>0.19</v>
      </c>
      <c r="I94" s="74">
        <f t="shared" si="7"/>
        <v>42974.150540416224</v>
      </c>
      <c r="J94" s="75">
        <f t="shared" si="5"/>
        <v>269153.89</v>
      </c>
    </row>
    <row r="95" spans="1:10" s="4" customFormat="1" x14ac:dyDescent="0.3">
      <c r="A95" s="70">
        <f t="shared" si="6"/>
        <v>79</v>
      </c>
      <c r="B95" s="71">
        <v>31162809</v>
      </c>
      <c r="C95" s="97" t="s">
        <v>49</v>
      </c>
      <c r="D95" s="97"/>
      <c r="E95" s="71" t="s">
        <v>15</v>
      </c>
      <c r="F95" s="70">
        <v>1</v>
      </c>
      <c r="G95" s="72">
        <v>283340</v>
      </c>
      <c r="H95" s="73">
        <v>0.19</v>
      </c>
      <c r="I95" s="74">
        <f t="shared" si="7"/>
        <v>53834.6</v>
      </c>
      <c r="J95" s="75">
        <f t="shared" si="5"/>
        <v>337174.6</v>
      </c>
    </row>
    <row r="96" spans="1:10" s="4" customFormat="1" x14ac:dyDescent="0.3">
      <c r="A96" s="70">
        <f t="shared" si="6"/>
        <v>80</v>
      </c>
      <c r="B96" s="71">
        <v>31162809</v>
      </c>
      <c r="C96" s="97" t="s">
        <v>74</v>
      </c>
      <c r="D96" s="97"/>
      <c r="E96" s="71" t="s">
        <v>15</v>
      </c>
      <c r="F96" s="70">
        <v>1</v>
      </c>
      <c r="G96" s="72">
        <v>341000</v>
      </c>
      <c r="H96" s="73">
        <v>0.19</v>
      </c>
      <c r="I96" s="74">
        <f t="shared" si="7"/>
        <v>64790</v>
      </c>
      <c r="J96" s="75">
        <f t="shared" si="5"/>
        <v>405790</v>
      </c>
    </row>
    <row r="97" spans="1:10" s="4" customFormat="1" x14ac:dyDescent="0.3">
      <c r="A97" s="70">
        <f t="shared" si="6"/>
        <v>81</v>
      </c>
      <c r="B97" s="71">
        <v>25174901</v>
      </c>
      <c r="C97" s="97" t="s">
        <v>75</v>
      </c>
      <c r="D97" s="97"/>
      <c r="E97" s="71" t="s">
        <v>15</v>
      </c>
      <c r="F97" s="70">
        <v>1</v>
      </c>
      <c r="G97" s="72">
        <v>744000</v>
      </c>
      <c r="H97" s="73">
        <v>0.19</v>
      </c>
      <c r="I97" s="74">
        <f t="shared" si="7"/>
        <v>141360</v>
      </c>
      <c r="J97" s="75">
        <f t="shared" si="5"/>
        <v>885360</v>
      </c>
    </row>
    <row r="98" spans="1:10" s="4" customFormat="1" x14ac:dyDescent="0.3">
      <c r="A98" s="70">
        <f t="shared" si="6"/>
        <v>82</v>
      </c>
      <c r="B98" s="71">
        <v>39121312</v>
      </c>
      <c r="C98" s="97" t="s">
        <v>54</v>
      </c>
      <c r="D98" s="97"/>
      <c r="E98" s="71" t="s">
        <v>15</v>
      </c>
      <c r="F98" s="70">
        <v>1</v>
      </c>
      <c r="G98" s="72">
        <v>3596000</v>
      </c>
      <c r="H98" s="73">
        <v>0.19</v>
      </c>
      <c r="I98" s="74">
        <f t="shared" si="7"/>
        <v>683240</v>
      </c>
      <c r="J98" s="75">
        <f t="shared" si="5"/>
        <v>4279240</v>
      </c>
    </row>
    <row r="99" spans="1:10" s="4" customFormat="1" x14ac:dyDescent="0.3">
      <c r="A99" s="106" t="s">
        <v>56</v>
      </c>
      <c r="B99" s="107"/>
      <c r="C99" s="107"/>
      <c r="D99" s="107"/>
      <c r="E99" s="107"/>
      <c r="F99" s="108"/>
      <c r="G99" s="43"/>
      <c r="H99" s="76"/>
      <c r="I99" s="77"/>
      <c r="J99" s="78">
        <f>SUM(J63:J98)</f>
        <v>23431657.32</v>
      </c>
    </row>
    <row r="100" spans="1:10" s="4" customFormat="1" x14ac:dyDescent="0.3">
      <c r="A100" s="104" t="s">
        <v>76</v>
      </c>
      <c r="B100" s="104"/>
      <c r="C100" s="104"/>
      <c r="D100" s="104"/>
      <c r="E100" s="82"/>
      <c r="F100" s="82"/>
      <c r="G100" s="48"/>
      <c r="H100" s="79"/>
      <c r="I100" s="80"/>
      <c r="J100" s="81"/>
    </row>
    <row r="101" spans="1:10" s="4" customFormat="1" x14ac:dyDescent="0.3">
      <c r="A101" s="70">
        <f>A98+1</f>
        <v>83</v>
      </c>
      <c r="B101" s="71">
        <v>26111504</v>
      </c>
      <c r="C101" s="97" t="s">
        <v>14</v>
      </c>
      <c r="D101" s="97"/>
      <c r="E101" s="71" t="s">
        <v>15</v>
      </c>
      <c r="F101" s="70">
        <v>1</v>
      </c>
      <c r="G101" s="72">
        <v>221340</v>
      </c>
      <c r="H101" s="73">
        <v>0.19</v>
      </c>
      <c r="I101" s="74">
        <f t="shared" si="7"/>
        <v>42054.6</v>
      </c>
      <c r="J101" s="75">
        <f t="shared" ref="J101:J139" si="8">ROUND(+G101+I101,2)</f>
        <v>263394.59999999998</v>
      </c>
    </row>
    <row r="102" spans="1:10" s="4" customFormat="1" x14ac:dyDescent="0.3">
      <c r="A102" s="70">
        <f>A101+1</f>
        <v>84</v>
      </c>
      <c r="B102" s="71">
        <v>25174204</v>
      </c>
      <c r="C102" s="97" t="s">
        <v>16</v>
      </c>
      <c r="D102" s="97"/>
      <c r="E102" s="71" t="s">
        <v>15</v>
      </c>
      <c r="F102" s="70">
        <v>1</v>
      </c>
      <c r="G102" s="72">
        <v>1770720</v>
      </c>
      <c r="H102" s="73">
        <v>0.19</v>
      </c>
      <c r="I102" s="74">
        <f t="shared" si="7"/>
        <v>336436.8</v>
      </c>
      <c r="J102" s="75">
        <f t="shared" si="8"/>
        <v>2107156.7999999998</v>
      </c>
    </row>
    <row r="103" spans="1:10" s="4" customFormat="1" x14ac:dyDescent="0.3">
      <c r="A103" s="70">
        <f t="shared" ref="A103:A139" si="9">A102+1</f>
        <v>85</v>
      </c>
      <c r="B103" s="71">
        <v>25174204</v>
      </c>
      <c r="C103" s="97" t="s">
        <v>17</v>
      </c>
      <c r="D103" s="97"/>
      <c r="E103" s="71" t="s">
        <v>15</v>
      </c>
      <c r="F103" s="70">
        <v>1</v>
      </c>
      <c r="G103" s="72">
        <v>3534000</v>
      </c>
      <c r="H103" s="73">
        <v>0.19</v>
      </c>
      <c r="I103" s="74">
        <f t="shared" si="7"/>
        <v>671460</v>
      </c>
      <c r="J103" s="75">
        <f t="shared" si="8"/>
        <v>4205460</v>
      </c>
    </row>
    <row r="104" spans="1:10" s="4" customFormat="1" x14ac:dyDescent="0.3">
      <c r="A104" s="70">
        <f t="shared" si="9"/>
        <v>86</v>
      </c>
      <c r="B104" s="71">
        <v>25174204</v>
      </c>
      <c r="C104" s="97" t="s">
        <v>18</v>
      </c>
      <c r="D104" s="97"/>
      <c r="E104" s="71" t="s">
        <v>15</v>
      </c>
      <c r="F104" s="70">
        <v>1</v>
      </c>
      <c r="G104" s="72">
        <v>235600</v>
      </c>
      <c r="H104" s="73">
        <v>0.19</v>
      </c>
      <c r="I104" s="74">
        <f t="shared" si="7"/>
        <v>44764</v>
      </c>
      <c r="J104" s="75">
        <f t="shared" si="8"/>
        <v>280364</v>
      </c>
    </row>
    <row r="105" spans="1:10" s="4" customFormat="1" x14ac:dyDescent="0.3">
      <c r="A105" s="70">
        <f t="shared" si="9"/>
        <v>87</v>
      </c>
      <c r="B105" s="71">
        <v>40151601</v>
      </c>
      <c r="C105" s="97" t="s">
        <v>69</v>
      </c>
      <c r="D105" s="97"/>
      <c r="E105" s="71" t="s">
        <v>15</v>
      </c>
      <c r="F105" s="70">
        <v>1</v>
      </c>
      <c r="G105" s="72">
        <v>885360</v>
      </c>
      <c r="H105" s="73">
        <v>0.19</v>
      </c>
      <c r="I105" s="74">
        <f t="shared" si="7"/>
        <v>168218.4</v>
      </c>
      <c r="J105" s="75">
        <f t="shared" si="8"/>
        <v>1053578.3999999999</v>
      </c>
    </row>
    <row r="106" spans="1:10" s="4" customFormat="1" x14ac:dyDescent="0.3">
      <c r="A106" s="70">
        <f t="shared" si="9"/>
        <v>88</v>
      </c>
      <c r="B106" s="71">
        <v>40151601</v>
      </c>
      <c r="C106" s="97" t="s">
        <v>20</v>
      </c>
      <c r="D106" s="97"/>
      <c r="E106" s="71" t="s">
        <v>15</v>
      </c>
      <c r="F106" s="70">
        <v>1</v>
      </c>
      <c r="G106" s="72">
        <v>3541440</v>
      </c>
      <c r="H106" s="73">
        <v>0.19</v>
      </c>
      <c r="I106" s="74">
        <f t="shared" si="7"/>
        <v>672873.6</v>
      </c>
      <c r="J106" s="75">
        <f t="shared" si="8"/>
        <v>4214313.5999999996</v>
      </c>
    </row>
    <row r="107" spans="1:10" s="4" customFormat="1" x14ac:dyDescent="0.3">
      <c r="A107" s="70">
        <f t="shared" si="9"/>
        <v>89</v>
      </c>
      <c r="B107" s="71">
        <v>25173809</v>
      </c>
      <c r="C107" s="97" t="s">
        <v>21</v>
      </c>
      <c r="D107" s="97"/>
      <c r="E107" s="71" t="s">
        <v>15</v>
      </c>
      <c r="F107" s="70">
        <v>1</v>
      </c>
      <c r="G107" s="72">
        <v>161820</v>
      </c>
      <c r="H107" s="73">
        <v>0.19</v>
      </c>
      <c r="I107" s="74">
        <f t="shared" si="7"/>
        <v>30745.8</v>
      </c>
      <c r="J107" s="75">
        <f t="shared" si="8"/>
        <v>192565.8</v>
      </c>
    </row>
    <row r="108" spans="1:10" s="4" customFormat="1" x14ac:dyDescent="0.3">
      <c r="A108" s="70">
        <f t="shared" si="9"/>
        <v>90</v>
      </c>
      <c r="B108" s="71">
        <v>25173809</v>
      </c>
      <c r="C108" s="97" t="s">
        <v>22</v>
      </c>
      <c r="D108" s="97"/>
      <c r="E108" s="71" t="s">
        <v>15</v>
      </c>
      <c r="F108" s="70">
        <v>1</v>
      </c>
      <c r="G108" s="72">
        <v>206460</v>
      </c>
      <c r="H108" s="73">
        <v>0.19</v>
      </c>
      <c r="I108" s="74">
        <f t="shared" si="7"/>
        <v>39227.4</v>
      </c>
      <c r="J108" s="75">
        <f t="shared" si="8"/>
        <v>245687.4</v>
      </c>
    </row>
    <row r="109" spans="1:10" s="4" customFormat="1" x14ac:dyDescent="0.3">
      <c r="A109" s="70">
        <f t="shared" si="9"/>
        <v>91</v>
      </c>
      <c r="B109" s="71">
        <v>25173809</v>
      </c>
      <c r="C109" s="97" t="s">
        <v>23</v>
      </c>
      <c r="D109" s="97"/>
      <c r="E109" s="71" t="s">
        <v>15</v>
      </c>
      <c r="F109" s="70">
        <v>1</v>
      </c>
      <c r="G109" s="72">
        <v>161820</v>
      </c>
      <c r="H109" s="73">
        <v>0.19</v>
      </c>
      <c r="I109" s="74">
        <f t="shared" si="7"/>
        <v>30745.8</v>
      </c>
      <c r="J109" s="75">
        <f t="shared" si="8"/>
        <v>192565.8</v>
      </c>
    </row>
    <row r="110" spans="1:10" s="4" customFormat="1" x14ac:dyDescent="0.3">
      <c r="A110" s="70">
        <f t="shared" si="9"/>
        <v>92</v>
      </c>
      <c r="B110" s="71">
        <v>25173809</v>
      </c>
      <c r="C110" s="97" t="s">
        <v>24</v>
      </c>
      <c r="D110" s="97"/>
      <c r="E110" s="71" t="s">
        <v>15</v>
      </c>
      <c r="F110" s="70">
        <v>1</v>
      </c>
      <c r="G110" s="72">
        <v>132680.00000000003</v>
      </c>
      <c r="H110" s="73">
        <v>0.19</v>
      </c>
      <c r="I110" s="74">
        <f t="shared" si="7"/>
        <v>25209.200000000004</v>
      </c>
      <c r="J110" s="75">
        <f t="shared" si="8"/>
        <v>157889.20000000001</v>
      </c>
    </row>
    <row r="111" spans="1:10" s="4" customFormat="1" x14ac:dyDescent="0.3">
      <c r="A111" s="70">
        <f t="shared" si="9"/>
        <v>93</v>
      </c>
      <c r="B111" s="71">
        <v>25173809</v>
      </c>
      <c r="C111" s="97" t="s">
        <v>77</v>
      </c>
      <c r="D111" s="97"/>
      <c r="E111" s="71" t="s">
        <v>15</v>
      </c>
      <c r="F111" s="70">
        <v>1</v>
      </c>
      <c r="G111" s="72">
        <v>235600</v>
      </c>
      <c r="H111" s="73">
        <v>0.19</v>
      </c>
      <c r="I111" s="74">
        <f t="shared" si="7"/>
        <v>44764</v>
      </c>
      <c r="J111" s="75">
        <f t="shared" si="8"/>
        <v>280364</v>
      </c>
    </row>
    <row r="112" spans="1:10" s="4" customFormat="1" x14ac:dyDescent="0.3">
      <c r="A112" s="70">
        <f t="shared" si="9"/>
        <v>94</v>
      </c>
      <c r="B112" s="71">
        <v>39121312</v>
      </c>
      <c r="C112" s="97" t="s">
        <v>26</v>
      </c>
      <c r="D112" s="97"/>
      <c r="E112" s="71" t="s">
        <v>15</v>
      </c>
      <c r="F112" s="70">
        <v>1</v>
      </c>
      <c r="G112" s="72">
        <v>117800</v>
      </c>
      <c r="H112" s="73">
        <v>0.19</v>
      </c>
      <c r="I112" s="74">
        <f t="shared" si="7"/>
        <v>22382</v>
      </c>
      <c r="J112" s="75">
        <f t="shared" si="8"/>
        <v>140182</v>
      </c>
    </row>
    <row r="113" spans="1:10" s="4" customFormat="1" x14ac:dyDescent="0.3">
      <c r="A113" s="70">
        <f t="shared" si="9"/>
        <v>95</v>
      </c>
      <c r="B113" s="71">
        <v>39121312</v>
      </c>
      <c r="C113" s="97" t="s">
        <v>27</v>
      </c>
      <c r="D113" s="97"/>
      <c r="E113" s="71" t="s">
        <v>15</v>
      </c>
      <c r="F113" s="70">
        <v>1</v>
      </c>
      <c r="G113" s="72">
        <v>194680.00000000003</v>
      </c>
      <c r="H113" s="73">
        <v>0.19</v>
      </c>
      <c r="I113" s="74">
        <f t="shared" si="7"/>
        <v>36989.200000000004</v>
      </c>
      <c r="J113" s="75">
        <f t="shared" si="8"/>
        <v>231669.2</v>
      </c>
    </row>
    <row r="114" spans="1:10" s="4" customFormat="1" x14ac:dyDescent="0.3">
      <c r="A114" s="70">
        <f t="shared" si="9"/>
        <v>96</v>
      </c>
      <c r="B114" s="71">
        <v>39121312</v>
      </c>
      <c r="C114" s="97" t="s">
        <v>28</v>
      </c>
      <c r="D114" s="97"/>
      <c r="E114" s="71" t="s">
        <v>15</v>
      </c>
      <c r="F114" s="70">
        <v>1</v>
      </c>
      <c r="G114" s="72">
        <v>246140</v>
      </c>
      <c r="H114" s="73">
        <v>0.19</v>
      </c>
      <c r="I114" s="74">
        <f t="shared" si="7"/>
        <v>46766.6</v>
      </c>
      <c r="J114" s="75">
        <f t="shared" si="8"/>
        <v>292906.59999999998</v>
      </c>
    </row>
    <row r="115" spans="1:10" s="4" customFormat="1" x14ac:dyDescent="0.3">
      <c r="A115" s="70">
        <f t="shared" si="9"/>
        <v>97</v>
      </c>
      <c r="B115" s="71">
        <v>39121312</v>
      </c>
      <c r="C115" s="97" t="s">
        <v>29</v>
      </c>
      <c r="D115" s="97"/>
      <c r="E115" s="71" t="s">
        <v>15</v>
      </c>
      <c r="F115" s="70">
        <v>1</v>
      </c>
      <c r="G115" s="72">
        <v>246140</v>
      </c>
      <c r="H115" s="73">
        <v>0.19</v>
      </c>
      <c r="I115" s="74">
        <f t="shared" si="7"/>
        <v>46766.6</v>
      </c>
      <c r="J115" s="75">
        <f t="shared" si="8"/>
        <v>292906.59999999998</v>
      </c>
    </row>
    <row r="116" spans="1:10" s="4" customFormat="1" x14ac:dyDescent="0.3">
      <c r="A116" s="70">
        <f t="shared" si="9"/>
        <v>98</v>
      </c>
      <c r="B116" s="71">
        <v>25173809</v>
      </c>
      <c r="C116" s="97" t="s">
        <v>30</v>
      </c>
      <c r="D116" s="97"/>
      <c r="E116" s="71" t="s">
        <v>15</v>
      </c>
      <c r="F116" s="70">
        <v>1</v>
      </c>
      <c r="G116" s="72">
        <v>184140</v>
      </c>
      <c r="H116" s="73">
        <v>0.19</v>
      </c>
      <c r="I116" s="74">
        <f t="shared" si="7"/>
        <v>34986.6</v>
      </c>
      <c r="J116" s="75">
        <f t="shared" si="8"/>
        <v>219126.6</v>
      </c>
    </row>
    <row r="117" spans="1:10" s="4" customFormat="1" x14ac:dyDescent="0.3">
      <c r="A117" s="70">
        <f t="shared" si="9"/>
        <v>99</v>
      </c>
      <c r="B117" s="71">
        <v>25173809</v>
      </c>
      <c r="C117" s="97" t="s">
        <v>31</v>
      </c>
      <c r="D117" s="97"/>
      <c r="E117" s="71" t="s">
        <v>15</v>
      </c>
      <c r="F117" s="70">
        <v>1</v>
      </c>
      <c r="G117" s="72">
        <v>206460</v>
      </c>
      <c r="H117" s="73">
        <v>0.19</v>
      </c>
      <c r="I117" s="74">
        <f t="shared" si="7"/>
        <v>39227.4</v>
      </c>
      <c r="J117" s="75">
        <f t="shared" si="8"/>
        <v>245687.4</v>
      </c>
    </row>
    <row r="118" spans="1:10" s="4" customFormat="1" x14ac:dyDescent="0.3">
      <c r="A118" s="70">
        <f t="shared" si="9"/>
        <v>100</v>
      </c>
      <c r="B118" s="71">
        <v>31162809</v>
      </c>
      <c r="C118" s="97" t="s">
        <v>32</v>
      </c>
      <c r="D118" s="97"/>
      <c r="E118" s="71" t="s">
        <v>33</v>
      </c>
      <c r="F118" s="70">
        <v>1</v>
      </c>
      <c r="G118" s="72">
        <v>257920</v>
      </c>
      <c r="H118" s="73">
        <v>0.19</v>
      </c>
      <c r="I118" s="74">
        <f t="shared" si="7"/>
        <v>49004.800000000003</v>
      </c>
      <c r="J118" s="75">
        <f t="shared" si="8"/>
        <v>306924.79999999999</v>
      </c>
    </row>
    <row r="119" spans="1:10" s="4" customFormat="1" x14ac:dyDescent="0.3">
      <c r="A119" s="70">
        <f t="shared" si="9"/>
        <v>101</v>
      </c>
      <c r="B119" s="71">
        <v>31171503</v>
      </c>
      <c r="C119" s="97" t="s">
        <v>78</v>
      </c>
      <c r="D119" s="97"/>
      <c r="E119" s="71" t="s">
        <v>15</v>
      </c>
      <c r="F119" s="70">
        <v>1</v>
      </c>
      <c r="G119" s="72">
        <v>405480</v>
      </c>
      <c r="H119" s="73">
        <v>0.19</v>
      </c>
      <c r="I119" s="74">
        <f t="shared" si="7"/>
        <v>77041.2</v>
      </c>
      <c r="J119" s="75">
        <f t="shared" si="8"/>
        <v>482521.2</v>
      </c>
    </row>
    <row r="120" spans="1:10" s="4" customFormat="1" x14ac:dyDescent="0.3">
      <c r="A120" s="70">
        <f t="shared" si="9"/>
        <v>102</v>
      </c>
      <c r="B120" s="71">
        <v>40161513</v>
      </c>
      <c r="C120" s="97" t="s">
        <v>79</v>
      </c>
      <c r="D120" s="97"/>
      <c r="E120" s="71" t="s">
        <v>15</v>
      </c>
      <c r="F120" s="70">
        <v>1</v>
      </c>
      <c r="G120" s="72">
        <v>279000</v>
      </c>
      <c r="H120" s="73">
        <v>0.19</v>
      </c>
      <c r="I120" s="74">
        <f t="shared" si="7"/>
        <v>53010</v>
      </c>
      <c r="J120" s="75">
        <f t="shared" si="8"/>
        <v>332010</v>
      </c>
    </row>
    <row r="121" spans="1:10" s="4" customFormat="1" x14ac:dyDescent="0.3">
      <c r="A121" s="70">
        <f t="shared" si="9"/>
        <v>103</v>
      </c>
      <c r="B121" s="71">
        <v>40161504</v>
      </c>
      <c r="C121" s="97" t="s">
        <v>80</v>
      </c>
      <c r="D121" s="97"/>
      <c r="E121" s="71" t="s">
        <v>15</v>
      </c>
      <c r="F121" s="70">
        <v>1</v>
      </c>
      <c r="G121" s="72">
        <v>384400</v>
      </c>
      <c r="H121" s="73">
        <v>0.19</v>
      </c>
      <c r="I121" s="74">
        <f t="shared" si="7"/>
        <v>73036</v>
      </c>
      <c r="J121" s="75">
        <f t="shared" si="8"/>
        <v>457436</v>
      </c>
    </row>
    <row r="122" spans="1:10" s="4" customFormat="1" x14ac:dyDescent="0.3">
      <c r="A122" s="70">
        <f t="shared" si="9"/>
        <v>104</v>
      </c>
      <c r="B122" s="71">
        <v>78181504</v>
      </c>
      <c r="C122" s="97" t="s">
        <v>72</v>
      </c>
      <c r="D122" s="97"/>
      <c r="E122" s="71" t="s">
        <v>15</v>
      </c>
      <c r="F122" s="70">
        <v>1</v>
      </c>
      <c r="G122" s="72">
        <v>290160.00000000006</v>
      </c>
      <c r="H122" s="73">
        <v>0.19</v>
      </c>
      <c r="I122" s="74">
        <f t="shared" si="7"/>
        <v>55130.400000000009</v>
      </c>
      <c r="J122" s="75">
        <f t="shared" si="8"/>
        <v>345290.4</v>
      </c>
    </row>
    <row r="123" spans="1:10" s="4" customFormat="1" x14ac:dyDescent="0.3">
      <c r="A123" s="70">
        <f t="shared" si="9"/>
        <v>105</v>
      </c>
      <c r="B123" s="71">
        <v>40161504</v>
      </c>
      <c r="C123" s="97" t="s">
        <v>81</v>
      </c>
      <c r="D123" s="97"/>
      <c r="E123" s="71" t="s">
        <v>15</v>
      </c>
      <c r="F123" s="70">
        <v>1</v>
      </c>
      <c r="G123" s="72">
        <v>279000</v>
      </c>
      <c r="H123" s="73">
        <v>0.19</v>
      </c>
      <c r="I123" s="74">
        <f t="shared" si="7"/>
        <v>53010</v>
      </c>
      <c r="J123" s="75">
        <f t="shared" si="8"/>
        <v>332010</v>
      </c>
    </row>
    <row r="124" spans="1:10" s="4" customFormat="1" x14ac:dyDescent="0.3">
      <c r="A124" s="70">
        <f t="shared" si="9"/>
        <v>106</v>
      </c>
      <c r="B124" s="71">
        <v>40161505</v>
      </c>
      <c r="C124" s="97" t="s">
        <v>82</v>
      </c>
      <c r="D124" s="97"/>
      <c r="E124" s="71" t="s">
        <v>15</v>
      </c>
      <c r="F124" s="70">
        <v>1</v>
      </c>
      <c r="G124" s="72">
        <v>354020</v>
      </c>
      <c r="H124" s="73">
        <v>0.19</v>
      </c>
      <c r="I124" s="74">
        <f t="shared" si="7"/>
        <v>67263.8</v>
      </c>
      <c r="J124" s="75">
        <f t="shared" si="8"/>
        <v>421283.8</v>
      </c>
    </row>
    <row r="125" spans="1:10" s="4" customFormat="1" x14ac:dyDescent="0.3">
      <c r="A125" s="70">
        <f t="shared" si="9"/>
        <v>107</v>
      </c>
      <c r="B125" s="71">
        <v>40161505</v>
      </c>
      <c r="C125" s="97" t="s">
        <v>83</v>
      </c>
      <c r="D125" s="97"/>
      <c r="E125" s="71" t="s">
        <v>15</v>
      </c>
      <c r="F125" s="70">
        <v>1</v>
      </c>
      <c r="G125" s="72">
        <v>331700</v>
      </c>
      <c r="H125" s="73">
        <v>0.19</v>
      </c>
      <c r="I125" s="74">
        <f t="shared" si="7"/>
        <v>63023</v>
      </c>
      <c r="J125" s="75">
        <f t="shared" si="8"/>
        <v>394723</v>
      </c>
    </row>
    <row r="126" spans="1:10" s="4" customFormat="1" x14ac:dyDescent="0.3">
      <c r="A126" s="70">
        <f t="shared" si="9"/>
        <v>108</v>
      </c>
      <c r="B126" s="71">
        <v>40161505</v>
      </c>
      <c r="C126" s="97" t="s">
        <v>84</v>
      </c>
      <c r="D126" s="97"/>
      <c r="E126" s="71" t="s">
        <v>15</v>
      </c>
      <c r="F126" s="70">
        <v>1</v>
      </c>
      <c r="G126" s="72">
        <v>383160.00000000006</v>
      </c>
      <c r="H126" s="73">
        <v>0.19</v>
      </c>
      <c r="I126" s="74">
        <f t="shared" si="7"/>
        <v>72800.400000000009</v>
      </c>
      <c r="J126" s="75">
        <f t="shared" si="8"/>
        <v>455960.4</v>
      </c>
    </row>
    <row r="127" spans="1:10" s="4" customFormat="1" x14ac:dyDescent="0.3">
      <c r="A127" s="70">
        <f t="shared" si="9"/>
        <v>109</v>
      </c>
      <c r="B127" s="71">
        <v>40161504</v>
      </c>
      <c r="C127" s="97" t="s">
        <v>85</v>
      </c>
      <c r="D127" s="97"/>
      <c r="E127" s="71" t="s">
        <v>15</v>
      </c>
      <c r="F127" s="70">
        <v>1</v>
      </c>
      <c r="G127" s="72">
        <v>504680</v>
      </c>
      <c r="H127" s="73">
        <v>0.19</v>
      </c>
      <c r="I127" s="74">
        <f t="shared" si="7"/>
        <v>95889.2</v>
      </c>
      <c r="J127" s="75">
        <f t="shared" si="8"/>
        <v>600569.19999999995</v>
      </c>
    </row>
    <row r="128" spans="1:10" s="4" customFormat="1" x14ac:dyDescent="0.3">
      <c r="A128" s="70">
        <f t="shared" si="9"/>
        <v>110</v>
      </c>
      <c r="B128" s="71">
        <v>78181507</v>
      </c>
      <c r="C128" s="97" t="s">
        <v>86</v>
      </c>
      <c r="D128" s="97"/>
      <c r="E128" s="71" t="s">
        <v>15</v>
      </c>
      <c r="F128" s="70">
        <v>1</v>
      </c>
      <c r="G128" s="72">
        <v>416020</v>
      </c>
      <c r="H128" s="73">
        <v>0.19</v>
      </c>
      <c r="I128" s="74">
        <f t="shared" si="7"/>
        <v>79043.8</v>
      </c>
      <c r="J128" s="75">
        <f t="shared" si="8"/>
        <v>495063.8</v>
      </c>
    </row>
    <row r="129" spans="1:10" s="4" customFormat="1" x14ac:dyDescent="0.3">
      <c r="A129" s="70">
        <f t="shared" si="9"/>
        <v>111</v>
      </c>
      <c r="B129" s="71">
        <v>78181507</v>
      </c>
      <c r="C129" s="97" t="s">
        <v>87</v>
      </c>
      <c r="D129" s="97"/>
      <c r="E129" s="71" t="s">
        <v>15</v>
      </c>
      <c r="F129" s="70">
        <v>1</v>
      </c>
      <c r="G129" s="72">
        <v>246140</v>
      </c>
      <c r="H129" s="73">
        <v>0.19</v>
      </c>
      <c r="I129" s="74">
        <f t="shared" si="7"/>
        <v>46766.6</v>
      </c>
      <c r="J129" s="75">
        <f t="shared" si="8"/>
        <v>292906.59999999998</v>
      </c>
    </row>
    <row r="130" spans="1:10" s="4" customFormat="1" x14ac:dyDescent="0.3">
      <c r="A130" s="70">
        <f t="shared" si="9"/>
        <v>112</v>
      </c>
      <c r="B130" s="71">
        <v>40161513</v>
      </c>
      <c r="C130" s="97" t="s">
        <v>88</v>
      </c>
      <c r="D130" s="97"/>
      <c r="E130" s="71" t="s">
        <v>15</v>
      </c>
      <c r="F130" s="70">
        <v>1</v>
      </c>
      <c r="G130" s="72">
        <v>297600</v>
      </c>
      <c r="H130" s="73">
        <v>0.19</v>
      </c>
      <c r="I130" s="74">
        <f t="shared" si="7"/>
        <v>56544</v>
      </c>
      <c r="J130" s="75">
        <f t="shared" si="8"/>
        <v>354144</v>
      </c>
    </row>
    <row r="131" spans="1:10" s="4" customFormat="1" x14ac:dyDescent="0.3">
      <c r="A131" s="70">
        <f t="shared" si="9"/>
        <v>113</v>
      </c>
      <c r="B131" s="71">
        <v>40141736</v>
      </c>
      <c r="C131" s="97" t="s">
        <v>46</v>
      </c>
      <c r="D131" s="97"/>
      <c r="E131" s="71" t="s">
        <v>15</v>
      </c>
      <c r="F131" s="70">
        <v>1</v>
      </c>
      <c r="G131" s="72">
        <v>52700</v>
      </c>
      <c r="H131" s="73">
        <v>0.19</v>
      </c>
      <c r="I131" s="74">
        <f t="shared" si="7"/>
        <v>10013</v>
      </c>
      <c r="J131" s="75">
        <f t="shared" si="8"/>
        <v>62713</v>
      </c>
    </row>
    <row r="132" spans="1:10" s="4" customFormat="1" x14ac:dyDescent="0.3">
      <c r="A132" s="70">
        <f t="shared" si="9"/>
        <v>114</v>
      </c>
      <c r="B132" s="71">
        <v>25174406</v>
      </c>
      <c r="C132" s="97" t="s">
        <v>89</v>
      </c>
      <c r="D132" s="97"/>
      <c r="E132" s="71" t="s">
        <v>15</v>
      </c>
      <c r="F132" s="70">
        <v>1</v>
      </c>
      <c r="G132" s="72">
        <v>257920</v>
      </c>
      <c r="H132" s="73">
        <v>0.19</v>
      </c>
      <c r="I132" s="74">
        <f t="shared" si="7"/>
        <v>49004.800000000003</v>
      </c>
      <c r="J132" s="75">
        <f t="shared" si="8"/>
        <v>306924.79999999999</v>
      </c>
    </row>
    <row r="133" spans="1:10" s="4" customFormat="1" x14ac:dyDescent="0.3">
      <c r="A133" s="70">
        <f t="shared" si="9"/>
        <v>115</v>
      </c>
      <c r="B133" s="71">
        <v>31162809</v>
      </c>
      <c r="C133" s="97" t="s">
        <v>49</v>
      </c>
      <c r="D133" s="97"/>
      <c r="E133" s="71" t="s">
        <v>15</v>
      </c>
      <c r="F133" s="70">
        <v>1</v>
      </c>
      <c r="G133" s="72">
        <v>283340</v>
      </c>
      <c r="H133" s="73">
        <v>0.19</v>
      </c>
      <c r="I133" s="74">
        <f t="shared" si="7"/>
        <v>53834.6</v>
      </c>
      <c r="J133" s="75">
        <f t="shared" si="8"/>
        <v>337174.6</v>
      </c>
    </row>
    <row r="134" spans="1:10" s="4" customFormat="1" x14ac:dyDescent="0.3">
      <c r="A134" s="70">
        <f t="shared" si="9"/>
        <v>116</v>
      </c>
      <c r="B134" s="71">
        <v>31162809</v>
      </c>
      <c r="C134" s="97" t="s">
        <v>50</v>
      </c>
      <c r="D134" s="97"/>
      <c r="E134" s="71" t="s">
        <v>15</v>
      </c>
      <c r="F134" s="70">
        <v>1</v>
      </c>
      <c r="G134" s="72">
        <v>341000</v>
      </c>
      <c r="H134" s="73">
        <v>0.19</v>
      </c>
      <c r="I134" s="74">
        <f t="shared" si="7"/>
        <v>64790</v>
      </c>
      <c r="J134" s="75">
        <f t="shared" si="8"/>
        <v>405790</v>
      </c>
    </row>
    <row r="135" spans="1:10" s="4" customFormat="1" x14ac:dyDescent="0.3">
      <c r="A135" s="70">
        <f t="shared" si="9"/>
        <v>117</v>
      </c>
      <c r="B135" s="71">
        <v>31162809</v>
      </c>
      <c r="C135" s="97" t="s">
        <v>51</v>
      </c>
      <c r="D135" s="97"/>
      <c r="E135" s="71" t="s">
        <v>15</v>
      </c>
      <c r="F135" s="70">
        <v>1</v>
      </c>
      <c r="G135" s="72">
        <v>194680.00000000003</v>
      </c>
      <c r="H135" s="73">
        <v>0.19</v>
      </c>
      <c r="I135" s="74">
        <f t="shared" si="7"/>
        <v>36989.200000000004</v>
      </c>
      <c r="J135" s="75">
        <f t="shared" si="8"/>
        <v>231669.2</v>
      </c>
    </row>
    <row r="136" spans="1:10" s="4" customFormat="1" x14ac:dyDescent="0.3">
      <c r="A136" s="70">
        <f t="shared" si="9"/>
        <v>118</v>
      </c>
      <c r="B136" s="71">
        <v>31162809</v>
      </c>
      <c r="C136" s="97" t="s">
        <v>52</v>
      </c>
      <c r="D136" s="97"/>
      <c r="E136" s="71" t="s">
        <v>15</v>
      </c>
      <c r="F136" s="70">
        <v>1</v>
      </c>
      <c r="G136" s="72">
        <v>93000</v>
      </c>
      <c r="H136" s="73">
        <v>0.19</v>
      </c>
      <c r="I136" s="74">
        <f t="shared" si="7"/>
        <v>17670</v>
      </c>
      <c r="J136" s="75">
        <f t="shared" si="8"/>
        <v>110670</v>
      </c>
    </row>
    <row r="137" spans="1:10" s="4" customFormat="1" x14ac:dyDescent="0.3">
      <c r="A137" s="70">
        <f t="shared" si="9"/>
        <v>119</v>
      </c>
      <c r="B137" s="71">
        <v>25174200</v>
      </c>
      <c r="C137" s="97" t="s">
        <v>90</v>
      </c>
      <c r="D137" s="97"/>
      <c r="E137" s="71" t="s">
        <v>15</v>
      </c>
      <c r="F137" s="70">
        <v>1</v>
      </c>
      <c r="G137" s="72">
        <v>479260.00000000006</v>
      </c>
      <c r="H137" s="73">
        <v>0.19</v>
      </c>
      <c r="I137" s="74">
        <f t="shared" si="7"/>
        <v>91059.400000000009</v>
      </c>
      <c r="J137" s="75">
        <f t="shared" si="8"/>
        <v>570319.4</v>
      </c>
    </row>
    <row r="138" spans="1:10" s="4" customFormat="1" x14ac:dyDescent="0.3">
      <c r="A138" s="70">
        <f t="shared" si="9"/>
        <v>120</v>
      </c>
      <c r="B138" s="71">
        <v>39121312</v>
      </c>
      <c r="C138" s="97" t="s">
        <v>54</v>
      </c>
      <c r="D138" s="97"/>
      <c r="E138" s="71" t="s">
        <v>15</v>
      </c>
      <c r="F138" s="70">
        <v>1</v>
      </c>
      <c r="G138" s="72">
        <v>3596000</v>
      </c>
      <c r="H138" s="73">
        <v>0.19</v>
      </c>
      <c r="I138" s="74">
        <f t="shared" si="7"/>
        <v>683240</v>
      </c>
      <c r="J138" s="75">
        <f t="shared" si="8"/>
        <v>4279240</v>
      </c>
    </row>
    <row r="139" spans="1:10" s="4" customFormat="1" x14ac:dyDescent="0.3">
      <c r="A139" s="70">
        <f t="shared" si="9"/>
        <v>121</v>
      </c>
      <c r="B139" s="71">
        <v>31162809</v>
      </c>
      <c r="C139" s="97" t="s">
        <v>55</v>
      </c>
      <c r="D139" s="97"/>
      <c r="E139" s="71" t="s">
        <v>15</v>
      </c>
      <c r="F139" s="70">
        <v>1</v>
      </c>
      <c r="G139" s="72">
        <v>7440000</v>
      </c>
      <c r="H139" s="73">
        <v>0.19</v>
      </c>
      <c r="I139" s="74">
        <f t="shared" si="7"/>
        <v>1413600</v>
      </c>
      <c r="J139" s="75">
        <f t="shared" si="8"/>
        <v>8853600</v>
      </c>
    </row>
    <row r="140" spans="1:10" s="4" customFormat="1" x14ac:dyDescent="0.3">
      <c r="A140" s="106" t="s">
        <v>56</v>
      </c>
      <c r="B140" s="107"/>
      <c r="C140" s="107"/>
      <c r="D140" s="107"/>
      <c r="E140" s="107"/>
      <c r="F140" s="108"/>
      <c r="G140" s="43"/>
      <c r="H140" s="76"/>
      <c r="I140" s="77"/>
      <c r="J140" s="78">
        <f>SUM(J101:J139)</f>
        <v>35044762.200000003</v>
      </c>
    </row>
    <row r="141" spans="1:10" s="4" customFormat="1" x14ac:dyDescent="0.3">
      <c r="A141" s="104" t="s">
        <v>91</v>
      </c>
      <c r="B141" s="104"/>
      <c r="C141" s="104"/>
      <c r="D141" s="104"/>
      <c r="E141" s="82"/>
      <c r="F141" s="82"/>
      <c r="G141" s="48"/>
      <c r="H141" s="79"/>
      <c r="I141" s="80"/>
      <c r="J141" s="81"/>
    </row>
    <row r="142" spans="1:10" s="4" customFormat="1" x14ac:dyDescent="0.3">
      <c r="A142" s="70">
        <f>A139+1</f>
        <v>122</v>
      </c>
      <c r="B142" s="71">
        <v>26111504</v>
      </c>
      <c r="C142" s="97" t="s">
        <v>68</v>
      </c>
      <c r="D142" s="97"/>
      <c r="E142" s="71" t="s">
        <v>15</v>
      </c>
      <c r="F142" s="70">
        <v>1</v>
      </c>
      <c r="G142" s="72">
        <v>204901.35452985167</v>
      </c>
      <c r="H142" s="73">
        <v>0.19</v>
      </c>
      <c r="I142" s="74">
        <f t="shared" si="7"/>
        <v>38931.257360671814</v>
      </c>
      <c r="J142" s="75">
        <f t="shared" ref="J142:J180" si="10">ROUND(+G142+I142,2)</f>
        <v>243832.61</v>
      </c>
    </row>
    <row r="143" spans="1:10" s="4" customFormat="1" x14ac:dyDescent="0.3">
      <c r="A143" s="70">
        <f>A142+1</f>
        <v>123</v>
      </c>
      <c r="B143" s="71">
        <v>25174204</v>
      </c>
      <c r="C143" s="97" t="s">
        <v>16</v>
      </c>
      <c r="D143" s="97"/>
      <c r="E143" s="71" t="s">
        <v>15</v>
      </c>
      <c r="F143" s="70">
        <v>1</v>
      </c>
      <c r="G143" s="72">
        <v>1770720</v>
      </c>
      <c r="H143" s="73">
        <v>0.19</v>
      </c>
      <c r="I143" s="74">
        <f t="shared" si="7"/>
        <v>336436.8</v>
      </c>
      <c r="J143" s="75">
        <f t="shared" si="10"/>
        <v>2107156.7999999998</v>
      </c>
    </row>
    <row r="144" spans="1:10" s="4" customFormat="1" x14ac:dyDescent="0.3">
      <c r="A144" s="70">
        <f t="shared" ref="A144:A180" si="11">A143+1</f>
        <v>124</v>
      </c>
      <c r="B144" s="71">
        <v>25174204</v>
      </c>
      <c r="C144" s="97" t="s">
        <v>17</v>
      </c>
      <c r="D144" s="97"/>
      <c r="E144" s="71" t="s">
        <v>15</v>
      </c>
      <c r="F144" s="70">
        <v>1</v>
      </c>
      <c r="G144" s="72">
        <v>3534000</v>
      </c>
      <c r="H144" s="73">
        <v>0.19</v>
      </c>
      <c r="I144" s="74">
        <f t="shared" si="7"/>
        <v>671460</v>
      </c>
      <c r="J144" s="75">
        <f t="shared" si="10"/>
        <v>4205460</v>
      </c>
    </row>
    <row r="145" spans="1:10" s="4" customFormat="1" x14ac:dyDescent="0.3">
      <c r="A145" s="70">
        <f t="shared" si="11"/>
        <v>125</v>
      </c>
      <c r="B145" s="71">
        <v>25174204</v>
      </c>
      <c r="C145" s="97" t="s">
        <v>18</v>
      </c>
      <c r="D145" s="97"/>
      <c r="E145" s="71" t="s">
        <v>15</v>
      </c>
      <c r="F145" s="70">
        <v>1</v>
      </c>
      <c r="G145" s="72">
        <v>235600</v>
      </c>
      <c r="H145" s="73">
        <v>0.19</v>
      </c>
      <c r="I145" s="74">
        <f t="shared" si="7"/>
        <v>44764</v>
      </c>
      <c r="J145" s="75">
        <f t="shared" si="10"/>
        <v>280364</v>
      </c>
    </row>
    <row r="146" spans="1:10" s="4" customFormat="1" x14ac:dyDescent="0.3">
      <c r="A146" s="70">
        <f t="shared" si="11"/>
        <v>126</v>
      </c>
      <c r="B146" s="71">
        <v>40151601</v>
      </c>
      <c r="C146" s="97" t="s">
        <v>69</v>
      </c>
      <c r="D146" s="97"/>
      <c r="E146" s="71" t="s">
        <v>15</v>
      </c>
      <c r="F146" s="70">
        <v>1</v>
      </c>
      <c r="G146" s="72">
        <v>885360</v>
      </c>
      <c r="H146" s="73">
        <v>0.19</v>
      </c>
      <c r="I146" s="74">
        <f t="shared" ref="I146:I213" si="12">+G146*H146</f>
        <v>168218.4</v>
      </c>
      <c r="J146" s="75">
        <f t="shared" si="10"/>
        <v>1053578.3999999999</v>
      </c>
    </row>
    <row r="147" spans="1:10" s="4" customFormat="1" x14ac:dyDescent="0.3">
      <c r="A147" s="70">
        <f t="shared" si="11"/>
        <v>127</v>
      </c>
      <c r="B147" s="71">
        <v>40151601</v>
      </c>
      <c r="C147" s="97" t="s">
        <v>20</v>
      </c>
      <c r="D147" s="97"/>
      <c r="E147" s="71" t="s">
        <v>15</v>
      </c>
      <c r="F147" s="70">
        <v>1</v>
      </c>
      <c r="G147" s="72">
        <v>3541440</v>
      </c>
      <c r="H147" s="73">
        <v>0.19</v>
      </c>
      <c r="I147" s="74">
        <f t="shared" si="12"/>
        <v>672873.6</v>
      </c>
      <c r="J147" s="75">
        <f t="shared" si="10"/>
        <v>4214313.5999999996</v>
      </c>
    </row>
    <row r="148" spans="1:10" s="4" customFormat="1" x14ac:dyDescent="0.3">
      <c r="A148" s="70">
        <f t="shared" si="11"/>
        <v>128</v>
      </c>
      <c r="B148" s="71">
        <v>25173809</v>
      </c>
      <c r="C148" s="97" t="s">
        <v>92</v>
      </c>
      <c r="D148" s="97"/>
      <c r="E148" s="71" t="s">
        <v>15</v>
      </c>
      <c r="F148" s="70">
        <v>1</v>
      </c>
      <c r="G148" s="72">
        <v>161820</v>
      </c>
      <c r="H148" s="73">
        <v>0.19</v>
      </c>
      <c r="I148" s="74">
        <f t="shared" si="12"/>
        <v>30745.8</v>
      </c>
      <c r="J148" s="75">
        <f t="shared" si="10"/>
        <v>192565.8</v>
      </c>
    </row>
    <row r="149" spans="1:10" s="4" customFormat="1" x14ac:dyDescent="0.3">
      <c r="A149" s="70">
        <f t="shared" si="11"/>
        <v>129</v>
      </c>
      <c r="B149" s="71">
        <v>25173809</v>
      </c>
      <c r="C149" s="97" t="s">
        <v>22</v>
      </c>
      <c r="D149" s="97"/>
      <c r="E149" s="71" t="s">
        <v>15</v>
      </c>
      <c r="F149" s="70">
        <v>1</v>
      </c>
      <c r="G149" s="72">
        <v>166816.1810572492</v>
      </c>
      <c r="H149" s="73">
        <v>0.19</v>
      </c>
      <c r="I149" s="74">
        <f t="shared" si="12"/>
        <v>31695.074400877347</v>
      </c>
      <c r="J149" s="75">
        <f t="shared" si="10"/>
        <v>198511.26</v>
      </c>
    </row>
    <row r="150" spans="1:10" s="4" customFormat="1" x14ac:dyDescent="0.3">
      <c r="A150" s="70">
        <f t="shared" si="11"/>
        <v>130</v>
      </c>
      <c r="B150" s="71">
        <v>25173809</v>
      </c>
      <c r="C150" s="97" t="s">
        <v>23</v>
      </c>
      <c r="D150" s="97"/>
      <c r="E150" s="71" t="s">
        <v>15</v>
      </c>
      <c r="F150" s="70">
        <v>1</v>
      </c>
      <c r="G150" s="72">
        <v>145098.81549657695</v>
      </c>
      <c r="H150" s="73">
        <v>0.19</v>
      </c>
      <c r="I150" s="74">
        <f t="shared" si="12"/>
        <v>27568.774944349621</v>
      </c>
      <c r="J150" s="75">
        <f t="shared" si="10"/>
        <v>172667.59</v>
      </c>
    </row>
    <row r="151" spans="1:10" s="4" customFormat="1" x14ac:dyDescent="0.3">
      <c r="A151" s="70">
        <f t="shared" si="11"/>
        <v>131</v>
      </c>
      <c r="B151" s="71">
        <v>25173809</v>
      </c>
      <c r="C151" s="97" t="s">
        <v>24</v>
      </c>
      <c r="D151" s="97"/>
      <c r="E151" s="71" t="s">
        <v>15</v>
      </c>
      <c r="F151" s="70">
        <v>1</v>
      </c>
      <c r="G151" s="72">
        <v>132680.00000000003</v>
      </c>
      <c r="H151" s="73">
        <v>0.19</v>
      </c>
      <c r="I151" s="74">
        <f t="shared" si="12"/>
        <v>25209.200000000004</v>
      </c>
      <c r="J151" s="75">
        <f t="shared" si="10"/>
        <v>157889.20000000001</v>
      </c>
    </row>
    <row r="152" spans="1:10" s="4" customFormat="1" x14ac:dyDescent="0.3">
      <c r="A152" s="70">
        <f t="shared" si="11"/>
        <v>132</v>
      </c>
      <c r="B152" s="71">
        <v>25173809</v>
      </c>
      <c r="C152" s="97" t="s">
        <v>25</v>
      </c>
      <c r="D152" s="97"/>
      <c r="E152" s="71" t="s">
        <v>15</v>
      </c>
      <c r="F152" s="70">
        <v>1</v>
      </c>
      <c r="G152" s="72">
        <v>235600</v>
      </c>
      <c r="H152" s="73">
        <v>0.19</v>
      </c>
      <c r="I152" s="74">
        <f t="shared" si="12"/>
        <v>44764</v>
      </c>
      <c r="J152" s="75">
        <f t="shared" si="10"/>
        <v>280364</v>
      </c>
    </row>
    <row r="153" spans="1:10" s="4" customFormat="1" x14ac:dyDescent="0.3">
      <c r="A153" s="70">
        <f t="shared" si="11"/>
        <v>133</v>
      </c>
      <c r="B153" s="71">
        <v>39121312</v>
      </c>
      <c r="C153" s="97" t="s">
        <v>26</v>
      </c>
      <c r="D153" s="97"/>
      <c r="E153" s="71" t="s">
        <v>15</v>
      </c>
      <c r="F153" s="70">
        <v>1</v>
      </c>
      <c r="G153" s="72">
        <v>95520.865795351594</v>
      </c>
      <c r="H153" s="73">
        <v>0.19</v>
      </c>
      <c r="I153" s="74">
        <f t="shared" si="12"/>
        <v>18148.964501116803</v>
      </c>
      <c r="J153" s="75">
        <f t="shared" si="10"/>
        <v>113669.83</v>
      </c>
    </row>
    <row r="154" spans="1:10" s="4" customFormat="1" x14ac:dyDescent="0.3">
      <c r="A154" s="70">
        <f t="shared" si="11"/>
        <v>134</v>
      </c>
      <c r="B154" s="71">
        <v>39121312</v>
      </c>
      <c r="C154" s="97" t="s">
        <v>27</v>
      </c>
      <c r="D154" s="97"/>
      <c r="E154" s="71" t="s">
        <v>15</v>
      </c>
      <c r="F154" s="70">
        <v>1</v>
      </c>
      <c r="G154" s="72">
        <v>112813.46203656032</v>
      </c>
      <c r="H154" s="73">
        <v>0.19</v>
      </c>
      <c r="I154" s="74">
        <f t="shared" si="12"/>
        <v>21434.557786946461</v>
      </c>
      <c r="J154" s="75">
        <f t="shared" si="10"/>
        <v>134248.01999999999</v>
      </c>
    </row>
    <row r="155" spans="1:10" s="4" customFormat="1" x14ac:dyDescent="0.3">
      <c r="A155" s="70">
        <f t="shared" si="11"/>
        <v>135</v>
      </c>
      <c r="B155" s="71">
        <v>39121312</v>
      </c>
      <c r="C155" s="97" t="s">
        <v>28</v>
      </c>
      <c r="D155" s="97"/>
      <c r="E155" s="71" t="s">
        <v>15</v>
      </c>
      <c r="F155" s="70">
        <v>1</v>
      </c>
      <c r="G155" s="72">
        <v>117312.67391596398</v>
      </c>
      <c r="H155" s="73">
        <v>0.19</v>
      </c>
      <c r="I155" s="74">
        <f t="shared" si="12"/>
        <v>22289.408044033156</v>
      </c>
      <c r="J155" s="75">
        <f t="shared" si="10"/>
        <v>139602.07999999999</v>
      </c>
    </row>
    <row r="156" spans="1:10" s="4" customFormat="1" x14ac:dyDescent="0.3">
      <c r="A156" s="70">
        <f t="shared" si="11"/>
        <v>136</v>
      </c>
      <c r="B156" s="71">
        <v>39121312</v>
      </c>
      <c r="C156" s="97" t="s">
        <v>70</v>
      </c>
      <c r="D156" s="97"/>
      <c r="E156" s="71" t="s">
        <v>15</v>
      </c>
      <c r="F156" s="70">
        <v>1</v>
      </c>
      <c r="G156" s="72">
        <v>246140</v>
      </c>
      <c r="H156" s="73">
        <v>0.19</v>
      </c>
      <c r="I156" s="74">
        <f t="shared" si="12"/>
        <v>46766.6</v>
      </c>
      <c r="J156" s="75">
        <f t="shared" si="10"/>
        <v>292906.59999999998</v>
      </c>
    </row>
    <row r="157" spans="1:10" s="4" customFormat="1" x14ac:dyDescent="0.3">
      <c r="A157" s="70">
        <f t="shared" si="11"/>
        <v>137</v>
      </c>
      <c r="B157" s="71">
        <v>25173809</v>
      </c>
      <c r="C157" s="97" t="s">
        <v>30</v>
      </c>
      <c r="D157" s="97"/>
      <c r="E157" s="71" t="s">
        <v>15</v>
      </c>
      <c r="F157" s="70">
        <v>1</v>
      </c>
      <c r="G157" s="72">
        <v>170449.33818321204</v>
      </c>
      <c r="H157" s="73">
        <v>0.19</v>
      </c>
      <c r="I157" s="74">
        <f t="shared" si="12"/>
        <v>32385.374254810285</v>
      </c>
      <c r="J157" s="75">
        <f t="shared" si="10"/>
        <v>202834.71</v>
      </c>
    </row>
    <row r="158" spans="1:10" s="4" customFormat="1" x14ac:dyDescent="0.3">
      <c r="A158" s="70">
        <f t="shared" si="11"/>
        <v>138</v>
      </c>
      <c r="B158" s="71">
        <v>25173809</v>
      </c>
      <c r="C158" s="97" t="s">
        <v>31</v>
      </c>
      <c r="D158" s="97"/>
      <c r="E158" s="71" t="s">
        <v>15</v>
      </c>
      <c r="F158" s="70">
        <v>1</v>
      </c>
      <c r="G158" s="72">
        <v>91996.833789319862</v>
      </c>
      <c r="H158" s="73">
        <v>0.19</v>
      </c>
      <c r="I158" s="74">
        <f t="shared" si="12"/>
        <v>17479.398419970774</v>
      </c>
      <c r="J158" s="75">
        <f t="shared" si="10"/>
        <v>109476.23</v>
      </c>
    </row>
    <row r="159" spans="1:10" s="4" customFormat="1" x14ac:dyDescent="0.3">
      <c r="A159" s="70">
        <f t="shared" si="11"/>
        <v>139</v>
      </c>
      <c r="B159" s="71">
        <v>31162809</v>
      </c>
      <c r="C159" s="97" t="s">
        <v>32</v>
      </c>
      <c r="D159" s="97"/>
      <c r="E159" s="71" t="s">
        <v>33</v>
      </c>
      <c r="F159" s="70">
        <v>1</v>
      </c>
      <c r="G159" s="72">
        <v>163865.53118183467</v>
      </c>
      <c r="H159" s="73">
        <v>0.19</v>
      </c>
      <c r="I159" s="74">
        <f t="shared" si="12"/>
        <v>31134.450924548586</v>
      </c>
      <c r="J159" s="75">
        <f t="shared" si="10"/>
        <v>194999.98</v>
      </c>
    </row>
    <row r="160" spans="1:10" s="4" customFormat="1" x14ac:dyDescent="0.3">
      <c r="A160" s="70">
        <f t="shared" si="11"/>
        <v>140</v>
      </c>
      <c r="B160" s="71">
        <v>31171503</v>
      </c>
      <c r="C160" s="97" t="s">
        <v>78</v>
      </c>
      <c r="D160" s="97"/>
      <c r="E160" s="71" t="s">
        <v>15</v>
      </c>
      <c r="F160" s="70">
        <v>1</v>
      </c>
      <c r="G160" s="72">
        <v>368690.84446592099</v>
      </c>
      <c r="H160" s="73">
        <v>0.19</v>
      </c>
      <c r="I160" s="74">
        <f t="shared" si="12"/>
        <v>70051.26044852499</v>
      </c>
      <c r="J160" s="75">
        <f t="shared" si="10"/>
        <v>438742.1</v>
      </c>
    </row>
    <row r="161" spans="1:10" s="4" customFormat="1" x14ac:dyDescent="0.3">
      <c r="A161" s="70">
        <f t="shared" si="11"/>
        <v>141</v>
      </c>
      <c r="B161" s="71">
        <v>40161513</v>
      </c>
      <c r="C161" s="97" t="s">
        <v>93</v>
      </c>
      <c r="D161" s="97"/>
      <c r="E161" s="71" t="s">
        <v>15</v>
      </c>
      <c r="F161" s="70">
        <v>1</v>
      </c>
      <c r="G161" s="72">
        <v>241692.05270064189</v>
      </c>
      <c r="H161" s="73">
        <v>0.19</v>
      </c>
      <c r="I161" s="74">
        <f t="shared" si="12"/>
        <v>45921.490013121962</v>
      </c>
      <c r="J161" s="75">
        <f t="shared" si="10"/>
        <v>287613.53999999998</v>
      </c>
    </row>
    <row r="162" spans="1:10" s="4" customFormat="1" x14ac:dyDescent="0.3">
      <c r="A162" s="70">
        <f t="shared" si="11"/>
        <v>142</v>
      </c>
      <c r="B162" s="71">
        <v>40161504</v>
      </c>
      <c r="C162" s="97" t="s">
        <v>80</v>
      </c>
      <c r="D162" s="97"/>
      <c r="E162" s="71" t="s">
        <v>15</v>
      </c>
      <c r="F162" s="70">
        <v>1</v>
      </c>
      <c r="G162" s="72">
        <v>236802.52786992062</v>
      </c>
      <c r="H162" s="73">
        <v>0.19</v>
      </c>
      <c r="I162" s="74">
        <f t="shared" si="12"/>
        <v>44992.48029528492</v>
      </c>
      <c r="J162" s="75">
        <f t="shared" si="10"/>
        <v>281795.01</v>
      </c>
    </row>
    <row r="163" spans="1:10" s="4" customFormat="1" x14ac:dyDescent="0.3">
      <c r="A163" s="70">
        <f t="shared" si="11"/>
        <v>143</v>
      </c>
      <c r="B163" s="71">
        <v>78181504</v>
      </c>
      <c r="C163" s="97" t="s">
        <v>94</v>
      </c>
      <c r="D163" s="97"/>
      <c r="E163" s="71" t="s">
        <v>15</v>
      </c>
      <c r="F163" s="70">
        <v>1</v>
      </c>
      <c r="G163" s="72">
        <v>212297.08308023459</v>
      </c>
      <c r="H163" s="73">
        <v>0.19</v>
      </c>
      <c r="I163" s="74">
        <f t="shared" si="12"/>
        <v>40336.44578524457</v>
      </c>
      <c r="J163" s="75">
        <f t="shared" si="10"/>
        <v>252633.53</v>
      </c>
    </row>
    <row r="164" spans="1:10" s="4" customFormat="1" x14ac:dyDescent="0.3">
      <c r="A164" s="70">
        <f t="shared" si="11"/>
        <v>144</v>
      </c>
      <c r="B164" s="71">
        <v>40161504</v>
      </c>
      <c r="C164" s="97" t="s">
        <v>81</v>
      </c>
      <c r="D164" s="97"/>
      <c r="E164" s="71" t="s">
        <v>15</v>
      </c>
      <c r="F164" s="70">
        <v>1</v>
      </c>
      <c r="G164" s="72">
        <v>176599.62621853602</v>
      </c>
      <c r="H164" s="73">
        <v>0.19</v>
      </c>
      <c r="I164" s="74">
        <f t="shared" si="12"/>
        <v>33553.928981521844</v>
      </c>
      <c r="J164" s="75">
        <f t="shared" si="10"/>
        <v>210153.56</v>
      </c>
    </row>
    <row r="165" spans="1:10" s="4" customFormat="1" x14ac:dyDescent="0.3">
      <c r="A165" s="70">
        <f t="shared" si="11"/>
        <v>145</v>
      </c>
      <c r="B165" s="71">
        <v>40161505</v>
      </c>
      <c r="C165" s="97" t="s">
        <v>39</v>
      </c>
      <c r="D165" s="97"/>
      <c r="E165" s="71" t="s">
        <v>15</v>
      </c>
      <c r="F165" s="70">
        <v>1</v>
      </c>
      <c r="G165" s="72">
        <v>354020</v>
      </c>
      <c r="H165" s="73">
        <v>0.19</v>
      </c>
      <c r="I165" s="74">
        <f t="shared" si="12"/>
        <v>67263.8</v>
      </c>
      <c r="J165" s="75">
        <f t="shared" si="10"/>
        <v>421283.8</v>
      </c>
    </row>
    <row r="166" spans="1:10" s="4" customFormat="1" x14ac:dyDescent="0.3">
      <c r="A166" s="70">
        <f t="shared" si="11"/>
        <v>146</v>
      </c>
      <c r="B166" s="71">
        <v>40161505</v>
      </c>
      <c r="C166" s="97" t="s">
        <v>40</v>
      </c>
      <c r="D166" s="97"/>
      <c r="E166" s="71" t="s">
        <v>15</v>
      </c>
      <c r="F166" s="70">
        <v>1</v>
      </c>
      <c r="G166" s="72">
        <v>331700</v>
      </c>
      <c r="H166" s="73">
        <v>0.19</v>
      </c>
      <c r="I166" s="74">
        <f t="shared" si="12"/>
        <v>63023</v>
      </c>
      <c r="J166" s="75">
        <f t="shared" si="10"/>
        <v>394723</v>
      </c>
    </row>
    <row r="167" spans="1:10" s="4" customFormat="1" x14ac:dyDescent="0.3">
      <c r="A167" s="70">
        <f t="shared" si="11"/>
        <v>147</v>
      </c>
      <c r="B167" s="71">
        <v>40161505</v>
      </c>
      <c r="C167" s="97" t="s">
        <v>41</v>
      </c>
      <c r="D167" s="97"/>
      <c r="E167" s="71" t="s">
        <v>15</v>
      </c>
      <c r="F167" s="70">
        <v>1</v>
      </c>
      <c r="G167" s="72">
        <v>383160.00000000006</v>
      </c>
      <c r="H167" s="73">
        <v>0.19</v>
      </c>
      <c r="I167" s="74">
        <f t="shared" si="12"/>
        <v>72800.400000000009</v>
      </c>
      <c r="J167" s="75">
        <f t="shared" si="10"/>
        <v>455960.4</v>
      </c>
    </row>
    <row r="168" spans="1:10" s="4" customFormat="1" x14ac:dyDescent="0.3">
      <c r="A168" s="70">
        <f t="shared" si="11"/>
        <v>148</v>
      </c>
      <c r="B168" s="71">
        <v>40161504</v>
      </c>
      <c r="C168" s="97" t="s">
        <v>85</v>
      </c>
      <c r="D168" s="97"/>
      <c r="E168" s="71" t="s">
        <v>15</v>
      </c>
      <c r="F168" s="70">
        <v>1</v>
      </c>
      <c r="G168" s="72">
        <v>394664.43551690067</v>
      </c>
      <c r="H168" s="73">
        <v>0.19</v>
      </c>
      <c r="I168" s="74">
        <f t="shared" si="12"/>
        <v>74986.242748211123</v>
      </c>
      <c r="J168" s="75">
        <f t="shared" si="10"/>
        <v>469650.68</v>
      </c>
    </row>
    <row r="169" spans="1:10" s="4" customFormat="1" x14ac:dyDescent="0.3">
      <c r="A169" s="70">
        <f t="shared" si="11"/>
        <v>149</v>
      </c>
      <c r="B169" s="71">
        <v>78181507</v>
      </c>
      <c r="C169" s="97" t="s">
        <v>43</v>
      </c>
      <c r="D169" s="97"/>
      <c r="E169" s="71" t="s">
        <v>15</v>
      </c>
      <c r="F169" s="70">
        <v>1</v>
      </c>
      <c r="G169" s="72">
        <v>416020</v>
      </c>
      <c r="H169" s="73">
        <v>0.19</v>
      </c>
      <c r="I169" s="74">
        <f t="shared" si="12"/>
        <v>79043.8</v>
      </c>
      <c r="J169" s="75">
        <f t="shared" si="10"/>
        <v>495063.8</v>
      </c>
    </row>
    <row r="170" spans="1:10" s="4" customFormat="1" x14ac:dyDescent="0.3">
      <c r="A170" s="70">
        <f t="shared" si="11"/>
        <v>150</v>
      </c>
      <c r="B170" s="71">
        <v>78181507</v>
      </c>
      <c r="C170" s="97" t="s">
        <v>95</v>
      </c>
      <c r="D170" s="97"/>
      <c r="E170" s="71" t="s">
        <v>15</v>
      </c>
      <c r="F170" s="70">
        <v>1</v>
      </c>
      <c r="G170" s="72">
        <v>2202.9749409883511</v>
      </c>
      <c r="H170" s="73">
        <v>0.19</v>
      </c>
      <c r="I170" s="74">
        <f t="shared" si="12"/>
        <v>418.56523878778671</v>
      </c>
      <c r="J170" s="75">
        <f t="shared" si="10"/>
        <v>2621.54</v>
      </c>
    </row>
    <row r="171" spans="1:10" s="4" customFormat="1" x14ac:dyDescent="0.3">
      <c r="A171" s="70">
        <f t="shared" si="11"/>
        <v>151</v>
      </c>
      <c r="B171" s="71">
        <v>40161513</v>
      </c>
      <c r="C171" s="97" t="s">
        <v>45</v>
      </c>
      <c r="D171" s="97"/>
      <c r="E171" s="71" t="s">
        <v>15</v>
      </c>
      <c r="F171" s="70">
        <v>1</v>
      </c>
      <c r="G171" s="72">
        <v>297600</v>
      </c>
      <c r="H171" s="73">
        <v>0.19</v>
      </c>
      <c r="I171" s="74">
        <f t="shared" si="12"/>
        <v>56544</v>
      </c>
      <c r="J171" s="75">
        <f t="shared" si="10"/>
        <v>354144</v>
      </c>
    </row>
    <row r="172" spans="1:10" s="4" customFormat="1" x14ac:dyDescent="0.3">
      <c r="A172" s="70">
        <f t="shared" si="11"/>
        <v>152</v>
      </c>
      <c r="B172" s="71">
        <v>40141736</v>
      </c>
      <c r="C172" s="97" t="s">
        <v>46</v>
      </c>
      <c r="D172" s="97"/>
      <c r="E172" s="71" t="s">
        <v>15</v>
      </c>
      <c r="F172" s="70">
        <v>1</v>
      </c>
      <c r="G172" s="72">
        <v>64312.580120361163</v>
      </c>
      <c r="H172" s="73">
        <v>0.19</v>
      </c>
      <c r="I172" s="74">
        <f t="shared" si="12"/>
        <v>12219.39022286862</v>
      </c>
      <c r="J172" s="75">
        <f t="shared" si="10"/>
        <v>76531.97</v>
      </c>
    </row>
    <row r="173" spans="1:10" s="4" customFormat="1" x14ac:dyDescent="0.3">
      <c r="A173" s="70">
        <f t="shared" si="11"/>
        <v>153</v>
      </c>
      <c r="B173" s="71">
        <v>25174406</v>
      </c>
      <c r="C173" s="97" t="s">
        <v>47</v>
      </c>
      <c r="D173" s="97"/>
      <c r="E173" s="71" t="s">
        <v>15</v>
      </c>
      <c r="F173" s="70">
        <v>1</v>
      </c>
      <c r="G173" s="72">
        <v>257920</v>
      </c>
      <c r="H173" s="73">
        <v>0.19</v>
      </c>
      <c r="I173" s="74">
        <f t="shared" si="12"/>
        <v>49004.800000000003</v>
      </c>
      <c r="J173" s="75">
        <f t="shared" si="10"/>
        <v>306924.79999999999</v>
      </c>
    </row>
    <row r="174" spans="1:10" s="4" customFormat="1" x14ac:dyDescent="0.3">
      <c r="A174" s="70">
        <f t="shared" si="11"/>
        <v>154</v>
      </c>
      <c r="B174" s="71">
        <v>31162809</v>
      </c>
      <c r="C174" s="97" t="s">
        <v>49</v>
      </c>
      <c r="D174" s="97"/>
      <c r="E174" s="71" t="s">
        <v>15</v>
      </c>
      <c r="F174" s="70">
        <v>1</v>
      </c>
      <c r="G174" s="72">
        <v>283340</v>
      </c>
      <c r="H174" s="73">
        <v>0.19</v>
      </c>
      <c r="I174" s="74">
        <f t="shared" si="12"/>
        <v>53834.6</v>
      </c>
      <c r="J174" s="75">
        <f t="shared" si="10"/>
        <v>337174.6</v>
      </c>
    </row>
    <row r="175" spans="1:10" s="4" customFormat="1" x14ac:dyDescent="0.3">
      <c r="A175" s="70">
        <f t="shared" si="11"/>
        <v>155</v>
      </c>
      <c r="B175" s="71">
        <v>31162809</v>
      </c>
      <c r="C175" s="97" t="s">
        <v>50</v>
      </c>
      <c r="D175" s="97"/>
      <c r="E175" s="71" t="s">
        <v>15</v>
      </c>
      <c r="F175" s="70">
        <v>1</v>
      </c>
      <c r="G175" s="72">
        <v>341000</v>
      </c>
      <c r="H175" s="73">
        <v>0.19</v>
      </c>
      <c r="I175" s="74">
        <f t="shared" si="12"/>
        <v>64790</v>
      </c>
      <c r="J175" s="75">
        <f t="shared" si="10"/>
        <v>405790</v>
      </c>
    </row>
    <row r="176" spans="1:10" s="4" customFormat="1" x14ac:dyDescent="0.3">
      <c r="A176" s="70">
        <f t="shared" si="11"/>
        <v>156</v>
      </c>
      <c r="B176" s="71">
        <v>25174901</v>
      </c>
      <c r="C176" s="97" t="s">
        <v>53</v>
      </c>
      <c r="D176" s="97"/>
      <c r="E176" s="71" t="s">
        <v>15</v>
      </c>
      <c r="F176" s="70">
        <v>1</v>
      </c>
      <c r="G176" s="72">
        <v>930000</v>
      </c>
      <c r="H176" s="73">
        <v>0.19</v>
      </c>
      <c r="I176" s="74">
        <f t="shared" si="12"/>
        <v>176700</v>
      </c>
      <c r="J176" s="75">
        <f t="shared" si="10"/>
        <v>1106700</v>
      </c>
    </row>
    <row r="177" spans="1:10" s="4" customFormat="1" x14ac:dyDescent="0.3">
      <c r="A177" s="70">
        <f t="shared" si="11"/>
        <v>157</v>
      </c>
      <c r="B177" s="71">
        <v>39121312</v>
      </c>
      <c r="C177" s="97" t="s">
        <v>54</v>
      </c>
      <c r="D177" s="97"/>
      <c r="E177" s="71" t="s">
        <v>15</v>
      </c>
      <c r="F177" s="70">
        <v>1</v>
      </c>
      <c r="G177" s="72">
        <v>3596000</v>
      </c>
      <c r="H177" s="73">
        <v>0.19</v>
      </c>
      <c r="I177" s="74">
        <f t="shared" si="12"/>
        <v>683240</v>
      </c>
      <c r="J177" s="75">
        <f t="shared" si="10"/>
        <v>4279240</v>
      </c>
    </row>
    <row r="178" spans="1:10" s="4" customFormat="1" x14ac:dyDescent="0.3">
      <c r="A178" s="70">
        <f t="shared" si="11"/>
        <v>158</v>
      </c>
      <c r="B178" s="71">
        <v>31181701</v>
      </c>
      <c r="C178" s="97" t="s">
        <v>96</v>
      </c>
      <c r="D178" s="97"/>
      <c r="E178" s="71" t="s">
        <v>15</v>
      </c>
      <c r="F178" s="70">
        <v>1</v>
      </c>
      <c r="G178" s="72">
        <v>479260.00000000006</v>
      </c>
      <c r="H178" s="73">
        <v>0.19</v>
      </c>
      <c r="I178" s="74">
        <f t="shared" si="12"/>
        <v>91059.400000000009</v>
      </c>
      <c r="J178" s="75">
        <f t="shared" si="10"/>
        <v>570319.4</v>
      </c>
    </row>
    <row r="179" spans="1:10" s="4" customFormat="1" x14ac:dyDescent="0.3">
      <c r="A179" s="70">
        <f t="shared" si="11"/>
        <v>159</v>
      </c>
      <c r="B179" s="71">
        <v>31181701</v>
      </c>
      <c r="C179" s="97" t="s">
        <v>97</v>
      </c>
      <c r="D179" s="97"/>
      <c r="E179" s="71" t="s">
        <v>15</v>
      </c>
      <c r="F179" s="70">
        <v>1</v>
      </c>
      <c r="G179" s="72">
        <v>744000</v>
      </c>
      <c r="H179" s="73">
        <v>0.19</v>
      </c>
      <c r="I179" s="74">
        <f t="shared" si="12"/>
        <v>141360</v>
      </c>
      <c r="J179" s="75">
        <f t="shared" si="10"/>
        <v>885360</v>
      </c>
    </row>
    <row r="180" spans="1:10" s="4" customFormat="1" x14ac:dyDescent="0.3">
      <c r="A180" s="70">
        <f t="shared" si="11"/>
        <v>160</v>
      </c>
      <c r="B180" s="71">
        <v>25174901</v>
      </c>
      <c r="C180" s="97" t="s">
        <v>98</v>
      </c>
      <c r="D180" s="97"/>
      <c r="E180" s="71" t="s">
        <v>15</v>
      </c>
      <c r="F180" s="70">
        <v>1</v>
      </c>
      <c r="G180" s="72">
        <v>4340000</v>
      </c>
      <c r="H180" s="73">
        <v>0.19</v>
      </c>
      <c r="I180" s="74">
        <f t="shared" si="12"/>
        <v>824600</v>
      </c>
      <c r="J180" s="75">
        <f t="shared" si="10"/>
        <v>5164600</v>
      </c>
    </row>
    <row r="181" spans="1:10" s="4" customFormat="1" x14ac:dyDescent="0.3">
      <c r="A181" s="106" t="s">
        <v>56</v>
      </c>
      <c r="B181" s="107"/>
      <c r="C181" s="107"/>
      <c r="D181" s="107"/>
      <c r="E181" s="107"/>
      <c r="F181" s="108"/>
      <c r="G181" s="43"/>
      <c r="H181" s="76"/>
      <c r="I181" s="77"/>
      <c r="J181" s="78">
        <f>SUM(J142:J180)</f>
        <v>31491466.439999998</v>
      </c>
    </row>
    <row r="182" spans="1:10" s="4" customFormat="1" x14ac:dyDescent="0.3">
      <c r="A182" s="104" t="s">
        <v>99</v>
      </c>
      <c r="B182" s="104"/>
      <c r="C182" s="104"/>
      <c r="D182" s="104"/>
      <c r="E182" s="82"/>
      <c r="F182" s="82"/>
      <c r="G182" s="48"/>
      <c r="H182" s="79"/>
      <c r="I182" s="80"/>
      <c r="J182" s="81"/>
    </row>
    <row r="183" spans="1:10" s="4" customFormat="1" x14ac:dyDescent="0.3">
      <c r="A183" s="70">
        <f>A180+1</f>
        <v>161</v>
      </c>
      <c r="B183" s="71">
        <v>78181507</v>
      </c>
      <c r="C183" s="97" t="s">
        <v>100</v>
      </c>
      <c r="D183" s="97"/>
      <c r="E183" s="71" t="s">
        <v>15</v>
      </c>
      <c r="F183" s="70">
        <v>1</v>
      </c>
      <c r="G183" s="72">
        <v>1844500</v>
      </c>
      <c r="H183" s="73">
        <v>0.19</v>
      </c>
      <c r="I183" s="74">
        <f t="shared" si="12"/>
        <v>350455</v>
      </c>
      <c r="J183" s="75">
        <f t="shared" ref="J183:J185" si="13">ROUND(+G183+I183,2)</f>
        <v>2194955</v>
      </c>
    </row>
    <row r="184" spans="1:10" s="4" customFormat="1" x14ac:dyDescent="0.3">
      <c r="A184" s="70">
        <f>A183+1</f>
        <v>162</v>
      </c>
      <c r="B184" s="71">
        <v>25174204</v>
      </c>
      <c r="C184" s="97" t="s">
        <v>101</v>
      </c>
      <c r="D184" s="97"/>
      <c r="E184" s="71" t="s">
        <v>15</v>
      </c>
      <c r="F184" s="70">
        <v>1</v>
      </c>
      <c r="G184" s="72">
        <v>359600</v>
      </c>
      <c r="H184" s="73">
        <v>0.19</v>
      </c>
      <c r="I184" s="74">
        <f t="shared" si="12"/>
        <v>68324</v>
      </c>
      <c r="J184" s="75">
        <f t="shared" si="13"/>
        <v>427924</v>
      </c>
    </row>
    <row r="185" spans="1:10" s="4" customFormat="1" x14ac:dyDescent="0.3">
      <c r="A185" s="70">
        <f>A184+1</f>
        <v>163</v>
      </c>
      <c r="B185" s="71">
        <v>31181701</v>
      </c>
      <c r="C185" s="97" t="s">
        <v>102</v>
      </c>
      <c r="D185" s="97"/>
      <c r="E185" s="71" t="s">
        <v>15</v>
      </c>
      <c r="F185" s="70">
        <v>1</v>
      </c>
      <c r="G185" s="72">
        <v>173600</v>
      </c>
      <c r="H185" s="73">
        <v>0.19</v>
      </c>
      <c r="I185" s="74">
        <f t="shared" si="12"/>
        <v>32984</v>
      </c>
      <c r="J185" s="75">
        <f t="shared" si="13"/>
        <v>206584</v>
      </c>
    </row>
    <row r="186" spans="1:10" s="4" customFormat="1" x14ac:dyDescent="0.3">
      <c r="A186" s="106" t="s">
        <v>56</v>
      </c>
      <c r="B186" s="107"/>
      <c r="C186" s="107"/>
      <c r="D186" s="107"/>
      <c r="E186" s="107"/>
      <c r="F186" s="108"/>
      <c r="G186" s="43"/>
      <c r="H186" s="76"/>
      <c r="I186" s="77"/>
      <c r="J186" s="78">
        <f>SUM(J183:J185)</f>
        <v>2829463</v>
      </c>
    </row>
    <row r="187" spans="1:10" s="4" customFormat="1" x14ac:dyDescent="0.3">
      <c r="A187" s="104" t="s">
        <v>103</v>
      </c>
      <c r="B187" s="104"/>
      <c r="C187" s="104"/>
      <c r="D187" s="104"/>
      <c r="E187" s="82"/>
      <c r="F187" s="82"/>
      <c r="G187" s="48"/>
      <c r="H187" s="79"/>
      <c r="I187" s="80"/>
      <c r="J187" s="81"/>
    </row>
    <row r="188" spans="1:10" s="4" customFormat="1" x14ac:dyDescent="0.3">
      <c r="A188" s="70">
        <f>A185+1</f>
        <v>164</v>
      </c>
      <c r="B188" s="71">
        <v>25172904</v>
      </c>
      <c r="C188" s="97" t="s">
        <v>104</v>
      </c>
      <c r="D188" s="97"/>
      <c r="E188" s="71" t="s">
        <v>15</v>
      </c>
      <c r="F188" s="70">
        <v>1</v>
      </c>
      <c r="G188" s="72">
        <v>235600</v>
      </c>
      <c r="H188" s="73">
        <v>0.19</v>
      </c>
      <c r="I188" s="74">
        <f t="shared" si="12"/>
        <v>44764</v>
      </c>
      <c r="J188" s="75">
        <f t="shared" ref="J188" si="14">ROUND(+G188+I188,2)</f>
        <v>280364</v>
      </c>
    </row>
    <row r="189" spans="1:10" s="4" customFormat="1" x14ac:dyDescent="0.3">
      <c r="A189" s="106" t="s">
        <v>56</v>
      </c>
      <c r="B189" s="107"/>
      <c r="C189" s="107"/>
      <c r="D189" s="107"/>
      <c r="E189" s="107"/>
      <c r="F189" s="108"/>
      <c r="G189" s="43"/>
      <c r="H189" s="76"/>
      <c r="I189" s="77"/>
      <c r="J189" s="78">
        <f>SUM(J188)</f>
        <v>280364</v>
      </c>
    </row>
    <row r="190" spans="1:10" s="4" customFormat="1" x14ac:dyDescent="0.3">
      <c r="A190" s="104" t="s">
        <v>105</v>
      </c>
      <c r="B190" s="104"/>
      <c r="C190" s="104"/>
      <c r="D190" s="104"/>
      <c r="E190" s="82"/>
      <c r="F190" s="82"/>
      <c r="G190" s="48"/>
      <c r="H190" s="79"/>
      <c r="I190" s="80"/>
      <c r="J190" s="81"/>
    </row>
    <row r="191" spans="1:10" s="4" customFormat="1" x14ac:dyDescent="0.3">
      <c r="A191" s="70">
        <f>A188+1</f>
        <v>165</v>
      </c>
      <c r="B191" s="71">
        <v>40161513</v>
      </c>
      <c r="C191" s="97" t="s">
        <v>93</v>
      </c>
      <c r="D191" s="97"/>
      <c r="E191" s="71" t="s">
        <v>15</v>
      </c>
      <c r="F191" s="70">
        <v>1</v>
      </c>
      <c r="G191" s="72">
        <v>218504.34148157589</v>
      </c>
      <c r="H191" s="73">
        <v>0.19</v>
      </c>
      <c r="I191" s="74">
        <f t="shared" si="12"/>
        <v>41515.824881499422</v>
      </c>
      <c r="J191" s="75">
        <f t="shared" ref="J191:J205" si="15">ROUND(+G191+I191,2)</f>
        <v>260020.17</v>
      </c>
    </row>
    <row r="192" spans="1:10" s="4" customFormat="1" x14ac:dyDescent="0.3">
      <c r="A192" s="70">
        <f>A191+1</f>
        <v>166</v>
      </c>
      <c r="B192" s="71">
        <v>40161504</v>
      </c>
      <c r="C192" s="97" t="s">
        <v>36</v>
      </c>
      <c r="D192" s="97"/>
      <c r="E192" s="71" t="s">
        <v>15</v>
      </c>
      <c r="F192" s="70">
        <v>1</v>
      </c>
      <c r="G192" s="72">
        <v>384400</v>
      </c>
      <c r="H192" s="73">
        <v>0.19</v>
      </c>
      <c r="I192" s="74">
        <f t="shared" si="12"/>
        <v>73036</v>
      </c>
      <c r="J192" s="75">
        <f t="shared" si="15"/>
        <v>457436</v>
      </c>
    </row>
    <row r="193" spans="1:10" s="4" customFormat="1" x14ac:dyDescent="0.3">
      <c r="A193" s="70">
        <f t="shared" ref="A193:A205" si="16">A192+1</f>
        <v>167</v>
      </c>
      <c r="B193" s="71">
        <v>78181504</v>
      </c>
      <c r="C193" s="97" t="s">
        <v>72</v>
      </c>
      <c r="D193" s="97"/>
      <c r="E193" s="71" t="s">
        <v>15</v>
      </c>
      <c r="F193" s="70">
        <v>1</v>
      </c>
      <c r="G193" s="72">
        <v>235824.81250600252</v>
      </c>
      <c r="H193" s="73">
        <v>0.19</v>
      </c>
      <c r="I193" s="74">
        <f t="shared" si="12"/>
        <v>44806.71437614048</v>
      </c>
      <c r="J193" s="75">
        <f t="shared" si="15"/>
        <v>280631.53000000003</v>
      </c>
    </row>
    <row r="194" spans="1:10" s="4" customFormat="1" x14ac:dyDescent="0.3">
      <c r="A194" s="70">
        <f t="shared" si="16"/>
        <v>168</v>
      </c>
      <c r="B194" s="71">
        <v>40161504</v>
      </c>
      <c r="C194" s="97" t="s">
        <v>38</v>
      </c>
      <c r="D194" s="97"/>
      <c r="E194" s="71" t="s">
        <v>15</v>
      </c>
      <c r="F194" s="70">
        <v>1</v>
      </c>
      <c r="G194" s="72">
        <v>279000</v>
      </c>
      <c r="H194" s="73">
        <v>0.19</v>
      </c>
      <c r="I194" s="74">
        <f t="shared" si="12"/>
        <v>53010</v>
      </c>
      <c r="J194" s="75">
        <f t="shared" si="15"/>
        <v>332010</v>
      </c>
    </row>
    <row r="195" spans="1:10" s="4" customFormat="1" x14ac:dyDescent="0.3">
      <c r="A195" s="70">
        <f t="shared" si="16"/>
        <v>169</v>
      </c>
      <c r="B195" s="71">
        <v>40161505</v>
      </c>
      <c r="C195" s="97" t="s">
        <v>40</v>
      </c>
      <c r="D195" s="97"/>
      <c r="E195" s="71" t="s">
        <v>15</v>
      </c>
      <c r="F195" s="70">
        <v>1</v>
      </c>
      <c r="G195" s="72">
        <v>331700</v>
      </c>
      <c r="H195" s="73">
        <v>0.19</v>
      </c>
      <c r="I195" s="74">
        <f t="shared" si="12"/>
        <v>63023</v>
      </c>
      <c r="J195" s="75">
        <f t="shared" si="15"/>
        <v>394723</v>
      </c>
    </row>
    <row r="196" spans="1:10" s="4" customFormat="1" x14ac:dyDescent="0.3">
      <c r="A196" s="70">
        <f t="shared" si="16"/>
        <v>170</v>
      </c>
      <c r="B196" s="71">
        <v>40161505</v>
      </c>
      <c r="C196" s="97" t="s">
        <v>41</v>
      </c>
      <c r="D196" s="97"/>
      <c r="E196" s="71" t="s">
        <v>15</v>
      </c>
      <c r="F196" s="70">
        <v>1</v>
      </c>
      <c r="G196" s="72">
        <v>383160.00000000006</v>
      </c>
      <c r="H196" s="73">
        <v>0.19</v>
      </c>
      <c r="I196" s="74">
        <f t="shared" si="12"/>
        <v>72800.400000000009</v>
      </c>
      <c r="J196" s="75">
        <f t="shared" si="15"/>
        <v>455960.4</v>
      </c>
    </row>
    <row r="197" spans="1:10" s="4" customFormat="1" x14ac:dyDescent="0.3">
      <c r="A197" s="70">
        <f t="shared" si="16"/>
        <v>171</v>
      </c>
      <c r="B197" s="71">
        <v>40161504</v>
      </c>
      <c r="C197" s="97" t="s">
        <v>42</v>
      </c>
      <c r="D197" s="97"/>
      <c r="E197" s="71" t="s">
        <v>15</v>
      </c>
      <c r="F197" s="70">
        <v>1</v>
      </c>
      <c r="G197" s="72">
        <v>504680</v>
      </c>
      <c r="H197" s="73">
        <v>0.19</v>
      </c>
      <c r="I197" s="74">
        <f t="shared" si="12"/>
        <v>95889.2</v>
      </c>
      <c r="J197" s="75">
        <f t="shared" si="15"/>
        <v>600569.19999999995</v>
      </c>
    </row>
    <row r="198" spans="1:10" s="4" customFormat="1" x14ac:dyDescent="0.3">
      <c r="A198" s="70">
        <f t="shared" si="16"/>
        <v>172</v>
      </c>
      <c r="B198" s="71">
        <v>40161513</v>
      </c>
      <c r="C198" s="97" t="s">
        <v>45</v>
      </c>
      <c r="D198" s="97"/>
      <c r="E198" s="71" t="s">
        <v>15</v>
      </c>
      <c r="F198" s="70">
        <v>1</v>
      </c>
      <c r="G198" s="72">
        <v>297600</v>
      </c>
      <c r="H198" s="73">
        <v>0.19</v>
      </c>
      <c r="I198" s="74">
        <f t="shared" si="12"/>
        <v>56544</v>
      </c>
      <c r="J198" s="75">
        <f t="shared" si="15"/>
        <v>354144</v>
      </c>
    </row>
    <row r="199" spans="1:10" s="4" customFormat="1" x14ac:dyDescent="0.3">
      <c r="A199" s="70">
        <f t="shared" si="16"/>
        <v>173</v>
      </c>
      <c r="B199" s="71">
        <v>40141736</v>
      </c>
      <c r="C199" s="97" t="s">
        <v>46</v>
      </c>
      <c r="D199" s="97"/>
      <c r="E199" s="71" t="s">
        <v>15</v>
      </c>
      <c r="F199" s="70">
        <v>1</v>
      </c>
      <c r="G199" s="72">
        <v>52700</v>
      </c>
      <c r="H199" s="73">
        <v>0.19</v>
      </c>
      <c r="I199" s="74">
        <f t="shared" si="12"/>
        <v>10013</v>
      </c>
      <c r="J199" s="75">
        <f t="shared" si="15"/>
        <v>62713</v>
      </c>
    </row>
    <row r="200" spans="1:10" s="4" customFormat="1" x14ac:dyDescent="0.3">
      <c r="A200" s="70">
        <f t="shared" si="16"/>
        <v>174</v>
      </c>
      <c r="B200" s="71">
        <v>25174406</v>
      </c>
      <c r="C200" s="97" t="s">
        <v>47</v>
      </c>
      <c r="D200" s="97"/>
      <c r="E200" s="71" t="s">
        <v>15</v>
      </c>
      <c r="F200" s="70">
        <v>1</v>
      </c>
      <c r="G200" s="72">
        <v>257920</v>
      </c>
      <c r="H200" s="73">
        <v>0.19</v>
      </c>
      <c r="I200" s="74">
        <f t="shared" si="12"/>
        <v>49004.800000000003</v>
      </c>
      <c r="J200" s="75">
        <f t="shared" si="15"/>
        <v>306924.79999999999</v>
      </c>
    </row>
    <row r="201" spans="1:10" s="4" customFormat="1" x14ac:dyDescent="0.3">
      <c r="A201" s="70">
        <f t="shared" si="16"/>
        <v>175</v>
      </c>
      <c r="B201" s="71">
        <v>40161504</v>
      </c>
      <c r="C201" s="97" t="s">
        <v>106</v>
      </c>
      <c r="D201" s="97"/>
      <c r="E201" s="71" t="s">
        <v>15</v>
      </c>
      <c r="F201" s="70">
        <v>1</v>
      </c>
      <c r="G201" s="72">
        <v>540020.00000000012</v>
      </c>
      <c r="H201" s="73">
        <v>0.19</v>
      </c>
      <c r="I201" s="74">
        <f t="shared" si="12"/>
        <v>102603.80000000002</v>
      </c>
      <c r="J201" s="75">
        <f t="shared" si="15"/>
        <v>642623.80000000005</v>
      </c>
    </row>
    <row r="202" spans="1:10" s="4" customFormat="1" x14ac:dyDescent="0.3">
      <c r="A202" s="70">
        <f t="shared" si="16"/>
        <v>176</v>
      </c>
      <c r="B202" s="71">
        <v>40161504</v>
      </c>
      <c r="C202" s="97" t="s">
        <v>107</v>
      </c>
      <c r="D202" s="97"/>
      <c r="E202" s="71" t="s">
        <v>15</v>
      </c>
      <c r="F202" s="70">
        <v>1</v>
      </c>
      <c r="G202" s="72">
        <v>507160.00000000006</v>
      </c>
      <c r="H202" s="73">
        <v>0.19</v>
      </c>
      <c r="I202" s="74">
        <f t="shared" si="12"/>
        <v>96360.400000000009</v>
      </c>
      <c r="J202" s="75">
        <f t="shared" si="15"/>
        <v>603520.4</v>
      </c>
    </row>
    <row r="203" spans="1:10" s="4" customFormat="1" x14ac:dyDescent="0.3">
      <c r="A203" s="70">
        <f t="shared" si="16"/>
        <v>177</v>
      </c>
      <c r="B203" s="71">
        <v>40161504</v>
      </c>
      <c r="C203" s="97" t="s">
        <v>108</v>
      </c>
      <c r="D203" s="97"/>
      <c r="E203" s="71" t="s">
        <v>15</v>
      </c>
      <c r="F203" s="70">
        <v>1</v>
      </c>
      <c r="G203" s="72">
        <v>744000</v>
      </c>
      <c r="H203" s="73">
        <v>0.19</v>
      </c>
      <c r="I203" s="74">
        <f t="shared" si="12"/>
        <v>141360</v>
      </c>
      <c r="J203" s="75">
        <f t="shared" si="15"/>
        <v>885360</v>
      </c>
    </row>
    <row r="204" spans="1:10" s="4" customFormat="1" x14ac:dyDescent="0.3">
      <c r="A204" s="70">
        <f t="shared" si="16"/>
        <v>178</v>
      </c>
      <c r="B204" s="71">
        <v>78181507</v>
      </c>
      <c r="C204" s="97" t="s">
        <v>44</v>
      </c>
      <c r="D204" s="97"/>
      <c r="E204" s="71" t="s">
        <v>15</v>
      </c>
      <c r="F204" s="70">
        <v>1</v>
      </c>
      <c r="G204" s="72">
        <v>246140</v>
      </c>
      <c r="H204" s="73">
        <v>0.19</v>
      </c>
      <c r="I204" s="74">
        <f t="shared" si="12"/>
        <v>46766.6</v>
      </c>
      <c r="J204" s="75">
        <f t="shared" si="15"/>
        <v>292906.59999999998</v>
      </c>
    </row>
    <row r="205" spans="1:10" s="4" customFormat="1" x14ac:dyDescent="0.3">
      <c r="A205" s="70">
        <f t="shared" si="16"/>
        <v>179</v>
      </c>
      <c r="B205" s="36">
        <v>40161513</v>
      </c>
      <c r="C205" s="105" t="s">
        <v>58</v>
      </c>
      <c r="D205" s="105"/>
      <c r="E205" s="35" t="s">
        <v>59</v>
      </c>
      <c r="F205" s="35">
        <v>1</v>
      </c>
      <c r="G205" s="72">
        <v>2170000</v>
      </c>
      <c r="H205" s="73">
        <v>0.19</v>
      </c>
      <c r="I205" s="74">
        <f t="shared" si="12"/>
        <v>412300</v>
      </c>
      <c r="J205" s="75">
        <f t="shared" si="15"/>
        <v>2582300</v>
      </c>
    </row>
    <row r="206" spans="1:10" s="4" customFormat="1" x14ac:dyDescent="0.3">
      <c r="A206" s="106" t="s">
        <v>56</v>
      </c>
      <c r="B206" s="107"/>
      <c r="C206" s="107"/>
      <c r="D206" s="107"/>
      <c r="E206" s="107"/>
      <c r="F206" s="108"/>
      <c r="G206" s="43"/>
      <c r="H206" s="76"/>
      <c r="I206" s="77"/>
      <c r="J206" s="78">
        <f>SUM(J191:J205)</f>
        <v>8511842.8999999985</v>
      </c>
    </row>
    <row r="207" spans="1:10" s="4" customFormat="1" x14ac:dyDescent="0.3">
      <c r="A207" s="112" t="s">
        <v>109</v>
      </c>
      <c r="B207" s="112"/>
      <c r="C207" s="112"/>
      <c r="D207" s="112"/>
      <c r="E207" s="83"/>
      <c r="F207" s="83"/>
      <c r="G207" s="48"/>
      <c r="H207" s="79"/>
      <c r="I207" s="80"/>
      <c r="J207" s="81"/>
    </row>
    <row r="208" spans="1:10" s="4" customFormat="1" x14ac:dyDescent="0.3">
      <c r="A208" s="35">
        <f>A205+1</f>
        <v>180</v>
      </c>
      <c r="B208" s="84">
        <v>40161513</v>
      </c>
      <c r="C208" s="105" t="s">
        <v>58</v>
      </c>
      <c r="D208" s="105"/>
      <c r="E208" s="35" t="s">
        <v>15</v>
      </c>
      <c r="F208" s="35">
        <v>1</v>
      </c>
      <c r="G208" s="72">
        <v>1218277.1193920639</v>
      </c>
      <c r="H208" s="73">
        <v>0.19</v>
      </c>
      <c r="I208" s="74">
        <f t="shared" si="12"/>
        <v>231472.65268449215</v>
      </c>
      <c r="J208" s="75">
        <f t="shared" ref="J208:J213" si="17">ROUND(+G208+I208,2)</f>
        <v>1449749.77</v>
      </c>
    </row>
    <row r="209" spans="1:10" s="4" customFormat="1" x14ac:dyDescent="0.3">
      <c r="A209" s="35">
        <f>A208+1</f>
        <v>181</v>
      </c>
      <c r="B209" s="84">
        <v>22101703</v>
      </c>
      <c r="C209" s="105" t="s">
        <v>110</v>
      </c>
      <c r="D209" s="105"/>
      <c r="E209" s="35" t="s">
        <v>15</v>
      </c>
      <c r="F209" s="35">
        <v>1</v>
      </c>
      <c r="G209" s="72">
        <v>868000</v>
      </c>
      <c r="H209" s="73">
        <v>0.19</v>
      </c>
      <c r="I209" s="74">
        <f t="shared" si="12"/>
        <v>164920</v>
      </c>
      <c r="J209" s="75">
        <f t="shared" si="17"/>
        <v>1032920</v>
      </c>
    </row>
    <row r="210" spans="1:10" s="4" customFormat="1" x14ac:dyDescent="0.3">
      <c r="A210" s="35">
        <f t="shared" ref="A210:A213" si="18">A209+1</f>
        <v>182</v>
      </c>
      <c r="B210" s="84">
        <v>22101703</v>
      </c>
      <c r="C210" s="105" t="s">
        <v>111</v>
      </c>
      <c r="D210" s="105"/>
      <c r="E210" s="35" t="s">
        <v>15</v>
      </c>
      <c r="F210" s="35">
        <v>1</v>
      </c>
      <c r="G210" s="72">
        <v>689379.81180614489</v>
      </c>
      <c r="H210" s="73">
        <v>0.19</v>
      </c>
      <c r="I210" s="74">
        <f t="shared" si="12"/>
        <v>130982.16424316753</v>
      </c>
      <c r="J210" s="75">
        <f t="shared" si="17"/>
        <v>820361.98</v>
      </c>
    </row>
    <row r="211" spans="1:10" s="4" customFormat="1" x14ac:dyDescent="0.3">
      <c r="A211" s="35">
        <f t="shared" si="18"/>
        <v>183</v>
      </c>
      <c r="B211" s="84" t="s">
        <v>112</v>
      </c>
      <c r="C211" s="105" t="s">
        <v>113</v>
      </c>
      <c r="D211" s="105"/>
      <c r="E211" s="35" t="s">
        <v>15</v>
      </c>
      <c r="F211" s="35">
        <v>1</v>
      </c>
      <c r="G211" s="72">
        <v>66340.000000000015</v>
      </c>
      <c r="H211" s="73">
        <v>0.19</v>
      </c>
      <c r="I211" s="74">
        <f t="shared" si="12"/>
        <v>12604.600000000002</v>
      </c>
      <c r="J211" s="75">
        <f t="shared" si="17"/>
        <v>78944.600000000006</v>
      </c>
    </row>
    <row r="212" spans="1:10" s="4" customFormat="1" x14ac:dyDescent="0.3">
      <c r="A212" s="35">
        <f t="shared" si="18"/>
        <v>184</v>
      </c>
      <c r="B212" s="84" t="s">
        <v>112</v>
      </c>
      <c r="C212" s="105" t="s">
        <v>114</v>
      </c>
      <c r="D212" s="105"/>
      <c r="E212" s="35" t="s">
        <v>15</v>
      </c>
      <c r="F212" s="35">
        <v>1</v>
      </c>
      <c r="G212" s="72">
        <v>66340.000000000015</v>
      </c>
      <c r="H212" s="73">
        <v>0.19</v>
      </c>
      <c r="I212" s="74">
        <f t="shared" si="12"/>
        <v>12604.600000000002</v>
      </c>
      <c r="J212" s="75">
        <f t="shared" si="17"/>
        <v>78944.600000000006</v>
      </c>
    </row>
    <row r="213" spans="1:10" s="4" customFormat="1" x14ac:dyDescent="0.3">
      <c r="A213" s="35">
        <f t="shared" si="18"/>
        <v>185</v>
      </c>
      <c r="B213" s="84">
        <v>31261501</v>
      </c>
      <c r="C213" s="111" t="s">
        <v>115</v>
      </c>
      <c r="D213" s="111"/>
      <c r="E213" s="35" t="s">
        <v>15</v>
      </c>
      <c r="F213" s="35">
        <v>1</v>
      </c>
      <c r="G213" s="72">
        <v>7795185.0079134144</v>
      </c>
      <c r="H213" s="73">
        <v>0.19</v>
      </c>
      <c r="I213" s="74">
        <f t="shared" si="12"/>
        <v>1481085.1515035487</v>
      </c>
      <c r="J213" s="75">
        <f t="shared" si="17"/>
        <v>9276270.1600000001</v>
      </c>
    </row>
    <row r="214" spans="1:10" s="4" customFormat="1" x14ac:dyDescent="0.3">
      <c r="A214" s="101" t="s">
        <v>56</v>
      </c>
      <c r="B214" s="102"/>
      <c r="C214" s="102"/>
      <c r="D214" s="102"/>
      <c r="E214" s="102"/>
      <c r="F214" s="103"/>
      <c r="G214" s="43"/>
      <c r="H214" s="76"/>
      <c r="I214" s="77"/>
      <c r="J214" s="78">
        <f>SUM(J208:J213)</f>
        <v>12737191.109999999</v>
      </c>
    </row>
    <row r="215" spans="1:10" s="4" customFormat="1" x14ac:dyDescent="0.3">
      <c r="A215" s="104" t="s">
        <v>116</v>
      </c>
      <c r="B215" s="104"/>
      <c r="C215" s="104"/>
      <c r="D215" s="104"/>
      <c r="E215" s="82"/>
      <c r="F215" s="82"/>
      <c r="G215" s="48"/>
      <c r="H215" s="79"/>
      <c r="I215" s="80"/>
      <c r="J215" s="81"/>
    </row>
    <row r="216" spans="1:10" s="4" customFormat="1" x14ac:dyDescent="0.3">
      <c r="A216" s="70">
        <f>A213+1</f>
        <v>186</v>
      </c>
      <c r="B216" s="71">
        <v>40161513</v>
      </c>
      <c r="C216" s="97" t="s">
        <v>117</v>
      </c>
      <c r="D216" s="97"/>
      <c r="E216" s="35" t="s">
        <v>15</v>
      </c>
      <c r="F216" s="70">
        <v>1</v>
      </c>
      <c r="G216" s="72">
        <v>279000</v>
      </c>
      <c r="H216" s="73">
        <v>0.19</v>
      </c>
      <c r="I216" s="74">
        <f t="shared" ref="I216:I282" si="19">+G216*H216</f>
        <v>53010</v>
      </c>
      <c r="J216" s="75">
        <f t="shared" ref="J216:J237" si="20">ROUND(+G216+I216,2)</f>
        <v>332010</v>
      </c>
    </row>
    <row r="217" spans="1:10" s="4" customFormat="1" x14ac:dyDescent="0.3">
      <c r="A217" s="70">
        <f>A216+1</f>
        <v>187</v>
      </c>
      <c r="B217" s="71">
        <v>40161504</v>
      </c>
      <c r="C217" s="97" t="s">
        <v>80</v>
      </c>
      <c r="D217" s="97"/>
      <c r="E217" s="35" t="s">
        <v>15</v>
      </c>
      <c r="F217" s="70">
        <v>1</v>
      </c>
      <c r="G217" s="72">
        <v>384400</v>
      </c>
      <c r="H217" s="73">
        <v>0.19</v>
      </c>
      <c r="I217" s="74">
        <f t="shared" si="19"/>
        <v>73036</v>
      </c>
      <c r="J217" s="75">
        <f t="shared" si="20"/>
        <v>457436</v>
      </c>
    </row>
    <row r="218" spans="1:10" s="4" customFormat="1" x14ac:dyDescent="0.3">
      <c r="A218" s="70">
        <f t="shared" ref="A218:A237" si="21">+A217+1</f>
        <v>188</v>
      </c>
      <c r="B218" s="71">
        <v>78181504</v>
      </c>
      <c r="C218" s="97" t="s">
        <v>72</v>
      </c>
      <c r="D218" s="97"/>
      <c r="E218" s="35" t="s">
        <v>15</v>
      </c>
      <c r="F218" s="70">
        <v>1</v>
      </c>
      <c r="G218" s="72">
        <v>290160.00000000006</v>
      </c>
      <c r="H218" s="73">
        <v>0.19</v>
      </c>
      <c r="I218" s="74">
        <f t="shared" si="19"/>
        <v>55130.400000000009</v>
      </c>
      <c r="J218" s="75">
        <f t="shared" si="20"/>
        <v>345290.4</v>
      </c>
    </row>
    <row r="219" spans="1:10" s="4" customFormat="1" x14ac:dyDescent="0.3">
      <c r="A219" s="70">
        <f t="shared" si="21"/>
        <v>189</v>
      </c>
      <c r="B219" s="71">
        <v>40161504</v>
      </c>
      <c r="C219" s="97" t="s">
        <v>118</v>
      </c>
      <c r="D219" s="97"/>
      <c r="E219" s="35" t="s">
        <v>15</v>
      </c>
      <c r="F219" s="70">
        <v>1</v>
      </c>
      <c r="G219" s="72">
        <v>279000</v>
      </c>
      <c r="H219" s="73">
        <v>0.19</v>
      </c>
      <c r="I219" s="74">
        <f t="shared" si="19"/>
        <v>53010</v>
      </c>
      <c r="J219" s="75">
        <f t="shared" si="20"/>
        <v>332010</v>
      </c>
    </row>
    <row r="220" spans="1:10" s="4" customFormat="1" x14ac:dyDescent="0.3">
      <c r="A220" s="70">
        <f t="shared" si="21"/>
        <v>190</v>
      </c>
      <c r="B220" s="71">
        <v>40161505</v>
      </c>
      <c r="C220" s="97" t="s">
        <v>119</v>
      </c>
      <c r="D220" s="97"/>
      <c r="E220" s="35" t="s">
        <v>15</v>
      </c>
      <c r="F220" s="70">
        <v>1</v>
      </c>
      <c r="G220" s="72">
        <v>354020</v>
      </c>
      <c r="H220" s="73">
        <v>0.19</v>
      </c>
      <c r="I220" s="74">
        <f t="shared" si="19"/>
        <v>67263.8</v>
      </c>
      <c r="J220" s="75">
        <f t="shared" si="20"/>
        <v>421283.8</v>
      </c>
    </row>
    <row r="221" spans="1:10" s="4" customFormat="1" x14ac:dyDescent="0.3">
      <c r="A221" s="70">
        <f t="shared" si="21"/>
        <v>191</v>
      </c>
      <c r="B221" s="71">
        <v>40161505</v>
      </c>
      <c r="C221" s="97" t="s">
        <v>120</v>
      </c>
      <c r="D221" s="97"/>
      <c r="E221" s="35" t="s">
        <v>15</v>
      </c>
      <c r="F221" s="70">
        <v>1</v>
      </c>
      <c r="G221" s="72">
        <v>331700</v>
      </c>
      <c r="H221" s="73">
        <v>0.19</v>
      </c>
      <c r="I221" s="74">
        <f t="shared" si="19"/>
        <v>63023</v>
      </c>
      <c r="J221" s="75">
        <f t="shared" si="20"/>
        <v>394723</v>
      </c>
    </row>
    <row r="222" spans="1:10" s="4" customFormat="1" x14ac:dyDescent="0.3">
      <c r="A222" s="70">
        <f t="shared" si="21"/>
        <v>192</v>
      </c>
      <c r="B222" s="71">
        <v>40161505</v>
      </c>
      <c r="C222" s="97" t="s">
        <v>84</v>
      </c>
      <c r="D222" s="97"/>
      <c r="E222" s="35" t="s">
        <v>15</v>
      </c>
      <c r="F222" s="70">
        <v>1</v>
      </c>
      <c r="G222" s="72">
        <v>383160.00000000006</v>
      </c>
      <c r="H222" s="73">
        <v>0.19</v>
      </c>
      <c r="I222" s="74">
        <f t="shared" si="19"/>
        <v>72800.400000000009</v>
      </c>
      <c r="J222" s="75">
        <f t="shared" si="20"/>
        <v>455960.4</v>
      </c>
    </row>
    <row r="223" spans="1:10" s="4" customFormat="1" x14ac:dyDescent="0.3">
      <c r="A223" s="70">
        <f t="shared" si="21"/>
        <v>193</v>
      </c>
      <c r="B223" s="71">
        <v>40161504</v>
      </c>
      <c r="C223" s="97" t="s">
        <v>121</v>
      </c>
      <c r="D223" s="97"/>
      <c r="E223" s="35" t="s">
        <v>15</v>
      </c>
      <c r="F223" s="70">
        <v>1</v>
      </c>
      <c r="G223" s="72">
        <v>504680</v>
      </c>
      <c r="H223" s="73">
        <v>0.19</v>
      </c>
      <c r="I223" s="74">
        <f t="shared" si="19"/>
        <v>95889.2</v>
      </c>
      <c r="J223" s="75">
        <f t="shared" si="20"/>
        <v>600569.19999999995</v>
      </c>
    </row>
    <row r="224" spans="1:10" s="4" customFormat="1" x14ac:dyDescent="0.3">
      <c r="A224" s="70">
        <f t="shared" si="21"/>
        <v>194</v>
      </c>
      <c r="B224" s="71">
        <v>78181507</v>
      </c>
      <c r="C224" s="97" t="s">
        <v>86</v>
      </c>
      <c r="D224" s="97"/>
      <c r="E224" s="35" t="s">
        <v>15</v>
      </c>
      <c r="F224" s="70">
        <v>1</v>
      </c>
      <c r="G224" s="72">
        <v>416020</v>
      </c>
      <c r="H224" s="73">
        <v>0.19</v>
      </c>
      <c r="I224" s="74">
        <f t="shared" si="19"/>
        <v>79043.8</v>
      </c>
      <c r="J224" s="75">
        <f t="shared" si="20"/>
        <v>495063.8</v>
      </c>
    </row>
    <row r="225" spans="1:10" s="4" customFormat="1" x14ac:dyDescent="0.3">
      <c r="A225" s="70">
        <f t="shared" si="21"/>
        <v>195</v>
      </c>
      <c r="B225" s="71">
        <v>78181507</v>
      </c>
      <c r="C225" s="97" t="s">
        <v>87</v>
      </c>
      <c r="D225" s="97"/>
      <c r="E225" s="35" t="s">
        <v>15</v>
      </c>
      <c r="F225" s="70">
        <v>1</v>
      </c>
      <c r="G225" s="72">
        <v>246140</v>
      </c>
      <c r="H225" s="73">
        <v>0.19</v>
      </c>
      <c r="I225" s="74">
        <f t="shared" si="19"/>
        <v>46766.6</v>
      </c>
      <c r="J225" s="75">
        <f t="shared" si="20"/>
        <v>292906.59999999998</v>
      </c>
    </row>
    <row r="226" spans="1:10" s="4" customFormat="1" x14ac:dyDescent="0.3">
      <c r="A226" s="70">
        <f t="shared" si="21"/>
        <v>196</v>
      </c>
      <c r="B226" s="71">
        <v>40161513</v>
      </c>
      <c r="C226" s="97" t="s">
        <v>88</v>
      </c>
      <c r="D226" s="97"/>
      <c r="E226" s="35" t="s">
        <v>15</v>
      </c>
      <c r="F226" s="70">
        <v>1</v>
      </c>
      <c r="G226" s="72">
        <v>297600</v>
      </c>
      <c r="H226" s="73">
        <v>0.19</v>
      </c>
      <c r="I226" s="74">
        <f t="shared" si="19"/>
        <v>56544</v>
      </c>
      <c r="J226" s="75">
        <f t="shared" si="20"/>
        <v>354144</v>
      </c>
    </row>
    <row r="227" spans="1:10" s="4" customFormat="1" x14ac:dyDescent="0.3">
      <c r="A227" s="70">
        <f t="shared" si="21"/>
        <v>197</v>
      </c>
      <c r="B227" s="71">
        <v>40141736</v>
      </c>
      <c r="C227" s="97" t="s">
        <v>46</v>
      </c>
      <c r="D227" s="97"/>
      <c r="E227" s="35" t="s">
        <v>15</v>
      </c>
      <c r="F227" s="70">
        <v>1</v>
      </c>
      <c r="G227" s="72">
        <v>52700</v>
      </c>
      <c r="H227" s="73">
        <v>0.19</v>
      </c>
      <c r="I227" s="74">
        <f t="shared" si="19"/>
        <v>10013</v>
      </c>
      <c r="J227" s="75">
        <f t="shared" si="20"/>
        <v>62713</v>
      </c>
    </row>
    <row r="228" spans="1:10" s="4" customFormat="1" x14ac:dyDescent="0.3">
      <c r="A228" s="70">
        <f t="shared" si="21"/>
        <v>198</v>
      </c>
      <c r="B228" s="71">
        <v>31181701</v>
      </c>
      <c r="C228" s="97" t="s">
        <v>96</v>
      </c>
      <c r="D228" s="97"/>
      <c r="E228" s="35" t="s">
        <v>15</v>
      </c>
      <c r="F228" s="70">
        <v>1</v>
      </c>
      <c r="G228" s="72">
        <v>479260.00000000006</v>
      </c>
      <c r="H228" s="73">
        <v>0.19</v>
      </c>
      <c r="I228" s="74">
        <f t="shared" si="19"/>
        <v>91059.400000000009</v>
      </c>
      <c r="J228" s="75">
        <f t="shared" si="20"/>
        <v>570319.4</v>
      </c>
    </row>
    <row r="229" spans="1:10" s="4" customFormat="1" x14ac:dyDescent="0.3">
      <c r="A229" s="70">
        <f t="shared" si="21"/>
        <v>199</v>
      </c>
      <c r="B229" s="71">
        <v>25172110</v>
      </c>
      <c r="C229" s="97" t="s">
        <v>122</v>
      </c>
      <c r="D229" s="97"/>
      <c r="E229" s="35" t="s">
        <v>15</v>
      </c>
      <c r="F229" s="70">
        <v>1</v>
      </c>
      <c r="G229" s="72">
        <v>744000</v>
      </c>
      <c r="H229" s="73">
        <v>0.19</v>
      </c>
      <c r="I229" s="74">
        <f t="shared" si="19"/>
        <v>141360</v>
      </c>
      <c r="J229" s="75">
        <f t="shared" si="20"/>
        <v>885360</v>
      </c>
    </row>
    <row r="230" spans="1:10" s="4" customFormat="1" x14ac:dyDescent="0.3">
      <c r="A230" s="70">
        <f t="shared" si="21"/>
        <v>200</v>
      </c>
      <c r="B230" s="71">
        <v>25172111</v>
      </c>
      <c r="C230" s="97" t="s">
        <v>123</v>
      </c>
      <c r="D230" s="97"/>
      <c r="E230" s="35" t="s">
        <v>15</v>
      </c>
      <c r="F230" s="70">
        <v>1</v>
      </c>
      <c r="G230" s="72">
        <v>416020</v>
      </c>
      <c r="H230" s="73">
        <v>0.19</v>
      </c>
      <c r="I230" s="74">
        <f t="shared" si="19"/>
        <v>79043.8</v>
      </c>
      <c r="J230" s="75">
        <f t="shared" si="20"/>
        <v>495063.8</v>
      </c>
    </row>
    <row r="231" spans="1:10" s="4" customFormat="1" x14ac:dyDescent="0.3">
      <c r="A231" s="70">
        <f t="shared" si="21"/>
        <v>201</v>
      </c>
      <c r="B231" s="71">
        <v>25172114</v>
      </c>
      <c r="C231" s="100" t="s">
        <v>124</v>
      </c>
      <c r="D231" s="100"/>
      <c r="E231" s="35" t="s">
        <v>15</v>
      </c>
      <c r="F231" s="70">
        <v>1</v>
      </c>
      <c r="G231" s="72">
        <v>1240000</v>
      </c>
      <c r="H231" s="73">
        <v>0.19</v>
      </c>
      <c r="I231" s="74">
        <f t="shared" si="19"/>
        <v>235600</v>
      </c>
      <c r="J231" s="75">
        <f t="shared" si="20"/>
        <v>1475600</v>
      </c>
    </row>
    <row r="232" spans="1:10" s="4" customFormat="1" x14ac:dyDescent="0.3">
      <c r="A232" s="70">
        <f t="shared" si="21"/>
        <v>202</v>
      </c>
      <c r="B232" s="71">
        <v>25172115</v>
      </c>
      <c r="C232" s="97" t="s">
        <v>125</v>
      </c>
      <c r="D232" s="97"/>
      <c r="E232" s="35" t="s">
        <v>15</v>
      </c>
      <c r="F232" s="70">
        <v>1</v>
      </c>
      <c r="G232" s="72">
        <v>744000</v>
      </c>
      <c r="H232" s="73">
        <v>0.19</v>
      </c>
      <c r="I232" s="74">
        <f t="shared" si="19"/>
        <v>141360</v>
      </c>
      <c r="J232" s="75">
        <f t="shared" si="20"/>
        <v>885360</v>
      </c>
    </row>
    <row r="233" spans="1:10" s="4" customFormat="1" x14ac:dyDescent="0.3">
      <c r="A233" s="70">
        <f t="shared" si="21"/>
        <v>203</v>
      </c>
      <c r="B233" s="71">
        <v>25172117</v>
      </c>
      <c r="C233" s="97" t="s">
        <v>126</v>
      </c>
      <c r="D233" s="97"/>
      <c r="E233" s="35" t="s">
        <v>15</v>
      </c>
      <c r="F233" s="70">
        <v>1</v>
      </c>
      <c r="G233" s="72">
        <v>1426000</v>
      </c>
      <c r="H233" s="73">
        <v>0.19</v>
      </c>
      <c r="I233" s="74">
        <f t="shared" si="19"/>
        <v>270940</v>
      </c>
      <c r="J233" s="75">
        <f t="shared" si="20"/>
        <v>1696940</v>
      </c>
    </row>
    <row r="234" spans="1:10" s="4" customFormat="1" x14ac:dyDescent="0.3">
      <c r="A234" s="70">
        <f t="shared" si="21"/>
        <v>204</v>
      </c>
      <c r="B234" s="71">
        <v>25172118</v>
      </c>
      <c r="C234" s="97" t="s">
        <v>127</v>
      </c>
      <c r="D234" s="97"/>
      <c r="E234" s="35" t="s">
        <v>15</v>
      </c>
      <c r="F234" s="70">
        <v>1</v>
      </c>
      <c r="G234" s="72">
        <v>257920</v>
      </c>
      <c r="H234" s="73">
        <v>0.19</v>
      </c>
      <c r="I234" s="74">
        <f t="shared" si="19"/>
        <v>49004.800000000003</v>
      </c>
      <c r="J234" s="75">
        <f t="shared" si="20"/>
        <v>306924.79999999999</v>
      </c>
    </row>
    <row r="235" spans="1:10" s="4" customFormat="1" x14ac:dyDescent="0.3">
      <c r="A235" s="70">
        <f t="shared" si="21"/>
        <v>205</v>
      </c>
      <c r="B235" s="71">
        <v>25172120</v>
      </c>
      <c r="C235" s="97" t="s">
        <v>128</v>
      </c>
      <c r="D235" s="97"/>
      <c r="E235" s="35" t="s">
        <v>15</v>
      </c>
      <c r="F235" s="70">
        <v>1</v>
      </c>
      <c r="G235" s="72">
        <v>2065840.0000000002</v>
      </c>
      <c r="H235" s="73">
        <v>0.19</v>
      </c>
      <c r="I235" s="74">
        <f t="shared" si="19"/>
        <v>392509.60000000003</v>
      </c>
      <c r="J235" s="75">
        <f t="shared" si="20"/>
        <v>2458349.6</v>
      </c>
    </row>
    <row r="236" spans="1:10" s="4" customFormat="1" x14ac:dyDescent="0.3">
      <c r="A236" s="70">
        <f t="shared" si="21"/>
        <v>206</v>
      </c>
      <c r="B236" s="71">
        <v>25172124</v>
      </c>
      <c r="C236" s="97" t="s">
        <v>129</v>
      </c>
      <c r="D236" s="97"/>
      <c r="E236" s="35" t="s">
        <v>15</v>
      </c>
      <c r="F236" s="70">
        <v>1</v>
      </c>
      <c r="G236" s="72">
        <v>682000</v>
      </c>
      <c r="H236" s="73">
        <v>0.19</v>
      </c>
      <c r="I236" s="74">
        <f t="shared" si="19"/>
        <v>129580</v>
      </c>
      <c r="J236" s="75">
        <f t="shared" si="20"/>
        <v>811580</v>
      </c>
    </row>
    <row r="237" spans="1:10" s="4" customFormat="1" x14ac:dyDescent="0.3">
      <c r="A237" s="70">
        <f t="shared" si="21"/>
        <v>207</v>
      </c>
      <c r="B237" s="71">
        <v>25172125</v>
      </c>
      <c r="C237" s="97" t="s">
        <v>130</v>
      </c>
      <c r="D237" s="97"/>
      <c r="E237" s="35" t="s">
        <v>15</v>
      </c>
      <c r="F237" s="70">
        <v>1</v>
      </c>
      <c r="G237" s="72">
        <v>744000</v>
      </c>
      <c r="H237" s="73">
        <v>0.19</v>
      </c>
      <c r="I237" s="74">
        <f t="shared" si="19"/>
        <v>141360</v>
      </c>
      <c r="J237" s="75">
        <f t="shared" si="20"/>
        <v>885360</v>
      </c>
    </row>
    <row r="238" spans="1:10" s="4" customFormat="1" x14ac:dyDescent="0.3">
      <c r="A238" s="106" t="s">
        <v>56</v>
      </c>
      <c r="B238" s="107"/>
      <c r="C238" s="107"/>
      <c r="D238" s="107"/>
      <c r="E238" s="107"/>
      <c r="F238" s="108"/>
      <c r="G238" s="43"/>
      <c r="H238" s="76"/>
      <c r="I238" s="77"/>
      <c r="J238" s="78">
        <f>SUM(J216:J237)</f>
        <v>15014967.799999999</v>
      </c>
    </row>
    <row r="239" spans="1:10" s="4" customFormat="1" x14ac:dyDescent="0.3">
      <c r="A239" s="109" t="s">
        <v>131</v>
      </c>
      <c r="B239" s="109"/>
      <c r="C239" s="109"/>
      <c r="D239" s="109"/>
      <c r="E239" s="47"/>
      <c r="F239" s="47"/>
      <c r="G239" s="48"/>
      <c r="H239" s="79"/>
      <c r="I239" s="80"/>
      <c r="J239" s="81"/>
    </row>
    <row r="240" spans="1:10" s="4" customFormat="1" x14ac:dyDescent="0.3">
      <c r="A240" s="35">
        <f>A237+1</f>
        <v>208</v>
      </c>
      <c r="B240" s="36">
        <v>31171504</v>
      </c>
      <c r="C240" s="105" t="s">
        <v>132</v>
      </c>
      <c r="D240" s="105"/>
      <c r="E240" s="35" t="s">
        <v>15</v>
      </c>
      <c r="F240" s="35">
        <v>1</v>
      </c>
      <c r="G240" s="72">
        <v>4030000</v>
      </c>
      <c r="H240" s="73">
        <v>0.19</v>
      </c>
      <c r="I240" s="74">
        <f t="shared" si="19"/>
        <v>765700</v>
      </c>
      <c r="J240" s="75">
        <f t="shared" ref="J240:J243" si="22">ROUND(+G240+I240,2)</f>
        <v>4795700</v>
      </c>
    </row>
    <row r="241" spans="1:10" s="4" customFormat="1" x14ac:dyDescent="0.3">
      <c r="A241" s="35">
        <f>A240+1</f>
        <v>209</v>
      </c>
      <c r="B241" s="36">
        <v>27121604</v>
      </c>
      <c r="C241" s="105" t="s">
        <v>133</v>
      </c>
      <c r="D241" s="105"/>
      <c r="E241" s="35" t="s">
        <v>15</v>
      </c>
      <c r="F241" s="35">
        <v>1</v>
      </c>
      <c r="G241" s="72">
        <v>2170000</v>
      </c>
      <c r="H241" s="73">
        <v>0.19</v>
      </c>
      <c r="I241" s="74">
        <f t="shared" si="19"/>
        <v>412300</v>
      </c>
      <c r="J241" s="75">
        <f t="shared" si="22"/>
        <v>2582300</v>
      </c>
    </row>
    <row r="242" spans="1:10" s="4" customFormat="1" x14ac:dyDescent="0.3">
      <c r="A242" s="35">
        <f>A241+1</f>
        <v>210</v>
      </c>
      <c r="B242" s="36">
        <v>31171607</v>
      </c>
      <c r="C242" s="105" t="s">
        <v>134</v>
      </c>
      <c r="D242" s="105"/>
      <c r="E242" s="35" t="s">
        <v>15</v>
      </c>
      <c r="F242" s="35">
        <v>1</v>
      </c>
      <c r="G242" s="72">
        <v>4030000</v>
      </c>
      <c r="H242" s="73">
        <v>0.19</v>
      </c>
      <c r="I242" s="74">
        <f t="shared" si="19"/>
        <v>765700</v>
      </c>
      <c r="J242" s="75">
        <f t="shared" si="22"/>
        <v>4795700</v>
      </c>
    </row>
    <row r="243" spans="1:10" s="4" customFormat="1" x14ac:dyDescent="0.3">
      <c r="A243" s="35">
        <f>A242+1</f>
        <v>211</v>
      </c>
      <c r="B243" s="36">
        <v>40151728</v>
      </c>
      <c r="C243" s="105" t="s">
        <v>135</v>
      </c>
      <c r="D243" s="105"/>
      <c r="E243" s="35" t="s">
        <v>15</v>
      </c>
      <c r="F243" s="35">
        <v>1</v>
      </c>
      <c r="G243" s="72">
        <v>1488000</v>
      </c>
      <c r="H243" s="73">
        <v>0.19</v>
      </c>
      <c r="I243" s="74">
        <f t="shared" si="19"/>
        <v>282720</v>
      </c>
      <c r="J243" s="75">
        <f t="shared" si="22"/>
        <v>1770720</v>
      </c>
    </row>
    <row r="244" spans="1:10" s="4" customFormat="1" x14ac:dyDescent="0.3">
      <c r="A244" s="101" t="s">
        <v>56</v>
      </c>
      <c r="B244" s="102"/>
      <c r="C244" s="102"/>
      <c r="D244" s="102"/>
      <c r="E244" s="102"/>
      <c r="F244" s="103"/>
      <c r="G244" s="43"/>
      <c r="H244" s="76"/>
      <c r="I244" s="77"/>
      <c r="J244" s="78">
        <f>SUM(J240:J243)</f>
        <v>13944420</v>
      </c>
    </row>
    <row r="245" spans="1:10" s="4" customFormat="1" x14ac:dyDescent="0.3">
      <c r="A245" s="109" t="s">
        <v>136</v>
      </c>
      <c r="B245" s="109"/>
      <c r="C245" s="109"/>
      <c r="D245" s="109"/>
      <c r="E245" s="47"/>
      <c r="F245" s="47"/>
      <c r="G245" s="48"/>
      <c r="H245" s="79"/>
      <c r="I245" s="80"/>
      <c r="J245" s="81"/>
    </row>
    <row r="246" spans="1:10" s="4" customFormat="1" x14ac:dyDescent="0.3">
      <c r="A246" s="35">
        <f>A243+1</f>
        <v>212</v>
      </c>
      <c r="B246" s="84">
        <v>40161513</v>
      </c>
      <c r="C246" s="105" t="s">
        <v>137</v>
      </c>
      <c r="D246" s="105"/>
      <c r="E246" s="35" t="s">
        <v>15</v>
      </c>
      <c r="F246" s="35">
        <v>1</v>
      </c>
      <c r="G246" s="72">
        <v>2170000</v>
      </c>
      <c r="H246" s="73">
        <v>0.19</v>
      </c>
      <c r="I246" s="74">
        <f t="shared" si="19"/>
        <v>412300</v>
      </c>
      <c r="J246" s="75">
        <f t="shared" ref="J246:J250" si="23">ROUND(+G246+I246,2)</f>
        <v>2582300</v>
      </c>
    </row>
    <row r="247" spans="1:10" s="4" customFormat="1" x14ac:dyDescent="0.3">
      <c r="A247" s="35">
        <f>A246+1</f>
        <v>213</v>
      </c>
      <c r="B247" s="84">
        <v>41113681</v>
      </c>
      <c r="C247" s="105" t="s">
        <v>138</v>
      </c>
      <c r="D247" s="105"/>
      <c r="E247" s="35" t="s">
        <v>15</v>
      </c>
      <c r="F247" s="35">
        <v>1</v>
      </c>
      <c r="G247" s="72">
        <v>1837901.1809565199</v>
      </c>
      <c r="H247" s="73">
        <v>0.19</v>
      </c>
      <c r="I247" s="74">
        <f t="shared" si="19"/>
        <v>349201.22438173881</v>
      </c>
      <c r="J247" s="75">
        <f t="shared" si="23"/>
        <v>2187102.41</v>
      </c>
    </row>
    <row r="248" spans="1:10" s="4" customFormat="1" x14ac:dyDescent="0.3">
      <c r="A248" s="35">
        <f t="shared" ref="A248:A250" si="24">A247+1</f>
        <v>214</v>
      </c>
      <c r="B248" s="84">
        <v>31171504</v>
      </c>
      <c r="C248" s="105" t="s">
        <v>132</v>
      </c>
      <c r="D248" s="105"/>
      <c r="E248" s="35" t="s">
        <v>15</v>
      </c>
      <c r="F248" s="35">
        <v>1</v>
      </c>
      <c r="G248" s="72">
        <v>4030000</v>
      </c>
      <c r="H248" s="73">
        <v>0.19</v>
      </c>
      <c r="I248" s="74">
        <f t="shared" si="19"/>
        <v>765700</v>
      </c>
      <c r="J248" s="75">
        <f t="shared" si="23"/>
        <v>4795700</v>
      </c>
    </row>
    <row r="249" spans="1:10" s="4" customFormat="1" x14ac:dyDescent="0.3">
      <c r="A249" s="35">
        <f t="shared" si="24"/>
        <v>215</v>
      </c>
      <c r="B249" s="84">
        <v>31171607</v>
      </c>
      <c r="C249" s="105" t="s">
        <v>139</v>
      </c>
      <c r="D249" s="105"/>
      <c r="E249" s="35" t="s">
        <v>15</v>
      </c>
      <c r="F249" s="35">
        <v>1</v>
      </c>
      <c r="G249" s="72">
        <v>4030000</v>
      </c>
      <c r="H249" s="73">
        <v>0.19</v>
      </c>
      <c r="I249" s="74">
        <f t="shared" si="19"/>
        <v>765700</v>
      </c>
      <c r="J249" s="75">
        <f t="shared" si="23"/>
        <v>4795700</v>
      </c>
    </row>
    <row r="250" spans="1:10" s="4" customFormat="1" x14ac:dyDescent="0.3">
      <c r="A250" s="35">
        <f t="shared" si="24"/>
        <v>216</v>
      </c>
      <c r="B250" s="84">
        <v>27121604</v>
      </c>
      <c r="C250" s="105" t="s">
        <v>140</v>
      </c>
      <c r="D250" s="105"/>
      <c r="E250" s="35" t="s">
        <v>15</v>
      </c>
      <c r="F250" s="35">
        <v>1</v>
      </c>
      <c r="G250" s="72">
        <v>2790000</v>
      </c>
      <c r="H250" s="73">
        <v>0.19</v>
      </c>
      <c r="I250" s="74">
        <f t="shared" si="19"/>
        <v>530100</v>
      </c>
      <c r="J250" s="75">
        <f t="shared" si="23"/>
        <v>3320100</v>
      </c>
    </row>
    <row r="251" spans="1:10" s="4" customFormat="1" x14ac:dyDescent="0.3">
      <c r="A251" s="101" t="s">
        <v>56</v>
      </c>
      <c r="B251" s="102"/>
      <c r="C251" s="102"/>
      <c r="D251" s="102"/>
      <c r="E251" s="102"/>
      <c r="F251" s="103"/>
      <c r="G251" s="43"/>
      <c r="H251" s="76"/>
      <c r="I251" s="77"/>
      <c r="J251" s="78">
        <f>SUM(J246:J250)</f>
        <v>17680902.41</v>
      </c>
    </row>
    <row r="252" spans="1:10" s="4" customFormat="1" x14ac:dyDescent="0.3">
      <c r="A252" s="110" t="s">
        <v>141</v>
      </c>
      <c r="B252" s="110"/>
      <c r="C252" s="110"/>
      <c r="D252" s="110"/>
      <c r="E252" s="85"/>
      <c r="F252" s="85"/>
      <c r="G252" s="48"/>
      <c r="H252" s="79"/>
      <c r="I252" s="80"/>
      <c r="J252" s="81"/>
    </row>
    <row r="253" spans="1:10" s="4" customFormat="1" x14ac:dyDescent="0.3">
      <c r="A253" s="70">
        <f>A250+1</f>
        <v>217</v>
      </c>
      <c r="B253" s="71">
        <v>40161513</v>
      </c>
      <c r="C253" s="97" t="s">
        <v>93</v>
      </c>
      <c r="D253" s="97"/>
      <c r="E253" s="35" t="s">
        <v>15</v>
      </c>
      <c r="F253" s="70">
        <v>1</v>
      </c>
      <c r="G253" s="72">
        <v>279000</v>
      </c>
      <c r="H253" s="73">
        <v>0.19</v>
      </c>
      <c r="I253" s="74">
        <f t="shared" si="19"/>
        <v>53010</v>
      </c>
      <c r="J253" s="75">
        <f t="shared" ref="J253:J277" si="25">ROUND(+G253+I253,2)</f>
        <v>332010</v>
      </c>
    </row>
    <row r="254" spans="1:10" s="4" customFormat="1" x14ac:dyDescent="0.3">
      <c r="A254" s="70">
        <f>A253+1</f>
        <v>218</v>
      </c>
      <c r="B254" s="71">
        <v>40161504</v>
      </c>
      <c r="C254" s="97" t="s">
        <v>142</v>
      </c>
      <c r="D254" s="97"/>
      <c r="E254" s="35" t="s">
        <v>15</v>
      </c>
      <c r="F254" s="70">
        <v>1</v>
      </c>
      <c r="G254" s="72">
        <v>384400</v>
      </c>
      <c r="H254" s="73">
        <v>0.19</v>
      </c>
      <c r="I254" s="74">
        <f t="shared" si="19"/>
        <v>73036</v>
      </c>
      <c r="J254" s="75">
        <f t="shared" si="25"/>
        <v>457436</v>
      </c>
    </row>
    <row r="255" spans="1:10" s="4" customFormat="1" x14ac:dyDescent="0.3">
      <c r="A255" s="70">
        <f t="shared" ref="A255:A277" si="26">A254+1</f>
        <v>219</v>
      </c>
      <c r="B255" s="71">
        <v>78181504</v>
      </c>
      <c r="C255" s="97" t="s">
        <v>94</v>
      </c>
      <c r="D255" s="97"/>
      <c r="E255" s="35" t="s">
        <v>15</v>
      </c>
      <c r="F255" s="70">
        <v>1</v>
      </c>
      <c r="G255" s="72">
        <v>290160.00000000006</v>
      </c>
      <c r="H255" s="73">
        <v>0.19</v>
      </c>
      <c r="I255" s="74">
        <f t="shared" si="19"/>
        <v>55130.400000000009</v>
      </c>
      <c r="J255" s="75">
        <f t="shared" si="25"/>
        <v>345290.4</v>
      </c>
    </row>
    <row r="256" spans="1:10" s="4" customFormat="1" x14ac:dyDescent="0.3">
      <c r="A256" s="70">
        <f t="shared" si="26"/>
        <v>220</v>
      </c>
      <c r="B256" s="71">
        <v>40161504</v>
      </c>
      <c r="C256" s="97" t="s">
        <v>143</v>
      </c>
      <c r="D256" s="97"/>
      <c r="E256" s="35" t="s">
        <v>15</v>
      </c>
      <c r="F256" s="70">
        <v>1</v>
      </c>
      <c r="G256" s="72">
        <v>279000</v>
      </c>
      <c r="H256" s="73">
        <v>0.19</v>
      </c>
      <c r="I256" s="74">
        <f t="shared" si="19"/>
        <v>53010</v>
      </c>
      <c r="J256" s="75">
        <f t="shared" si="25"/>
        <v>332010</v>
      </c>
    </row>
    <row r="257" spans="1:10" s="4" customFormat="1" x14ac:dyDescent="0.3">
      <c r="A257" s="70">
        <f t="shared" si="26"/>
        <v>221</v>
      </c>
      <c r="B257" s="71">
        <v>40161505</v>
      </c>
      <c r="C257" s="97" t="s">
        <v>144</v>
      </c>
      <c r="D257" s="97"/>
      <c r="E257" s="35" t="s">
        <v>15</v>
      </c>
      <c r="F257" s="70">
        <v>1</v>
      </c>
      <c r="G257" s="72">
        <v>354020</v>
      </c>
      <c r="H257" s="73">
        <v>0.19</v>
      </c>
      <c r="I257" s="74">
        <f t="shared" si="19"/>
        <v>67263.8</v>
      </c>
      <c r="J257" s="75">
        <f t="shared" si="25"/>
        <v>421283.8</v>
      </c>
    </row>
    <row r="258" spans="1:10" s="4" customFormat="1" x14ac:dyDescent="0.3">
      <c r="A258" s="70">
        <f t="shared" si="26"/>
        <v>222</v>
      </c>
      <c r="B258" s="71">
        <v>40161505</v>
      </c>
      <c r="C258" s="97" t="s">
        <v>145</v>
      </c>
      <c r="D258" s="97"/>
      <c r="E258" s="35" t="s">
        <v>15</v>
      </c>
      <c r="F258" s="70">
        <v>1</v>
      </c>
      <c r="G258" s="72">
        <v>331700</v>
      </c>
      <c r="H258" s="73">
        <v>0.19</v>
      </c>
      <c r="I258" s="74">
        <f t="shared" si="19"/>
        <v>63023</v>
      </c>
      <c r="J258" s="75">
        <f t="shared" si="25"/>
        <v>394723</v>
      </c>
    </row>
    <row r="259" spans="1:10" s="4" customFormat="1" x14ac:dyDescent="0.3">
      <c r="A259" s="70">
        <f t="shared" si="26"/>
        <v>223</v>
      </c>
      <c r="B259" s="71">
        <v>40161505</v>
      </c>
      <c r="C259" s="97" t="s">
        <v>146</v>
      </c>
      <c r="D259" s="97"/>
      <c r="E259" s="35" t="s">
        <v>15</v>
      </c>
      <c r="F259" s="70">
        <v>1</v>
      </c>
      <c r="G259" s="72">
        <v>383160.00000000006</v>
      </c>
      <c r="H259" s="73">
        <v>0.19</v>
      </c>
      <c r="I259" s="74">
        <f t="shared" si="19"/>
        <v>72800.400000000009</v>
      </c>
      <c r="J259" s="75">
        <f t="shared" si="25"/>
        <v>455960.4</v>
      </c>
    </row>
    <row r="260" spans="1:10" s="4" customFormat="1" x14ac:dyDescent="0.3">
      <c r="A260" s="70">
        <f t="shared" si="26"/>
        <v>224</v>
      </c>
      <c r="B260" s="71">
        <v>40161504</v>
      </c>
      <c r="C260" s="97" t="s">
        <v>147</v>
      </c>
      <c r="D260" s="97"/>
      <c r="E260" s="35" t="s">
        <v>15</v>
      </c>
      <c r="F260" s="70">
        <v>1</v>
      </c>
      <c r="G260" s="72">
        <v>504680</v>
      </c>
      <c r="H260" s="73">
        <v>0.19</v>
      </c>
      <c r="I260" s="74">
        <f t="shared" si="19"/>
        <v>95889.2</v>
      </c>
      <c r="J260" s="75">
        <f t="shared" si="25"/>
        <v>600569.19999999995</v>
      </c>
    </row>
    <row r="261" spans="1:10" s="4" customFormat="1" x14ac:dyDescent="0.3">
      <c r="A261" s="70">
        <f t="shared" si="26"/>
        <v>225</v>
      </c>
      <c r="B261" s="71">
        <v>78181507</v>
      </c>
      <c r="C261" s="97" t="s">
        <v>148</v>
      </c>
      <c r="D261" s="97"/>
      <c r="E261" s="35" t="s">
        <v>15</v>
      </c>
      <c r="F261" s="70">
        <v>1</v>
      </c>
      <c r="G261" s="72">
        <v>416020</v>
      </c>
      <c r="H261" s="73">
        <v>0.19</v>
      </c>
      <c r="I261" s="74">
        <f t="shared" si="19"/>
        <v>79043.8</v>
      </c>
      <c r="J261" s="75">
        <f t="shared" si="25"/>
        <v>495063.8</v>
      </c>
    </row>
    <row r="262" spans="1:10" s="4" customFormat="1" x14ac:dyDescent="0.3">
      <c r="A262" s="70">
        <f t="shared" si="26"/>
        <v>226</v>
      </c>
      <c r="B262" s="71">
        <v>78181507</v>
      </c>
      <c r="C262" s="97" t="s">
        <v>87</v>
      </c>
      <c r="D262" s="97"/>
      <c r="E262" s="35" t="s">
        <v>15</v>
      </c>
      <c r="F262" s="70">
        <v>1</v>
      </c>
      <c r="G262" s="72">
        <v>246140</v>
      </c>
      <c r="H262" s="73">
        <v>0.19</v>
      </c>
      <c r="I262" s="74">
        <f t="shared" si="19"/>
        <v>46766.6</v>
      </c>
      <c r="J262" s="75">
        <f t="shared" si="25"/>
        <v>292906.59999999998</v>
      </c>
    </row>
    <row r="263" spans="1:10" s="4" customFormat="1" x14ac:dyDescent="0.3">
      <c r="A263" s="70">
        <f t="shared" si="26"/>
        <v>227</v>
      </c>
      <c r="B263" s="71">
        <v>40161513</v>
      </c>
      <c r="C263" s="97" t="s">
        <v>149</v>
      </c>
      <c r="D263" s="97"/>
      <c r="E263" s="35" t="s">
        <v>15</v>
      </c>
      <c r="F263" s="70">
        <v>1</v>
      </c>
      <c r="G263" s="72">
        <v>297600</v>
      </c>
      <c r="H263" s="73">
        <v>0.19</v>
      </c>
      <c r="I263" s="74">
        <f t="shared" si="19"/>
        <v>56544</v>
      </c>
      <c r="J263" s="75">
        <f t="shared" si="25"/>
        <v>354144</v>
      </c>
    </row>
    <row r="264" spans="1:10" s="4" customFormat="1" x14ac:dyDescent="0.3">
      <c r="A264" s="70">
        <f t="shared" si="26"/>
        <v>228</v>
      </c>
      <c r="B264" s="71">
        <v>40141736</v>
      </c>
      <c r="C264" s="97" t="s">
        <v>46</v>
      </c>
      <c r="D264" s="97"/>
      <c r="E264" s="35" t="s">
        <v>15</v>
      </c>
      <c r="F264" s="70">
        <v>1</v>
      </c>
      <c r="G264" s="72">
        <v>52700</v>
      </c>
      <c r="H264" s="73">
        <v>0.19</v>
      </c>
      <c r="I264" s="74">
        <f t="shared" si="19"/>
        <v>10013</v>
      </c>
      <c r="J264" s="75">
        <f t="shared" si="25"/>
        <v>62713</v>
      </c>
    </row>
    <row r="265" spans="1:10" s="4" customFormat="1" x14ac:dyDescent="0.3">
      <c r="A265" s="70">
        <f t="shared" si="26"/>
        <v>229</v>
      </c>
      <c r="B265" s="71">
        <v>31181701</v>
      </c>
      <c r="C265" s="97" t="s">
        <v>96</v>
      </c>
      <c r="D265" s="97"/>
      <c r="E265" s="35" t="s">
        <v>15</v>
      </c>
      <c r="F265" s="70">
        <v>1</v>
      </c>
      <c r="G265" s="72">
        <v>479260.00000000006</v>
      </c>
      <c r="H265" s="73">
        <v>0.19</v>
      </c>
      <c r="I265" s="74">
        <f t="shared" si="19"/>
        <v>91059.400000000009</v>
      </c>
      <c r="J265" s="75">
        <f t="shared" si="25"/>
        <v>570319.4</v>
      </c>
    </row>
    <row r="266" spans="1:10" s="4" customFormat="1" x14ac:dyDescent="0.3">
      <c r="A266" s="70">
        <f t="shared" si="26"/>
        <v>230</v>
      </c>
      <c r="B266" s="71">
        <v>25172110</v>
      </c>
      <c r="C266" s="97" t="s">
        <v>122</v>
      </c>
      <c r="D266" s="97"/>
      <c r="E266" s="35" t="s">
        <v>15</v>
      </c>
      <c r="F266" s="70">
        <v>1</v>
      </c>
      <c r="G266" s="72">
        <v>744000</v>
      </c>
      <c r="H266" s="73">
        <v>0.19</v>
      </c>
      <c r="I266" s="74">
        <f t="shared" si="19"/>
        <v>141360</v>
      </c>
      <c r="J266" s="75">
        <f t="shared" si="25"/>
        <v>885360</v>
      </c>
    </row>
    <row r="267" spans="1:10" s="4" customFormat="1" x14ac:dyDescent="0.3">
      <c r="A267" s="70">
        <f t="shared" si="26"/>
        <v>231</v>
      </c>
      <c r="B267" s="71">
        <v>25172110</v>
      </c>
      <c r="C267" s="97" t="s">
        <v>150</v>
      </c>
      <c r="D267" s="97"/>
      <c r="E267" s="35" t="s">
        <v>15</v>
      </c>
      <c r="F267" s="70">
        <v>1</v>
      </c>
      <c r="G267" s="72">
        <v>2356000</v>
      </c>
      <c r="H267" s="73">
        <v>0.19</v>
      </c>
      <c r="I267" s="74">
        <f t="shared" si="19"/>
        <v>447640</v>
      </c>
      <c r="J267" s="75">
        <f t="shared" si="25"/>
        <v>2803640</v>
      </c>
    </row>
    <row r="268" spans="1:10" s="4" customFormat="1" x14ac:dyDescent="0.3">
      <c r="A268" s="70">
        <f t="shared" si="26"/>
        <v>232</v>
      </c>
      <c r="B268" s="71">
        <v>25172009</v>
      </c>
      <c r="C268" s="97" t="s">
        <v>151</v>
      </c>
      <c r="D268" s="97"/>
      <c r="E268" s="35" t="s">
        <v>15</v>
      </c>
      <c r="F268" s="70">
        <v>1</v>
      </c>
      <c r="G268" s="72">
        <v>2790000</v>
      </c>
      <c r="H268" s="73">
        <v>0.19</v>
      </c>
      <c r="I268" s="74">
        <f t="shared" si="19"/>
        <v>530100</v>
      </c>
      <c r="J268" s="75">
        <f t="shared" si="25"/>
        <v>3320100</v>
      </c>
    </row>
    <row r="269" spans="1:10" s="4" customFormat="1" x14ac:dyDescent="0.3">
      <c r="A269" s="70">
        <f t="shared" si="26"/>
        <v>233</v>
      </c>
      <c r="B269" s="71">
        <v>25172009</v>
      </c>
      <c r="C269" s="97" t="s">
        <v>152</v>
      </c>
      <c r="D269" s="97"/>
      <c r="E269" s="35" t="s">
        <v>15</v>
      </c>
      <c r="F269" s="70">
        <v>1</v>
      </c>
      <c r="G269" s="72">
        <v>1328040.0000000002</v>
      </c>
      <c r="H269" s="73">
        <v>0.19</v>
      </c>
      <c r="I269" s="74">
        <f t="shared" si="19"/>
        <v>252327.60000000003</v>
      </c>
      <c r="J269" s="75">
        <f t="shared" si="25"/>
        <v>1580367.6</v>
      </c>
    </row>
    <row r="270" spans="1:10" s="4" customFormat="1" x14ac:dyDescent="0.3">
      <c r="A270" s="70">
        <f t="shared" si="26"/>
        <v>234</v>
      </c>
      <c r="B270" s="71">
        <v>25172009</v>
      </c>
      <c r="C270" s="97" t="s">
        <v>153</v>
      </c>
      <c r="D270" s="97"/>
      <c r="E270" s="35" t="s">
        <v>15</v>
      </c>
      <c r="F270" s="70">
        <v>1</v>
      </c>
      <c r="G270" s="72">
        <v>1178000</v>
      </c>
      <c r="H270" s="73">
        <v>0.19</v>
      </c>
      <c r="I270" s="74">
        <f t="shared" si="19"/>
        <v>223820</v>
      </c>
      <c r="J270" s="75">
        <f t="shared" si="25"/>
        <v>1401820</v>
      </c>
    </row>
    <row r="271" spans="1:10" s="4" customFormat="1" x14ac:dyDescent="0.3">
      <c r="A271" s="70">
        <f t="shared" si="26"/>
        <v>235</v>
      </c>
      <c r="B271" s="71">
        <v>31181701</v>
      </c>
      <c r="C271" s="97" t="s">
        <v>154</v>
      </c>
      <c r="D271" s="97"/>
      <c r="E271" s="35" t="s">
        <v>15</v>
      </c>
      <c r="F271" s="70">
        <v>1</v>
      </c>
      <c r="G271" s="72">
        <v>5164600</v>
      </c>
      <c r="H271" s="73">
        <v>0.19</v>
      </c>
      <c r="I271" s="74">
        <f t="shared" si="19"/>
        <v>981274</v>
      </c>
      <c r="J271" s="75">
        <f t="shared" si="25"/>
        <v>6145874</v>
      </c>
    </row>
    <row r="272" spans="1:10" s="4" customFormat="1" x14ac:dyDescent="0.3">
      <c r="A272" s="70">
        <f t="shared" si="26"/>
        <v>236</v>
      </c>
      <c r="B272" s="84">
        <v>40161513</v>
      </c>
      <c r="C272" s="105" t="s">
        <v>58</v>
      </c>
      <c r="D272" s="105"/>
      <c r="E272" s="35" t="s">
        <v>15</v>
      </c>
      <c r="F272" s="35">
        <v>1</v>
      </c>
      <c r="G272" s="72">
        <v>2170000</v>
      </c>
      <c r="H272" s="73">
        <v>0.19</v>
      </c>
      <c r="I272" s="74">
        <f t="shared" si="19"/>
        <v>412300</v>
      </c>
      <c r="J272" s="75">
        <f t="shared" si="25"/>
        <v>2582300</v>
      </c>
    </row>
    <row r="273" spans="1:10" s="4" customFormat="1" x14ac:dyDescent="0.3">
      <c r="A273" s="70">
        <f t="shared" si="26"/>
        <v>237</v>
      </c>
      <c r="B273" s="84">
        <v>41113681</v>
      </c>
      <c r="C273" s="105" t="s">
        <v>138</v>
      </c>
      <c r="D273" s="105"/>
      <c r="E273" s="35" t="s">
        <v>15</v>
      </c>
      <c r="F273" s="35">
        <v>1</v>
      </c>
      <c r="G273" s="72">
        <v>2170000</v>
      </c>
      <c r="H273" s="73">
        <v>0.19</v>
      </c>
      <c r="I273" s="74">
        <f t="shared" si="19"/>
        <v>412300</v>
      </c>
      <c r="J273" s="75">
        <f t="shared" si="25"/>
        <v>2582300</v>
      </c>
    </row>
    <row r="274" spans="1:10" s="4" customFormat="1" x14ac:dyDescent="0.3">
      <c r="A274" s="70">
        <f t="shared" si="26"/>
        <v>238</v>
      </c>
      <c r="B274" s="84">
        <v>31171504</v>
      </c>
      <c r="C274" s="105" t="s">
        <v>132</v>
      </c>
      <c r="D274" s="105"/>
      <c r="E274" s="35" t="s">
        <v>15</v>
      </c>
      <c r="F274" s="35">
        <v>1</v>
      </c>
      <c r="G274" s="72">
        <v>4030000</v>
      </c>
      <c r="H274" s="73">
        <v>0.19</v>
      </c>
      <c r="I274" s="74">
        <f t="shared" si="19"/>
        <v>765700</v>
      </c>
      <c r="J274" s="75">
        <f t="shared" si="25"/>
        <v>4795700</v>
      </c>
    </row>
    <row r="275" spans="1:10" s="4" customFormat="1" x14ac:dyDescent="0.3">
      <c r="A275" s="70">
        <f t="shared" si="26"/>
        <v>239</v>
      </c>
      <c r="B275" s="84">
        <v>31171607</v>
      </c>
      <c r="C275" s="105" t="s">
        <v>139</v>
      </c>
      <c r="D275" s="105"/>
      <c r="E275" s="35" t="s">
        <v>15</v>
      </c>
      <c r="F275" s="35">
        <v>1</v>
      </c>
      <c r="G275" s="72">
        <v>4030000</v>
      </c>
      <c r="H275" s="73">
        <v>0.19</v>
      </c>
      <c r="I275" s="74">
        <f t="shared" si="19"/>
        <v>765700</v>
      </c>
      <c r="J275" s="75">
        <f t="shared" si="25"/>
        <v>4795700</v>
      </c>
    </row>
    <row r="276" spans="1:10" s="4" customFormat="1" x14ac:dyDescent="0.3">
      <c r="A276" s="70">
        <f t="shared" si="26"/>
        <v>240</v>
      </c>
      <c r="B276" s="84">
        <v>27121604</v>
      </c>
      <c r="C276" s="105" t="s">
        <v>140</v>
      </c>
      <c r="D276" s="105"/>
      <c r="E276" s="35" t="s">
        <v>15</v>
      </c>
      <c r="F276" s="35">
        <v>1</v>
      </c>
      <c r="G276" s="72">
        <v>2790000</v>
      </c>
      <c r="H276" s="73">
        <v>0.19</v>
      </c>
      <c r="I276" s="74">
        <f t="shared" si="19"/>
        <v>530100</v>
      </c>
      <c r="J276" s="75">
        <f t="shared" si="25"/>
        <v>3320100</v>
      </c>
    </row>
    <row r="277" spans="1:10" s="4" customFormat="1" x14ac:dyDescent="0.3">
      <c r="A277" s="70">
        <f t="shared" si="26"/>
        <v>241</v>
      </c>
      <c r="B277" s="84">
        <v>78181506</v>
      </c>
      <c r="C277" s="105" t="s">
        <v>155</v>
      </c>
      <c r="D277" s="105"/>
      <c r="E277" s="35" t="s">
        <v>15</v>
      </c>
      <c r="F277" s="35">
        <v>1</v>
      </c>
      <c r="G277" s="72">
        <v>1488000</v>
      </c>
      <c r="H277" s="73">
        <v>0.19</v>
      </c>
      <c r="I277" s="74">
        <f t="shared" si="19"/>
        <v>282720</v>
      </c>
      <c r="J277" s="75">
        <f t="shared" si="25"/>
        <v>1770720</v>
      </c>
    </row>
    <row r="278" spans="1:10" s="4" customFormat="1" x14ac:dyDescent="0.3">
      <c r="A278" s="106" t="s">
        <v>56</v>
      </c>
      <c r="B278" s="107"/>
      <c r="C278" s="107"/>
      <c r="D278" s="107"/>
      <c r="E278" s="107"/>
      <c r="F278" s="108"/>
      <c r="G278" s="43"/>
      <c r="H278" s="76"/>
      <c r="I278" s="77"/>
      <c r="J278" s="78">
        <f>SUM(J253:J277)</f>
        <v>41098411.200000003</v>
      </c>
    </row>
    <row r="279" spans="1:10" s="4" customFormat="1" x14ac:dyDescent="0.3">
      <c r="A279" s="110" t="s">
        <v>156</v>
      </c>
      <c r="B279" s="110"/>
      <c r="C279" s="110"/>
      <c r="D279" s="110"/>
      <c r="E279" s="85"/>
      <c r="F279" s="85"/>
      <c r="G279" s="48"/>
      <c r="H279" s="79"/>
      <c r="I279" s="80"/>
      <c r="J279" s="81"/>
    </row>
    <row r="280" spans="1:10" s="4" customFormat="1" x14ac:dyDescent="0.3">
      <c r="A280" s="70">
        <f>A277+1</f>
        <v>242</v>
      </c>
      <c r="B280" s="71">
        <v>40161513</v>
      </c>
      <c r="C280" s="97" t="s">
        <v>35</v>
      </c>
      <c r="D280" s="97"/>
      <c r="E280" s="35" t="s">
        <v>15</v>
      </c>
      <c r="F280" s="70">
        <v>1</v>
      </c>
      <c r="G280" s="72">
        <v>279000</v>
      </c>
      <c r="H280" s="73">
        <v>0.19</v>
      </c>
      <c r="I280" s="74">
        <f t="shared" si="19"/>
        <v>53010</v>
      </c>
      <c r="J280" s="75">
        <f t="shared" ref="J280:J302" si="27">ROUND(+G280+I280,2)</f>
        <v>332010</v>
      </c>
    </row>
    <row r="281" spans="1:10" s="4" customFormat="1" x14ac:dyDescent="0.3">
      <c r="A281" s="70">
        <f t="shared" ref="A281:A302" si="28">+A280+1</f>
        <v>243</v>
      </c>
      <c r="B281" s="71">
        <v>40161504</v>
      </c>
      <c r="C281" s="97" t="s">
        <v>36</v>
      </c>
      <c r="D281" s="97"/>
      <c r="E281" s="35" t="s">
        <v>15</v>
      </c>
      <c r="F281" s="70">
        <v>1</v>
      </c>
      <c r="G281" s="72">
        <v>384400</v>
      </c>
      <c r="H281" s="73">
        <v>0.19</v>
      </c>
      <c r="I281" s="74">
        <f t="shared" si="19"/>
        <v>73036</v>
      </c>
      <c r="J281" s="75">
        <f t="shared" si="27"/>
        <v>457436</v>
      </c>
    </row>
    <row r="282" spans="1:10" s="4" customFormat="1" x14ac:dyDescent="0.3">
      <c r="A282" s="70">
        <f t="shared" si="28"/>
        <v>244</v>
      </c>
      <c r="B282" s="71">
        <v>78181504</v>
      </c>
      <c r="C282" s="97" t="s">
        <v>37</v>
      </c>
      <c r="D282" s="97"/>
      <c r="E282" s="35" t="s">
        <v>15</v>
      </c>
      <c r="F282" s="70">
        <v>1</v>
      </c>
      <c r="G282" s="72">
        <v>290160.00000000006</v>
      </c>
      <c r="H282" s="73">
        <v>0.19</v>
      </c>
      <c r="I282" s="74">
        <f t="shared" si="19"/>
        <v>55130.400000000009</v>
      </c>
      <c r="J282" s="75">
        <f t="shared" si="27"/>
        <v>345290.4</v>
      </c>
    </row>
    <row r="283" spans="1:10" s="4" customFormat="1" x14ac:dyDescent="0.3">
      <c r="A283" s="70">
        <f t="shared" si="28"/>
        <v>245</v>
      </c>
      <c r="B283" s="71">
        <v>40161504</v>
      </c>
      <c r="C283" s="97" t="s">
        <v>118</v>
      </c>
      <c r="D283" s="97"/>
      <c r="E283" s="35" t="s">
        <v>15</v>
      </c>
      <c r="F283" s="70">
        <v>1</v>
      </c>
      <c r="G283" s="72">
        <v>279000</v>
      </c>
      <c r="H283" s="73">
        <v>0.19</v>
      </c>
      <c r="I283" s="74">
        <f t="shared" ref="I283:I350" si="29">+G283*H283</f>
        <v>53010</v>
      </c>
      <c r="J283" s="75">
        <f t="shared" si="27"/>
        <v>332010</v>
      </c>
    </row>
    <row r="284" spans="1:10" s="4" customFormat="1" x14ac:dyDescent="0.3">
      <c r="A284" s="70">
        <f t="shared" si="28"/>
        <v>246</v>
      </c>
      <c r="B284" s="71">
        <v>40161505</v>
      </c>
      <c r="C284" s="97" t="s">
        <v>157</v>
      </c>
      <c r="D284" s="97"/>
      <c r="E284" s="35" t="s">
        <v>15</v>
      </c>
      <c r="F284" s="70">
        <v>1</v>
      </c>
      <c r="G284" s="72">
        <v>354020</v>
      </c>
      <c r="H284" s="73">
        <v>0.19</v>
      </c>
      <c r="I284" s="74">
        <f t="shared" si="29"/>
        <v>67263.8</v>
      </c>
      <c r="J284" s="75">
        <f t="shared" si="27"/>
        <v>421283.8</v>
      </c>
    </row>
    <row r="285" spans="1:10" s="4" customFormat="1" x14ac:dyDescent="0.3">
      <c r="A285" s="70">
        <f t="shared" si="28"/>
        <v>247</v>
      </c>
      <c r="B285" s="71">
        <v>40161505</v>
      </c>
      <c r="C285" s="97" t="s">
        <v>158</v>
      </c>
      <c r="D285" s="97"/>
      <c r="E285" s="35" t="s">
        <v>15</v>
      </c>
      <c r="F285" s="70">
        <v>1</v>
      </c>
      <c r="G285" s="72">
        <v>331700</v>
      </c>
      <c r="H285" s="73">
        <v>0.19</v>
      </c>
      <c r="I285" s="74">
        <f t="shared" si="29"/>
        <v>63023</v>
      </c>
      <c r="J285" s="75">
        <f t="shared" si="27"/>
        <v>394723</v>
      </c>
    </row>
    <row r="286" spans="1:10" s="4" customFormat="1" x14ac:dyDescent="0.3">
      <c r="A286" s="70">
        <f t="shared" si="28"/>
        <v>248</v>
      </c>
      <c r="B286" s="71">
        <v>40161505</v>
      </c>
      <c r="C286" s="97" t="s">
        <v>159</v>
      </c>
      <c r="D286" s="97"/>
      <c r="E286" s="35" t="s">
        <v>15</v>
      </c>
      <c r="F286" s="70">
        <v>1</v>
      </c>
      <c r="G286" s="72">
        <v>383160.00000000006</v>
      </c>
      <c r="H286" s="73">
        <v>0.19</v>
      </c>
      <c r="I286" s="74">
        <f t="shared" si="29"/>
        <v>72800.400000000009</v>
      </c>
      <c r="J286" s="75">
        <f t="shared" si="27"/>
        <v>455960.4</v>
      </c>
    </row>
    <row r="287" spans="1:10" s="4" customFormat="1" x14ac:dyDescent="0.3">
      <c r="A287" s="70">
        <f t="shared" si="28"/>
        <v>249</v>
      </c>
      <c r="B287" s="71">
        <v>40161504</v>
      </c>
      <c r="C287" s="97" t="s">
        <v>121</v>
      </c>
      <c r="D287" s="97"/>
      <c r="E287" s="35" t="s">
        <v>15</v>
      </c>
      <c r="F287" s="70">
        <v>1</v>
      </c>
      <c r="G287" s="72">
        <v>504680</v>
      </c>
      <c r="H287" s="73">
        <v>0.19</v>
      </c>
      <c r="I287" s="74">
        <f t="shared" si="29"/>
        <v>95889.2</v>
      </c>
      <c r="J287" s="75">
        <f t="shared" si="27"/>
        <v>600569.19999999995</v>
      </c>
    </row>
    <row r="288" spans="1:10" s="4" customFormat="1" x14ac:dyDescent="0.3">
      <c r="A288" s="70">
        <f t="shared" si="28"/>
        <v>250</v>
      </c>
      <c r="B288" s="71">
        <v>78181507</v>
      </c>
      <c r="C288" s="97" t="s">
        <v>43</v>
      </c>
      <c r="D288" s="97"/>
      <c r="E288" s="35" t="s">
        <v>15</v>
      </c>
      <c r="F288" s="70">
        <v>1</v>
      </c>
      <c r="G288" s="72">
        <v>416020</v>
      </c>
      <c r="H288" s="73">
        <v>0.19</v>
      </c>
      <c r="I288" s="74">
        <f t="shared" si="29"/>
        <v>79043.8</v>
      </c>
      <c r="J288" s="75">
        <f t="shared" si="27"/>
        <v>495063.8</v>
      </c>
    </row>
    <row r="289" spans="1:10" s="4" customFormat="1" x14ac:dyDescent="0.3">
      <c r="A289" s="70">
        <f t="shared" si="28"/>
        <v>251</v>
      </c>
      <c r="B289" s="71">
        <v>78181507</v>
      </c>
      <c r="C289" s="97" t="s">
        <v>87</v>
      </c>
      <c r="D289" s="97"/>
      <c r="E289" s="35" t="s">
        <v>15</v>
      </c>
      <c r="F289" s="70">
        <v>1</v>
      </c>
      <c r="G289" s="72">
        <v>246140</v>
      </c>
      <c r="H289" s="73">
        <v>0.19</v>
      </c>
      <c r="I289" s="74">
        <f t="shared" si="29"/>
        <v>46766.6</v>
      </c>
      <c r="J289" s="75">
        <f t="shared" si="27"/>
        <v>292906.59999999998</v>
      </c>
    </row>
    <row r="290" spans="1:10" s="4" customFormat="1" x14ac:dyDescent="0.3">
      <c r="A290" s="70">
        <f t="shared" si="28"/>
        <v>252</v>
      </c>
      <c r="B290" s="71">
        <v>40161513</v>
      </c>
      <c r="C290" s="97" t="s">
        <v>160</v>
      </c>
      <c r="D290" s="97"/>
      <c r="E290" s="35" t="s">
        <v>15</v>
      </c>
      <c r="F290" s="70">
        <v>1</v>
      </c>
      <c r="G290" s="72">
        <v>297600</v>
      </c>
      <c r="H290" s="73">
        <v>0.19</v>
      </c>
      <c r="I290" s="74">
        <f t="shared" si="29"/>
        <v>56544</v>
      </c>
      <c r="J290" s="75">
        <f t="shared" si="27"/>
        <v>354144</v>
      </c>
    </row>
    <row r="291" spans="1:10" s="4" customFormat="1" x14ac:dyDescent="0.3">
      <c r="A291" s="70">
        <f t="shared" si="28"/>
        <v>253</v>
      </c>
      <c r="B291" s="71">
        <v>40141736</v>
      </c>
      <c r="C291" s="97" t="s">
        <v>46</v>
      </c>
      <c r="D291" s="97"/>
      <c r="E291" s="35" t="s">
        <v>15</v>
      </c>
      <c r="F291" s="70">
        <v>1</v>
      </c>
      <c r="G291" s="72">
        <v>52700</v>
      </c>
      <c r="H291" s="73">
        <v>0.19</v>
      </c>
      <c r="I291" s="74">
        <f t="shared" si="29"/>
        <v>10013</v>
      </c>
      <c r="J291" s="75">
        <f t="shared" si="27"/>
        <v>62713</v>
      </c>
    </row>
    <row r="292" spans="1:10" s="4" customFormat="1" x14ac:dyDescent="0.3">
      <c r="A292" s="70">
        <f t="shared" si="28"/>
        <v>254</v>
      </c>
      <c r="B292" s="71">
        <v>78181508</v>
      </c>
      <c r="C292" s="97" t="s">
        <v>161</v>
      </c>
      <c r="D292" s="97"/>
      <c r="E292" s="35" t="s">
        <v>15</v>
      </c>
      <c r="F292" s="70">
        <v>1</v>
      </c>
      <c r="G292" s="72">
        <v>1364000</v>
      </c>
      <c r="H292" s="73">
        <v>0.19</v>
      </c>
      <c r="I292" s="74">
        <f t="shared" si="29"/>
        <v>259160</v>
      </c>
      <c r="J292" s="75">
        <f t="shared" si="27"/>
        <v>1623160</v>
      </c>
    </row>
    <row r="293" spans="1:10" s="4" customFormat="1" x14ac:dyDescent="0.3">
      <c r="A293" s="70">
        <f t="shared" si="28"/>
        <v>255</v>
      </c>
      <c r="B293" s="71">
        <v>31181701</v>
      </c>
      <c r="C293" s="97" t="s">
        <v>96</v>
      </c>
      <c r="D293" s="97"/>
      <c r="E293" s="35" t="s">
        <v>15</v>
      </c>
      <c r="F293" s="70">
        <v>1</v>
      </c>
      <c r="G293" s="72">
        <v>479260.00000000006</v>
      </c>
      <c r="H293" s="73">
        <v>0.19</v>
      </c>
      <c r="I293" s="74">
        <f t="shared" si="29"/>
        <v>91059.400000000009</v>
      </c>
      <c r="J293" s="75">
        <f t="shared" si="27"/>
        <v>570319.4</v>
      </c>
    </row>
    <row r="294" spans="1:10" s="4" customFormat="1" x14ac:dyDescent="0.3">
      <c r="A294" s="70">
        <f t="shared" si="28"/>
        <v>256</v>
      </c>
      <c r="B294" s="71">
        <v>25172110</v>
      </c>
      <c r="C294" s="97" t="s">
        <v>122</v>
      </c>
      <c r="D294" s="97"/>
      <c r="E294" s="35" t="s">
        <v>15</v>
      </c>
      <c r="F294" s="70">
        <v>1</v>
      </c>
      <c r="G294" s="72">
        <v>744000</v>
      </c>
      <c r="H294" s="73">
        <v>0.19</v>
      </c>
      <c r="I294" s="74">
        <f t="shared" si="29"/>
        <v>141360</v>
      </c>
      <c r="J294" s="75">
        <f t="shared" si="27"/>
        <v>885360</v>
      </c>
    </row>
    <row r="295" spans="1:10" s="4" customFormat="1" x14ac:dyDescent="0.3">
      <c r="A295" s="70">
        <f t="shared" si="28"/>
        <v>257</v>
      </c>
      <c r="B295" s="71">
        <v>25172110</v>
      </c>
      <c r="C295" s="97" t="s">
        <v>150</v>
      </c>
      <c r="D295" s="97"/>
      <c r="E295" s="35" t="s">
        <v>15</v>
      </c>
      <c r="F295" s="70">
        <v>1</v>
      </c>
      <c r="G295" s="72">
        <v>2356000</v>
      </c>
      <c r="H295" s="73">
        <v>0.19</v>
      </c>
      <c r="I295" s="74">
        <f t="shared" si="29"/>
        <v>447640</v>
      </c>
      <c r="J295" s="75">
        <f t="shared" si="27"/>
        <v>2803640</v>
      </c>
    </row>
    <row r="296" spans="1:10" s="4" customFormat="1" x14ac:dyDescent="0.3">
      <c r="A296" s="70">
        <f t="shared" si="28"/>
        <v>258</v>
      </c>
      <c r="B296" s="71">
        <v>25172009</v>
      </c>
      <c r="C296" s="97" t="s">
        <v>151</v>
      </c>
      <c r="D296" s="97"/>
      <c r="E296" s="35" t="s">
        <v>15</v>
      </c>
      <c r="F296" s="70">
        <v>1</v>
      </c>
      <c r="G296" s="72">
        <v>2790000</v>
      </c>
      <c r="H296" s="73">
        <v>0.19</v>
      </c>
      <c r="I296" s="74">
        <f t="shared" si="29"/>
        <v>530100</v>
      </c>
      <c r="J296" s="75">
        <f t="shared" si="27"/>
        <v>3320100</v>
      </c>
    </row>
    <row r="297" spans="1:10" s="4" customFormat="1" x14ac:dyDescent="0.3">
      <c r="A297" s="70">
        <f t="shared" si="28"/>
        <v>259</v>
      </c>
      <c r="B297" s="71">
        <v>40161504</v>
      </c>
      <c r="C297" s="97" t="s">
        <v>162</v>
      </c>
      <c r="D297" s="97"/>
      <c r="E297" s="35" t="s">
        <v>15</v>
      </c>
      <c r="F297" s="70">
        <v>1</v>
      </c>
      <c r="G297" s="72">
        <v>479260.00000000006</v>
      </c>
      <c r="H297" s="73">
        <v>0.19</v>
      </c>
      <c r="I297" s="74">
        <f t="shared" si="29"/>
        <v>91059.400000000009</v>
      </c>
      <c r="J297" s="75">
        <f t="shared" si="27"/>
        <v>570319.4</v>
      </c>
    </row>
    <row r="298" spans="1:10" s="4" customFormat="1" x14ac:dyDescent="0.3">
      <c r="A298" s="70">
        <f t="shared" si="28"/>
        <v>260</v>
      </c>
      <c r="B298" s="71">
        <v>26111803</v>
      </c>
      <c r="C298" s="97" t="s">
        <v>163</v>
      </c>
      <c r="D298" s="97"/>
      <c r="E298" s="35" t="s">
        <v>15</v>
      </c>
      <c r="F298" s="70">
        <v>1</v>
      </c>
      <c r="G298" s="72">
        <v>194680.00000000003</v>
      </c>
      <c r="H298" s="73">
        <v>0.19</v>
      </c>
      <c r="I298" s="74">
        <f t="shared" si="29"/>
        <v>36989.200000000004</v>
      </c>
      <c r="J298" s="75">
        <f t="shared" si="27"/>
        <v>231669.2</v>
      </c>
    </row>
    <row r="299" spans="1:10" s="4" customFormat="1" x14ac:dyDescent="0.3">
      <c r="A299" s="70">
        <f t="shared" si="28"/>
        <v>261</v>
      </c>
      <c r="B299" s="84" t="s">
        <v>164</v>
      </c>
      <c r="C299" s="105" t="s">
        <v>165</v>
      </c>
      <c r="D299" s="105"/>
      <c r="E299" s="35" t="s">
        <v>15</v>
      </c>
      <c r="F299" s="35">
        <v>1</v>
      </c>
      <c r="G299" s="72">
        <v>2356000</v>
      </c>
      <c r="H299" s="73">
        <v>0.19</v>
      </c>
      <c r="I299" s="74">
        <f t="shared" si="29"/>
        <v>447640</v>
      </c>
      <c r="J299" s="75">
        <f t="shared" si="27"/>
        <v>2803640</v>
      </c>
    </row>
    <row r="300" spans="1:10" s="4" customFormat="1" x14ac:dyDescent="0.3">
      <c r="A300" s="70">
        <f t="shared" si="28"/>
        <v>262</v>
      </c>
      <c r="B300" s="84">
        <v>27121604</v>
      </c>
      <c r="C300" s="105" t="s">
        <v>166</v>
      </c>
      <c r="D300" s="105"/>
      <c r="E300" s="35" t="s">
        <v>15</v>
      </c>
      <c r="F300" s="35">
        <v>1</v>
      </c>
      <c r="G300" s="72">
        <v>527000</v>
      </c>
      <c r="H300" s="73">
        <v>0.19</v>
      </c>
      <c r="I300" s="74">
        <f t="shared" si="29"/>
        <v>100130</v>
      </c>
      <c r="J300" s="75">
        <f t="shared" si="27"/>
        <v>627130</v>
      </c>
    </row>
    <row r="301" spans="1:10" s="4" customFormat="1" x14ac:dyDescent="0.3">
      <c r="A301" s="70">
        <f t="shared" si="28"/>
        <v>263</v>
      </c>
      <c r="B301" s="84">
        <v>25191829</v>
      </c>
      <c r="C301" s="105" t="s">
        <v>167</v>
      </c>
      <c r="D301" s="105"/>
      <c r="E301" s="35" t="s">
        <v>15</v>
      </c>
      <c r="F301" s="35">
        <v>1</v>
      </c>
      <c r="G301" s="72">
        <v>1696940.0000000002</v>
      </c>
      <c r="H301" s="73">
        <v>0.19</v>
      </c>
      <c r="I301" s="74">
        <f t="shared" si="29"/>
        <v>322418.60000000003</v>
      </c>
      <c r="J301" s="75">
        <f t="shared" si="27"/>
        <v>2019358.6</v>
      </c>
    </row>
    <row r="302" spans="1:10" s="4" customFormat="1" x14ac:dyDescent="0.3">
      <c r="A302" s="70">
        <f t="shared" si="28"/>
        <v>264</v>
      </c>
      <c r="B302" s="84">
        <v>40161513</v>
      </c>
      <c r="C302" s="105" t="s">
        <v>58</v>
      </c>
      <c r="D302" s="105"/>
      <c r="E302" s="35" t="s">
        <v>15</v>
      </c>
      <c r="F302" s="35">
        <v>1</v>
      </c>
      <c r="G302" s="72">
        <v>2170000</v>
      </c>
      <c r="H302" s="73">
        <v>0.19</v>
      </c>
      <c r="I302" s="74">
        <f t="shared" si="29"/>
        <v>412300</v>
      </c>
      <c r="J302" s="75">
        <f t="shared" si="27"/>
        <v>2582300</v>
      </c>
    </row>
    <row r="303" spans="1:10" s="4" customFormat="1" x14ac:dyDescent="0.3">
      <c r="A303" s="106" t="s">
        <v>56</v>
      </c>
      <c r="B303" s="107"/>
      <c r="C303" s="107"/>
      <c r="D303" s="107"/>
      <c r="E303" s="107"/>
      <c r="F303" s="108"/>
      <c r="G303" s="43"/>
      <c r="H303" s="76"/>
      <c r="I303" s="77"/>
      <c r="J303" s="78">
        <f>SUM(J280:J302)</f>
        <v>22581106.800000001</v>
      </c>
    </row>
    <row r="304" spans="1:10" s="4" customFormat="1" x14ac:dyDescent="0.3">
      <c r="A304" s="110" t="s">
        <v>168</v>
      </c>
      <c r="B304" s="110"/>
      <c r="C304" s="110"/>
      <c r="D304" s="110"/>
      <c r="E304" s="85"/>
      <c r="F304" s="85"/>
      <c r="G304" s="48"/>
      <c r="H304" s="79"/>
      <c r="I304" s="80"/>
      <c r="J304" s="81"/>
    </row>
    <row r="305" spans="1:10" s="4" customFormat="1" x14ac:dyDescent="0.3">
      <c r="A305" s="70">
        <f>A302+1</f>
        <v>265</v>
      </c>
      <c r="B305" s="71">
        <v>40161513</v>
      </c>
      <c r="C305" s="97" t="s">
        <v>93</v>
      </c>
      <c r="D305" s="97"/>
      <c r="E305" s="35" t="s">
        <v>15</v>
      </c>
      <c r="F305" s="70">
        <v>1</v>
      </c>
      <c r="G305" s="72">
        <v>279000</v>
      </c>
      <c r="H305" s="73">
        <v>0.19</v>
      </c>
      <c r="I305" s="74">
        <f t="shared" si="29"/>
        <v>53010</v>
      </c>
      <c r="J305" s="75">
        <f t="shared" ref="J305:J323" si="30">ROUND(+G305+I305,2)</f>
        <v>332010</v>
      </c>
    </row>
    <row r="306" spans="1:10" s="4" customFormat="1" x14ac:dyDescent="0.3">
      <c r="A306" s="70">
        <f>A305+1</f>
        <v>266</v>
      </c>
      <c r="B306" s="71">
        <v>40161504</v>
      </c>
      <c r="C306" s="97" t="s">
        <v>142</v>
      </c>
      <c r="D306" s="97"/>
      <c r="E306" s="35" t="s">
        <v>15</v>
      </c>
      <c r="F306" s="70">
        <v>1</v>
      </c>
      <c r="G306" s="72">
        <v>384400</v>
      </c>
      <c r="H306" s="73">
        <v>0.19</v>
      </c>
      <c r="I306" s="74">
        <f t="shared" si="29"/>
        <v>73036</v>
      </c>
      <c r="J306" s="75">
        <f t="shared" si="30"/>
        <v>457436</v>
      </c>
    </row>
    <row r="307" spans="1:10" s="4" customFormat="1" x14ac:dyDescent="0.3">
      <c r="A307" s="70">
        <f t="shared" ref="A307:A323" si="31">A306+1</f>
        <v>267</v>
      </c>
      <c r="B307" s="71">
        <v>78181504</v>
      </c>
      <c r="C307" s="97" t="s">
        <v>37</v>
      </c>
      <c r="D307" s="97"/>
      <c r="E307" s="35" t="s">
        <v>15</v>
      </c>
      <c r="F307" s="70">
        <v>1</v>
      </c>
      <c r="G307" s="72">
        <v>290160.00000000006</v>
      </c>
      <c r="H307" s="73">
        <v>0.19</v>
      </c>
      <c r="I307" s="74">
        <f t="shared" si="29"/>
        <v>55130.400000000009</v>
      </c>
      <c r="J307" s="75">
        <f t="shared" si="30"/>
        <v>345290.4</v>
      </c>
    </row>
    <row r="308" spans="1:10" s="4" customFormat="1" x14ac:dyDescent="0.3">
      <c r="A308" s="70">
        <f t="shared" si="31"/>
        <v>268</v>
      </c>
      <c r="B308" s="71">
        <v>40161504</v>
      </c>
      <c r="C308" s="97" t="s">
        <v>118</v>
      </c>
      <c r="D308" s="97"/>
      <c r="E308" s="35" t="s">
        <v>15</v>
      </c>
      <c r="F308" s="70">
        <v>1</v>
      </c>
      <c r="G308" s="72">
        <v>279000</v>
      </c>
      <c r="H308" s="73">
        <v>0.19</v>
      </c>
      <c r="I308" s="74">
        <f t="shared" si="29"/>
        <v>53010</v>
      </c>
      <c r="J308" s="75">
        <f t="shared" si="30"/>
        <v>332010</v>
      </c>
    </row>
    <row r="309" spans="1:10" s="4" customFormat="1" x14ac:dyDescent="0.3">
      <c r="A309" s="70">
        <f t="shared" si="31"/>
        <v>269</v>
      </c>
      <c r="B309" s="71">
        <v>40161505</v>
      </c>
      <c r="C309" s="97" t="s">
        <v>119</v>
      </c>
      <c r="D309" s="97"/>
      <c r="E309" s="35" t="s">
        <v>15</v>
      </c>
      <c r="F309" s="70">
        <v>1</v>
      </c>
      <c r="G309" s="72">
        <v>354020</v>
      </c>
      <c r="H309" s="73">
        <v>0.19</v>
      </c>
      <c r="I309" s="74">
        <f t="shared" si="29"/>
        <v>67263.8</v>
      </c>
      <c r="J309" s="75">
        <f t="shared" si="30"/>
        <v>421283.8</v>
      </c>
    </row>
    <row r="310" spans="1:10" s="4" customFormat="1" x14ac:dyDescent="0.3">
      <c r="A310" s="70">
        <f t="shared" si="31"/>
        <v>270</v>
      </c>
      <c r="B310" s="71">
        <v>40161505</v>
      </c>
      <c r="C310" s="97" t="s">
        <v>40</v>
      </c>
      <c r="D310" s="97"/>
      <c r="E310" s="35" t="s">
        <v>15</v>
      </c>
      <c r="F310" s="70">
        <v>1</v>
      </c>
      <c r="G310" s="72">
        <v>331700</v>
      </c>
      <c r="H310" s="73">
        <v>0.19</v>
      </c>
      <c r="I310" s="74">
        <f t="shared" si="29"/>
        <v>63023</v>
      </c>
      <c r="J310" s="75">
        <f t="shared" si="30"/>
        <v>394723</v>
      </c>
    </row>
    <row r="311" spans="1:10" s="4" customFormat="1" x14ac:dyDescent="0.3">
      <c r="A311" s="70">
        <f t="shared" si="31"/>
        <v>271</v>
      </c>
      <c r="B311" s="71">
        <v>40161505</v>
      </c>
      <c r="C311" s="97" t="s">
        <v>169</v>
      </c>
      <c r="D311" s="97"/>
      <c r="E311" s="35" t="s">
        <v>15</v>
      </c>
      <c r="F311" s="70">
        <v>1</v>
      </c>
      <c r="G311" s="72">
        <v>383160.00000000006</v>
      </c>
      <c r="H311" s="73">
        <v>0.19</v>
      </c>
      <c r="I311" s="74">
        <f t="shared" si="29"/>
        <v>72800.400000000009</v>
      </c>
      <c r="J311" s="75">
        <f t="shared" si="30"/>
        <v>455960.4</v>
      </c>
    </row>
    <row r="312" spans="1:10" s="4" customFormat="1" x14ac:dyDescent="0.3">
      <c r="A312" s="70">
        <f t="shared" si="31"/>
        <v>272</v>
      </c>
      <c r="B312" s="71">
        <v>40161504</v>
      </c>
      <c r="C312" s="97" t="s">
        <v>147</v>
      </c>
      <c r="D312" s="97"/>
      <c r="E312" s="35" t="s">
        <v>15</v>
      </c>
      <c r="F312" s="70">
        <v>1</v>
      </c>
      <c r="G312" s="72">
        <v>504680</v>
      </c>
      <c r="H312" s="73">
        <v>0.19</v>
      </c>
      <c r="I312" s="74">
        <f t="shared" si="29"/>
        <v>95889.2</v>
      </c>
      <c r="J312" s="75">
        <f t="shared" si="30"/>
        <v>600569.19999999995</v>
      </c>
    </row>
    <row r="313" spans="1:10" s="4" customFormat="1" x14ac:dyDescent="0.3">
      <c r="A313" s="70">
        <f t="shared" si="31"/>
        <v>273</v>
      </c>
      <c r="B313" s="71">
        <v>78181507</v>
      </c>
      <c r="C313" s="97" t="s">
        <v>43</v>
      </c>
      <c r="D313" s="97"/>
      <c r="E313" s="35" t="s">
        <v>15</v>
      </c>
      <c r="F313" s="70">
        <v>1</v>
      </c>
      <c r="G313" s="72">
        <v>416020</v>
      </c>
      <c r="H313" s="73">
        <v>0.19</v>
      </c>
      <c r="I313" s="74">
        <f t="shared" si="29"/>
        <v>79043.8</v>
      </c>
      <c r="J313" s="75">
        <f t="shared" si="30"/>
        <v>495063.8</v>
      </c>
    </row>
    <row r="314" spans="1:10" s="4" customFormat="1" x14ac:dyDescent="0.3">
      <c r="A314" s="70">
        <f t="shared" si="31"/>
        <v>274</v>
      </c>
      <c r="B314" s="71">
        <v>78181507</v>
      </c>
      <c r="C314" s="97" t="s">
        <v>87</v>
      </c>
      <c r="D314" s="97"/>
      <c r="E314" s="35" t="s">
        <v>15</v>
      </c>
      <c r="F314" s="70">
        <v>1</v>
      </c>
      <c r="G314" s="72">
        <v>246140</v>
      </c>
      <c r="H314" s="73">
        <v>0.19</v>
      </c>
      <c r="I314" s="74">
        <f t="shared" si="29"/>
        <v>46766.6</v>
      </c>
      <c r="J314" s="75">
        <f t="shared" si="30"/>
        <v>292906.59999999998</v>
      </c>
    </row>
    <row r="315" spans="1:10" s="4" customFormat="1" x14ac:dyDescent="0.3">
      <c r="A315" s="70">
        <f t="shared" si="31"/>
        <v>275</v>
      </c>
      <c r="B315" s="71">
        <v>40161513</v>
      </c>
      <c r="C315" s="97" t="s">
        <v>149</v>
      </c>
      <c r="D315" s="97"/>
      <c r="E315" s="35" t="s">
        <v>15</v>
      </c>
      <c r="F315" s="70">
        <v>1</v>
      </c>
      <c r="G315" s="72">
        <v>297600</v>
      </c>
      <c r="H315" s="73">
        <v>0.19</v>
      </c>
      <c r="I315" s="74">
        <f t="shared" si="29"/>
        <v>56544</v>
      </c>
      <c r="J315" s="75">
        <f t="shared" si="30"/>
        <v>354144</v>
      </c>
    </row>
    <row r="316" spans="1:10" s="4" customFormat="1" x14ac:dyDescent="0.3">
      <c r="A316" s="70">
        <f t="shared" si="31"/>
        <v>276</v>
      </c>
      <c r="B316" s="71">
        <v>40141736</v>
      </c>
      <c r="C316" s="97" t="s">
        <v>46</v>
      </c>
      <c r="D316" s="97"/>
      <c r="E316" s="35" t="s">
        <v>15</v>
      </c>
      <c r="F316" s="70">
        <v>1</v>
      </c>
      <c r="G316" s="72">
        <v>52700</v>
      </c>
      <c r="H316" s="73">
        <v>0.19</v>
      </c>
      <c r="I316" s="74">
        <f t="shared" si="29"/>
        <v>10013</v>
      </c>
      <c r="J316" s="75">
        <f t="shared" si="30"/>
        <v>62713</v>
      </c>
    </row>
    <row r="317" spans="1:10" s="4" customFormat="1" x14ac:dyDescent="0.3">
      <c r="A317" s="70">
        <f t="shared" si="31"/>
        <v>277</v>
      </c>
      <c r="B317" s="71">
        <v>72154501</v>
      </c>
      <c r="C317" s="97" t="s">
        <v>170</v>
      </c>
      <c r="D317" s="97"/>
      <c r="E317" s="35" t="s">
        <v>15</v>
      </c>
      <c r="F317" s="70">
        <v>1</v>
      </c>
      <c r="G317" s="72">
        <v>589000</v>
      </c>
      <c r="H317" s="73">
        <v>0.19</v>
      </c>
      <c r="I317" s="74">
        <f t="shared" si="29"/>
        <v>111910</v>
      </c>
      <c r="J317" s="75">
        <f t="shared" si="30"/>
        <v>700910</v>
      </c>
    </row>
    <row r="318" spans="1:10" s="4" customFormat="1" x14ac:dyDescent="0.3">
      <c r="A318" s="70">
        <f t="shared" si="31"/>
        <v>278</v>
      </c>
      <c r="B318" s="71">
        <v>31161500</v>
      </c>
      <c r="C318" s="97" t="s">
        <v>171</v>
      </c>
      <c r="D318" s="97"/>
      <c r="E318" s="35" t="s">
        <v>15</v>
      </c>
      <c r="F318" s="70">
        <v>1</v>
      </c>
      <c r="G318" s="72">
        <v>257920</v>
      </c>
      <c r="H318" s="73">
        <v>0.19</v>
      </c>
      <c r="I318" s="74">
        <f t="shared" si="29"/>
        <v>49004.800000000003</v>
      </c>
      <c r="J318" s="75">
        <f t="shared" si="30"/>
        <v>306924.79999999999</v>
      </c>
    </row>
    <row r="319" spans="1:10" s="4" customFormat="1" x14ac:dyDescent="0.3">
      <c r="A319" s="70">
        <f t="shared" si="31"/>
        <v>279</v>
      </c>
      <c r="B319" s="71">
        <v>25172901</v>
      </c>
      <c r="C319" s="97" t="s">
        <v>172</v>
      </c>
      <c r="D319" s="97"/>
      <c r="E319" s="35" t="s">
        <v>15</v>
      </c>
      <c r="F319" s="70">
        <v>1</v>
      </c>
      <c r="G319" s="72">
        <v>465000</v>
      </c>
      <c r="H319" s="73">
        <v>0.19</v>
      </c>
      <c r="I319" s="74">
        <f t="shared" si="29"/>
        <v>88350</v>
      </c>
      <c r="J319" s="75">
        <f t="shared" si="30"/>
        <v>553350</v>
      </c>
    </row>
    <row r="320" spans="1:10" s="4" customFormat="1" x14ac:dyDescent="0.3">
      <c r="A320" s="70">
        <f t="shared" si="31"/>
        <v>280</v>
      </c>
      <c r="B320" s="71">
        <v>31162500</v>
      </c>
      <c r="C320" s="97" t="s">
        <v>173</v>
      </c>
      <c r="D320" s="97"/>
      <c r="E320" s="35" t="s">
        <v>15</v>
      </c>
      <c r="F320" s="70">
        <v>1</v>
      </c>
      <c r="G320" s="72">
        <v>589000</v>
      </c>
      <c r="H320" s="73">
        <v>0.19</v>
      </c>
      <c r="I320" s="74">
        <f t="shared" si="29"/>
        <v>111910</v>
      </c>
      <c r="J320" s="75">
        <f t="shared" si="30"/>
        <v>700910</v>
      </c>
    </row>
    <row r="321" spans="1:10" s="4" customFormat="1" x14ac:dyDescent="0.3">
      <c r="A321" s="70">
        <f t="shared" si="31"/>
        <v>281</v>
      </c>
      <c r="B321" s="71">
        <v>26101500</v>
      </c>
      <c r="C321" s="97" t="s">
        <v>174</v>
      </c>
      <c r="D321" s="97"/>
      <c r="E321" s="35" t="s">
        <v>15</v>
      </c>
      <c r="F321" s="70">
        <v>1</v>
      </c>
      <c r="G321" s="72">
        <v>13280400</v>
      </c>
      <c r="H321" s="73">
        <v>0.19</v>
      </c>
      <c r="I321" s="74">
        <f t="shared" si="29"/>
        <v>2523276</v>
      </c>
      <c r="J321" s="75">
        <f t="shared" si="30"/>
        <v>15803676</v>
      </c>
    </row>
    <row r="322" spans="1:10" s="4" customFormat="1" x14ac:dyDescent="0.3">
      <c r="A322" s="70">
        <f t="shared" si="31"/>
        <v>282</v>
      </c>
      <c r="B322" s="71">
        <v>39121426</v>
      </c>
      <c r="C322" s="97" t="s">
        <v>175</v>
      </c>
      <c r="D322" s="97"/>
      <c r="E322" s="35" t="s">
        <v>15</v>
      </c>
      <c r="F322" s="70">
        <v>1</v>
      </c>
      <c r="G322" s="72">
        <v>589000</v>
      </c>
      <c r="H322" s="73">
        <v>0.19</v>
      </c>
      <c r="I322" s="74">
        <f t="shared" si="29"/>
        <v>111910</v>
      </c>
      <c r="J322" s="75">
        <f t="shared" si="30"/>
        <v>700910</v>
      </c>
    </row>
    <row r="323" spans="1:10" s="4" customFormat="1" x14ac:dyDescent="0.3">
      <c r="A323" s="70">
        <f t="shared" si="31"/>
        <v>283</v>
      </c>
      <c r="B323" s="71">
        <v>31181701</v>
      </c>
      <c r="C323" s="97" t="s">
        <v>176</v>
      </c>
      <c r="D323" s="97"/>
      <c r="E323" s="35" t="s">
        <v>15</v>
      </c>
      <c r="F323" s="70">
        <v>1</v>
      </c>
      <c r="G323" s="72">
        <v>885360</v>
      </c>
      <c r="H323" s="73">
        <v>0.19</v>
      </c>
      <c r="I323" s="74">
        <f t="shared" si="29"/>
        <v>168218.4</v>
      </c>
      <c r="J323" s="75">
        <f t="shared" si="30"/>
        <v>1053578.3999999999</v>
      </c>
    </row>
    <row r="324" spans="1:10" s="4" customFormat="1" x14ac:dyDescent="0.3">
      <c r="A324" s="106" t="s">
        <v>56</v>
      </c>
      <c r="B324" s="107"/>
      <c r="C324" s="107"/>
      <c r="D324" s="107"/>
      <c r="E324" s="107"/>
      <c r="F324" s="108"/>
      <c r="G324" s="43"/>
      <c r="H324" s="76"/>
      <c r="I324" s="77"/>
      <c r="J324" s="78">
        <f>SUM(J305:J323)</f>
        <v>24364369.399999999</v>
      </c>
    </row>
    <row r="325" spans="1:10" s="4" customFormat="1" x14ac:dyDescent="0.3">
      <c r="A325" s="110" t="s">
        <v>177</v>
      </c>
      <c r="B325" s="110"/>
      <c r="C325" s="110"/>
      <c r="D325" s="110"/>
      <c r="E325" s="110"/>
      <c r="F325" s="85"/>
      <c r="G325" s="48"/>
      <c r="H325" s="79"/>
      <c r="I325" s="80"/>
      <c r="J325" s="81"/>
    </row>
    <row r="326" spans="1:10" s="4" customFormat="1" x14ac:dyDescent="0.3">
      <c r="A326" s="70">
        <f>A323+1</f>
        <v>284</v>
      </c>
      <c r="B326" s="71">
        <v>40161513</v>
      </c>
      <c r="C326" s="97" t="s">
        <v>93</v>
      </c>
      <c r="D326" s="97"/>
      <c r="E326" s="35" t="s">
        <v>15</v>
      </c>
      <c r="F326" s="70">
        <v>1</v>
      </c>
      <c r="G326" s="72">
        <v>279000</v>
      </c>
      <c r="H326" s="73">
        <v>0.19</v>
      </c>
      <c r="I326" s="74">
        <f t="shared" si="29"/>
        <v>53010</v>
      </c>
      <c r="J326" s="75">
        <f t="shared" ref="J326:J340" si="32">ROUND(+G326+I326,2)</f>
        <v>332010</v>
      </c>
    </row>
    <row r="327" spans="1:10" s="4" customFormat="1" x14ac:dyDescent="0.3">
      <c r="A327" s="70">
        <f t="shared" ref="A327:A340" si="33">+A326+1</f>
        <v>285</v>
      </c>
      <c r="B327" s="71">
        <v>40161504</v>
      </c>
      <c r="C327" s="97" t="s">
        <v>142</v>
      </c>
      <c r="D327" s="97"/>
      <c r="E327" s="35" t="s">
        <v>15</v>
      </c>
      <c r="F327" s="70">
        <v>1</v>
      </c>
      <c r="G327" s="72">
        <v>384400</v>
      </c>
      <c r="H327" s="73">
        <v>0.19</v>
      </c>
      <c r="I327" s="74">
        <f t="shared" si="29"/>
        <v>73036</v>
      </c>
      <c r="J327" s="75">
        <f t="shared" si="32"/>
        <v>457436</v>
      </c>
    </row>
    <row r="328" spans="1:10" s="4" customFormat="1" x14ac:dyDescent="0.3">
      <c r="A328" s="70">
        <f t="shared" si="33"/>
        <v>286</v>
      </c>
      <c r="B328" s="71">
        <v>78181504</v>
      </c>
      <c r="C328" s="97" t="s">
        <v>94</v>
      </c>
      <c r="D328" s="97"/>
      <c r="E328" s="35" t="s">
        <v>15</v>
      </c>
      <c r="F328" s="70">
        <v>1</v>
      </c>
      <c r="G328" s="72">
        <v>290160.00000000006</v>
      </c>
      <c r="H328" s="73">
        <v>0.19</v>
      </c>
      <c r="I328" s="74">
        <f t="shared" si="29"/>
        <v>55130.400000000009</v>
      </c>
      <c r="J328" s="75">
        <f t="shared" si="32"/>
        <v>345290.4</v>
      </c>
    </row>
    <row r="329" spans="1:10" s="4" customFormat="1" x14ac:dyDescent="0.3">
      <c r="A329" s="70">
        <f t="shared" si="33"/>
        <v>287</v>
      </c>
      <c r="B329" s="71">
        <v>40161504</v>
      </c>
      <c r="C329" s="97" t="s">
        <v>143</v>
      </c>
      <c r="D329" s="97"/>
      <c r="E329" s="35" t="s">
        <v>15</v>
      </c>
      <c r="F329" s="70">
        <v>1</v>
      </c>
      <c r="G329" s="72">
        <v>279000</v>
      </c>
      <c r="H329" s="73">
        <v>0.19</v>
      </c>
      <c r="I329" s="74">
        <f t="shared" si="29"/>
        <v>53010</v>
      </c>
      <c r="J329" s="75">
        <f t="shared" si="32"/>
        <v>332010</v>
      </c>
    </row>
    <row r="330" spans="1:10" s="4" customFormat="1" x14ac:dyDescent="0.3">
      <c r="A330" s="70">
        <f t="shared" si="33"/>
        <v>288</v>
      </c>
      <c r="B330" s="71">
        <v>40161505</v>
      </c>
      <c r="C330" s="97" t="s">
        <v>178</v>
      </c>
      <c r="D330" s="97"/>
      <c r="E330" s="35" t="s">
        <v>15</v>
      </c>
      <c r="F330" s="70">
        <v>1</v>
      </c>
      <c r="G330" s="72">
        <v>354020</v>
      </c>
      <c r="H330" s="73">
        <v>0.19</v>
      </c>
      <c r="I330" s="74">
        <f t="shared" si="29"/>
        <v>67263.8</v>
      </c>
      <c r="J330" s="75">
        <f t="shared" si="32"/>
        <v>421283.8</v>
      </c>
    </row>
    <row r="331" spans="1:10" s="4" customFormat="1" x14ac:dyDescent="0.3">
      <c r="A331" s="70">
        <f t="shared" si="33"/>
        <v>289</v>
      </c>
      <c r="B331" s="71">
        <v>40161505</v>
      </c>
      <c r="C331" s="97" t="s">
        <v>179</v>
      </c>
      <c r="D331" s="97"/>
      <c r="E331" s="35" t="s">
        <v>15</v>
      </c>
      <c r="F331" s="70">
        <v>1</v>
      </c>
      <c r="G331" s="72">
        <v>331700</v>
      </c>
      <c r="H331" s="73">
        <v>0.19</v>
      </c>
      <c r="I331" s="74">
        <f t="shared" si="29"/>
        <v>63023</v>
      </c>
      <c r="J331" s="75">
        <f t="shared" si="32"/>
        <v>394723</v>
      </c>
    </row>
    <row r="332" spans="1:10" s="4" customFormat="1" x14ac:dyDescent="0.3">
      <c r="A332" s="70">
        <f t="shared" si="33"/>
        <v>290</v>
      </c>
      <c r="B332" s="71">
        <v>40161505</v>
      </c>
      <c r="C332" s="97" t="s">
        <v>180</v>
      </c>
      <c r="D332" s="97"/>
      <c r="E332" s="35" t="s">
        <v>15</v>
      </c>
      <c r="F332" s="70">
        <v>1</v>
      </c>
      <c r="G332" s="72">
        <v>383160.00000000006</v>
      </c>
      <c r="H332" s="73">
        <v>0.19</v>
      </c>
      <c r="I332" s="74">
        <f t="shared" si="29"/>
        <v>72800.400000000009</v>
      </c>
      <c r="J332" s="75">
        <f t="shared" si="32"/>
        <v>455960.4</v>
      </c>
    </row>
    <row r="333" spans="1:10" s="4" customFormat="1" x14ac:dyDescent="0.3">
      <c r="A333" s="70">
        <f t="shared" si="33"/>
        <v>291</v>
      </c>
      <c r="B333" s="71">
        <v>40161504</v>
      </c>
      <c r="C333" s="97" t="s">
        <v>181</v>
      </c>
      <c r="D333" s="97"/>
      <c r="E333" s="35" t="s">
        <v>15</v>
      </c>
      <c r="F333" s="70">
        <v>1</v>
      </c>
      <c r="G333" s="72">
        <v>504680</v>
      </c>
      <c r="H333" s="73">
        <v>0.19</v>
      </c>
      <c r="I333" s="74">
        <f t="shared" si="29"/>
        <v>95889.2</v>
      </c>
      <c r="J333" s="75">
        <f t="shared" si="32"/>
        <v>600569.19999999995</v>
      </c>
    </row>
    <row r="334" spans="1:10" s="4" customFormat="1" x14ac:dyDescent="0.3">
      <c r="A334" s="70">
        <f t="shared" si="33"/>
        <v>292</v>
      </c>
      <c r="B334" s="71">
        <v>78181507</v>
      </c>
      <c r="C334" s="97" t="s">
        <v>182</v>
      </c>
      <c r="D334" s="97"/>
      <c r="E334" s="35" t="s">
        <v>15</v>
      </c>
      <c r="F334" s="70">
        <v>1</v>
      </c>
      <c r="G334" s="72">
        <v>354020</v>
      </c>
      <c r="H334" s="73">
        <v>0.19</v>
      </c>
      <c r="I334" s="74">
        <f t="shared" si="29"/>
        <v>67263.8</v>
      </c>
      <c r="J334" s="75">
        <f t="shared" si="32"/>
        <v>421283.8</v>
      </c>
    </row>
    <row r="335" spans="1:10" s="4" customFormat="1" x14ac:dyDescent="0.3">
      <c r="A335" s="70">
        <f t="shared" si="33"/>
        <v>293</v>
      </c>
      <c r="B335" s="71">
        <v>78181507</v>
      </c>
      <c r="C335" s="97" t="s">
        <v>44</v>
      </c>
      <c r="D335" s="97"/>
      <c r="E335" s="35" t="s">
        <v>15</v>
      </c>
      <c r="F335" s="70">
        <v>1</v>
      </c>
      <c r="G335" s="72">
        <v>246140</v>
      </c>
      <c r="H335" s="73">
        <v>0.19</v>
      </c>
      <c r="I335" s="74">
        <f t="shared" si="29"/>
        <v>46766.6</v>
      </c>
      <c r="J335" s="75">
        <f t="shared" si="32"/>
        <v>292906.59999999998</v>
      </c>
    </row>
    <row r="336" spans="1:10" s="4" customFormat="1" x14ac:dyDescent="0.3">
      <c r="A336" s="70">
        <f t="shared" si="33"/>
        <v>294</v>
      </c>
      <c r="B336" s="71">
        <v>40161513</v>
      </c>
      <c r="C336" s="97" t="s">
        <v>183</v>
      </c>
      <c r="D336" s="97"/>
      <c r="E336" s="35" t="s">
        <v>15</v>
      </c>
      <c r="F336" s="70">
        <v>1</v>
      </c>
      <c r="G336" s="72">
        <v>297600</v>
      </c>
      <c r="H336" s="73">
        <v>0.19</v>
      </c>
      <c r="I336" s="74">
        <f t="shared" si="29"/>
        <v>56544</v>
      </c>
      <c r="J336" s="75">
        <f t="shared" si="32"/>
        <v>354144</v>
      </c>
    </row>
    <row r="337" spans="1:10" s="4" customFormat="1" x14ac:dyDescent="0.3">
      <c r="A337" s="70">
        <f t="shared" si="33"/>
        <v>295</v>
      </c>
      <c r="B337" s="71">
        <v>40141736</v>
      </c>
      <c r="C337" s="97" t="s">
        <v>46</v>
      </c>
      <c r="D337" s="97"/>
      <c r="E337" s="35" t="s">
        <v>15</v>
      </c>
      <c r="F337" s="70">
        <v>1</v>
      </c>
      <c r="G337" s="72">
        <v>52700</v>
      </c>
      <c r="H337" s="73">
        <v>0.19</v>
      </c>
      <c r="I337" s="74">
        <f t="shared" si="29"/>
        <v>10013</v>
      </c>
      <c r="J337" s="75">
        <f t="shared" si="32"/>
        <v>62713</v>
      </c>
    </row>
    <row r="338" spans="1:10" s="4" customFormat="1" x14ac:dyDescent="0.3">
      <c r="A338" s="70">
        <f t="shared" si="33"/>
        <v>296</v>
      </c>
      <c r="B338" s="71">
        <v>40151532</v>
      </c>
      <c r="C338" s="97" t="s">
        <v>184</v>
      </c>
      <c r="D338" s="97"/>
      <c r="E338" s="35" t="s">
        <v>15</v>
      </c>
      <c r="F338" s="70">
        <v>1</v>
      </c>
      <c r="G338" s="72">
        <v>9222500</v>
      </c>
      <c r="H338" s="73">
        <v>0.19</v>
      </c>
      <c r="I338" s="74">
        <f t="shared" si="29"/>
        <v>1752275</v>
      </c>
      <c r="J338" s="75">
        <f t="shared" si="32"/>
        <v>10974775</v>
      </c>
    </row>
    <row r="339" spans="1:10" s="4" customFormat="1" x14ac:dyDescent="0.3">
      <c r="A339" s="70">
        <f t="shared" si="33"/>
        <v>297</v>
      </c>
      <c r="B339" s="36">
        <v>40151552</v>
      </c>
      <c r="C339" s="105" t="s">
        <v>185</v>
      </c>
      <c r="D339" s="105"/>
      <c r="E339" s="35" t="s">
        <v>59</v>
      </c>
      <c r="F339" s="35">
        <v>1</v>
      </c>
      <c r="G339" s="72">
        <v>9222500</v>
      </c>
      <c r="H339" s="73">
        <v>0.19</v>
      </c>
      <c r="I339" s="74">
        <f t="shared" si="29"/>
        <v>1752275</v>
      </c>
      <c r="J339" s="75">
        <f t="shared" si="32"/>
        <v>10974775</v>
      </c>
    </row>
    <row r="340" spans="1:10" s="4" customFormat="1" x14ac:dyDescent="0.3">
      <c r="A340" s="70">
        <f t="shared" si="33"/>
        <v>298</v>
      </c>
      <c r="B340" s="36" t="s">
        <v>186</v>
      </c>
      <c r="C340" s="105" t="s">
        <v>187</v>
      </c>
      <c r="D340" s="105"/>
      <c r="E340" s="35" t="s">
        <v>15</v>
      </c>
      <c r="F340" s="35">
        <v>1</v>
      </c>
      <c r="G340" s="72">
        <v>5401440</v>
      </c>
      <c r="H340" s="73">
        <v>0.19</v>
      </c>
      <c r="I340" s="74">
        <f t="shared" si="29"/>
        <v>1026273.6</v>
      </c>
      <c r="J340" s="75">
        <f t="shared" si="32"/>
        <v>6427713.5999999996</v>
      </c>
    </row>
    <row r="341" spans="1:10" s="4" customFormat="1" x14ac:dyDescent="0.3">
      <c r="A341" s="106" t="s">
        <v>56</v>
      </c>
      <c r="B341" s="107"/>
      <c r="C341" s="107"/>
      <c r="D341" s="107"/>
      <c r="E341" s="107"/>
      <c r="F341" s="108"/>
      <c r="G341" s="43"/>
      <c r="H341" s="76"/>
      <c r="I341" s="77"/>
      <c r="J341" s="78">
        <f>SUM(J326:J340)</f>
        <v>32847593.799999997</v>
      </c>
    </row>
    <row r="342" spans="1:10" s="4" customFormat="1" x14ac:dyDescent="0.3">
      <c r="A342" s="109" t="s">
        <v>188</v>
      </c>
      <c r="B342" s="109"/>
      <c r="C342" s="109"/>
      <c r="D342" s="109"/>
      <c r="E342" s="47"/>
      <c r="F342" s="47"/>
      <c r="G342" s="48"/>
      <c r="H342" s="79"/>
      <c r="I342" s="80"/>
      <c r="J342" s="81"/>
    </row>
    <row r="343" spans="1:10" s="4" customFormat="1" x14ac:dyDescent="0.3">
      <c r="A343" s="35">
        <f>A340+1</f>
        <v>299</v>
      </c>
      <c r="B343" s="36">
        <v>40161513</v>
      </c>
      <c r="C343" s="105" t="s">
        <v>58</v>
      </c>
      <c r="D343" s="105"/>
      <c r="E343" s="35" t="s">
        <v>59</v>
      </c>
      <c r="F343" s="35">
        <v>1</v>
      </c>
      <c r="G343" s="72">
        <v>2170000</v>
      </c>
      <c r="H343" s="73">
        <v>0.19</v>
      </c>
      <c r="I343" s="74">
        <f t="shared" si="29"/>
        <v>412300</v>
      </c>
      <c r="J343" s="75">
        <f t="shared" ref="J343" si="34">ROUND(+G343+I343,2)</f>
        <v>2582300</v>
      </c>
    </row>
    <row r="344" spans="1:10" s="4" customFormat="1" x14ac:dyDescent="0.3">
      <c r="A344" s="101" t="s">
        <v>56</v>
      </c>
      <c r="B344" s="102"/>
      <c r="C344" s="102"/>
      <c r="D344" s="102"/>
      <c r="E344" s="102"/>
      <c r="F344" s="103"/>
      <c r="G344" s="43"/>
      <c r="H344" s="76"/>
      <c r="I344" s="77"/>
      <c r="J344" s="78">
        <f>SUM(J343)</f>
        <v>2582300</v>
      </c>
    </row>
    <row r="345" spans="1:10" s="4" customFormat="1" x14ac:dyDescent="0.3">
      <c r="A345" s="110" t="s">
        <v>189</v>
      </c>
      <c r="B345" s="110"/>
      <c r="C345" s="110"/>
      <c r="D345" s="110"/>
      <c r="E345" s="85"/>
      <c r="F345" s="85"/>
      <c r="G345" s="48"/>
      <c r="H345" s="79"/>
      <c r="I345" s="80"/>
      <c r="J345" s="81"/>
    </row>
    <row r="346" spans="1:10" s="4" customFormat="1" x14ac:dyDescent="0.3">
      <c r="A346" s="70">
        <f>A343+1</f>
        <v>300</v>
      </c>
      <c r="B346" s="71">
        <v>40161513</v>
      </c>
      <c r="C346" s="97" t="s">
        <v>79</v>
      </c>
      <c r="D346" s="97"/>
      <c r="E346" s="35" t="s">
        <v>59</v>
      </c>
      <c r="F346" s="70">
        <v>1</v>
      </c>
      <c r="G346" s="72">
        <v>279000</v>
      </c>
      <c r="H346" s="73">
        <v>0.19</v>
      </c>
      <c r="I346" s="74">
        <f t="shared" si="29"/>
        <v>53010</v>
      </c>
      <c r="J346" s="75">
        <f t="shared" ref="J346:J362" si="35">ROUND(+G346+I346,2)</f>
        <v>332010</v>
      </c>
    </row>
    <row r="347" spans="1:10" s="4" customFormat="1" x14ac:dyDescent="0.3">
      <c r="A347" s="70">
        <f t="shared" ref="A347:A362" si="36">+A346+1</f>
        <v>301</v>
      </c>
      <c r="B347" s="71">
        <v>40161504</v>
      </c>
      <c r="C347" s="97" t="s">
        <v>142</v>
      </c>
      <c r="D347" s="97"/>
      <c r="E347" s="35" t="s">
        <v>59</v>
      </c>
      <c r="F347" s="70">
        <v>1</v>
      </c>
      <c r="G347" s="72">
        <v>384400</v>
      </c>
      <c r="H347" s="73">
        <v>0.19</v>
      </c>
      <c r="I347" s="74">
        <f t="shared" si="29"/>
        <v>73036</v>
      </c>
      <c r="J347" s="75">
        <f t="shared" si="35"/>
        <v>457436</v>
      </c>
    </row>
    <row r="348" spans="1:10" s="4" customFormat="1" x14ac:dyDescent="0.3">
      <c r="A348" s="70">
        <f t="shared" si="36"/>
        <v>302</v>
      </c>
      <c r="B348" s="71">
        <v>78181504</v>
      </c>
      <c r="C348" s="97" t="s">
        <v>37</v>
      </c>
      <c r="D348" s="97"/>
      <c r="E348" s="35" t="s">
        <v>59</v>
      </c>
      <c r="F348" s="70">
        <v>1</v>
      </c>
      <c r="G348" s="72">
        <v>290160.00000000006</v>
      </c>
      <c r="H348" s="73">
        <v>0.19</v>
      </c>
      <c r="I348" s="74">
        <f t="shared" si="29"/>
        <v>55130.400000000009</v>
      </c>
      <c r="J348" s="75">
        <f t="shared" si="35"/>
        <v>345290.4</v>
      </c>
    </row>
    <row r="349" spans="1:10" s="4" customFormat="1" x14ac:dyDescent="0.3">
      <c r="A349" s="70">
        <f t="shared" si="36"/>
        <v>303</v>
      </c>
      <c r="B349" s="71">
        <v>40161504</v>
      </c>
      <c r="C349" s="97" t="s">
        <v>118</v>
      </c>
      <c r="D349" s="97"/>
      <c r="E349" s="35" t="s">
        <v>59</v>
      </c>
      <c r="F349" s="70">
        <v>1</v>
      </c>
      <c r="G349" s="72">
        <v>279000</v>
      </c>
      <c r="H349" s="73">
        <v>0.19</v>
      </c>
      <c r="I349" s="74">
        <f t="shared" si="29"/>
        <v>53010</v>
      </c>
      <c r="J349" s="75">
        <f t="shared" si="35"/>
        <v>332010</v>
      </c>
    </row>
    <row r="350" spans="1:10" s="4" customFormat="1" x14ac:dyDescent="0.3">
      <c r="A350" s="70">
        <f t="shared" si="36"/>
        <v>304</v>
      </c>
      <c r="B350" s="71">
        <v>40161505</v>
      </c>
      <c r="C350" s="97" t="s">
        <v>82</v>
      </c>
      <c r="D350" s="97"/>
      <c r="E350" s="35" t="s">
        <v>59</v>
      </c>
      <c r="F350" s="70">
        <v>1</v>
      </c>
      <c r="G350" s="72">
        <v>354020</v>
      </c>
      <c r="H350" s="73">
        <v>0.19</v>
      </c>
      <c r="I350" s="74">
        <f t="shared" si="29"/>
        <v>67263.8</v>
      </c>
      <c r="J350" s="75">
        <f t="shared" si="35"/>
        <v>421283.8</v>
      </c>
    </row>
    <row r="351" spans="1:10" s="4" customFormat="1" x14ac:dyDescent="0.3">
      <c r="A351" s="70">
        <f t="shared" si="36"/>
        <v>305</v>
      </c>
      <c r="B351" s="71">
        <v>40161505</v>
      </c>
      <c r="C351" s="97" t="s">
        <v>190</v>
      </c>
      <c r="D351" s="97"/>
      <c r="E351" s="35" t="s">
        <v>59</v>
      </c>
      <c r="F351" s="70">
        <v>1</v>
      </c>
      <c r="G351" s="72">
        <v>331700</v>
      </c>
      <c r="H351" s="73">
        <v>0.19</v>
      </c>
      <c r="I351" s="74">
        <f t="shared" ref="I351:I418" si="37">+G351*H351</f>
        <v>63023</v>
      </c>
      <c r="J351" s="75">
        <f t="shared" si="35"/>
        <v>394723</v>
      </c>
    </row>
    <row r="352" spans="1:10" s="4" customFormat="1" x14ac:dyDescent="0.3">
      <c r="A352" s="70">
        <f t="shared" si="36"/>
        <v>306</v>
      </c>
      <c r="B352" s="71">
        <v>40161505</v>
      </c>
      <c r="C352" s="97" t="s">
        <v>191</v>
      </c>
      <c r="D352" s="97"/>
      <c r="E352" s="35" t="s">
        <v>59</v>
      </c>
      <c r="F352" s="70">
        <v>1</v>
      </c>
      <c r="G352" s="72">
        <v>383160.00000000006</v>
      </c>
      <c r="H352" s="73">
        <v>0.19</v>
      </c>
      <c r="I352" s="74">
        <f t="shared" si="37"/>
        <v>72800.400000000009</v>
      </c>
      <c r="J352" s="75">
        <f t="shared" si="35"/>
        <v>455960.4</v>
      </c>
    </row>
    <row r="353" spans="1:10" s="4" customFormat="1" x14ac:dyDescent="0.3">
      <c r="A353" s="70">
        <f t="shared" si="36"/>
        <v>307</v>
      </c>
      <c r="B353" s="71">
        <v>40161504</v>
      </c>
      <c r="C353" s="97" t="s">
        <v>147</v>
      </c>
      <c r="D353" s="97"/>
      <c r="E353" s="35" t="s">
        <v>59</v>
      </c>
      <c r="F353" s="70">
        <v>1</v>
      </c>
      <c r="G353" s="72">
        <v>504680</v>
      </c>
      <c r="H353" s="73">
        <v>0.19</v>
      </c>
      <c r="I353" s="74">
        <f t="shared" si="37"/>
        <v>95889.2</v>
      </c>
      <c r="J353" s="75">
        <f t="shared" si="35"/>
        <v>600569.19999999995</v>
      </c>
    </row>
    <row r="354" spans="1:10" s="4" customFormat="1" x14ac:dyDescent="0.3">
      <c r="A354" s="70">
        <f t="shared" si="36"/>
        <v>308</v>
      </c>
      <c r="B354" s="71">
        <v>78181507</v>
      </c>
      <c r="C354" s="97" t="s">
        <v>86</v>
      </c>
      <c r="D354" s="97"/>
      <c r="E354" s="35" t="s">
        <v>59</v>
      </c>
      <c r="F354" s="70">
        <v>1</v>
      </c>
      <c r="G354" s="72">
        <v>416020</v>
      </c>
      <c r="H354" s="73">
        <v>0.19</v>
      </c>
      <c r="I354" s="74">
        <f t="shared" si="37"/>
        <v>79043.8</v>
      </c>
      <c r="J354" s="75">
        <f t="shared" si="35"/>
        <v>495063.8</v>
      </c>
    </row>
    <row r="355" spans="1:10" s="4" customFormat="1" x14ac:dyDescent="0.3">
      <c r="A355" s="70">
        <f t="shared" si="36"/>
        <v>309</v>
      </c>
      <c r="B355" s="71">
        <v>78181507</v>
      </c>
      <c r="C355" s="97" t="s">
        <v>44</v>
      </c>
      <c r="D355" s="97"/>
      <c r="E355" s="35" t="s">
        <v>59</v>
      </c>
      <c r="F355" s="70">
        <v>1</v>
      </c>
      <c r="G355" s="72">
        <v>246140</v>
      </c>
      <c r="H355" s="73">
        <v>0.19</v>
      </c>
      <c r="I355" s="74">
        <f t="shared" si="37"/>
        <v>46766.6</v>
      </c>
      <c r="J355" s="75">
        <f t="shared" si="35"/>
        <v>292906.59999999998</v>
      </c>
    </row>
    <row r="356" spans="1:10" s="4" customFormat="1" x14ac:dyDescent="0.3">
      <c r="A356" s="70">
        <f t="shared" si="36"/>
        <v>310</v>
      </c>
      <c r="B356" s="71">
        <v>40161513</v>
      </c>
      <c r="C356" s="97" t="s">
        <v>192</v>
      </c>
      <c r="D356" s="97"/>
      <c r="E356" s="35" t="s">
        <v>59</v>
      </c>
      <c r="F356" s="70">
        <v>1</v>
      </c>
      <c r="G356" s="72">
        <v>297600</v>
      </c>
      <c r="H356" s="73">
        <v>0.19</v>
      </c>
      <c r="I356" s="74">
        <f t="shared" si="37"/>
        <v>56544</v>
      </c>
      <c r="J356" s="75">
        <f t="shared" si="35"/>
        <v>354144</v>
      </c>
    </row>
    <row r="357" spans="1:10" s="4" customFormat="1" x14ac:dyDescent="0.3">
      <c r="A357" s="70">
        <f t="shared" si="36"/>
        <v>311</v>
      </c>
      <c r="B357" s="71">
        <v>40141736</v>
      </c>
      <c r="C357" s="97" t="s">
        <v>46</v>
      </c>
      <c r="D357" s="97"/>
      <c r="E357" s="35" t="s">
        <v>59</v>
      </c>
      <c r="F357" s="70">
        <v>1</v>
      </c>
      <c r="G357" s="72">
        <v>52700</v>
      </c>
      <c r="H357" s="73">
        <v>0.19</v>
      </c>
      <c r="I357" s="74">
        <f t="shared" si="37"/>
        <v>10013</v>
      </c>
      <c r="J357" s="75">
        <f t="shared" si="35"/>
        <v>62713</v>
      </c>
    </row>
    <row r="358" spans="1:10" s="4" customFormat="1" x14ac:dyDescent="0.3">
      <c r="A358" s="70">
        <f t="shared" si="36"/>
        <v>312</v>
      </c>
      <c r="B358" s="71">
        <v>40151532</v>
      </c>
      <c r="C358" s="97" t="s">
        <v>184</v>
      </c>
      <c r="D358" s="97"/>
      <c r="E358" s="35" t="s">
        <v>59</v>
      </c>
      <c r="F358" s="70">
        <v>1</v>
      </c>
      <c r="G358" s="72">
        <v>5164600</v>
      </c>
      <c r="H358" s="73">
        <v>0.19</v>
      </c>
      <c r="I358" s="74">
        <f t="shared" si="37"/>
        <v>981274</v>
      </c>
      <c r="J358" s="75">
        <f t="shared" si="35"/>
        <v>6145874</v>
      </c>
    </row>
    <row r="359" spans="1:10" s="4" customFormat="1" x14ac:dyDescent="0.3">
      <c r="A359" s="70">
        <f t="shared" si="36"/>
        <v>313</v>
      </c>
      <c r="B359" s="71">
        <v>25172802</v>
      </c>
      <c r="C359" s="97" t="s">
        <v>193</v>
      </c>
      <c r="D359" s="97"/>
      <c r="E359" s="35" t="s">
        <v>59</v>
      </c>
      <c r="F359" s="70">
        <v>1</v>
      </c>
      <c r="G359" s="72">
        <v>4795700</v>
      </c>
      <c r="H359" s="73">
        <v>0.19</v>
      </c>
      <c r="I359" s="74">
        <f t="shared" si="37"/>
        <v>911183</v>
      </c>
      <c r="J359" s="75">
        <f t="shared" si="35"/>
        <v>5706883</v>
      </c>
    </row>
    <row r="360" spans="1:10" s="4" customFormat="1" x14ac:dyDescent="0.3">
      <c r="A360" s="70">
        <f t="shared" si="36"/>
        <v>314</v>
      </c>
      <c r="B360" s="71">
        <v>31181701</v>
      </c>
      <c r="C360" s="97" t="s">
        <v>96</v>
      </c>
      <c r="D360" s="97"/>
      <c r="E360" s="35" t="s">
        <v>59</v>
      </c>
      <c r="F360" s="70">
        <v>1</v>
      </c>
      <c r="G360" s="72">
        <v>479260.00000000006</v>
      </c>
      <c r="H360" s="73">
        <v>0.19</v>
      </c>
      <c r="I360" s="74">
        <f t="shared" si="37"/>
        <v>91059.400000000009</v>
      </c>
      <c r="J360" s="75">
        <f t="shared" si="35"/>
        <v>570319.4</v>
      </c>
    </row>
    <row r="361" spans="1:10" s="4" customFormat="1" x14ac:dyDescent="0.3">
      <c r="A361" s="70">
        <f t="shared" si="36"/>
        <v>315</v>
      </c>
      <c r="B361" s="71">
        <v>25172110</v>
      </c>
      <c r="C361" s="97" t="s">
        <v>122</v>
      </c>
      <c r="D361" s="97"/>
      <c r="E361" s="71" t="s">
        <v>33</v>
      </c>
      <c r="F361" s="70">
        <v>1</v>
      </c>
      <c r="G361" s="72">
        <v>744000</v>
      </c>
      <c r="H361" s="73">
        <v>0.19</v>
      </c>
      <c r="I361" s="74">
        <f t="shared" si="37"/>
        <v>141360</v>
      </c>
      <c r="J361" s="75">
        <f t="shared" si="35"/>
        <v>885360</v>
      </c>
    </row>
    <row r="362" spans="1:10" s="4" customFormat="1" x14ac:dyDescent="0.3">
      <c r="A362" s="70">
        <f t="shared" si="36"/>
        <v>316</v>
      </c>
      <c r="B362" s="36">
        <v>40161513</v>
      </c>
      <c r="C362" s="105" t="s">
        <v>58</v>
      </c>
      <c r="D362" s="105"/>
      <c r="E362" s="35" t="s">
        <v>59</v>
      </c>
      <c r="F362" s="35">
        <v>1</v>
      </c>
      <c r="G362" s="72">
        <v>1341937.9557950501</v>
      </c>
      <c r="H362" s="73">
        <v>0.19</v>
      </c>
      <c r="I362" s="74">
        <f t="shared" si="37"/>
        <v>254968.21160105953</v>
      </c>
      <c r="J362" s="75">
        <f t="shared" si="35"/>
        <v>1596906.17</v>
      </c>
    </row>
    <row r="363" spans="1:10" s="4" customFormat="1" x14ac:dyDescent="0.3">
      <c r="A363" s="106" t="s">
        <v>56</v>
      </c>
      <c r="B363" s="107"/>
      <c r="C363" s="107"/>
      <c r="D363" s="107"/>
      <c r="E363" s="107"/>
      <c r="F363" s="108"/>
      <c r="G363" s="43"/>
      <c r="H363" s="76"/>
      <c r="I363" s="77"/>
      <c r="J363" s="78">
        <f>SUM(J346:J362)</f>
        <v>19449452.769999996</v>
      </c>
    </row>
    <row r="364" spans="1:10" s="4" customFormat="1" x14ac:dyDescent="0.3">
      <c r="A364" s="109" t="s">
        <v>194</v>
      </c>
      <c r="B364" s="109"/>
      <c r="C364" s="109"/>
      <c r="D364" s="109"/>
      <c r="E364" s="47"/>
      <c r="F364" s="47"/>
      <c r="G364" s="48"/>
      <c r="H364" s="79"/>
      <c r="I364" s="80"/>
      <c r="J364" s="81"/>
    </row>
    <row r="365" spans="1:10" s="4" customFormat="1" x14ac:dyDescent="0.3">
      <c r="A365" s="35">
        <f>A362+1</f>
        <v>317</v>
      </c>
      <c r="B365" s="36">
        <v>41113673</v>
      </c>
      <c r="C365" s="105" t="s">
        <v>195</v>
      </c>
      <c r="D365" s="105"/>
      <c r="E365" s="35" t="s">
        <v>15</v>
      </c>
      <c r="F365" s="35">
        <v>1</v>
      </c>
      <c r="G365" s="72">
        <v>4030000</v>
      </c>
      <c r="H365" s="73">
        <v>0.19</v>
      </c>
      <c r="I365" s="74">
        <f t="shared" si="37"/>
        <v>765700</v>
      </c>
      <c r="J365" s="75">
        <f t="shared" ref="J365:J366" si="38">ROUND(+G365+I365,2)</f>
        <v>4795700</v>
      </c>
    </row>
    <row r="366" spans="1:10" s="4" customFormat="1" x14ac:dyDescent="0.3">
      <c r="A366" s="35">
        <f>A365+1</f>
        <v>318</v>
      </c>
      <c r="B366" s="36">
        <v>27121604</v>
      </c>
      <c r="C366" s="105" t="s">
        <v>196</v>
      </c>
      <c r="D366" s="105"/>
      <c r="E366" s="35" t="s">
        <v>15</v>
      </c>
      <c r="F366" s="35">
        <v>1</v>
      </c>
      <c r="G366" s="72">
        <v>806000</v>
      </c>
      <c r="H366" s="73">
        <v>0.19</v>
      </c>
      <c r="I366" s="74">
        <f t="shared" si="37"/>
        <v>153140</v>
      </c>
      <c r="J366" s="75">
        <f t="shared" si="38"/>
        <v>959140</v>
      </c>
    </row>
    <row r="367" spans="1:10" s="4" customFormat="1" x14ac:dyDescent="0.3">
      <c r="A367" s="101" t="s">
        <v>56</v>
      </c>
      <c r="B367" s="102"/>
      <c r="C367" s="102"/>
      <c r="D367" s="102"/>
      <c r="E367" s="102"/>
      <c r="F367" s="103"/>
      <c r="G367" s="43"/>
      <c r="H367" s="76"/>
      <c r="I367" s="77"/>
      <c r="J367" s="78">
        <f>SUM(J365:J366)</f>
        <v>5754840</v>
      </c>
    </row>
    <row r="368" spans="1:10" s="4" customFormat="1" x14ac:dyDescent="0.3">
      <c r="A368" s="110" t="s">
        <v>197</v>
      </c>
      <c r="B368" s="110"/>
      <c r="C368" s="110"/>
      <c r="D368" s="110"/>
      <c r="E368" s="85"/>
      <c r="F368" s="85"/>
      <c r="G368" s="48"/>
      <c r="H368" s="79"/>
      <c r="I368" s="80"/>
      <c r="J368" s="81"/>
    </row>
    <row r="369" spans="1:10" s="4" customFormat="1" x14ac:dyDescent="0.3">
      <c r="A369" s="70">
        <f>A366+1</f>
        <v>319</v>
      </c>
      <c r="B369" s="71">
        <v>40161513</v>
      </c>
      <c r="C369" s="97" t="s">
        <v>79</v>
      </c>
      <c r="D369" s="97"/>
      <c r="E369" s="35" t="s">
        <v>15</v>
      </c>
      <c r="F369" s="70">
        <v>1</v>
      </c>
      <c r="G369" s="72">
        <v>279000</v>
      </c>
      <c r="H369" s="73">
        <v>0.19</v>
      </c>
      <c r="I369" s="74">
        <f t="shared" si="37"/>
        <v>53010</v>
      </c>
      <c r="J369" s="75">
        <f t="shared" ref="J369:J381" si="39">ROUND(+G369+I369,2)</f>
        <v>332010</v>
      </c>
    </row>
    <row r="370" spans="1:10" s="4" customFormat="1" x14ac:dyDescent="0.3">
      <c r="A370" s="70">
        <f t="shared" ref="A370:A381" si="40">+A369+1</f>
        <v>320</v>
      </c>
      <c r="B370" s="71">
        <v>40161504</v>
      </c>
      <c r="C370" s="97" t="s">
        <v>142</v>
      </c>
      <c r="D370" s="97"/>
      <c r="E370" s="35" t="s">
        <v>15</v>
      </c>
      <c r="F370" s="70">
        <v>1</v>
      </c>
      <c r="G370" s="72">
        <v>384400</v>
      </c>
      <c r="H370" s="73">
        <v>0.19</v>
      </c>
      <c r="I370" s="74">
        <f t="shared" si="37"/>
        <v>73036</v>
      </c>
      <c r="J370" s="75">
        <f t="shared" si="39"/>
        <v>457436</v>
      </c>
    </row>
    <row r="371" spans="1:10" s="4" customFormat="1" x14ac:dyDescent="0.3">
      <c r="A371" s="70">
        <f t="shared" si="40"/>
        <v>321</v>
      </c>
      <c r="B371" s="71">
        <v>78181504</v>
      </c>
      <c r="C371" s="97" t="s">
        <v>37</v>
      </c>
      <c r="D371" s="97"/>
      <c r="E371" s="35" t="s">
        <v>15</v>
      </c>
      <c r="F371" s="70">
        <v>1</v>
      </c>
      <c r="G371" s="72">
        <v>290160.00000000006</v>
      </c>
      <c r="H371" s="73">
        <v>0.19</v>
      </c>
      <c r="I371" s="74">
        <f t="shared" si="37"/>
        <v>55130.400000000009</v>
      </c>
      <c r="J371" s="75">
        <f t="shared" si="39"/>
        <v>345290.4</v>
      </c>
    </row>
    <row r="372" spans="1:10" s="4" customFormat="1" x14ac:dyDescent="0.3">
      <c r="A372" s="70">
        <f t="shared" si="40"/>
        <v>322</v>
      </c>
      <c r="B372" s="71">
        <v>40161504</v>
      </c>
      <c r="C372" s="97" t="s">
        <v>81</v>
      </c>
      <c r="D372" s="97"/>
      <c r="E372" s="35" t="s">
        <v>15</v>
      </c>
      <c r="F372" s="70">
        <v>1</v>
      </c>
      <c r="G372" s="72">
        <v>279000</v>
      </c>
      <c r="H372" s="73">
        <v>0.19</v>
      </c>
      <c r="I372" s="74">
        <f t="shared" si="37"/>
        <v>53010</v>
      </c>
      <c r="J372" s="75">
        <f t="shared" si="39"/>
        <v>332010</v>
      </c>
    </row>
    <row r="373" spans="1:10" s="4" customFormat="1" x14ac:dyDescent="0.3">
      <c r="A373" s="70">
        <f t="shared" si="40"/>
        <v>323</v>
      </c>
      <c r="B373" s="71">
        <v>40161505</v>
      </c>
      <c r="C373" s="97" t="s">
        <v>198</v>
      </c>
      <c r="D373" s="97"/>
      <c r="E373" s="35" t="s">
        <v>15</v>
      </c>
      <c r="F373" s="70">
        <v>1</v>
      </c>
      <c r="G373" s="72">
        <v>354020</v>
      </c>
      <c r="H373" s="73">
        <v>0.19</v>
      </c>
      <c r="I373" s="74">
        <f t="shared" si="37"/>
        <v>67263.8</v>
      </c>
      <c r="J373" s="75">
        <f t="shared" si="39"/>
        <v>421283.8</v>
      </c>
    </row>
    <row r="374" spans="1:10" s="4" customFormat="1" x14ac:dyDescent="0.3">
      <c r="A374" s="70">
        <f t="shared" si="40"/>
        <v>324</v>
      </c>
      <c r="B374" s="71">
        <v>40161505</v>
      </c>
      <c r="C374" s="97" t="s">
        <v>199</v>
      </c>
      <c r="D374" s="97"/>
      <c r="E374" s="35" t="s">
        <v>15</v>
      </c>
      <c r="F374" s="70">
        <v>1</v>
      </c>
      <c r="G374" s="72">
        <v>331700</v>
      </c>
      <c r="H374" s="73">
        <v>0.19</v>
      </c>
      <c r="I374" s="74">
        <f t="shared" si="37"/>
        <v>63023</v>
      </c>
      <c r="J374" s="75">
        <f t="shared" si="39"/>
        <v>394723</v>
      </c>
    </row>
    <row r="375" spans="1:10" s="4" customFormat="1" x14ac:dyDescent="0.3">
      <c r="A375" s="70">
        <f t="shared" si="40"/>
        <v>325</v>
      </c>
      <c r="B375" s="71">
        <v>40161505</v>
      </c>
      <c r="C375" s="97" t="s">
        <v>84</v>
      </c>
      <c r="D375" s="97"/>
      <c r="E375" s="35" t="s">
        <v>15</v>
      </c>
      <c r="F375" s="70">
        <v>1</v>
      </c>
      <c r="G375" s="72">
        <v>383160.00000000006</v>
      </c>
      <c r="H375" s="73">
        <v>0.19</v>
      </c>
      <c r="I375" s="74">
        <f t="shared" si="37"/>
        <v>72800.400000000009</v>
      </c>
      <c r="J375" s="75">
        <f t="shared" si="39"/>
        <v>455960.4</v>
      </c>
    </row>
    <row r="376" spans="1:10" s="4" customFormat="1" x14ac:dyDescent="0.3">
      <c r="A376" s="70">
        <f t="shared" si="40"/>
        <v>326</v>
      </c>
      <c r="B376" s="71">
        <v>40161504</v>
      </c>
      <c r="C376" s="97" t="s">
        <v>147</v>
      </c>
      <c r="D376" s="97"/>
      <c r="E376" s="35" t="s">
        <v>15</v>
      </c>
      <c r="F376" s="70">
        <v>1</v>
      </c>
      <c r="G376" s="72">
        <v>504680</v>
      </c>
      <c r="H376" s="73">
        <v>0.19</v>
      </c>
      <c r="I376" s="74">
        <f t="shared" si="37"/>
        <v>95889.2</v>
      </c>
      <c r="J376" s="75">
        <f t="shared" si="39"/>
        <v>600569.19999999995</v>
      </c>
    </row>
    <row r="377" spans="1:10" s="4" customFormat="1" x14ac:dyDescent="0.3">
      <c r="A377" s="70">
        <f t="shared" si="40"/>
        <v>327</v>
      </c>
      <c r="B377" s="71">
        <v>78181507</v>
      </c>
      <c r="C377" s="97" t="s">
        <v>148</v>
      </c>
      <c r="D377" s="97"/>
      <c r="E377" s="35" t="s">
        <v>15</v>
      </c>
      <c r="F377" s="70">
        <v>1</v>
      </c>
      <c r="G377" s="72">
        <v>416020</v>
      </c>
      <c r="H377" s="73">
        <v>0.19</v>
      </c>
      <c r="I377" s="74">
        <f t="shared" si="37"/>
        <v>79043.8</v>
      </c>
      <c r="J377" s="75">
        <f t="shared" si="39"/>
        <v>495063.8</v>
      </c>
    </row>
    <row r="378" spans="1:10" s="4" customFormat="1" x14ac:dyDescent="0.3">
      <c r="A378" s="70">
        <f t="shared" si="40"/>
        <v>328</v>
      </c>
      <c r="B378" s="71">
        <v>78181507</v>
      </c>
      <c r="C378" s="97" t="s">
        <v>95</v>
      </c>
      <c r="D378" s="97"/>
      <c r="E378" s="35" t="s">
        <v>15</v>
      </c>
      <c r="F378" s="70">
        <v>1</v>
      </c>
      <c r="G378" s="72">
        <v>246140</v>
      </c>
      <c r="H378" s="73">
        <v>0.19</v>
      </c>
      <c r="I378" s="74">
        <f t="shared" si="37"/>
        <v>46766.6</v>
      </c>
      <c r="J378" s="75">
        <f t="shared" si="39"/>
        <v>292906.59999999998</v>
      </c>
    </row>
    <row r="379" spans="1:10" s="4" customFormat="1" x14ac:dyDescent="0.3">
      <c r="A379" s="70">
        <f t="shared" si="40"/>
        <v>329</v>
      </c>
      <c r="B379" s="71">
        <v>40161513</v>
      </c>
      <c r="C379" s="97" t="s">
        <v>200</v>
      </c>
      <c r="D379" s="97"/>
      <c r="E379" s="35" t="s">
        <v>15</v>
      </c>
      <c r="F379" s="70">
        <v>1</v>
      </c>
      <c r="G379" s="72">
        <v>297600</v>
      </c>
      <c r="H379" s="73">
        <v>0.19</v>
      </c>
      <c r="I379" s="74">
        <f t="shared" si="37"/>
        <v>56544</v>
      </c>
      <c r="J379" s="75">
        <f t="shared" si="39"/>
        <v>354144</v>
      </c>
    </row>
    <row r="380" spans="1:10" s="4" customFormat="1" x14ac:dyDescent="0.3">
      <c r="A380" s="70">
        <f t="shared" si="40"/>
        <v>330</v>
      </c>
      <c r="B380" s="71">
        <v>40141736</v>
      </c>
      <c r="C380" s="97" t="s">
        <v>46</v>
      </c>
      <c r="D380" s="97"/>
      <c r="E380" s="35" t="s">
        <v>15</v>
      </c>
      <c r="F380" s="70">
        <v>1</v>
      </c>
      <c r="G380" s="72">
        <v>52700</v>
      </c>
      <c r="H380" s="73">
        <v>0.19</v>
      </c>
      <c r="I380" s="74">
        <f t="shared" si="37"/>
        <v>10013</v>
      </c>
      <c r="J380" s="75">
        <f t="shared" si="39"/>
        <v>62713</v>
      </c>
    </row>
    <row r="381" spans="1:10" s="4" customFormat="1" x14ac:dyDescent="0.3">
      <c r="A381" s="70">
        <f t="shared" si="40"/>
        <v>331</v>
      </c>
      <c r="B381" s="36">
        <v>40161513</v>
      </c>
      <c r="C381" s="105" t="s">
        <v>58</v>
      </c>
      <c r="D381" s="105"/>
      <c r="E381" s="35" t="s">
        <v>15</v>
      </c>
      <c r="F381" s="35">
        <v>1</v>
      </c>
      <c r="G381" s="72">
        <v>1201612.6301157873</v>
      </c>
      <c r="H381" s="73">
        <v>0.19</v>
      </c>
      <c r="I381" s="74">
        <f t="shared" si="37"/>
        <v>228306.39972199959</v>
      </c>
      <c r="J381" s="75">
        <f t="shared" si="39"/>
        <v>1429919.03</v>
      </c>
    </row>
    <row r="382" spans="1:10" s="4" customFormat="1" x14ac:dyDescent="0.3">
      <c r="A382" s="106" t="s">
        <v>56</v>
      </c>
      <c r="B382" s="107"/>
      <c r="C382" s="107"/>
      <c r="D382" s="107"/>
      <c r="E382" s="107"/>
      <c r="F382" s="108"/>
      <c r="G382" s="43"/>
      <c r="H382" s="76"/>
      <c r="I382" s="77"/>
      <c r="J382" s="78">
        <f>SUM(J369:J381)</f>
        <v>5974029.2299999995</v>
      </c>
    </row>
    <row r="383" spans="1:10" s="4" customFormat="1" x14ac:dyDescent="0.3">
      <c r="A383" s="109" t="s">
        <v>201</v>
      </c>
      <c r="B383" s="109"/>
      <c r="C383" s="109"/>
      <c r="D383" s="109"/>
      <c r="E383" s="47"/>
      <c r="F383" s="47"/>
      <c r="G383" s="48"/>
      <c r="H383" s="79"/>
      <c r="I383" s="80"/>
      <c r="J383" s="81"/>
    </row>
    <row r="384" spans="1:10" s="4" customFormat="1" x14ac:dyDescent="0.3">
      <c r="A384" s="35">
        <f>A381+1</f>
        <v>332</v>
      </c>
      <c r="B384" s="36">
        <v>40161513</v>
      </c>
      <c r="C384" s="105" t="s">
        <v>58</v>
      </c>
      <c r="D384" s="105"/>
      <c r="E384" s="35" t="s">
        <v>59</v>
      </c>
      <c r="F384" s="35">
        <v>1</v>
      </c>
      <c r="G384" s="72">
        <v>1340136.7635056076</v>
      </c>
      <c r="H384" s="73">
        <v>0.19</v>
      </c>
      <c r="I384" s="74">
        <f t="shared" si="37"/>
        <v>254625.98506606545</v>
      </c>
      <c r="J384" s="75">
        <f t="shared" ref="J384:J390" si="41">ROUND(+G384+I384,2)</f>
        <v>1594762.75</v>
      </c>
    </row>
    <row r="385" spans="1:10" s="4" customFormat="1" x14ac:dyDescent="0.3">
      <c r="A385" s="35">
        <f>A384+1</f>
        <v>333</v>
      </c>
      <c r="B385" s="84">
        <v>40161513</v>
      </c>
      <c r="C385" s="100" t="s">
        <v>202</v>
      </c>
      <c r="D385" s="100"/>
      <c r="E385" s="35" t="s">
        <v>59</v>
      </c>
      <c r="F385" s="35">
        <v>1</v>
      </c>
      <c r="G385" s="72">
        <v>297600</v>
      </c>
      <c r="H385" s="73">
        <v>0.19</v>
      </c>
      <c r="I385" s="74">
        <f t="shared" si="37"/>
        <v>56544</v>
      </c>
      <c r="J385" s="75">
        <f t="shared" si="41"/>
        <v>354144</v>
      </c>
    </row>
    <row r="386" spans="1:10" s="4" customFormat="1" x14ac:dyDescent="0.3">
      <c r="A386" s="35">
        <f t="shared" ref="A386:A390" si="42">A385+1</f>
        <v>334</v>
      </c>
      <c r="B386" s="84">
        <v>40161513</v>
      </c>
      <c r="C386" s="100" t="s">
        <v>203</v>
      </c>
      <c r="D386" s="100"/>
      <c r="E386" s="35" t="s">
        <v>59</v>
      </c>
      <c r="F386" s="35">
        <v>1</v>
      </c>
      <c r="G386" s="72">
        <v>297600</v>
      </c>
      <c r="H386" s="73">
        <v>0.19</v>
      </c>
      <c r="I386" s="74">
        <f t="shared" si="37"/>
        <v>56544</v>
      </c>
      <c r="J386" s="75">
        <f t="shared" si="41"/>
        <v>354144</v>
      </c>
    </row>
    <row r="387" spans="1:10" s="4" customFormat="1" x14ac:dyDescent="0.3">
      <c r="A387" s="35">
        <f t="shared" si="42"/>
        <v>335</v>
      </c>
      <c r="B387" s="84">
        <v>40161513</v>
      </c>
      <c r="C387" s="100" t="s">
        <v>204</v>
      </c>
      <c r="D387" s="100"/>
      <c r="E387" s="35" t="s">
        <v>59</v>
      </c>
      <c r="F387" s="35">
        <v>1</v>
      </c>
      <c r="G387" s="72">
        <v>279000</v>
      </c>
      <c r="H387" s="73">
        <v>0.19</v>
      </c>
      <c r="I387" s="74">
        <f t="shared" si="37"/>
        <v>53010</v>
      </c>
      <c r="J387" s="75">
        <f t="shared" si="41"/>
        <v>332010</v>
      </c>
    </row>
    <row r="388" spans="1:10" s="4" customFormat="1" x14ac:dyDescent="0.3">
      <c r="A388" s="35">
        <f t="shared" si="42"/>
        <v>336</v>
      </c>
      <c r="B388" s="84">
        <v>40161513</v>
      </c>
      <c r="C388" s="100" t="s">
        <v>205</v>
      </c>
      <c r="D388" s="100"/>
      <c r="E388" s="35" t="s">
        <v>59</v>
      </c>
      <c r="F388" s="35">
        <v>1</v>
      </c>
      <c r="G388" s="72">
        <v>354020</v>
      </c>
      <c r="H388" s="73">
        <v>0.19</v>
      </c>
      <c r="I388" s="74">
        <f t="shared" si="37"/>
        <v>67263.8</v>
      </c>
      <c r="J388" s="75">
        <f t="shared" si="41"/>
        <v>421283.8</v>
      </c>
    </row>
    <row r="389" spans="1:10" s="4" customFormat="1" x14ac:dyDescent="0.3">
      <c r="A389" s="35">
        <f t="shared" si="42"/>
        <v>337</v>
      </c>
      <c r="B389" s="84">
        <v>40161513</v>
      </c>
      <c r="C389" s="100" t="s">
        <v>206</v>
      </c>
      <c r="D389" s="100"/>
      <c r="E389" s="35" t="s">
        <v>59</v>
      </c>
      <c r="F389" s="35">
        <v>1</v>
      </c>
      <c r="G389" s="72">
        <v>279000</v>
      </c>
      <c r="H389" s="73">
        <v>0.19</v>
      </c>
      <c r="I389" s="74">
        <f t="shared" si="37"/>
        <v>53010</v>
      </c>
      <c r="J389" s="75">
        <f t="shared" si="41"/>
        <v>332010</v>
      </c>
    </row>
    <row r="390" spans="1:10" s="4" customFormat="1" x14ac:dyDescent="0.3">
      <c r="A390" s="35">
        <f t="shared" si="42"/>
        <v>338</v>
      </c>
      <c r="B390" s="84">
        <v>23201202</v>
      </c>
      <c r="C390" s="100" t="s">
        <v>207</v>
      </c>
      <c r="D390" s="100"/>
      <c r="E390" s="35" t="s">
        <v>59</v>
      </c>
      <c r="F390" s="35">
        <v>1</v>
      </c>
      <c r="G390" s="72">
        <v>1736000</v>
      </c>
      <c r="H390" s="73">
        <v>0.19</v>
      </c>
      <c r="I390" s="74">
        <f t="shared" si="37"/>
        <v>329840</v>
      </c>
      <c r="J390" s="75">
        <f t="shared" si="41"/>
        <v>2065840</v>
      </c>
    </row>
    <row r="391" spans="1:10" s="4" customFormat="1" x14ac:dyDescent="0.3">
      <c r="A391" s="101" t="s">
        <v>56</v>
      </c>
      <c r="B391" s="102"/>
      <c r="C391" s="102"/>
      <c r="D391" s="102"/>
      <c r="E391" s="102"/>
      <c r="F391" s="103"/>
      <c r="G391" s="43"/>
      <c r="H391" s="76"/>
      <c r="I391" s="77"/>
      <c r="J391" s="78">
        <f>SUM(J384:J390)</f>
        <v>5454194.5499999998</v>
      </c>
    </row>
    <row r="392" spans="1:10" s="4" customFormat="1" x14ac:dyDescent="0.3">
      <c r="A392" s="104" t="s">
        <v>208</v>
      </c>
      <c r="B392" s="104"/>
      <c r="C392" s="104"/>
      <c r="D392" s="104"/>
      <c r="E392" s="104"/>
      <c r="F392" s="104"/>
      <c r="G392" s="48"/>
      <c r="H392" s="79"/>
      <c r="I392" s="80"/>
      <c r="J392" s="81"/>
    </row>
    <row r="393" spans="1:10" s="4" customFormat="1" x14ac:dyDescent="0.3">
      <c r="A393" s="70">
        <f>A390+1</f>
        <v>339</v>
      </c>
      <c r="B393" s="71">
        <v>26111504</v>
      </c>
      <c r="C393" s="97" t="s">
        <v>68</v>
      </c>
      <c r="D393" s="97"/>
      <c r="E393" s="35" t="s">
        <v>15</v>
      </c>
      <c r="F393" s="70">
        <v>1</v>
      </c>
      <c r="G393" s="72">
        <v>221340</v>
      </c>
      <c r="H393" s="73">
        <v>0.19</v>
      </c>
      <c r="I393" s="74">
        <f t="shared" si="37"/>
        <v>42054.6</v>
      </c>
      <c r="J393" s="75">
        <f t="shared" ref="J393:J428" si="43">ROUND(+G393+I393,2)</f>
        <v>263394.59999999998</v>
      </c>
    </row>
    <row r="394" spans="1:10" s="4" customFormat="1" x14ac:dyDescent="0.3">
      <c r="A394" s="70">
        <f>A393+1</f>
        <v>340</v>
      </c>
      <c r="B394" s="71">
        <v>25174204</v>
      </c>
      <c r="C394" s="97" t="s">
        <v>16</v>
      </c>
      <c r="D394" s="97"/>
      <c r="E394" s="35" t="s">
        <v>15</v>
      </c>
      <c r="F394" s="70">
        <v>1</v>
      </c>
      <c r="G394" s="72">
        <v>1770720</v>
      </c>
      <c r="H394" s="73">
        <v>0.19</v>
      </c>
      <c r="I394" s="74">
        <f t="shared" si="37"/>
        <v>336436.8</v>
      </c>
      <c r="J394" s="75">
        <f t="shared" si="43"/>
        <v>2107156.7999999998</v>
      </c>
    </row>
    <row r="395" spans="1:10" s="4" customFormat="1" x14ac:dyDescent="0.3">
      <c r="A395" s="70">
        <f t="shared" ref="A395:A428" si="44">A394+1</f>
        <v>341</v>
      </c>
      <c r="B395" s="71">
        <v>25174204</v>
      </c>
      <c r="C395" s="97" t="s">
        <v>17</v>
      </c>
      <c r="D395" s="97"/>
      <c r="E395" s="35" t="s">
        <v>15</v>
      </c>
      <c r="F395" s="70">
        <v>1</v>
      </c>
      <c r="G395" s="72">
        <v>3534000</v>
      </c>
      <c r="H395" s="73">
        <v>0.19</v>
      </c>
      <c r="I395" s="74">
        <f t="shared" si="37"/>
        <v>671460</v>
      </c>
      <c r="J395" s="75">
        <f t="shared" si="43"/>
        <v>4205460</v>
      </c>
    </row>
    <row r="396" spans="1:10" s="4" customFormat="1" x14ac:dyDescent="0.3">
      <c r="A396" s="70">
        <f t="shared" si="44"/>
        <v>342</v>
      </c>
      <c r="B396" s="71">
        <v>25174204</v>
      </c>
      <c r="C396" s="97" t="s">
        <v>18</v>
      </c>
      <c r="D396" s="97"/>
      <c r="E396" s="35" t="s">
        <v>15</v>
      </c>
      <c r="F396" s="70">
        <v>1</v>
      </c>
      <c r="G396" s="72">
        <v>235600</v>
      </c>
      <c r="H396" s="73">
        <v>0.19</v>
      </c>
      <c r="I396" s="74">
        <f t="shared" si="37"/>
        <v>44764</v>
      </c>
      <c r="J396" s="75">
        <f t="shared" si="43"/>
        <v>280364</v>
      </c>
    </row>
    <row r="397" spans="1:10" s="4" customFormat="1" x14ac:dyDescent="0.3">
      <c r="A397" s="70">
        <f t="shared" si="44"/>
        <v>343</v>
      </c>
      <c r="B397" s="71">
        <v>40151601</v>
      </c>
      <c r="C397" s="97" t="s">
        <v>19</v>
      </c>
      <c r="D397" s="97"/>
      <c r="E397" s="35" t="s">
        <v>15</v>
      </c>
      <c r="F397" s="70">
        <v>1</v>
      </c>
      <c r="G397" s="72">
        <v>646243.55435908609</v>
      </c>
      <c r="H397" s="73">
        <v>0.19</v>
      </c>
      <c r="I397" s="74">
        <f t="shared" si="37"/>
        <v>122786.27532822636</v>
      </c>
      <c r="J397" s="75">
        <f t="shared" si="43"/>
        <v>769029.83</v>
      </c>
    </row>
    <row r="398" spans="1:10" s="4" customFormat="1" x14ac:dyDescent="0.3">
      <c r="A398" s="70">
        <f t="shared" si="44"/>
        <v>344</v>
      </c>
      <c r="B398" s="71">
        <v>40151601</v>
      </c>
      <c r="C398" s="97" t="s">
        <v>20</v>
      </c>
      <c r="D398" s="97"/>
      <c r="E398" s="35" t="s">
        <v>15</v>
      </c>
      <c r="F398" s="70">
        <v>1</v>
      </c>
      <c r="G398" s="72">
        <v>3541440</v>
      </c>
      <c r="H398" s="73">
        <v>0.19</v>
      </c>
      <c r="I398" s="74">
        <f t="shared" si="37"/>
        <v>672873.6</v>
      </c>
      <c r="J398" s="75">
        <f t="shared" si="43"/>
        <v>4214313.5999999996</v>
      </c>
    </row>
    <row r="399" spans="1:10" s="4" customFormat="1" x14ac:dyDescent="0.3">
      <c r="A399" s="70">
        <f t="shared" si="44"/>
        <v>345</v>
      </c>
      <c r="B399" s="71">
        <v>25173809</v>
      </c>
      <c r="C399" s="97" t="s">
        <v>21</v>
      </c>
      <c r="D399" s="97"/>
      <c r="E399" s="35" t="s">
        <v>15</v>
      </c>
      <c r="F399" s="70">
        <v>1</v>
      </c>
      <c r="G399" s="72">
        <v>161820</v>
      </c>
      <c r="H399" s="73">
        <v>0.19</v>
      </c>
      <c r="I399" s="74">
        <f t="shared" si="37"/>
        <v>30745.8</v>
      </c>
      <c r="J399" s="75">
        <f t="shared" si="43"/>
        <v>192565.8</v>
      </c>
    </row>
    <row r="400" spans="1:10" s="4" customFormat="1" x14ac:dyDescent="0.3">
      <c r="A400" s="70">
        <f t="shared" si="44"/>
        <v>346</v>
      </c>
      <c r="B400" s="71">
        <v>25173809</v>
      </c>
      <c r="C400" s="97" t="s">
        <v>22</v>
      </c>
      <c r="D400" s="97"/>
      <c r="E400" s="35" t="s">
        <v>15</v>
      </c>
      <c r="F400" s="70">
        <v>1</v>
      </c>
      <c r="G400" s="72">
        <v>117067.51483293026</v>
      </c>
      <c r="H400" s="73">
        <v>0.19</v>
      </c>
      <c r="I400" s="74">
        <f t="shared" si="37"/>
        <v>22242.827818256748</v>
      </c>
      <c r="J400" s="75">
        <f t="shared" si="43"/>
        <v>139310.34</v>
      </c>
    </row>
    <row r="401" spans="1:12" s="4" customFormat="1" x14ac:dyDescent="0.3">
      <c r="A401" s="70">
        <f t="shared" si="44"/>
        <v>347</v>
      </c>
      <c r="B401" s="71">
        <v>25173809</v>
      </c>
      <c r="C401" s="97" t="s">
        <v>23</v>
      </c>
      <c r="D401" s="97"/>
      <c r="E401" s="35" t="s">
        <v>15</v>
      </c>
      <c r="F401" s="70">
        <v>1</v>
      </c>
      <c r="G401" s="72">
        <v>94336.335230673416</v>
      </c>
      <c r="H401" s="73">
        <v>0.19</v>
      </c>
      <c r="I401" s="74">
        <f t="shared" si="37"/>
        <v>17923.90369382795</v>
      </c>
      <c r="J401" s="75">
        <f t="shared" si="43"/>
        <v>112260.24</v>
      </c>
    </row>
    <row r="402" spans="1:12" s="4" customFormat="1" x14ac:dyDescent="0.3">
      <c r="A402" s="70">
        <f t="shared" si="44"/>
        <v>348</v>
      </c>
      <c r="B402" s="71">
        <v>25173809</v>
      </c>
      <c r="C402" s="97" t="s">
        <v>209</v>
      </c>
      <c r="D402" s="97"/>
      <c r="E402" s="35" t="s">
        <v>15</v>
      </c>
      <c r="F402" s="70">
        <v>1</v>
      </c>
      <c r="G402" s="72">
        <v>88040.000000000015</v>
      </c>
      <c r="H402" s="73">
        <v>0.19</v>
      </c>
      <c r="I402" s="74">
        <f t="shared" si="37"/>
        <v>16727.600000000002</v>
      </c>
      <c r="J402" s="75">
        <f t="shared" si="43"/>
        <v>104767.6</v>
      </c>
    </row>
    <row r="403" spans="1:12" s="4" customFormat="1" x14ac:dyDescent="0.3">
      <c r="A403" s="70">
        <f t="shared" si="44"/>
        <v>349</v>
      </c>
      <c r="B403" s="71">
        <v>25173809</v>
      </c>
      <c r="C403" s="97" t="s">
        <v>25</v>
      </c>
      <c r="D403" s="97"/>
      <c r="E403" s="35" t="s">
        <v>15</v>
      </c>
      <c r="F403" s="70">
        <v>1</v>
      </c>
      <c r="G403" s="72">
        <v>235600</v>
      </c>
      <c r="H403" s="73">
        <v>0.19</v>
      </c>
      <c r="I403" s="74">
        <f t="shared" si="37"/>
        <v>44764</v>
      </c>
      <c r="J403" s="75">
        <f t="shared" si="43"/>
        <v>280364</v>
      </c>
    </row>
    <row r="404" spans="1:12" s="4" customFormat="1" x14ac:dyDescent="0.3">
      <c r="A404" s="70">
        <f t="shared" si="44"/>
        <v>350</v>
      </c>
      <c r="B404" s="71">
        <v>39121312</v>
      </c>
      <c r="C404" s="97" t="s">
        <v>26</v>
      </c>
      <c r="D404" s="97"/>
      <c r="E404" s="35" t="s">
        <v>15</v>
      </c>
      <c r="F404" s="70">
        <v>1</v>
      </c>
      <c r="G404" s="72">
        <v>95135.968534126427</v>
      </c>
      <c r="H404" s="73">
        <v>0.19</v>
      </c>
      <c r="I404" s="74">
        <f t="shared" si="37"/>
        <v>18075.834021484021</v>
      </c>
      <c r="J404" s="75">
        <f t="shared" si="43"/>
        <v>113211.8</v>
      </c>
    </row>
    <row r="405" spans="1:12" s="4" customFormat="1" x14ac:dyDescent="0.3">
      <c r="A405" s="70">
        <f t="shared" si="44"/>
        <v>351</v>
      </c>
      <c r="B405" s="71">
        <v>39121312</v>
      </c>
      <c r="C405" s="97" t="s">
        <v>27</v>
      </c>
      <c r="D405" s="97"/>
      <c r="E405" s="35" t="s">
        <v>15</v>
      </c>
      <c r="F405" s="70">
        <v>1</v>
      </c>
      <c r="G405" s="72">
        <v>78859.583778186425</v>
      </c>
      <c r="H405" s="73">
        <v>0.19</v>
      </c>
      <c r="I405" s="74">
        <f t="shared" si="37"/>
        <v>14983.320917855421</v>
      </c>
      <c r="J405" s="75">
        <f t="shared" si="43"/>
        <v>93842.9</v>
      </c>
    </row>
    <row r="406" spans="1:12" s="4" customFormat="1" x14ac:dyDescent="0.3">
      <c r="A406" s="70">
        <f t="shared" si="44"/>
        <v>352</v>
      </c>
      <c r="B406" s="71">
        <v>39121312</v>
      </c>
      <c r="C406" s="97" t="s">
        <v>28</v>
      </c>
      <c r="D406" s="97"/>
      <c r="E406" s="35" t="s">
        <v>15</v>
      </c>
      <c r="F406" s="70">
        <v>1</v>
      </c>
      <c r="G406" s="72">
        <v>127680.3545876438</v>
      </c>
      <c r="H406" s="73">
        <v>0.19</v>
      </c>
      <c r="I406" s="74">
        <f t="shared" si="37"/>
        <v>24259.267371652324</v>
      </c>
      <c r="J406" s="75">
        <f t="shared" si="43"/>
        <v>151939.62</v>
      </c>
    </row>
    <row r="407" spans="1:12" s="4" customFormat="1" x14ac:dyDescent="0.3">
      <c r="A407" s="70">
        <f t="shared" si="44"/>
        <v>353</v>
      </c>
      <c r="B407" s="71">
        <v>39121312</v>
      </c>
      <c r="C407" s="97" t="s">
        <v>70</v>
      </c>
      <c r="D407" s="97"/>
      <c r="E407" s="35" t="s">
        <v>15</v>
      </c>
      <c r="F407" s="70">
        <v>1</v>
      </c>
      <c r="G407" s="72">
        <v>246140</v>
      </c>
      <c r="H407" s="73">
        <v>0.19</v>
      </c>
      <c r="I407" s="74">
        <f t="shared" si="37"/>
        <v>46766.6</v>
      </c>
      <c r="J407" s="75">
        <f t="shared" si="43"/>
        <v>292906.59999999998</v>
      </c>
    </row>
    <row r="408" spans="1:12" s="4" customFormat="1" x14ac:dyDescent="0.3">
      <c r="A408" s="70">
        <f t="shared" si="44"/>
        <v>354</v>
      </c>
      <c r="B408" s="71">
        <v>25173809</v>
      </c>
      <c r="C408" s="97" t="s">
        <v>30</v>
      </c>
      <c r="D408" s="97"/>
      <c r="E408" s="35" t="s">
        <v>15</v>
      </c>
      <c r="F408" s="70">
        <v>1</v>
      </c>
      <c r="G408" s="72">
        <v>109316.82250290911</v>
      </c>
      <c r="H408" s="73">
        <v>0.19</v>
      </c>
      <c r="I408" s="74">
        <f t="shared" si="37"/>
        <v>20770.196275552731</v>
      </c>
      <c r="J408" s="75">
        <f t="shared" si="43"/>
        <v>130087.02</v>
      </c>
    </row>
    <row r="409" spans="1:12" s="4" customFormat="1" x14ac:dyDescent="0.3">
      <c r="A409" s="70">
        <f t="shared" si="44"/>
        <v>355</v>
      </c>
      <c r="B409" s="71">
        <v>25173809</v>
      </c>
      <c r="C409" s="97" t="s">
        <v>31</v>
      </c>
      <c r="D409" s="97"/>
      <c r="E409" s="35" t="s">
        <v>15</v>
      </c>
      <c r="F409" s="70">
        <v>1</v>
      </c>
      <c r="G409" s="72">
        <v>109545.0378545631</v>
      </c>
      <c r="H409" s="73">
        <v>0.19</v>
      </c>
      <c r="I409" s="74">
        <f t="shared" si="37"/>
        <v>20813.557192366989</v>
      </c>
      <c r="J409" s="75">
        <f t="shared" si="43"/>
        <v>130358.6</v>
      </c>
    </row>
    <row r="410" spans="1:12" s="4" customFormat="1" x14ac:dyDescent="0.3">
      <c r="A410" s="70">
        <f t="shared" si="44"/>
        <v>356</v>
      </c>
      <c r="B410" s="71">
        <v>31162809</v>
      </c>
      <c r="C410" s="97" t="s">
        <v>32</v>
      </c>
      <c r="D410" s="97"/>
      <c r="E410" s="71" t="s">
        <v>33</v>
      </c>
      <c r="F410" s="70">
        <v>1</v>
      </c>
      <c r="G410" s="72">
        <v>164677.6184812868</v>
      </c>
      <c r="H410" s="73">
        <v>0.19</v>
      </c>
      <c r="I410" s="74">
        <f t="shared" si="37"/>
        <v>31288.747511444493</v>
      </c>
      <c r="J410" s="75">
        <f t="shared" si="43"/>
        <v>195966.37</v>
      </c>
    </row>
    <row r="411" spans="1:12" s="9" customFormat="1" x14ac:dyDescent="0.3">
      <c r="A411" s="70">
        <f t="shared" si="44"/>
        <v>357</v>
      </c>
      <c r="B411" s="71">
        <v>31171503</v>
      </c>
      <c r="C411" s="97" t="s">
        <v>34</v>
      </c>
      <c r="D411" s="97"/>
      <c r="E411" s="35" t="s">
        <v>15</v>
      </c>
      <c r="F411" s="70">
        <v>1</v>
      </c>
      <c r="G411" s="86">
        <v>405480</v>
      </c>
      <c r="H411" s="73">
        <v>0.19</v>
      </c>
      <c r="I411" s="74">
        <f t="shared" si="37"/>
        <v>77041.2</v>
      </c>
      <c r="J411" s="75">
        <f t="shared" si="43"/>
        <v>482521.2</v>
      </c>
      <c r="K411" s="4"/>
    </row>
    <row r="412" spans="1:12" s="9" customFormat="1" x14ac:dyDescent="0.3">
      <c r="A412" s="70">
        <f t="shared" si="44"/>
        <v>358</v>
      </c>
      <c r="B412" s="71">
        <v>40161513</v>
      </c>
      <c r="C412" s="97" t="s">
        <v>79</v>
      </c>
      <c r="D412" s="97"/>
      <c r="E412" s="35" t="s">
        <v>15</v>
      </c>
      <c r="F412" s="70">
        <v>1</v>
      </c>
      <c r="G412" s="86">
        <v>227811.35813560692</v>
      </c>
      <c r="H412" s="73">
        <v>0.19</v>
      </c>
      <c r="I412" s="74">
        <f t="shared" si="37"/>
        <v>43284.158045765318</v>
      </c>
      <c r="J412" s="75">
        <f t="shared" si="43"/>
        <v>271095.52</v>
      </c>
      <c r="K412" s="4"/>
    </row>
    <row r="413" spans="1:12" s="9" customFormat="1" x14ac:dyDescent="0.3">
      <c r="A413" s="70">
        <f t="shared" si="44"/>
        <v>359</v>
      </c>
      <c r="B413" s="71">
        <v>40161504</v>
      </c>
      <c r="C413" s="97" t="s">
        <v>80</v>
      </c>
      <c r="D413" s="97"/>
      <c r="E413" s="35" t="s">
        <v>15</v>
      </c>
      <c r="F413" s="70">
        <v>1</v>
      </c>
      <c r="G413" s="87">
        <v>235927.37078214626</v>
      </c>
      <c r="H413" s="73">
        <v>0.19</v>
      </c>
      <c r="I413" s="74">
        <f t="shared" si="37"/>
        <v>44826.200448607793</v>
      </c>
      <c r="J413" s="75">
        <f t="shared" si="43"/>
        <v>280753.57</v>
      </c>
      <c r="K413" s="4"/>
      <c r="L413" s="10"/>
    </row>
    <row r="414" spans="1:12" s="9" customFormat="1" x14ac:dyDescent="0.3">
      <c r="A414" s="70">
        <f t="shared" si="44"/>
        <v>360</v>
      </c>
      <c r="B414" s="71">
        <v>78181504</v>
      </c>
      <c r="C414" s="97" t="s">
        <v>72</v>
      </c>
      <c r="D414" s="97"/>
      <c r="E414" s="35" t="s">
        <v>15</v>
      </c>
      <c r="F414" s="70">
        <v>1</v>
      </c>
      <c r="G414" s="86">
        <v>215299.05217877438</v>
      </c>
      <c r="H414" s="73">
        <v>0.19</v>
      </c>
      <c r="I414" s="74">
        <f t="shared" si="37"/>
        <v>40906.819913967134</v>
      </c>
      <c r="J414" s="75">
        <f t="shared" si="43"/>
        <v>256205.87</v>
      </c>
      <c r="K414" s="4"/>
    </row>
    <row r="415" spans="1:12" s="9" customFormat="1" x14ac:dyDescent="0.3">
      <c r="A415" s="70">
        <f t="shared" si="44"/>
        <v>361</v>
      </c>
      <c r="B415" s="71">
        <v>40161504</v>
      </c>
      <c r="C415" s="97" t="s">
        <v>38</v>
      </c>
      <c r="D415" s="97"/>
      <c r="E415" s="35" t="s">
        <v>15</v>
      </c>
      <c r="F415" s="70">
        <v>1</v>
      </c>
      <c r="G415" s="86">
        <v>279000</v>
      </c>
      <c r="H415" s="73">
        <v>0.19</v>
      </c>
      <c r="I415" s="74">
        <f t="shared" si="37"/>
        <v>53010</v>
      </c>
      <c r="J415" s="75">
        <f t="shared" si="43"/>
        <v>332010</v>
      </c>
      <c r="K415" s="4"/>
    </row>
    <row r="416" spans="1:12" s="9" customFormat="1" x14ac:dyDescent="0.3">
      <c r="A416" s="70">
        <f t="shared" si="44"/>
        <v>362</v>
      </c>
      <c r="B416" s="71">
        <v>40161505</v>
      </c>
      <c r="C416" s="97" t="s">
        <v>39</v>
      </c>
      <c r="D416" s="97"/>
      <c r="E416" s="35" t="s">
        <v>15</v>
      </c>
      <c r="F416" s="70">
        <v>1</v>
      </c>
      <c r="G416" s="86">
        <v>354020</v>
      </c>
      <c r="H416" s="73">
        <v>0.19</v>
      </c>
      <c r="I416" s="74">
        <f t="shared" si="37"/>
        <v>67263.8</v>
      </c>
      <c r="J416" s="75">
        <f t="shared" si="43"/>
        <v>421283.8</v>
      </c>
      <c r="K416" s="4"/>
    </row>
    <row r="417" spans="1:11" s="9" customFormat="1" x14ac:dyDescent="0.3">
      <c r="A417" s="70">
        <f t="shared" si="44"/>
        <v>363</v>
      </c>
      <c r="B417" s="71">
        <v>40161505</v>
      </c>
      <c r="C417" s="97" t="s">
        <v>40</v>
      </c>
      <c r="D417" s="97"/>
      <c r="E417" s="35" t="s">
        <v>15</v>
      </c>
      <c r="F417" s="70">
        <v>1</v>
      </c>
      <c r="G417" s="86">
        <v>331700</v>
      </c>
      <c r="H417" s="73">
        <v>0.19</v>
      </c>
      <c r="I417" s="74">
        <f t="shared" si="37"/>
        <v>63023</v>
      </c>
      <c r="J417" s="75">
        <f t="shared" si="43"/>
        <v>394723</v>
      </c>
      <c r="K417" s="4"/>
    </row>
    <row r="418" spans="1:11" s="9" customFormat="1" x14ac:dyDescent="0.3">
      <c r="A418" s="70">
        <f t="shared" si="44"/>
        <v>364</v>
      </c>
      <c r="B418" s="71">
        <v>40161505</v>
      </c>
      <c r="C418" s="97" t="s">
        <v>41</v>
      </c>
      <c r="D418" s="97"/>
      <c r="E418" s="35" t="s">
        <v>15</v>
      </c>
      <c r="F418" s="70">
        <v>1</v>
      </c>
      <c r="G418" s="86">
        <v>383160.00000000006</v>
      </c>
      <c r="H418" s="73">
        <v>0.19</v>
      </c>
      <c r="I418" s="74">
        <f t="shared" si="37"/>
        <v>72800.400000000009</v>
      </c>
      <c r="J418" s="75">
        <f t="shared" si="43"/>
        <v>455960.4</v>
      </c>
      <c r="K418" s="4"/>
    </row>
    <row r="419" spans="1:11" s="9" customFormat="1" x14ac:dyDescent="0.3">
      <c r="A419" s="70">
        <f t="shared" si="44"/>
        <v>365</v>
      </c>
      <c r="B419" s="71">
        <v>40161504</v>
      </c>
      <c r="C419" s="97" t="s">
        <v>42</v>
      </c>
      <c r="D419" s="97"/>
      <c r="E419" s="35" t="s">
        <v>15</v>
      </c>
      <c r="F419" s="70">
        <v>1</v>
      </c>
      <c r="G419" s="86">
        <v>504680</v>
      </c>
      <c r="H419" s="73">
        <v>0.19</v>
      </c>
      <c r="I419" s="74">
        <f t="shared" ref="I419:I427" si="45">+G419*H419</f>
        <v>95889.2</v>
      </c>
      <c r="J419" s="75">
        <f t="shared" si="43"/>
        <v>600569.19999999995</v>
      </c>
      <c r="K419" s="4"/>
    </row>
    <row r="420" spans="1:11" s="9" customFormat="1" x14ac:dyDescent="0.3">
      <c r="A420" s="70">
        <f t="shared" si="44"/>
        <v>366</v>
      </c>
      <c r="B420" s="71">
        <v>78181507</v>
      </c>
      <c r="C420" s="97" t="s">
        <v>43</v>
      </c>
      <c r="D420" s="97"/>
      <c r="E420" s="35" t="s">
        <v>15</v>
      </c>
      <c r="F420" s="70">
        <v>1</v>
      </c>
      <c r="G420" s="86">
        <v>416020</v>
      </c>
      <c r="H420" s="73">
        <v>0.19</v>
      </c>
      <c r="I420" s="74">
        <f t="shared" si="45"/>
        <v>79043.8</v>
      </c>
      <c r="J420" s="75">
        <f t="shared" si="43"/>
        <v>495063.8</v>
      </c>
      <c r="K420" s="4"/>
    </row>
    <row r="421" spans="1:11" s="9" customFormat="1" x14ac:dyDescent="0.3">
      <c r="A421" s="70">
        <f t="shared" si="44"/>
        <v>367</v>
      </c>
      <c r="B421" s="71">
        <v>78181507</v>
      </c>
      <c r="C421" s="97" t="s">
        <v>44</v>
      </c>
      <c r="D421" s="97"/>
      <c r="E421" s="35" t="s">
        <v>15</v>
      </c>
      <c r="F421" s="70">
        <v>1</v>
      </c>
      <c r="G421" s="86">
        <v>246140</v>
      </c>
      <c r="H421" s="73">
        <v>0.19</v>
      </c>
      <c r="I421" s="74">
        <f t="shared" si="45"/>
        <v>46766.6</v>
      </c>
      <c r="J421" s="75">
        <f t="shared" si="43"/>
        <v>292906.59999999998</v>
      </c>
      <c r="K421" s="4"/>
    </row>
    <row r="422" spans="1:11" s="9" customFormat="1" x14ac:dyDescent="0.3">
      <c r="A422" s="70">
        <f t="shared" si="44"/>
        <v>368</v>
      </c>
      <c r="B422" s="71">
        <v>40161513</v>
      </c>
      <c r="C422" s="97" t="s">
        <v>45</v>
      </c>
      <c r="D422" s="97"/>
      <c r="E422" s="35" t="s">
        <v>15</v>
      </c>
      <c r="F422" s="70">
        <v>1</v>
      </c>
      <c r="G422" s="86">
        <v>297600</v>
      </c>
      <c r="H422" s="73">
        <v>0.19</v>
      </c>
      <c r="I422" s="74">
        <f t="shared" si="45"/>
        <v>56544</v>
      </c>
      <c r="J422" s="75">
        <f t="shared" si="43"/>
        <v>354144</v>
      </c>
      <c r="K422" s="4"/>
    </row>
    <row r="423" spans="1:11" s="9" customFormat="1" x14ac:dyDescent="0.3">
      <c r="A423" s="70">
        <f t="shared" si="44"/>
        <v>369</v>
      </c>
      <c r="B423" s="71">
        <v>40141736</v>
      </c>
      <c r="C423" s="97" t="s">
        <v>46</v>
      </c>
      <c r="D423" s="97"/>
      <c r="E423" s="35" t="s">
        <v>15</v>
      </c>
      <c r="F423" s="70">
        <v>1</v>
      </c>
      <c r="G423" s="86">
        <v>63999.670815984238</v>
      </c>
      <c r="H423" s="73">
        <v>0.19</v>
      </c>
      <c r="I423" s="74">
        <f t="shared" si="45"/>
        <v>12159.937455037005</v>
      </c>
      <c r="J423" s="75">
        <f t="shared" si="43"/>
        <v>76159.61</v>
      </c>
      <c r="K423" s="4"/>
    </row>
    <row r="424" spans="1:11" x14ac:dyDescent="0.3">
      <c r="A424" s="70">
        <f t="shared" si="44"/>
        <v>370</v>
      </c>
      <c r="B424" s="71">
        <v>25174406</v>
      </c>
      <c r="C424" s="97" t="s">
        <v>47</v>
      </c>
      <c r="D424" s="97"/>
      <c r="E424" s="35" t="s">
        <v>15</v>
      </c>
      <c r="F424" s="70">
        <v>1</v>
      </c>
      <c r="G424" s="39">
        <v>257920</v>
      </c>
      <c r="H424" s="73">
        <v>0.19</v>
      </c>
      <c r="I424" s="74">
        <f t="shared" si="45"/>
        <v>49004.800000000003</v>
      </c>
      <c r="J424" s="75">
        <f t="shared" si="43"/>
        <v>306924.79999999999</v>
      </c>
      <c r="K424" s="4"/>
    </row>
    <row r="425" spans="1:11" x14ac:dyDescent="0.3">
      <c r="A425" s="70">
        <f t="shared" si="44"/>
        <v>371</v>
      </c>
      <c r="B425" s="71">
        <v>31162809</v>
      </c>
      <c r="C425" s="97" t="s">
        <v>49</v>
      </c>
      <c r="D425" s="97"/>
      <c r="E425" s="35" t="s">
        <v>15</v>
      </c>
      <c r="F425" s="70">
        <v>1</v>
      </c>
      <c r="G425" s="39">
        <v>283340</v>
      </c>
      <c r="H425" s="73">
        <v>0.19</v>
      </c>
      <c r="I425" s="74">
        <f t="shared" si="45"/>
        <v>53834.6</v>
      </c>
      <c r="J425" s="75">
        <f t="shared" si="43"/>
        <v>337174.6</v>
      </c>
      <c r="K425" s="4"/>
    </row>
    <row r="426" spans="1:11" x14ac:dyDescent="0.3">
      <c r="A426" s="70">
        <f t="shared" si="44"/>
        <v>372</v>
      </c>
      <c r="B426" s="71">
        <v>31162809</v>
      </c>
      <c r="C426" s="97" t="s">
        <v>50</v>
      </c>
      <c r="D426" s="97"/>
      <c r="E426" s="35" t="s">
        <v>15</v>
      </c>
      <c r="F426" s="70">
        <v>1</v>
      </c>
      <c r="G426" s="39">
        <v>341000</v>
      </c>
      <c r="H426" s="73">
        <v>0.19</v>
      </c>
      <c r="I426" s="74">
        <f t="shared" si="45"/>
        <v>64790</v>
      </c>
      <c r="J426" s="75">
        <f t="shared" si="43"/>
        <v>405790</v>
      </c>
      <c r="K426" s="4"/>
    </row>
    <row r="427" spans="1:11" x14ac:dyDescent="0.3">
      <c r="A427" s="70">
        <f t="shared" si="44"/>
        <v>373</v>
      </c>
      <c r="B427" s="71">
        <v>25174901</v>
      </c>
      <c r="C427" s="97" t="s">
        <v>53</v>
      </c>
      <c r="D427" s="97"/>
      <c r="E427" s="35" t="s">
        <v>15</v>
      </c>
      <c r="F427" s="70">
        <v>1</v>
      </c>
      <c r="G427" s="39">
        <v>930000</v>
      </c>
      <c r="H427" s="73">
        <v>0.19</v>
      </c>
      <c r="I427" s="74">
        <f t="shared" si="45"/>
        <v>176700</v>
      </c>
      <c r="J427" s="75">
        <f t="shared" si="43"/>
        <v>1106700</v>
      </c>
      <c r="K427" s="4"/>
    </row>
    <row r="428" spans="1:11" x14ac:dyDescent="0.3">
      <c r="A428" s="70">
        <f t="shared" si="44"/>
        <v>374</v>
      </c>
      <c r="B428" s="71">
        <v>39121312</v>
      </c>
      <c r="C428" s="97" t="s">
        <v>54</v>
      </c>
      <c r="D428" s="97"/>
      <c r="E428" s="35" t="s">
        <v>15</v>
      </c>
      <c r="F428" s="70">
        <v>1</v>
      </c>
      <c r="G428" s="39">
        <v>3596000</v>
      </c>
      <c r="H428" s="73">
        <v>0.19</v>
      </c>
      <c r="I428" s="74">
        <f>+G428*H428</f>
        <v>683240</v>
      </c>
      <c r="J428" s="75">
        <f t="shared" si="43"/>
        <v>4279240</v>
      </c>
      <c r="K428" s="4"/>
    </row>
    <row r="429" spans="1:11" x14ac:dyDescent="0.3">
      <c r="A429" s="98" t="s">
        <v>56</v>
      </c>
      <c r="B429" s="98"/>
      <c r="C429" s="98"/>
      <c r="D429" s="98"/>
      <c r="E429" s="98"/>
      <c r="F429" s="98"/>
      <c r="G429" s="88"/>
      <c r="H429" s="89"/>
      <c r="I429" s="77"/>
      <c r="J429" s="78">
        <f>SUM(J393:J428)</f>
        <v>24926525.690000001</v>
      </c>
    </row>
    <row r="430" spans="1:11" x14ac:dyDescent="0.3">
      <c r="A430" s="99" t="s">
        <v>210</v>
      </c>
      <c r="B430" s="99"/>
      <c r="C430" s="99"/>
      <c r="D430" s="99"/>
      <c r="E430" s="99"/>
      <c r="F430" s="99"/>
      <c r="G430" s="90"/>
      <c r="H430" s="91"/>
      <c r="I430" s="92"/>
      <c r="J430" s="93">
        <f>+J53+J61+J99+J140+J181+J186+J189+J206+J214+J238+J244+J251+J278+J303+J324+J341+J344+J363+J367+J382+J391+J429</f>
        <v>385806974.96000004</v>
      </c>
    </row>
    <row r="431" spans="1:11" x14ac:dyDescent="0.3">
      <c r="J431" s="14"/>
    </row>
    <row r="432" spans="1:11" x14ac:dyDescent="0.3">
      <c r="J432" s="14"/>
    </row>
    <row r="433" spans="1:11" x14ac:dyDescent="0.3">
      <c r="J433" s="14"/>
    </row>
    <row r="434" spans="1:11" x14ac:dyDescent="0.3">
      <c r="J434" s="14"/>
    </row>
    <row r="435" spans="1:11" x14ac:dyDescent="0.3">
      <c r="J435" s="14"/>
    </row>
    <row r="436" spans="1:11" s="16" customFormat="1" x14ac:dyDescent="0.3">
      <c r="A436" s="15"/>
      <c r="B436" s="7"/>
      <c r="C436" s="11"/>
      <c r="D436" s="11"/>
      <c r="E436" s="7"/>
      <c r="F436" s="7"/>
      <c r="G436" s="12"/>
      <c r="H436" s="13"/>
      <c r="I436" s="13"/>
      <c r="J436" s="14"/>
      <c r="K436" s="7"/>
    </row>
    <row r="437" spans="1:11" s="16" customFormat="1" x14ac:dyDescent="0.3">
      <c r="A437" s="15"/>
      <c r="B437" s="7"/>
      <c r="C437" s="11"/>
      <c r="D437" s="11"/>
      <c r="E437" s="7"/>
      <c r="F437" s="7"/>
      <c r="G437" s="12"/>
      <c r="H437" s="13"/>
      <c r="I437" s="13"/>
      <c r="J437" s="14"/>
      <c r="K437" s="7"/>
    </row>
    <row r="438" spans="1:11" s="16" customFormat="1" x14ac:dyDescent="0.3">
      <c r="A438" s="15"/>
      <c r="B438" s="7"/>
      <c r="C438" s="11"/>
      <c r="D438" s="11"/>
      <c r="E438" s="7"/>
      <c r="F438" s="7"/>
      <c r="G438" s="12"/>
      <c r="H438" s="13"/>
      <c r="I438" s="13"/>
      <c r="J438" s="14"/>
      <c r="K438" s="7"/>
    </row>
    <row r="439" spans="1:11" s="16" customFormat="1" x14ac:dyDescent="0.3">
      <c r="A439" s="15"/>
      <c r="B439" s="7"/>
      <c r="C439" s="11"/>
      <c r="D439" s="11"/>
      <c r="E439" s="7"/>
      <c r="F439" s="7"/>
      <c r="G439" s="12"/>
      <c r="H439" s="13"/>
      <c r="I439" s="13"/>
      <c r="J439" s="14"/>
      <c r="K439" s="7"/>
    </row>
    <row r="440" spans="1:11" s="16" customFormat="1" x14ac:dyDescent="0.3">
      <c r="A440" s="15"/>
      <c r="B440" s="7"/>
      <c r="C440" s="11"/>
      <c r="D440" s="11"/>
      <c r="E440" s="7"/>
      <c r="F440" s="7"/>
      <c r="G440" s="12"/>
      <c r="H440" s="13"/>
      <c r="I440" s="13"/>
      <c r="J440" s="14"/>
      <c r="K440" s="7"/>
    </row>
    <row r="441" spans="1:11" s="16" customFormat="1" x14ac:dyDescent="0.3">
      <c r="A441" s="15"/>
      <c r="B441" s="7"/>
      <c r="C441" s="11"/>
      <c r="D441" s="11"/>
      <c r="E441" s="7"/>
      <c r="F441" s="7"/>
      <c r="G441" s="12"/>
      <c r="H441" s="13"/>
      <c r="I441" s="13"/>
      <c r="J441" s="14"/>
      <c r="K441" s="7"/>
    </row>
    <row r="442" spans="1:11" x14ac:dyDescent="0.3">
      <c r="J442" s="14"/>
    </row>
    <row r="443" spans="1:11" x14ac:dyDescent="0.3">
      <c r="J443" s="14"/>
    </row>
    <row r="444" spans="1:11" x14ac:dyDescent="0.3">
      <c r="J444" s="14"/>
    </row>
    <row r="445" spans="1:11" x14ac:dyDescent="0.3">
      <c r="J445" s="14"/>
    </row>
    <row r="446" spans="1:11" x14ac:dyDescent="0.3">
      <c r="J446" s="14"/>
    </row>
    <row r="447" spans="1:11" x14ac:dyDescent="0.3">
      <c r="J447" s="14"/>
    </row>
    <row r="448" spans="1:11" x14ac:dyDescent="0.3">
      <c r="J448" s="14"/>
    </row>
    <row r="449" spans="10:10" x14ac:dyDescent="0.3">
      <c r="J449" s="14"/>
    </row>
    <row r="450" spans="10:10" x14ac:dyDescent="0.3">
      <c r="J450" s="14"/>
    </row>
    <row r="451" spans="10:10" x14ac:dyDescent="0.3">
      <c r="J451" s="14"/>
    </row>
    <row r="452" spans="10:10" x14ac:dyDescent="0.3">
      <c r="J452" s="14"/>
    </row>
  </sheetData>
  <sheetProtection algorithmName="SHA-512" hashValue="LExPEcDyRtinmLASa4lCvaJEBV0gV9dnwd6uzaMy9eQ2ssrr3+cpQlfpFd1A92UhwSGjMGofxVFPPc2VOgTtAA==" saltValue="c5bZXYWZRpaB9wE0uzol3w==" spinCount="100000" sheet="1" formatCells="0"/>
  <mergeCells count="429">
    <mergeCell ref="A5:B5"/>
    <mergeCell ref="A7:J7"/>
    <mergeCell ref="A10:A11"/>
    <mergeCell ref="B10:B11"/>
    <mergeCell ref="C10:D11"/>
    <mergeCell ref="E10:E11"/>
    <mergeCell ref="F10:F11"/>
    <mergeCell ref="G10:G11"/>
    <mergeCell ref="H10:H11"/>
    <mergeCell ref="I10:I11"/>
    <mergeCell ref="C18:D18"/>
    <mergeCell ref="C19:D19"/>
    <mergeCell ref="C20:D20"/>
    <mergeCell ref="C21:D21"/>
    <mergeCell ref="C22:D22"/>
    <mergeCell ref="C23:D23"/>
    <mergeCell ref="A12:F12"/>
    <mergeCell ref="C13:D13"/>
    <mergeCell ref="C14:D14"/>
    <mergeCell ref="C15:D15"/>
    <mergeCell ref="C16:D16"/>
    <mergeCell ref="C17:D17"/>
    <mergeCell ref="C30:D30"/>
    <mergeCell ref="C31:D31"/>
    <mergeCell ref="C32:D32"/>
    <mergeCell ref="C33:D33"/>
    <mergeCell ref="C34:D34"/>
    <mergeCell ref="C35:D35"/>
    <mergeCell ref="C24:D24"/>
    <mergeCell ref="C25:D25"/>
    <mergeCell ref="C26:D26"/>
    <mergeCell ref="C27:D27"/>
    <mergeCell ref="C28:D28"/>
    <mergeCell ref="C29:D29"/>
    <mergeCell ref="C42:D42"/>
    <mergeCell ref="C43:D43"/>
    <mergeCell ref="C44:D44"/>
    <mergeCell ref="C45:D45"/>
    <mergeCell ref="C46:D46"/>
    <mergeCell ref="C47:D47"/>
    <mergeCell ref="C36:D36"/>
    <mergeCell ref="C37:D37"/>
    <mergeCell ref="C38:D38"/>
    <mergeCell ref="C39:D39"/>
    <mergeCell ref="C40:D40"/>
    <mergeCell ref="C41:D41"/>
    <mergeCell ref="A54:D54"/>
    <mergeCell ref="C55:D55"/>
    <mergeCell ref="C56:D56"/>
    <mergeCell ref="C57:D57"/>
    <mergeCell ref="C58:D58"/>
    <mergeCell ref="C59:D59"/>
    <mergeCell ref="C48:D48"/>
    <mergeCell ref="C49:D49"/>
    <mergeCell ref="C50:D50"/>
    <mergeCell ref="C51:D51"/>
    <mergeCell ref="C52:D52"/>
    <mergeCell ref="A53:F53"/>
    <mergeCell ref="C66:D66"/>
    <mergeCell ref="C67:D67"/>
    <mergeCell ref="C68:D68"/>
    <mergeCell ref="C69:D69"/>
    <mergeCell ref="C70:D70"/>
    <mergeCell ref="C71:D71"/>
    <mergeCell ref="C60:D60"/>
    <mergeCell ref="A61:F61"/>
    <mergeCell ref="A62:D62"/>
    <mergeCell ref="C63:D63"/>
    <mergeCell ref="C64:D64"/>
    <mergeCell ref="C65:D65"/>
    <mergeCell ref="C78:D78"/>
    <mergeCell ref="C79:D79"/>
    <mergeCell ref="C80:D80"/>
    <mergeCell ref="C81:D81"/>
    <mergeCell ref="C82:D82"/>
    <mergeCell ref="C83:D83"/>
    <mergeCell ref="C72:D72"/>
    <mergeCell ref="C73:D73"/>
    <mergeCell ref="C74:D74"/>
    <mergeCell ref="C75:D75"/>
    <mergeCell ref="C76:D76"/>
    <mergeCell ref="C77:D77"/>
    <mergeCell ref="C90:D90"/>
    <mergeCell ref="C91:D91"/>
    <mergeCell ref="C92:D92"/>
    <mergeCell ref="C93:D93"/>
    <mergeCell ref="C94:D94"/>
    <mergeCell ref="C95:D95"/>
    <mergeCell ref="C84:D84"/>
    <mergeCell ref="C85:D85"/>
    <mergeCell ref="C86:D86"/>
    <mergeCell ref="C87:D87"/>
    <mergeCell ref="C88:D88"/>
    <mergeCell ref="C89:D89"/>
    <mergeCell ref="C102:D102"/>
    <mergeCell ref="C103:D103"/>
    <mergeCell ref="C104:D104"/>
    <mergeCell ref="C105:D105"/>
    <mergeCell ref="C106:D106"/>
    <mergeCell ref="C107:D107"/>
    <mergeCell ref="C96:D96"/>
    <mergeCell ref="C97:D97"/>
    <mergeCell ref="C98:D98"/>
    <mergeCell ref="A99:F99"/>
    <mergeCell ref="A100:D100"/>
    <mergeCell ref="C101:D101"/>
    <mergeCell ref="C114:D114"/>
    <mergeCell ref="C115:D115"/>
    <mergeCell ref="C116:D116"/>
    <mergeCell ref="C117:D117"/>
    <mergeCell ref="C118:D118"/>
    <mergeCell ref="C119:D119"/>
    <mergeCell ref="C108:D108"/>
    <mergeCell ref="C109:D109"/>
    <mergeCell ref="C110:D110"/>
    <mergeCell ref="C111:D111"/>
    <mergeCell ref="C112:D112"/>
    <mergeCell ref="C113:D113"/>
    <mergeCell ref="C126:D126"/>
    <mergeCell ref="C127:D127"/>
    <mergeCell ref="C128:D128"/>
    <mergeCell ref="C129:D129"/>
    <mergeCell ref="C130:D130"/>
    <mergeCell ref="C131:D131"/>
    <mergeCell ref="C120:D120"/>
    <mergeCell ref="C121:D121"/>
    <mergeCell ref="C122:D122"/>
    <mergeCell ref="C123:D123"/>
    <mergeCell ref="C124:D124"/>
    <mergeCell ref="C125:D125"/>
    <mergeCell ref="C138:D138"/>
    <mergeCell ref="C139:D139"/>
    <mergeCell ref="A140:F140"/>
    <mergeCell ref="A141:D141"/>
    <mergeCell ref="C142:D142"/>
    <mergeCell ref="C143:D143"/>
    <mergeCell ref="C132:D132"/>
    <mergeCell ref="C133:D133"/>
    <mergeCell ref="C134:D134"/>
    <mergeCell ref="C135:D135"/>
    <mergeCell ref="C136:D136"/>
    <mergeCell ref="C137:D137"/>
    <mergeCell ref="C150:D150"/>
    <mergeCell ref="C151:D151"/>
    <mergeCell ref="C152:D152"/>
    <mergeCell ref="C153:D153"/>
    <mergeCell ref="C154:D154"/>
    <mergeCell ref="C155:D155"/>
    <mergeCell ref="C144:D144"/>
    <mergeCell ref="C145:D145"/>
    <mergeCell ref="C146:D146"/>
    <mergeCell ref="C147:D147"/>
    <mergeCell ref="C148:D148"/>
    <mergeCell ref="C149:D149"/>
    <mergeCell ref="C162:D162"/>
    <mergeCell ref="C163:D163"/>
    <mergeCell ref="C164:D164"/>
    <mergeCell ref="C165:D165"/>
    <mergeCell ref="C166:D166"/>
    <mergeCell ref="C167:D167"/>
    <mergeCell ref="C156:D156"/>
    <mergeCell ref="C157:D157"/>
    <mergeCell ref="C158:D158"/>
    <mergeCell ref="C159:D159"/>
    <mergeCell ref="C160:D160"/>
    <mergeCell ref="C161:D161"/>
    <mergeCell ref="C174:D174"/>
    <mergeCell ref="C175:D175"/>
    <mergeCell ref="C176:D176"/>
    <mergeCell ref="C177:D177"/>
    <mergeCell ref="C178:D178"/>
    <mergeCell ref="C179:D179"/>
    <mergeCell ref="C168:D168"/>
    <mergeCell ref="C169:D169"/>
    <mergeCell ref="C170:D170"/>
    <mergeCell ref="C171:D171"/>
    <mergeCell ref="C172:D172"/>
    <mergeCell ref="C173:D173"/>
    <mergeCell ref="A186:F186"/>
    <mergeCell ref="A187:D187"/>
    <mergeCell ref="C188:D188"/>
    <mergeCell ref="A189:F189"/>
    <mergeCell ref="A190:D190"/>
    <mergeCell ref="C191:D191"/>
    <mergeCell ref="C180:D180"/>
    <mergeCell ref="A181:F181"/>
    <mergeCell ref="A182:D182"/>
    <mergeCell ref="C183:D183"/>
    <mergeCell ref="C184:D184"/>
    <mergeCell ref="C185:D185"/>
    <mergeCell ref="C198:D198"/>
    <mergeCell ref="C199:D199"/>
    <mergeCell ref="C200:D200"/>
    <mergeCell ref="C201:D201"/>
    <mergeCell ref="C202:D202"/>
    <mergeCell ref="C203:D203"/>
    <mergeCell ref="C192:D192"/>
    <mergeCell ref="C193:D193"/>
    <mergeCell ref="C194:D194"/>
    <mergeCell ref="C195:D195"/>
    <mergeCell ref="C196:D196"/>
    <mergeCell ref="C197:D197"/>
    <mergeCell ref="C210:D210"/>
    <mergeCell ref="C211:D211"/>
    <mergeCell ref="C212:D212"/>
    <mergeCell ref="C213:D213"/>
    <mergeCell ref="A214:F214"/>
    <mergeCell ref="A215:D215"/>
    <mergeCell ref="C204:D204"/>
    <mergeCell ref="C205:D205"/>
    <mergeCell ref="A206:F206"/>
    <mergeCell ref="A207:D207"/>
    <mergeCell ref="C208:D208"/>
    <mergeCell ref="C209:D209"/>
    <mergeCell ref="C222:D222"/>
    <mergeCell ref="C223:D223"/>
    <mergeCell ref="C224:D224"/>
    <mergeCell ref="C225:D225"/>
    <mergeCell ref="C226:D226"/>
    <mergeCell ref="C227:D227"/>
    <mergeCell ref="C216:D216"/>
    <mergeCell ref="C217:D217"/>
    <mergeCell ref="C218:D218"/>
    <mergeCell ref="C219:D219"/>
    <mergeCell ref="C220:D220"/>
    <mergeCell ref="C221:D221"/>
    <mergeCell ref="C234:D234"/>
    <mergeCell ref="C235:D235"/>
    <mergeCell ref="C236:D236"/>
    <mergeCell ref="C237:D237"/>
    <mergeCell ref="A238:F238"/>
    <mergeCell ref="A239:D239"/>
    <mergeCell ref="C228:D228"/>
    <mergeCell ref="C229:D229"/>
    <mergeCell ref="C230:D230"/>
    <mergeCell ref="C231:D231"/>
    <mergeCell ref="C232:D232"/>
    <mergeCell ref="C233:D233"/>
    <mergeCell ref="C246:D246"/>
    <mergeCell ref="C247:D247"/>
    <mergeCell ref="C248:D248"/>
    <mergeCell ref="C249:D249"/>
    <mergeCell ref="C250:D250"/>
    <mergeCell ref="A251:F251"/>
    <mergeCell ref="C240:D240"/>
    <mergeCell ref="C241:D241"/>
    <mergeCell ref="C242:D242"/>
    <mergeCell ref="C243:D243"/>
    <mergeCell ref="A244:F244"/>
    <mergeCell ref="A245:D245"/>
    <mergeCell ref="C258:D258"/>
    <mergeCell ref="C259:D259"/>
    <mergeCell ref="C260:D260"/>
    <mergeCell ref="C261:D261"/>
    <mergeCell ref="C262:D262"/>
    <mergeCell ref="C263:D263"/>
    <mergeCell ref="A252:D252"/>
    <mergeCell ref="C253:D253"/>
    <mergeCell ref="C254:D254"/>
    <mergeCell ref="C255:D255"/>
    <mergeCell ref="C256:D256"/>
    <mergeCell ref="C257:D257"/>
    <mergeCell ref="C270:D270"/>
    <mergeCell ref="C271:D271"/>
    <mergeCell ref="C272:D272"/>
    <mergeCell ref="C273:D273"/>
    <mergeCell ref="C274:D274"/>
    <mergeCell ref="C275:D275"/>
    <mergeCell ref="C264:D264"/>
    <mergeCell ref="C265:D265"/>
    <mergeCell ref="C266:D266"/>
    <mergeCell ref="C267:D267"/>
    <mergeCell ref="C268:D268"/>
    <mergeCell ref="C269:D269"/>
    <mergeCell ref="C282:D282"/>
    <mergeCell ref="C283:D283"/>
    <mergeCell ref="C284:D284"/>
    <mergeCell ref="C285:D285"/>
    <mergeCell ref="C286:D286"/>
    <mergeCell ref="C287:D287"/>
    <mergeCell ref="C276:D276"/>
    <mergeCell ref="C277:D277"/>
    <mergeCell ref="A278:F278"/>
    <mergeCell ref="A279:D279"/>
    <mergeCell ref="C280:D280"/>
    <mergeCell ref="C281:D281"/>
    <mergeCell ref="C294:D294"/>
    <mergeCell ref="C295:D295"/>
    <mergeCell ref="C296:D296"/>
    <mergeCell ref="C297:D297"/>
    <mergeCell ref="C298:D298"/>
    <mergeCell ref="C299:D299"/>
    <mergeCell ref="C288:D288"/>
    <mergeCell ref="C289:D289"/>
    <mergeCell ref="C290:D290"/>
    <mergeCell ref="C291:D291"/>
    <mergeCell ref="C292:D292"/>
    <mergeCell ref="C293:D293"/>
    <mergeCell ref="C306:D306"/>
    <mergeCell ref="C307:D307"/>
    <mergeCell ref="C308:D308"/>
    <mergeCell ref="C309:D309"/>
    <mergeCell ref="C310:D310"/>
    <mergeCell ref="C311:D311"/>
    <mergeCell ref="C300:D300"/>
    <mergeCell ref="C301:D301"/>
    <mergeCell ref="C302:D302"/>
    <mergeCell ref="A303:F303"/>
    <mergeCell ref="A304:D304"/>
    <mergeCell ref="C305:D305"/>
    <mergeCell ref="C318:D318"/>
    <mergeCell ref="C319:D319"/>
    <mergeCell ref="C320:D320"/>
    <mergeCell ref="C321:D321"/>
    <mergeCell ref="C322:D322"/>
    <mergeCell ref="C323:D323"/>
    <mergeCell ref="C312:D312"/>
    <mergeCell ref="C313:D313"/>
    <mergeCell ref="C314:D314"/>
    <mergeCell ref="C315:D315"/>
    <mergeCell ref="C316:D316"/>
    <mergeCell ref="C317:D317"/>
    <mergeCell ref="C330:D330"/>
    <mergeCell ref="C331:D331"/>
    <mergeCell ref="C332:D332"/>
    <mergeCell ref="C333:D333"/>
    <mergeCell ref="C334:D334"/>
    <mergeCell ref="C335:D335"/>
    <mergeCell ref="A324:F324"/>
    <mergeCell ref="A325:E325"/>
    <mergeCell ref="C326:D326"/>
    <mergeCell ref="C327:D327"/>
    <mergeCell ref="C328:D328"/>
    <mergeCell ref="C329:D329"/>
    <mergeCell ref="A342:D342"/>
    <mergeCell ref="C343:D343"/>
    <mergeCell ref="A344:F344"/>
    <mergeCell ref="A345:D345"/>
    <mergeCell ref="C346:D346"/>
    <mergeCell ref="C347:D347"/>
    <mergeCell ref="C336:D336"/>
    <mergeCell ref="C337:D337"/>
    <mergeCell ref="C338:D338"/>
    <mergeCell ref="C339:D339"/>
    <mergeCell ref="C340:D340"/>
    <mergeCell ref="A341:F341"/>
    <mergeCell ref="C354:D354"/>
    <mergeCell ref="C355:D355"/>
    <mergeCell ref="C356:D356"/>
    <mergeCell ref="C357:D357"/>
    <mergeCell ref="C358:D358"/>
    <mergeCell ref="C359:D359"/>
    <mergeCell ref="C348:D348"/>
    <mergeCell ref="C349:D349"/>
    <mergeCell ref="C350:D350"/>
    <mergeCell ref="C351:D351"/>
    <mergeCell ref="C352:D352"/>
    <mergeCell ref="C353:D353"/>
    <mergeCell ref="C366:D366"/>
    <mergeCell ref="A367:F367"/>
    <mergeCell ref="A368:D368"/>
    <mergeCell ref="C369:D369"/>
    <mergeCell ref="C370:D370"/>
    <mergeCell ref="C371:D371"/>
    <mergeCell ref="C360:D360"/>
    <mergeCell ref="C361:D361"/>
    <mergeCell ref="C362:D362"/>
    <mergeCell ref="A363:F363"/>
    <mergeCell ref="A364:D364"/>
    <mergeCell ref="C365:D365"/>
    <mergeCell ref="C378:D378"/>
    <mergeCell ref="C379:D379"/>
    <mergeCell ref="C380:D380"/>
    <mergeCell ref="C381:D381"/>
    <mergeCell ref="A382:F382"/>
    <mergeCell ref="A383:D383"/>
    <mergeCell ref="C372:D372"/>
    <mergeCell ref="C373:D373"/>
    <mergeCell ref="C374:D374"/>
    <mergeCell ref="C375:D375"/>
    <mergeCell ref="C376:D376"/>
    <mergeCell ref="C377:D377"/>
    <mergeCell ref="C390:D390"/>
    <mergeCell ref="A391:F391"/>
    <mergeCell ref="A392:F392"/>
    <mergeCell ref="C393:D393"/>
    <mergeCell ref="C394:D394"/>
    <mergeCell ref="C395:D395"/>
    <mergeCell ref="C384:D384"/>
    <mergeCell ref="C385:D385"/>
    <mergeCell ref="C386:D386"/>
    <mergeCell ref="C387:D387"/>
    <mergeCell ref="C388:D388"/>
    <mergeCell ref="C389:D389"/>
    <mergeCell ref="C402:D402"/>
    <mergeCell ref="C403:D403"/>
    <mergeCell ref="C404:D404"/>
    <mergeCell ref="C405:D405"/>
    <mergeCell ref="C406:D406"/>
    <mergeCell ref="C407:D407"/>
    <mergeCell ref="C396:D396"/>
    <mergeCell ref="C397:D397"/>
    <mergeCell ref="C398:D398"/>
    <mergeCell ref="C399:D399"/>
    <mergeCell ref="C400:D400"/>
    <mergeCell ref="C401:D401"/>
    <mergeCell ref="C414:D414"/>
    <mergeCell ref="C415:D415"/>
    <mergeCell ref="C416:D416"/>
    <mergeCell ref="C417:D417"/>
    <mergeCell ref="C418:D418"/>
    <mergeCell ref="C419:D419"/>
    <mergeCell ref="C408:D408"/>
    <mergeCell ref="C409:D409"/>
    <mergeCell ref="C410:D410"/>
    <mergeCell ref="C411:D411"/>
    <mergeCell ref="C412:D412"/>
    <mergeCell ref="C413:D413"/>
    <mergeCell ref="C426:D426"/>
    <mergeCell ref="C427:D427"/>
    <mergeCell ref="C428:D428"/>
    <mergeCell ref="A429:F429"/>
    <mergeCell ref="A430:F430"/>
    <mergeCell ref="C420:D420"/>
    <mergeCell ref="C421:D421"/>
    <mergeCell ref="C422:D422"/>
    <mergeCell ref="C423:D423"/>
    <mergeCell ref="C424:D424"/>
    <mergeCell ref="C425:D425"/>
  </mergeCells>
  <conditionalFormatting sqref="C13:C51">
    <cfRule type="duplicateValues" dxfId="152" priority="92"/>
  </conditionalFormatting>
  <conditionalFormatting sqref="C385">
    <cfRule type="duplicateValues" dxfId="151" priority="80"/>
    <cfRule type="duplicateValues" dxfId="150" priority="81"/>
  </conditionalFormatting>
  <conditionalFormatting sqref="C386">
    <cfRule type="duplicateValues" dxfId="149" priority="82"/>
    <cfRule type="duplicateValues" dxfId="148" priority="83"/>
  </conditionalFormatting>
  <conditionalFormatting sqref="C387">
    <cfRule type="duplicateValues" dxfId="147" priority="84"/>
    <cfRule type="duplicateValues" dxfId="146" priority="85"/>
  </conditionalFormatting>
  <conditionalFormatting sqref="C388">
    <cfRule type="duplicateValues" dxfId="145" priority="86"/>
    <cfRule type="duplicateValues" dxfId="144" priority="87"/>
  </conditionalFormatting>
  <conditionalFormatting sqref="C389">
    <cfRule type="duplicateValues" dxfId="143" priority="88"/>
    <cfRule type="duplicateValues" dxfId="142" priority="89"/>
  </conditionalFormatting>
  <conditionalFormatting sqref="C390">
    <cfRule type="duplicateValues" dxfId="141" priority="90"/>
    <cfRule type="duplicateValues" dxfId="140" priority="91"/>
  </conditionalFormatting>
  <conditionalFormatting sqref="C55:D55">
    <cfRule type="duplicateValues" dxfId="139" priority="22"/>
    <cfRule type="duplicateValues" dxfId="138" priority="23"/>
  </conditionalFormatting>
  <conditionalFormatting sqref="C55:D58">
    <cfRule type="duplicateValues" dxfId="137" priority="95"/>
  </conditionalFormatting>
  <conditionalFormatting sqref="C55:D60">
    <cfRule type="duplicateValues" dxfId="136" priority="97"/>
  </conditionalFormatting>
  <conditionalFormatting sqref="C56:D56">
    <cfRule type="duplicateValues" dxfId="135" priority="20"/>
    <cfRule type="duplicateValues" dxfId="134" priority="21"/>
  </conditionalFormatting>
  <conditionalFormatting sqref="C57:D57">
    <cfRule type="duplicateValues" dxfId="133" priority="18"/>
    <cfRule type="duplicateValues" dxfId="132" priority="19"/>
  </conditionalFormatting>
  <conditionalFormatting sqref="C58:D58">
    <cfRule type="duplicateValues" dxfId="131" priority="16"/>
    <cfRule type="duplicateValues" dxfId="130" priority="17"/>
  </conditionalFormatting>
  <conditionalFormatting sqref="C59:D59">
    <cfRule type="duplicateValues" dxfId="129" priority="14"/>
    <cfRule type="duplicateValues" dxfId="128" priority="15"/>
  </conditionalFormatting>
  <conditionalFormatting sqref="C59:D60">
    <cfRule type="duplicateValues" dxfId="127" priority="96"/>
  </conditionalFormatting>
  <conditionalFormatting sqref="C60:D60">
    <cfRule type="duplicateValues" dxfId="126" priority="12"/>
    <cfRule type="duplicateValues" dxfId="125" priority="13"/>
  </conditionalFormatting>
  <conditionalFormatting sqref="C205:D205">
    <cfRule type="duplicateValues" dxfId="124" priority="10"/>
    <cfRule type="duplicateValues" dxfId="123" priority="11"/>
  </conditionalFormatting>
  <conditionalFormatting sqref="C208:D208">
    <cfRule type="duplicateValues" dxfId="122" priority="28"/>
    <cfRule type="duplicateValues" dxfId="121" priority="29"/>
  </conditionalFormatting>
  <conditionalFormatting sqref="C209:D209">
    <cfRule type="duplicateValues" dxfId="120" priority="34"/>
    <cfRule type="duplicateValues" dxfId="119" priority="35"/>
  </conditionalFormatting>
  <conditionalFormatting sqref="C210:D210">
    <cfRule type="duplicateValues" dxfId="118" priority="32"/>
    <cfRule type="duplicateValues" dxfId="117" priority="33"/>
  </conditionalFormatting>
  <conditionalFormatting sqref="C211:D211">
    <cfRule type="duplicateValues" dxfId="116" priority="30"/>
    <cfRule type="duplicateValues" dxfId="115" priority="31"/>
  </conditionalFormatting>
  <conditionalFormatting sqref="C212:D212">
    <cfRule type="duplicateValues" dxfId="114" priority="26"/>
    <cfRule type="duplicateValues" dxfId="113" priority="27"/>
  </conditionalFormatting>
  <conditionalFormatting sqref="C213:D213">
    <cfRule type="duplicateValues" dxfId="112" priority="24"/>
    <cfRule type="duplicateValues" dxfId="111" priority="25"/>
  </conditionalFormatting>
  <conditionalFormatting sqref="C240:D240">
    <cfRule type="duplicateValues" dxfId="110" priority="68"/>
    <cfRule type="duplicateValues" dxfId="109" priority="69"/>
  </conditionalFormatting>
  <conditionalFormatting sqref="C241:D241">
    <cfRule type="duplicateValues" dxfId="108" priority="66"/>
    <cfRule type="duplicateValues" dxfId="107" priority="67"/>
  </conditionalFormatting>
  <conditionalFormatting sqref="C242:D242">
    <cfRule type="duplicateValues" dxfId="106" priority="64"/>
    <cfRule type="duplicateValues" dxfId="105" priority="65"/>
  </conditionalFormatting>
  <conditionalFormatting sqref="C243:D243">
    <cfRule type="duplicateValues" dxfId="104" priority="93"/>
    <cfRule type="duplicateValues" dxfId="103" priority="94"/>
  </conditionalFormatting>
  <conditionalFormatting sqref="C246:D246">
    <cfRule type="duplicateValues" dxfId="102" priority="62"/>
    <cfRule type="duplicateValues" dxfId="101" priority="63"/>
  </conditionalFormatting>
  <conditionalFormatting sqref="C247:D247">
    <cfRule type="duplicateValues" dxfId="100" priority="60"/>
    <cfRule type="duplicateValues" dxfId="99" priority="61"/>
  </conditionalFormatting>
  <conditionalFormatting sqref="C248:D248">
    <cfRule type="duplicateValues" dxfId="98" priority="58"/>
    <cfRule type="duplicateValues" dxfId="97" priority="59"/>
  </conditionalFormatting>
  <conditionalFormatting sqref="C249:D249">
    <cfRule type="duplicateValues" dxfId="96" priority="98"/>
    <cfRule type="duplicateValues" dxfId="95" priority="99"/>
  </conditionalFormatting>
  <conditionalFormatting sqref="C250:D250">
    <cfRule type="duplicateValues" dxfId="94" priority="56"/>
    <cfRule type="duplicateValues" dxfId="93" priority="57"/>
  </conditionalFormatting>
  <conditionalFormatting sqref="C253:D277">
    <cfRule type="duplicateValues" dxfId="92" priority="3"/>
    <cfRule type="duplicateValues" dxfId="91" priority="4"/>
  </conditionalFormatting>
  <conditionalFormatting sqref="C272:D272">
    <cfRule type="duplicateValues" dxfId="90" priority="54"/>
    <cfRule type="duplicateValues" dxfId="89" priority="55"/>
  </conditionalFormatting>
  <conditionalFormatting sqref="C273:D273">
    <cfRule type="duplicateValues" dxfId="88" priority="52"/>
    <cfRule type="duplicateValues" dxfId="87" priority="53"/>
  </conditionalFormatting>
  <conditionalFormatting sqref="C274:D274">
    <cfRule type="duplicateValues" dxfId="86" priority="48"/>
    <cfRule type="duplicateValues" dxfId="85" priority="49"/>
  </conditionalFormatting>
  <conditionalFormatting sqref="C275:D275">
    <cfRule type="duplicateValues" dxfId="84" priority="46"/>
    <cfRule type="duplicateValues" dxfId="83" priority="47"/>
  </conditionalFormatting>
  <conditionalFormatting sqref="C276:D276">
    <cfRule type="duplicateValues" dxfId="82" priority="50"/>
    <cfRule type="duplicateValues" dxfId="81" priority="51"/>
  </conditionalFormatting>
  <conditionalFormatting sqref="C277:D277">
    <cfRule type="duplicateValues" dxfId="80" priority="44"/>
    <cfRule type="duplicateValues" dxfId="79" priority="45"/>
  </conditionalFormatting>
  <conditionalFormatting sqref="C280:D302">
    <cfRule type="duplicateValues" dxfId="78" priority="2"/>
  </conditionalFormatting>
  <conditionalFormatting sqref="C299:D299">
    <cfRule type="duplicateValues" dxfId="77" priority="42"/>
    <cfRule type="duplicateValues" dxfId="76" priority="43"/>
  </conditionalFormatting>
  <conditionalFormatting sqref="C300:D300">
    <cfRule type="duplicateValues" dxfId="75" priority="40"/>
    <cfRule type="duplicateValues" dxfId="74" priority="41"/>
  </conditionalFormatting>
  <conditionalFormatting sqref="C301:D301">
    <cfRule type="duplicateValues" dxfId="73" priority="36"/>
    <cfRule type="duplicateValues" dxfId="72" priority="37"/>
  </conditionalFormatting>
  <conditionalFormatting sqref="C302:D302">
    <cfRule type="duplicateValues" dxfId="71" priority="38"/>
    <cfRule type="duplicateValues" dxfId="70" priority="39"/>
  </conditionalFormatting>
  <conditionalFormatting sqref="C326:D340">
    <cfRule type="duplicateValues" dxfId="69" priority="102"/>
  </conditionalFormatting>
  <conditionalFormatting sqref="C339:D339">
    <cfRule type="duplicateValues" dxfId="68" priority="76"/>
    <cfRule type="duplicateValues" dxfId="67" priority="77"/>
  </conditionalFormatting>
  <conditionalFormatting sqref="C340:D340">
    <cfRule type="duplicateValues" dxfId="66" priority="100"/>
    <cfRule type="duplicateValues" dxfId="65" priority="101"/>
  </conditionalFormatting>
  <conditionalFormatting sqref="C343:D343">
    <cfRule type="duplicateValues" dxfId="64" priority="78"/>
    <cfRule type="duplicateValues" dxfId="63" priority="79"/>
  </conditionalFormatting>
  <conditionalFormatting sqref="C362:D362">
    <cfRule type="duplicateValues" dxfId="62" priority="8"/>
    <cfRule type="duplicateValues" dxfId="61" priority="9"/>
  </conditionalFormatting>
  <conditionalFormatting sqref="C365:D365">
    <cfRule type="duplicateValues" dxfId="60" priority="72"/>
    <cfRule type="duplicateValues" dxfId="59" priority="73"/>
  </conditionalFormatting>
  <conditionalFormatting sqref="C366:D366">
    <cfRule type="duplicateValues" dxfId="58" priority="70"/>
    <cfRule type="duplicateValues" dxfId="57" priority="71"/>
  </conditionalFormatting>
  <conditionalFormatting sqref="C381:D381">
    <cfRule type="duplicateValues" dxfId="56" priority="74"/>
    <cfRule type="duplicateValues" dxfId="55" priority="75"/>
  </conditionalFormatting>
  <conditionalFormatting sqref="C384:D384">
    <cfRule type="duplicateValues" dxfId="54" priority="6"/>
    <cfRule type="duplicateValues" dxfId="53" priority="7"/>
  </conditionalFormatting>
  <conditionalFormatting sqref="C384:D390">
    <cfRule type="duplicateValues" dxfId="52" priority="5"/>
  </conditionalFormatting>
  <conditionalFormatting sqref="K10">
    <cfRule type="cellIs" dxfId="51" priority="1" operator="equal">
      <formula>"NO CUMPLE"</formula>
    </cfRule>
  </conditionalFormatting>
  <printOptions horizontalCentered="1"/>
  <pageMargins left="0.25" right="0.25" top="0.75" bottom="0.75" header="0.3" footer="0.3"/>
  <pageSetup scale="55" fitToHeight="0" orientation="portrait" r:id="rId1"/>
  <headerFooter differentFirst="1">
    <oddFooter>&amp;CPágina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2BD51-E502-43F4-B565-69E878AA1200}">
  <dimension ref="A1:O684"/>
  <sheetViews>
    <sheetView tabSelected="1" view="pageBreakPreview" zoomScale="80" zoomScaleNormal="80" zoomScaleSheetLayoutView="80" zoomScalePageLayoutView="85" workbookViewId="0">
      <selection activeCell="F6" sqref="F6"/>
    </sheetView>
  </sheetViews>
  <sheetFormatPr baseColWidth="10" defaultColWidth="11.44140625" defaultRowHeight="13.8" x14ac:dyDescent="0.3"/>
  <cols>
    <col min="1" max="1" width="5.88671875" style="22" customWidth="1"/>
    <col min="2" max="2" width="10" style="22" customWidth="1"/>
    <col min="3" max="3" width="33.5546875" style="22" customWidth="1"/>
    <col min="4" max="4" width="12.33203125" style="22" customWidth="1"/>
    <col min="5" max="5" width="8.77734375" style="22" customWidth="1"/>
    <col min="6" max="6" width="19.5546875" style="24" customWidth="1"/>
    <col min="7" max="7" width="9.6640625" style="24" customWidth="1"/>
    <col min="8" max="8" width="16.33203125" style="24" customWidth="1"/>
    <col min="9" max="9" width="21.88671875" style="26" customWidth="1"/>
    <col min="10" max="10" width="11.44140625" style="7"/>
    <col min="11" max="11" width="14.33203125" style="7" bestFit="1" customWidth="1"/>
    <col min="12" max="12" width="11.44140625" style="7"/>
    <col min="13" max="13" width="13" style="7" bestFit="1" customWidth="1"/>
    <col min="14" max="16384" width="11.44140625" style="7"/>
  </cols>
  <sheetData>
    <row r="1" spans="1:11" s="1" customFormat="1" x14ac:dyDescent="0.3">
      <c r="A1" s="96" t="s">
        <v>0</v>
      </c>
      <c r="B1" s="95"/>
      <c r="C1" s="95"/>
      <c r="D1" s="27"/>
      <c r="E1" s="27"/>
      <c r="F1" s="28"/>
      <c r="G1" s="28"/>
      <c r="H1" s="28"/>
      <c r="I1" s="29"/>
    </row>
    <row r="2" spans="1:11" s="1" customFormat="1" x14ac:dyDescent="0.3">
      <c r="A2" s="96" t="s">
        <v>1</v>
      </c>
      <c r="B2" s="95"/>
      <c r="C2" s="95"/>
      <c r="D2" s="27"/>
      <c r="E2" s="27"/>
      <c r="F2" s="28"/>
      <c r="G2" s="28"/>
      <c r="H2" s="28"/>
      <c r="I2" s="29"/>
    </row>
    <row r="3" spans="1:11" s="1" customFormat="1" x14ac:dyDescent="0.3">
      <c r="A3" s="96" t="s">
        <v>2</v>
      </c>
      <c r="B3" s="95"/>
      <c r="C3" s="95"/>
      <c r="D3" s="27"/>
      <c r="E3" s="27"/>
      <c r="F3" s="28"/>
      <c r="G3" s="28"/>
      <c r="H3" s="28"/>
      <c r="I3" s="29"/>
    </row>
    <row r="4" spans="1:11" s="1" customFormat="1" x14ac:dyDescent="0.3">
      <c r="A4" s="96" t="s">
        <v>3</v>
      </c>
      <c r="B4" s="95"/>
      <c r="C4" s="95"/>
      <c r="D4" s="27"/>
      <c r="E4" s="27"/>
      <c r="F4" s="28"/>
      <c r="G4" s="28"/>
      <c r="H4" s="28"/>
      <c r="I4" s="29"/>
      <c r="J4" s="2"/>
    </row>
    <row r="5" spans="1:11" s="1" customFormat="1" x14ac:dyDescent="0.3">
      <c r="A5" s="114"/>
      <c r="B5" s="114"/>
      <c r="C5" s="27"/>
      <c r="D5" s="27"/>
      <c r="E5" s="27"/>
      <c r="F5" s="28"/>
      <c r="G5" s="28"/>
      <c r="H5" s="28"/>
      <c r="I5" s="29"/>
    </row>
    <row r="6" spans="1:11" s="1" customFormat="1" x14ac:dyDescent="0.3">
      <c r="A6" s="30"/>
      <c r="B6" s="30"/>
      <c r="C6" s="27"/>
      <c r="D6" s="27"/>
      <c r="E6" s="27"/>
      <c r="F6" s="28"/>
      <c r="G6" s="28"/>
      <c r="H6" s="28"/>
      <c r="I6" s="29"/>
    </row>
    <row r="7" spans="1:11" s="1" customFormat="1" x14ac:dyDescent="0.3">
      <c r="A7" s="30"/>
      <c r="B7" s="30"/>
      <c r="C7" s="27"/>
      <c r="D7" s="27"/>
      <c r="E7" s="27"/>
      <c r="F7" s="28"/>
      <c r="G7" s="28"/>
      <c r="H7" s="28"/>
      <c r="I7" s="29"/>
    </row>
    <row r="8" spans="1:11" s="1" customFormat="1" ht="13.8" customHeight="1" x14ac:dyDescent="0.3">
      <c r="A8" s="115" t="s">
        <v>440</v>
      </c>
      <c r="B8" s="115"/>
      <c r="C8" s="115"/>
      <c r="D8" s="115"/>
      <c r="E8" s="115"/>
      <c r="F8" s="115"/>
      <c r="G8" s="115"/>
      <c r="H8" s="115"/>
      <c r="I8" s="115"/>
    </row>
    <row r="9" spans="1:11" s="1" customFormat="1" x14ac:dyDescent="0.3">
      <c r="A9" s="27"/>
      <c r="B9" s="27"/>
      <c r="C9" s="27"/>
      <c r="D9" s="27"/>
      <c r="E9" s="27"/>
      <c r="F9" s="28"/>
      <c r="G9" s="28"/>
      <c r="H9" s="28"/>
      <c r="I9" s="29"/>
    </row>
    <row r="10" spans="1:11" ht="42" customHeight="1" x14ac:dyDescent="0.3">
      <c r="A10" s="136" t="s">
        <v>4</v>
      </c>
      <c r="B10" s="138" t="s">
        <v>5</v>
      </c>
      <c r="C10" s="140" t="s">
        <v>6</v>
      </c>
      <c r="D10" s="138" t="s">
        <v>7</v>
      </c>
      <c r="E10" s="142" t="s">
        <v>8</v>
      </c>
      <c r="F10" s="126" t="s">
        <v>9</v>
      </c>
      <c r="G10" s="126" t="s">
        <v>10</v>
      </c>
      <c r="H10" s="126" t="s">
        <v>442</v>
      </c>
      <c r="I10" s="31" t="s">
        <v>11</v>
      </c>
    </row>
    <row r="11" spans="1:11" s="18" customFormat="1" ht="26.4" x14ac:dyDescent="0.3">
      <c r="A11" s="137"/>
      <c r="B11" s="139"/>
      <c r="C11" s="141"/>
      <c r="D11" s="139"/>
      <c r="E11" s="143"/>
      <c r="F11" s="126"/>
      <c r="G11" s="126"/>
      <c r="H11" s="126"/>
      <c r="I11" s="23" t="s">
        <v>12</v>
      </c>
    </row>
    <row r="12" spans="1:11" s="18" customFormat="1" x14ac:dyDescent="0.3">
      <c r="A12" s="104" t="s">
        <v>211</v>
      </c>
      <c r="B12" s="104"/>
      <c r="C12" s="104"/>
      <c r="D12" s="104"/>
      <c r="E12" s="32"/>
      <c r="F12" s="33"/>
      <c r="G12" s="33"/>
      <c r="H12" s="33"/>
      <c r="I12" s="34"/>
    </row>
    <row r="13" spans="1:11" x14ac:dyDescent="0.3">
      <c r="A13" s="35">
        <v>1</v>
      </c>
      <c r="B13" s="36">
        <v>78181508</v>
      </c>
      <c r="C13" s="37" t="s">
        <v>212</v>
      </c>
      <c r="D13" s="38" t="s">
        <v>213</v>
      </c>
      <c r="E13" s="35">
        <v>1</v>
      </c>
      <c r="F13" s="39">
        <v>172679.3</v>
      </c>
      <c r="G13" s="40">
        <v>0.19</v>
      </c>
      <c r="H13" s="41">
        <f>+F13*G13</f>
        <v>32809.066999999995</v>
      </c>
      <c r="I13" s="42">
        <f>ROUND(+F13+H13,2)</f>
        <v>205488.37</v>
      </c>
      <c r="K13" s="19"/>
    </row>
    <row r="14" spans="1:11" ht="27.6" x14ac:dyDescent="0.3">
      <c r="A14" s="35">
        <f t="shared" ref="A14:A77" si="0">+A13+1</f>
        <v>2</v>
      </c>
      <c r="B14" s="36">
        <v>78181508</v>
      </c>
      <c r="C14" s="37" t="s">
        <v>214</v>
      </c>
      <c r="D14" s="38" t="s">
        <v>213</v>
      </c>
      <c r="E14" s="35">
        <v>1</v>
      </c>
      <c r="F14" s="39">
        <v>275969.84711038484</v>
      </c>
      <c r="G14" s="40">
        <v>0.19</v>
      </c>
      <c r="H14" s="41">
        <f t="shared" ref="H14:H77" si="1">+F14*G14</f>
        <v>52434.270950973121</v>
      </c>
      <c r="I14" s="42">
        <f t="shared" ref="I14:I77" si="2">ROUND(+F14+H14,2)</f>
        <v>328404.12</v>
      </c>
      <c r="K14" s="19"/>
    </row>
    <row r="15" spans="1:11" x14ac:dyDescent="0.3">
      <c r="A15" s="35">
        <f t="shared" si="0"/>
        <v>3</v>
      </c>
      <c r="B15" s="36">
        <v>78181508</v>
      </c>
      <c r="C15" s="37" t="s">
        <v>215</v>
      </c>
      <c r="D15" s="38" t="s">
        <v>213</v>
      </c>
      <c r="E15" s="35">
        <v>1</v>
      </c>
      <c r="F15" s="39">
        <v>253085.94789543026</v>
      </c>
      <c r="G15" s="40">
        <v>0.19</v>
      </c>
      <c r="H15" s="41">
        <f t="shared" si="1"/>
        <v>48086.330100131752</v>
      </c>
      <c r="I15" s="42">
        <f t="shared" si="2"/>
        <v>301172.28000000003</v>
      </c>
      <c r="K15" s="19"/>
    </row>
    <row r="16" spans="1:11" ht="27.6" x14ac:dyDescent="0.3">
      <c r="A16" s="35">
        <f t="shared" si="0"/>
        <v>4</v>
      </c>
      <c r="B16" s="36">
        <v>78181508</v>
      </c>
      <c r="C16" s="37" t="s">
        <v>216</v>
      </c>
      <c r="D16" s="38" t="s">
        <v>213</v>
      </c>
      <c r="E16" s="35">
        <v>1</v>
      </c>
      <c r="F16" s="39">
        <v>306493.21783386113</v>
      </c>
      <c r="G16" s="40">
        <v>0.19</v>
      </c>
      <c r="H16" s="41">
        <f t="shared" si="1"/>
        <v>58233.711388433614</v>
      </c>
      <c r="I16" s="42">
        <f t="shared" si="2"/>
        <v>364726.93</v>
      </c>
      <c r="K16" s="19"/>
    </row>
    <row r="17" spans="1:11" x14ac:dyDescent="0.3">
      <c r="A17" s="35">
        <f t="shared" si="0"/>
        <v>5</v>
      </c>
      <c r="B17" s="36">
        <v>78181508</v>
      </c>
      <c r="C17" s="37" t="s">
        <v>217</v>
      </c>
      <c r="D17" s="38" t="s">
        <v>213</v>
      </c>
      <c r="E17" s="35">
        <v>1</v>
      </c>
      <c r="F17" s="39">
        <v>261439.50910309024</v>
      </c>
      <c r="G17" s="40">
        <v>0.19</v>
      </c>
      <c r="H17" s="41">
        <f t="shared" si="1"/>
        <v>49673.506729587149</v>
      </c>
      <c r="I17" s="42">
        <f t="shared" si="2"/>
        <v>311113.02</v>
      </c>
      <c r="K17" s="19"/>
    </row>
    <row r="18" spans="1:11" x14ac:dyDescent="0.3">
      <c r="A18" s="35">
        <f t="shared" si="0"/>
        <v>6</v>
      </c>
      <c r="B18" s="36">
        <v>78181508</v>
      </c>
      <c r="C18" s="37" t="s">
        <v>218</v>
      </c>
      <c r="D18" s="38" t="s">
        <v>213</v>
      </c>
      <c r="E18" s="35">
        <v>1</v>
      </c>
      <c r="F18" s="39">
        <v>349496.60867469275</v>
      </c>
      <c r="G18" s="40">
        <v>0.19</v>
      </c>
      <c r="H18" s="41">
        <f t="shared" si="1"/>
        <v>66404.355648191617</v>
      </c>
      <c r="I18" s="42">
        <f t="shared" si="2"/>
        <v>415900.96</v>
      </c>
      <c r="K18" s="19"/>
    </row>
    <row r="19" spans="1:11" ht="27.6" x14ac:dyDescent="0.3">
      <c r="A19" s="35">
        <f t="shared" si="0"/>
        <v>7</v>
      </c>
      <c r="B19" s="36">
        <v>78181508</v>
      </c>
      <c r="C19" s="37" t="s">
        <v>219</v>
      </c>
      <c r="D19" s="38" t="s">
        <v>213</v>
      </c>
      <c r="E19" s="35">
        <v>1</v>
      </c>
      <c r="F19" s="39">
        <v>364017.04806689144</v>
      </c>
      <c r="G19" s="40">
        <v>0.19</v>
      </c>
      <c r="H19" s="41">
        <f t="shared" si="1"/>
        <v>69163.239132709379</v>
      </c>
      <c r="I19" s="42">
        <f t="shared" si="2"/>
        <v>433180.29</v>
      </c>
      <c r="K19" s="19"/>
    </row>
    <row r="20" spans="1:11" x14ac:dyDescent="0.3">
      <c r="A20" s="35">
        <f t="shared" si="0"/>
        <v>8</v>
      </c>
      <c r="B20" s="36">
        <v>78181508</v>
      </c>
      <c r="C20" s="37" t="s">
        <v>220</v>
      </c>
      <c r="D20" s="38" t="s">
        <v>213</v>
      </c>
      <c r="E20" s="35">
        <v>1</v>
      </c>
      <c r="F20" s="39">
        <v>386867.56496381527</v>
      </c>
      <c r="G20" s="40">
        <v>0.19</v>
      </c>
      <c r="H20" s="41">
        <f t="shared" si="1"/>
        <v>73504.837343124906</v>
      </c>
      <c r="I20" s="42">
        <f t="shared" si="2"/>
        <v>460372.4</v>
      </c>
      <c r="K20" s="19"/>
    </row>
    <row r="21" spans="1:11" ht="27.6" x14ac:dyDescent="0.3">
      <c r="A21" s="35">
        <f t="shared" si="0"/>
        <v>9</v>
      </c>
      <c r="B21" s="36">
        <v>78181508</v>
      </c>
      <c r="C21" s="37" t="s">
        <v>221</v>
      </c>
      <c r="D21" s="38" t="s">
        <v>213</v>
      </c>
      <c r="E21" s="35">
        <v>1</v>
      </c>
      <c r="F21" s="39">
        <v>161224.87243266607</v>
      </c>
      <c r="G21" s="40">
        <v>0.19</v>
      </c>
      <c r="H21" s="41">
        <f t="shared" si="1"/>
        <v>30632.725762206555</v>
      </c>
      <c r="I21" s="42">
        <f t="shared" si="2"/>
        <v>191857.6</v>
      </c>
      <c r="K21" s="19"/>
    </row>
    <row r="22" spans="1:11" x14ac:dyDescent="0.3">
      <c r="A22" s="35">
        <f t="shared" si="0"/>
        <v>10</v>
      </c>
      <c r="B22" s="36">
        <v>78181508</v>
      </c>
      <c r="C22" s="37" t="s">
        <v>222</v>
      </c>
      <c r="D22" s="38" t="s">
        <v>213</v>
      </c>
      <c r="E22" s="35">
        <v>1</v>
      </c>
      <c r="F22" s="39">
        <v>103612.67160536662</v>
      </c>
      <c r="G22" s="40">
        <v>0.19</v>
      </c>
      <c r="H22" s="41">
        <f t="shared" si="1"/>
        <v>19686.407605019656</v>
      </c>
      <c r="I22" s="42">
        <f t="shared" si="2"/>
        <v>123299.08</v>
      </c>
      <c r="K22" s="19"/>
    </row>
    <row r="23" spans="1:11" x14ac:dyDescent="0.3">
      <c r="A23" s="35">
        <f t="shared" si="0"/>
        <v>11</v>
      </c>
      <c r="B23" s="36">
        <v>78181508</v>
      </c>
      <c r="C23" s="37" t="s">
        <v>223</v>
      </c>
      <c r="D23" s="38" t="s">
        <v>213</v>
      </c>
      <c r="E23" s="35">
        <v>1</v>
      </c>
      <c r="F23" s="39">
        <v>163039.7247835297</v>
      </c>
      <c r="G23" s="40">
        <v>0.19</v>
      </c>
      <c r="H23" s="41">
        <f t="shared" si="1"/>
        <v>30977.547708870643</v>
      </c>
      <c r="I23" s="42">
        <f t="shared" si="2"/>
        <v>194017.27</v>
      </c>
      <c r="K23" s="19"/>
    </row>
    <row r="24" spans="1:11" x14ac:dyDescent="0.3">
      <c r="A24" s="35">
        <f t="shared" si="0"/>
        <v>12</v>
      </c>
      <c r="B24" s="36">
        <v>78181508</v>
      </c>
      <c r="C24" s="37" t="s">
        <v>224</v>
      </c>
      <c r="D24" s="38" t="s">
        <v>213</v>
      </c>
      <c r="E24" s="35">
        <v>1</v>
      </c>
      <c r="F24" s="39">
        <v>218428.5945142587</v>
      </c>
      <c r="G24" s="40">
        <v>0.19</v>
      </c>
      <c r="H24" s="41">
        <f t="shared" si="1"/>
        <v>41501.432957709156</v>
      </c>
      <c r="I24" s="42">
        <f t="shared" si="2"/>
        <v>259930.03</v>
      </c>
      <c r="K24" s="19"/>
    </row>
    <row r="25" spans="1:11" ht="27.6" x14ac:dyDescent="0.3">
      <c r="A25" s="35">
        <f t="shared" si="0"/>
        <v>13</v>
      </c>
      <c r="B25" s="36">
        <v>78181508</v>
      </c>
      <c r="C25" s="37" t="s">
        <v>225</v>
      </c>
      <c r="D25" s="38" t="s">
        <v>213</v>
      </c>
      <c r="E25" s="35">
        <v>1</v>
      </c>
      <c r="F25" s="39">
        <v>403719.39861619525</v>
      </c>
      <c r="G25" s="40">
        <v>0.19</v>
      </c>
      <c r="H25" s="41">
        <f t="shared" si="1"/>
        <v>76706.685737077103</v>
      </c>
      <c r="I25" s="42">
        <f t="shared" si="2"/>
        <v>480426.08</v>
      </c>
      <c r="K25" s="19"/>
    </row>
    <row r="26" spans="1:11" x14ac:dyDescent="0.3">
      <c r="A26" s="35">
        <f t="shared" si="0"/>
        <v>14</v>
      </c>
      <c r="B26" s="36">
        <v>78181508</v>
      </c>
      <c r="C26" s="37" t="s">
        <v>226</v>
      </c>
      <c r="D26" s="38" t="s">
        <v>213</v>
      </c>
      <c r="E26" s="35">
        <v>1</v>
      </c>
      <c r="F26" s="39">
        <v>60838.245574558256</v>
      </c>
      <c r="G26" s="40">
        <v>0.19</v>
      </c>
      <c r="H26" s="41">
        <f t="shared" si="1"/>
        <v>11559.266659166069</v>
      </c>
      <c r="I26" s="42">
        <f t="shared" si="2"/>
        <v>72397.509999999995</v>
      </c>
      <c r="K26" s="19"/>
    </row>
    <row r="27" spans="1:11" x14ac:dyDescent="0.3">
      <c r="A27" s="35">
        <f t="shared" si="0"/>
        <v>15</v>
      </c>
      <c r="B27" s="36">
        <v>78181508</v>
      </c>
      <c r="C27" s="37" t="s">
        <v>227</v>
      </c>
      <c r="D27" s="38" t="s">
        <v>213</v>
      </c>
      <c r="E27" s="35">
        <v>1</v>
      </c>
      <c r="F27" s="39">
        <v>439938.42700046604</v>
      </c>
      <c r="G27" s="40">
        <v>0.19</v>
      </c>
      <c r="H27" s="41">
        <f t="shared" si="1"/>
        <v>83588.301130088541</v>
      </c>
      <c r="I27" s="42">
        <f t="shared" si="2"/>
        <v>523526.73</v>
      </c>
      <c r="K27" s="19"/>
    </row>
    <row r="28" spans="1:11" ht="27.6" x14ac:dyDescent="0.3">
      <c r="A28" s="35">
        <f t="shared" si="0"/>
        <v>16</v>
      </c>
      <c r="B28" s="36">
        <v>78181508</v>
      </c>
      <c r="C28" s="37" t="s">
        <v>228</v>
      </c>
      <c r="D28" s="38" t="s">
        <v>213</v>
      </c>
      <c r="E28" s="35">
        <v>1</v>
      </c>
      <c r="F28" s="39">
        <v>229631.96335889297</v>
      </c>
      <c r="G28" s="40">
        <v>0.19</v>
      </c>
      <c r="H28" s="41">
        <f t="shared" si="1"/>
        <v>43630.073038189665</v>
      </c>
      <c r="I28" s="42">
        <f t="shared" si="2"/>
        <v>273262.03999999998</v>
      </c>
      <c r="K28" s="19"/>
    </row>
    <row r="29" spans="1:11" x14ac:dyDescent="0.3">
      <c r="A29" s="35">
        <f t="shared" si="0"/>
        <v>17</v>
      </c>
      <c r="B29" s="36">
        <v>78181508</v>
      </c>
      <c r="C29" s="37" t="s">
        <v>229</v>
      </c>
      <c r="D29" s="38" t="s">
        <v>213</v>
      </c>
      <c r="E29" s="35">
        <v>1</v>
      </c>
      <c r="F29" s="39">
        <v>311968.32389177219</v>
      </c>
      <c r="G29" s="40">
        <v>0.19</v>
      </c>
      <c r="H29" s="41">
        <f t="shared" si="1"/>
        <v>59273.981539436718</v>
      </c>
      <c r="I29" s="42">
        <f t="shared" si="2"/>
        <v>371242.31</v>
      </c>
      <c r="K29" s="19"/>
    </row>
    <row r="30" spans="1:11" x14ac:dyDescent="0.3">
      <c r="A30" s="35">
        <f t="shared" si="0"/>
        <v>18</v>
      </c>
      <c r="B30" s="36">
        <v>78181508</v>
      </c>
      <c r="C30" s="37" t="s">
        <v>230</v>
      </c>
      <c r="D30" s="38" t="s">
        <v>213</v>
      </c>
      <c r="E30" s="35">
        <v>1</v>
      </c>
      <c r="F30" s="39">
        <v>235915.33015928988</v>
      </c>
      <c r="G30" s="40">
        <v>0.19</v>
      </c>
      <c r="H30" s="41">
        <f t="shared" si="1"/>
        <v>44823.912730265074</v>
      </c>
      <c r="I30" s="42">
        <f t="shared" si="2"/>
        <v>280739.24</v>
      </c>
      <c r="K30" s="19"/>
    </row>
    <row r="31" spans="1:11" x14ac:dyDescent="0.3">
      <c r="A31" s="35">
        <f t="shared" si="0"/>
        <v>19</v>
      </c>
      <c r="B31" s="36">
        <v>78181508</v>
      </c>
      <c r="C31" s="37" t="s">
        <v>231</v>
      </c>
      <c r="D31" s="38" t="s">
        <v>213</v>
      </c>
      <c r="E31" s="35">
        <v>1</v>
      </c>
      <c r="F31" s="39">
        <v>199676.83127621573</v>
      </c>
      <c r="G31" s="40">
        <v>0.19</v>
      </c>
      <c r="H31" s="41">
        <f t="shared" si="1"/>
        <v>37938.597942480992</v>
      </c>
      <c r="I31" s="42">
        <f t="shared" si="2"/>
        <v>237615.43</v>
      </c>
      <c r="K31" s="19"/>
    </row>
    <row r="32" spans="1:11" ht="27.6" x14ac:dyDescent="0.3">
      <c r="A32" s="35">
        <f t="shared" si="0"/>
        <v>20</v>
      </c>
      <c r="B32" s="36">
        <v>78181508</v>
      </c>
      <c r="C32" s="37" t="s">
        <v>232</v>
      </c>
      <c r="D32" s="38" t="s">
        <v>213</v>
      </c>
      <c r="E32" s="35">
        <v>1</v>
      </c>
      <c r="F32" s="39">
        <v>262305.40758825286</v>
      </c>
      <c r="G32" s="40">
        <v>0.19</v>
      </c>
      <c r="H32" s="41">
        <f t="shared" si="1"/>
        <v>49838.027441768041</v>
      </c>
      <c r="I32" s="42">
        <f t="shared" si="2"/>
        <v>312143.44</v>
      </c>
      <c r="K32" s="19"/>
    </row>
    <row r="33" spans="1:11" x14ac:dyDescent="0.3">
      <c r="A33" s="35">
        <f t="shared" si="0"/>
        <v>21</v>
      </c>
      <c r="B33" s="36">
        <v>78181508</v>
      </c>
      <c r="C33" s="37" t="s">
        <v>233</v>
      </c>
      <c r="D33" s="38" t="s">
        <v>213</v>
      </c>
      <c r="E33" s="35">
        <v>1</v>
      </c>
      <c r="F33" s="39">
        <v>162352.3757030672</v>
      </c>
      <c r="G33" s="40">
        <v>0.19</v>
      </c>
      <c r="H33" s="41">
        <f t="shared" si="1"/>
        <v>30846.951383582767</v>
      </c>
      <c r="I33" s="42">
        <f t="shared" si="2"/>
        <v>193199.33</v>
      </c>
      <c r="K33" s="19"/>
    </row>
    <row r="34" spans="1:11" ht="27.6" x14ac:dyDescent="0.3">
      <c r="A34" s="35">
        <f t="shared" si="0"/>
        <v>22</v>
      </c>
      <c r="B34" s="36">
        <v>78181508</v>
      </c>
      <c r="C34" s="37" t="s">
        <v>234</v>
      </c>
      <c r="D34" s="38" t="s">
        <v>213</v>
      </c>
      <c r="E34" s="35">
        <v>1</v>
      </c>
      <c r="F34" s="39">
        <v>302054.44318690634</v>
      </c>
      <c r="G34" s="40">
        <v>0.19</v>
      </c>
      <c r="H34" s="41">
        <f t="shared" si="1"/>
        <v>57390.344205512207</v>
      </c>
      <c r="I34" s="42">
        <f t="shared" si="2"/>
        <v>359444.79</v>
      </c>
      <c r="K34" s="19"/>
    </row>
    <row r="35" spans="1:11" ht="27.6" x14ac:dyDescent="0.3">
      <c r="A35" s="35">
        <f t="shared" si="0"/>
        <v>23</v>
      </c>
      <c r="B35" s="36">
        <v>78181508</v>
      </c>
      <c r="C35" s="37" t="s">
        <v>235</v>
      </c>
      <c r="D35" s="38" t="s">
        <v>213</v>
      </c>
      <c r="E35" s="35">
        <v>1</v>
      </c>
      <c r="F35" s="39">
        <v>254992.12518968619</v>
      </c>
      <c r="G35" s="40">
        <v>0.19</v>
      </c>
      <c r="H35" s="41">
        <f t="shared" si="1"/>
        <v>48448.503786040375</v>
      </c>
      <c r="I35" s="42">
        <f t="shared" si="2"/>
        <v>303440.63</v>
      </c>
      <c r="K35" s="19"/>
    </row>
    <row r="36" spans="1:11" ht="27.6" x14ac:dyDescent="0.3">
      <c r="A36" s="35">
        <f t="shared" si="0"/>
        <v>24</v>
      </c>
      <c r="B36" s="36">
        <v>78181508</v>
      </c>
      <c r="C36" s="37" t="s">
        <v>236</v>
      </c>
      <c r="D36" s="38" t="s">
        <v>213</v>
      </c>
      <c r="E36" s="35">
        <v>1</v>
      </c>
      <c r="F36" s="39">
        <v>270451.02989292506</v>
      </c>
      <c r="G36" s="40">
        <v>0.19</v>
      </c>
      <c r="H36" s="41">
        <f t="shared" si="1"/>
        <v>51385.695679655764</v>
      </c>
      <c r="I36" s="42">
        <f t="shared" si="2"/>
        <v>321836.73</v>
      </c>
      <c r="K36" s="19"/>
    </row>
    <row r="37" spans="1:11" ht="27.6" x14ac:dyDescent="0.3">
      <c r="A37" s="35">
        <f t="shared" si="0"/>
        <v>25</v>
      </c>
      <c r="B37" s="36">
        <v>78181508</v>
      </c>
      <c r="C37" s="37" t="s">
        <v>237</v>
      </c>
      <c r="D37" s="38" t="s">
        <v>213</v>
      </c>
      <c r="E37" s="35">
        <v>1</v>
      </c>
      <c r="F37" s="39">
        <v>252338.41132407924</v>
      </c>
      <c r="G37" s="40">
        <v>0.19</v>
      </c>
      <c r="H37" s="41">
        <f t="shared" si="1"/>
        <v>47944.298151575058</v>
      </c>
      <c r="I37" s="42">
        <f t="shared" si="2"/>
        <v>300282.71000000002</v>
      </c>
      <c r="K37" s="19"/>
    </row>
    <row r="38" spans="1:11" ht="27.6" x14ac:dyDescent="0.3">
      <c r="A38" s="35">
        <f t="shared" si="0"/>
        <v>26</v>
      </c>
      <c r="B38" s="36">
        <v>78181508</v>
      </c>
      <c r="C38" s="37" t="s">
        <v>238</v>
      </c>
      <c r="D38" s="38" t="s">
        <v>213</v>
      </c>
      <c r="E38" s="35">
        <v>1</v>
      </c>
      <c r="F38" s="39">
        <v>285914.93488822883</v>
      </c>
      <c r="G38" s="40">
        <v>0.19</v>
      </c>
      <c r="H38" s="41">
        <f t="shared" si="1"/>
        <v>54323.837628763482</v>
      </c>
      <c r="I38" s="42">
        <f t="shared" si="2"/>
        <v>340238.77</v>
      </c>
      <c r="K38" s="19"/>
    </row>
    <row r="39" spans="1:11" ht="27.6" x14ac:dyDescent="0.3">
      <c r="A39" s="35">
        <f t="shared" si="0"/>
        <v>27</v>
      </c>
      <c r="B39" s="36">
        <v>78181508</v>
      </c>
      <c r="C39" s="37" t="s">
        <v>239</v>
      </c>
      <c r="D39" s="38" t="s">
        <v>213</v>
      </c>
      <c r="E39" s="35">
        <v>1</v>
      </c>
      <c r="F39" s="39">
        <v>220611.68046210564</v>
      </c>
      <c r="G39" s="40">
        <v>0.19</v>
      </c>
      <c r="H39" s="41">
        <f t="shared" si="1"/>
        <v>41916.219287800071</v>
      </c>
      <c r="I39" s="42">
        <f t="shared" si="2"/>
        <v>262527.90000000002</v>
      </c>
      <c r="K39" s="19"/>
    </row>
    <row r="40" spans="1:11" x14ac:dyDescent="0.3">
      <c r="A40" s="35">
        <f t="shared" si="0"/>
        <v>28</v>
      </c>
      <c r="B40" s="36">
        <v>78181508</v>
      </c>
      <c r="C40" s="37" t="s">
        <v>240</v>
      </c>
      <c r="D40" s="38" t="s">
        <v>213</v>
      </c>
      <c r="E40" s="35">
        <v>1</v>
      </c>
      <c r="F40" s="39">
        <v>158269.76554331422</v>
      </c>
      <c r="G40" s="40">
        <v>0.19</v>
      </c>
      <c r="H40" s="41">
        <f t="shared" si="1"/>
        <v>30071.255453229704</v>
      </c>
      <c r="I40" s="42">
        <f t="shared" si="2"/>
        <v>188341.02</v>
      </c>
      <c r="K40" s="19"/>
    </row>
    <row r="41" spans="1:11" ht="27.6" x14ac:dyDescent="0.3">
      <c r="A41" s="35">
        <f t="shared" si="0"/>
        <v>29</v>
      </c>
      <c r="B41" s="36">
        <v>78181508</v>
      </c>
      <c r="C41" s="37" t="s">
        <v>241</v>
      </c>
      <c r="D41" s="38" t="s">
        <v>213</v>
      </c>
      <c r="E41" s="35">
        <v>1</v>
      </c>
      <c r="F41" s="39">
        <v>175102.26856580164</v>
      </c>
      <c r="G41" s="40">
        <v>0.19</v>
      </c>
      <c r="H41" s="41">
        <f t="shared" si="1"/>
        <v>33269.431027502309</v>
      </c>
      <c r="I41" s="42">
        <f t="shared" si="2"/>
        <v>208371.7</v>
      </c>
      <c r="K41" s="19"/>
    </row>
    <row r="42" spans="1:11" x14ac:dyDescent="0.3">
      <c r="A42" s="35">
        <f t="shared" si="0"/>
        <v>30</v>
      </c>
      <c r="B42" s="36">
        <v>78181508</v>
      </c>
      <c r="C42" s="37" t="s">
        <v>242</v>
      </c>
      <c r="D42" s="38" t="s">
        <v>213</v>
      </c>
      <c r="E42" s="35">
        <v>1</v>
      </c>
      <c r="F42" s="39">
        <v>147211.19720544358</v>
      </c>
      <c r="G42" s="40">
        <v>0.19</v>
      </c>
      <c r="H42" s="41">
        <f t="shared" si="1"/>
        <v>27970.12746903428</v>
      </c>
      <c r="I42" s="42">
        <f t="shared" si="2"/>
        <v>175181.32</v>
      </c>
      <c r="K42" s="19"/>
    </row>
    <row r="43" spans="1:11" x14ac:dyDescent="0.3">
      <c r="A43" s="35">
        <f t="shared" si="0"/>
        <v>31</v>
      </c>
      <c r="B43" s="36">
        <v>78181508</v>
      </c>
      <c r="C43" s="37" t="s">
        <v>243</v>
      </c>
      <c r="D43" s="38" t="s">
        <v>213</v>
      </c>
      <c r="E43" s="35">
        <v>1</v>
      </c>
      <c r="F43" s="39">
        <v>224165.30630789374</v>
      </c>
      <c r="G43" s="40">
        <v>0.19</v>
      </c>
      <c r="H43" s="41">
        <f t="shared" si="1"/>
        <v>42591.408198499812</v>
      </c>
      <c r="I43" s="42">
        <f t="shared" si="2"/>
        <v>266756.71000000002</v>
      </c>
      <c r="K43" s="19"/>
    </row>
    <row r="44" spans="1:11" x14ac:dyDescent="0.3">
      <c r="A44" s="35">
        <f t="shared" si="0"/>
        <v>32</v>
      </c>
      <c r="B44" s="36">
        <v>78181508</v>
      </c>
      <c r="C44" s="37" t="s">
        <v>244</v>
      </c>
      <c r="D44" s="38" t="s">
        <v>213</v>
      </c>
      <c r="E44" s="35">
        <v>1</v>
      </c>
      <c r="F44" s="39">
        <v>109644.79216210521</v>
      </c>
      <c r="G44" s="40">
        <v>0.19</v>
      </c>
      <c r="H44" s="41">
        <f t="shared" si="1"/>
        <v>20832.510510799992</v>
      </c>
      <c r="I44" s="42">
        <f t="shared" si="2"/>
        <v>130477.3</v>
      </c>
      <c r="K44" s="19"/>
    </row>
    <row r="45" spans="1:11" x14ac:dyDescent="0.3">
      <c r="A45" s="35">
        <f t="shared" si="0"/>
        <v>33</v>
      </c>
      <c r="B45" s="36">
        <v>78181508</v>
      </c>
      <c r="C45" s="37" t="s">
        <v>245</v>
      </c>
      <c r="D45" s="38" t="s">
        <v>213</v>
      </c>
      <c r="E45" s="35">
        <v>1</v>
      </c>
      <c r="F45" s="39">
        <v>223126.82897274641</v>
      </c>
      <c r="G45" s="40">
        <v>0.19</v>
      </c>
      <c r="H45" s="41">
        <f t="shared" si="1"/>
        <v>42394.097504821817</v>
      </c>
      <c r="I45" s="42">
        <f t="shared" si="2"/>
        <v>265520.93</v>
      </c>
      <c r="K45" s="19"/>
    </row>
    <row r="46" spans="1:11" x14ac:dyDescent="0.3">
      <c r="A46" s="35">
        <f t="shared" si="0"/>
        <v>34</v>
      </c>
      <c r="B46" s="36">
        <v>78181508</v>
      </c>
      <c r="C46" s="37" t="s">
        <v>246</v>
      </c>
      <c r="D46" s="38" t="s">
        <v>213</v>
      </c>
      <c r="E46" s="35">
        <v>1</v>
      </c>
      <c r="F46" s="39">
        <v>142948.60768082851</v>
      </c>
      <c r="G46" s="40">
        <v>0.19</v>
      </c>
      <c r="H46" s="41">
        <f t="shared" si="1"/>
        <v>27160.235459357416</v>
      </c>
      <c r="I46" s="42">
        <f t="shared" si="2"/>
        <v>170108.84</v>
      </c>
      <c r="K46" s="19"/>
    </row>
    <row r="47" spans="1:11" x14ac:dyDescent="0.3">
      <c r="A47" s="35">
        <f t="shared" si="0"/>
        <v>35</v>
      </c>
      <c r="B47" s="36">
        <v>78181508</v>
      </c>
      <c r="C47" s="37" t="s">
        <v>247</v>
      </c>
      <c r="D47" s="38" t="s">
        <v>213</v>
      </c>
      <c r="E47" s="35">
        <v>1</v>
      </c>
      <c r="F47" s="39">
        <v>234348.23816409966</v>
      </c>
      <c r="G47" s="40">
        <v>0.19</v>
      </c>
      <c r="H47" s="41">
        <f t="shared" si="1"/>
        <v>44526.165251178936</v>
      </c>
      <c r="I47" s="42">
        <f t="shared" si="2"/>
        <v>278874.40000000002</v>
      </c>
      <c r="K47" s="19"/>
    </row>
    <row r="48" spans="1:11" x14ac:dyDescent="0.3">
      <c r="A48" s="35">
        <f t="shared" si="0"/>
        <v>36</v>
      </c>
      <c r="B48" s="36">
        <v>78181508</v>
      </c>
      <c r="C48" s="37" t="s">
        <v>248</v>
      </c>
      <c r="D48" s="38" t="s">
        <v>213</v>
      </c>
      <c r="E48" s="35">
        <v>1</v>
      </c>
      <c r="F48" s="39">
        <v>201081.88037096383</v>
      </c>
      <c r="G48" s="40">
        <v>0.19</v>
      </c>
      <c r="H48" s="41">
        <f t="shared" si="1"/>
        <v>38205.557270483128</v>
      </c>
      <c r="I48" s="42">
        <f t="shared" si="2"/>
        <v>239287.44</v>
      </c>
      <c r="K48" s="19"/>
    </row>
    <row r="49" spans="1:11" x14ac:dyDescent="0.3">
      <c r="A49" s="35">
        <f t="shared" si="0"/>
        <v>37</v>
      </c>
      <c r="B49" s="36">
        <v>78181508</v>
      </c>
      <c r="C49" s="37" t="s">
        <v>249</v>
      </c>
      <c r="D49" s="38" t="s">
        <v>213</v>
      </c>
      <c r="E49" s="35">
        <v>1</v>
      </c>
      <c r="F49" s="39">
        <v>176367.25212496251</v>
      </c>
      <c r="G49" s="40">
        <v>0.19</v>
      </c>
      <c r="H49" s="41">
        <f t="shared" si="1"/>
        <v>33509.777903742877</v>
      </c>
      <c r="I49" s="42">
        <f t="shared" si="2"/>
        <v>209877.03</v>
      </c>
      <c r="K49" s="19"/>
    </row>
    <row r="50" spans="1:11" ht="27.6" x14ac:dyDescent="0.3">
      <c r="A50" s="35">
        <f t="shared" si="0"/>
        <v>38</v>
      </c>
      <c r="B50" s="36">
        <v>78181508</v>
      </c>
      <c r="C50" s="37" t="s">
        <v>250</v>
      </c>
      <c r="D50" s="38" t="s">
        <v>213</v>
      </c>
      <c r="E50" s="35">
        <v>1</v>
      </c>
      <c r="F50" s="39">
        <v>248797.58635019051</v>
      </c>
      <c r="G50" s="40">
        <v>0.19</v>
      </c>
      <c r="H50" s="41">
        <f t="shared" si="1"/>
        <v>47271.541406536198</v>
      </c>
      <c r="I50" s="42">
        <f t="shared" si="2"/>
        <v>296069.13</v>
      </c>
      <c r="K50" s="19"/>
    </row>
    <row r="51" spans="1:11" ht="27.6" x14ac:dyDescent="0.3">
      <c r="A51" s="35">
        <f t="shared" si="0"/>
        <v>39</v>
      </c>
      <c r="B51" s="36">
        <v>78181508</v>
      </c>
      <c r="C51" s="37" t="s">
        <v>251</v>
      </c>
      <c r="D51" s="38" t="s">
        <v>213</v>
      </c>
      <c r="E51" s="35">
        <v>1</v>
      </c>
      <c r="F51" s="39">
        <v>279565.13545828511</v>
      </c>
      <c r="G51" s="40">
        <v>0.19</v>
      </c>
      <c r="H51" s="41">
        <f t="shared" si="1"/>
        <v>53117.375737074173</v>
      </c>
      <c r="I51" s="42">
        <f t="shared" si="2"/>
        <v>332682.51</v>
      </c>
      <c r="K51" s="19"/>
    </row>
    <row r="52" spans="1:11" x14ac:dyDescent="0.3">
      <c r="A52" s="35">
        <f t="shared" si="0"/>
        <v>40</v>
      </c>
      <c r="B52" s="36">
        <v>78181508</v>
      </c>
      <c r="C52" s="37" t="s">
        <v>252</v>
      </c>
      <c r="D52" s="38" t="s">
        <v>213</v>
      </c>
      <c r="E52" s="35">
        <v>1</v>
      </c>
      <c r="F52" s="39">
        <v>228879.30305700836</v>
      </c>
      <c r="G52" s="40">
        <v>0.19</v>
      </c>
      <c r="H52" s="41">
        <f t="shared" si="1"/>
        <v>43487.067580831586</v>
      </c>
      <c r="I52" s="42">
        <f t="shared" si="2"/>
        <v>272366.37</v>
      </c>
      <c r="K52" s="19"/>
    </row>
    <row r="53" spans="1:11" x14ac:dyDescent="0.3">
      <c r="A53" s="35">
        <f t="shared" si="0"/>
        <v>41</v>
      </c>
      <c r="B53" s="36">
        <v>78181508</v>
      </c>
      <c r="C53" s="37" t="s">
        <v>253</v>
      </c>
      <c r="D53" s="38" t="s">
        <v>213</v>
      </c>
      <c r="E53" s="35">
        <v>1</v>
      </c>
      <c r="F53" s="39">
        <v>227947.49156529145</v>
      </c>
      <c r="G53" s="40">
        <v>0.19</v>
      </c>
      <c r="H53" s="41">
        <f t="shared" si="1"/>
        <v>43310.023397405377</v>
      </c>
      <c r="I53" s="42">
        <f t="shared" si="2"/>
        <v>271257.51</v>
      </c>
      <c r="K53" s="19"/>
    </row>
    <row r="54" spans="1:11" x14ac:dyDescent="0.3">
      <c r="A54" s="35">
        <f t="shared" si="0"/>
        <v>42</v>
      </c>
      <c r="B54" s="36">
        <v>78181508</v>
      </c>
      <c r="C54" s="37" t="s">
        <v>254</v>
      </c>
      <c r="D54" s="38" t="s">
        <v>213</v>
      </c>
      <c r="E54" s="35">
        <v>1</v>
      </c>
      <c r="F54" s="39">
        <v>169586.24652295667</v>
      </c>
      <c r="G54" s="40">
        <v>0.19</v>
      </c>
      <c r="H54" s="41">
        <f t="shared" si="1"/>
        <v>32221.386839361767</v>
      </c>
      <c r="I54" s="42">
        <f t="shared" si="2"/>
        <v>201807.63</v>
      </c>
      <c r="K54" s="19"/>
    </row>
    <row r="55" spans="1:11" x14ac:dyDescent="0.3">
      <c r="A55" s="35">
        <f t="shared" si="0"/>
        <v>43</v>
      </c>
      <c r="B55" s="36">
        <v>78181508</v>
      </c>
      <c r="C55" s="37" t="s">
        <v>255</v>
      </c>
      <c r="D55" s="38" t="s">
        <v>213</v>
      </c>
      <c r="E55" s="35">
        <v>1</v>
      </c>
      <c r="F55" s="39">
        <v>96723.272288634369</v>
      </c>
      <c r="G55" s="40">
        <v>0.19</v>
      </c>
      <c r="H55" s="41">
        <f t="shared" si="1"/>
        <v>18377.421734840529</v>
      </c>
      <c r="I55" s="42">
        <f t="shared" si="2"/>
        <v>115100.69</v>
      </c>
      <c r="K55" s="19"/>
    </row>
    <row r="56" spans="1:11" x14ac:dyDescent="0.3">
      <c r="A56" s="35">
        <f t="shared" si="0"/>
        <v>44</v>
      </c>
      <c r="B56" s="36">
        <v>78181508</v>
      </c>
      <c r="C56" s="37" t="s">
        <v>256</v>
      </c>
      <c r="D56" s="38" t="s">
        <v>213</v>
      </c>
      <c r="E56" s="35">
        <v>1</v>
      </c>
      <c r="F56" s="39">
        <v>113307.05573089796</v>
      </c>
      <c r="G56" s="40">
        <v>0.19</v>
      </c>
      <c r="H56" s="41">
        <f t="shared" si="1"/>
        <v>21528.340588870615</v>
      </c>
      <c r="I56" s="42">
        <f t="shared" si="2"/>
        <v>134835.4</v>
      </c>
      <c r="K56" s="19"/>
    </row>
    <row r="57" spans="1:11" ht="27.6" x14ac:dyDescent="0.3">
      <c r="A57" s="35">
        <f t="shared" si="0"/>
        <v>45</v>
      </c>
      <c r="B57" s="36">
        <v>78181508</v>
      </c>
      <c r="C57" s="37" t="s">
        <v>257</v>
      </c>
      <c r="D57" s="38" t="s">
        <v>213</v>
      </c>
      <c r="E57" s="35">
        <v>1</v>
      </c>
      <c r="F57" s="39">
        <v>96009.328663024018</v>
      </c>
      <c r="G57" s="40">
        <v>0.19</v>
      </c>
      <c r="H57" s="41">
        <f t="shared" si="1"/>
        <v>18241.772445974562</v>
      </c>
      <c r="I57" s="42">
        <f t="shared" si="2"/>
        <v>114251.1</v>
      </c>
      <c r="K57" s="19"/>
    </row>
    <row r="58" spans="1:11" ht="27.6" x14ac:dyDescent="0.3">
      <c r="A58" s="35">
        <f t="shared" si="0"/>
        <v>46</v>
      </c>
      <c r="B58" s="36">
        <v>78181508</v>
      </c>
      <c r="C58" s="37" t="s">
        <v>258</v>
      </c>
      <c r="D58" s="38" t="s">
        <v>213</v>
      </c>
      <c r="E58" s="35">
        <v>1</v>
      </c>
      <c r="F58" s="39">
        <v>76841.035162794084</v>
      </c>
      <c r="G58" s="40">
        <v>0.19</v>
      </c>
      <c r="H58" s="41">
        <f t="shared" si="1"/>
        <v>14599.796680930876</v>
      </c>
      <c r="I58" s="42">
        <f t="shared" si="2"/>
        <v>91440.83</v>
      </c>
      <c r="K58" s="19"/>
    </row>
    <row r="59" spans="1:11" x14ac:dyDescent="0.3">
      <c r="A59" s="35">
        <f t="shared" si="0"/>
        <v>47</v>
      </c>
      <c r="B59" s="36">
        <v>78181508</v>
      </c>
      <c r="C59" s="37" t="s">
        <v>259</v>
      </c>
      <c r="D59" s="38" t="s">
        <v>213</v>
      </c>
      <c r="E59" s="35">
        <v>1</v>
      </c>
      <c r="F59" s="39">
        <v>112099.20966820339</v>
      </c>
      <c r="G59" s="40">
        <v>0.19</v>
      </c>
      <c r="H59" s="41">
        <f t="shared" si="1"/>
        <v>21298.849836958645</v>
      </c>
      <c r="I59" s="42">
        <f t="shared" si="2"/>
        <v>133398.06</v>
      </c>
      <c r="K59" s="19"/>
    </row>
    <row r="60" spans="1:11" x14ac:dyDescent="0.3">
      <c r="A60" s="35">
        <f t="shared" si="0"/>
        <v>48</v>
      </c>
      <c r="B60" s="36">
        <v>78181508</v>
      </c>
      <c r="C60" s="37" t="s">
        <v>260</v>
      </c>
      <c r="D60" s="38" t="s">
        <v>213</v>
      </c>
      <c r="E60" s="35">
        <v>1</v>
      </c>
      <c r="F60" s="39">
        <v>447221.29076941148</v>
      </c>
      <c r="G60" s="40">
        <v>0.19</v>
      </c>
      <c r="H60" s="41">
        <f t="shared" si="1"/>
        <v>84972.04524618818</v>
      </c>
      <c r="I60" s="42">
        <f t="shared" si="2"/>
        <v>532193.34</v>
      </c>
      <c r="K60" s="19"/>
    </row>
    <row r="61" spans="1:11" x14ac:dyDescent="0.3">
      <c r="A61" s="35">
        <f t="shared" si="0"/>
        <v>49</v>
      </c>
      <c r="B61" s="36">
        <v>78181508</v>
      </c>
      <c r="C61" s="37" t="s">
        <v>261</v>
      </c>
      <c r="D61" s="38" t="s">
        <v>213</v>
      </c>
      <c r="E61" s="35">
        <v>1</v>
      </c>
      <c r="F61" s="39">
        <v>188977.69283231357</v>
      </c>
      <c r="G61" s="40">
        <v>0.19</v>
      </c>
      <c r="H61" s="41">
        <f t="shared" si="1"/>
        <v>35905.761638139578</v>
      </c>
      <c r="I61" s="42">
        <f t="shared" si="2"/>
        <v>224883.45</v>
      </c>
      <c r="K61" s="19"/>
    </row>
    <row r="62" spans="1:11" x14ac:dyDescent="0.3">
      <c r="A62" s="35">
        <f t="shared" si="0"/>
        <v>50</v>
      </c>
      <c r="B62" s="36">
        <v>78181508</v>
      </c>
      <c r="C62" s="37" t="s">
        <v>262</v>
      </c>
      <c r="D62" s="38" t="s">
        <v>213</v>
      </c>
      <c r="E62" s="35">
        <v>1</v>
      </c>
      <c r="F62" s="39">
        <v>77006.361416141706</v>
      </c>
      <c r="G62" s="40">
        <v>0.19</v>
      </c>
      <c r="H62" s="41">
        <f t="shared" si="1"/>
        <v>14631.208669066924</v>
      </c>
      <c r="I62" s="42">
        <f t="shared" si="2"/>
        <v>91637.57</v>
      </c>
      <c r="K62" s="19"/>
    </row>
    <row r="63" spans="1:11" ht="27.6" x14ac:dyDescent="0.3">
      <c r="A63" s="35">
        <f t="shared" si="0"/>
        <v>51</v>
      </c>
      <c r="B63" s="36">
        <v>78181508</v>
      </c>
      <c r="C63" s="37" t="s">
        <v>263</v>
      </c>
      <c r="D63" s="38" t="s">
        <v>213</v>
      </c>
      <c r="E63" s="35">
        <v>1</v>
      </c>
      <c r="F63" s="39">
        <v>326881.56273507472</v>
      </c>
      <c r="G63" s="40">
        <v>0.19</v>
      </c>
      <c r="H63" s="41">
        <f t="shared" si="1"/>
        <v>62107.496919664198</v>
      </c>
      <c r="I63" s="42">
        <f t="shared" si="2"/>
        <v>388989.06</v>
      </c>
      <c r="K63" s="19"/>
    </row>
    <row r="64" spans="1:11" x14ac:dyDescent="0.3">
      <c r="A64" s="35">
        <f t="shared" si="0"/>
        <v>52</v>
      </c>
      <c r="B64" s="36">
        <v>78181508</v>
      </c>
      <c r="C64" s="37" t="s">
        <v>264</v>
      </c>
      <c r="D64" s="38" t="s">
        <v>213</v>
      </c>
      <c r="E64" s="35">
        <v>1</v>
      </c>
      <c r="F64" s="39">
        <v>369099.50142576365</v>
      </c>
      <c r="G64" s="40">
        <v>0.19</v>
      </c>
      <c r="H64" s="41">
        <f t="shared" si="1"/>
        <v>70128.905270895091</v>
      </c>
      <c r="I64" s="42">
        <f t="shared" si="2"/>
        <v>439228.41</v>
      </c>
      <c r="K64" s="19"/>
    </row>
    <row r="65" spans="1:11" x14ac:dyDescent="0.3">
      <c r="A65" s="35">
        <f t="shared" si="0"/>
        <v>53</v>
      </c>
      <c r="B65" s="36">
        <v>78181508</v>
      </c>
      <c r="C65" s="37" t="s">
        <v>265</v>
      </c>
      <c r="D65" s="38" t="s">
        <v>213</v>
      </c>
      <c r="E65" s="35">
        <v>1</v>
      </c>
      <c r="F65" s="39">
        <v>271855.15026044368</v>
      </c>
      <c r="G65" s="40">
        <v>0.19</v>
      </c>
      <c r="H65" s="41">
        <f t="shared" si="1"/>
        <v>51652.478549484302</v>
      </c>
      <c r="I65" s="42">
        <f t="shared" si="2"/>
        <v>323507.63</v>
      </c>
      <c r="K65" s="19"/>
    </row>
    <row r="66" spans="1:11" x14ac:dyDescent="0.3">
      <c r="A66" s="35">
        <f t="shared" si="0"/>
        <v>54</v>
      </c>
      <c r="B66" s="36">
        <v>78181508</v>
      </c>
      <c r="C66" s="37" t="s">
        <v>266</v>
      </c>
      <c r="D66" s="38" t="s">
        <v>213</v>
      </c>
      <c r="E66" s="35">
        <v>1</v>
      </c>
      <c r="F66" s="39">
        <v>372273.01932973054</v>
      </c>
      <c r="G66" s="40">
        <v>0.19</v>
      </c>
      <c r="H66" s="41">
        <f t="shared" si="1"/>
        <v>70731.873672648799</v>
      </c>
      <c r="I66" s="42">
        <f t="shared" si="2"/>
        <v>443004.89</v>
      </c>
      <c r="K66" s="19"/>
    </row>
    <row r="67" spans="1:11" x14ac:dyDescent="0.3">
      <c r="A67" s="35">
        <f t="shared" si="0"/>
        <v>55</v>
      </c>
      <c r="B67" s="36">
        <v>78181508</v>
      </c>
      <c r="C67" s="37" t="s">
        <v>267</v>
      </c>
      <c r="D67" s="38" t="s">
        <v>213</v>
      </c>
      <c r="E67" s="35">
        <v>1</v>
      </c>
      <c r="F67" s="39">
        <v>438301.03631396545</v>
      </c>
      <c r="G67" s="40">
        <v>0.19</v>
      </c>
      <c r="H67" s="41">
        <f t="shared" si="1"/>
        <v>83277.196899653442</v>
      </c>
      <c r="I67" s="42">
        <f t="shared" si="2"/>
        <v>521578.23</v>
      </c>
      <c r="K67" s="19"/>
    </row>
    <row r="68" spans="1:11" ht="27.6" x14ac:dyDescent="0.3">
      <c r="A68" s="35">
        <f t="shared" si="0"/>
        <v>56</v>
      </c>
      <c r="B68" s="36">
        <v>78181508</v>
      </c>
      <c r="C68" s="37" t="s">
        <v>268</v>
      </c>
      <c r="D68" s="38" t="s">
        <v>213</v>
      </c>
      <c r="E68" s="35">
        <v>1</v>
      </c>
      <c r="F68" s="39">
        <v>168862.38813016485</v>
      </c>
      <c r="G68" s="40">
        <v>0.19</v>
      </c>
      <c r="H68" s="41">
        <f t="shared" si="1"/>
        <v>32083.853744731321</v>
      </c>
      <c r="I68" s="42">
        <f t="shared" si="2"/>
        <v>200946.24</v>
      </c>
      <c r="K68" s="19"/>
    </row>
    <row r="69" spans="1:11" x14ac:dyDescent="0.3">
      <c r="A69" s="35">
        <f t="shared" si="0"/>
        <v>57</v>
      </c>
      <c r="B69" s="36">
        <v>78181508</v>
      </c>
      <c r="C69" s="37" t="s">
        <v>269</v>
      </c>
      <c r="D69" s="38" t="s">
        <v>213</v>
      </c>
      <c r="E69" s="35">
        <v>1</v>
      </c>
      <c r="F69" s="39">
        <v>400793.40242398484</v>
      </c>
      <c r="G69" s="40">
        <v>0.19</v>
      </c>
      <c r="H69" s="41">
        <f t="shared" si="1"/>
        <v>76150.746460557115</v>
      </c>
      <c r="I69" s="42">
        <f t="shared" si="2"/>
        <v>476944.15</v>
      </c>
      <c r="K69" s="19"/>
    </row>
    <row r="70" spans="1:11" x14ac:dyDescent="0.3">
      <c r="A70" s="35">
        <f t="shared" si="0"/>
        <v>58</v>
      </c>
      <c r="B70" s="36">
        <v>78181508</v>
      </c>
      <c r="C70" s="37" t="s">
        <v>270</v>
      </c>
      <c r="D70" s="38" t="s">
        <v>213</v>
      </c>
      <c r="E70" s="35">
        <v>1</v>
      </c>
      <c r="F70" s="39">
        <v>286365.81492786494</v>
      </c>
      <c r="G70" s="40">
        <v>0.19</v>
      </c>
      <c r="H70" s="41">
        <f t="shared" si="1"/>
        <v>54409.504836294342</v>
      </c>
      <c r="I70" s="42">
        <f t="shared" si="2"/>
        <v>340775.32</v>
      </c>
      <c r="K70" s="19"/>
    </row>
    <row r="71" spans="1:11" ht="27.6" x14ac:dyDescent="0.3">
      <c r="A71" s="35">
        <f t="shared" si="0"/>
        <v>59</v>
      </c>
      <c r="B71" s="36">
        <v>78181508</v>
      </c>
      <c r="C71" s="37" t="s">
        <v>271</v>
      </c>
      <c r="D71" s="38" t="s">
        <v>213</v>
      </c>
      <c r="E71" s="35">
        <v>1</v>
      </c>
      <c r="F71" s="39">
        <v>88169.058113260558</v>
      </c>
      <c r="G71" s="40">
        <v>0.19</v>
      </c>
      <c r="H71" s="41">
        <f t="shared" si="1"/>
        <v>16752.121041519506</v>
      </c>
      <c r="I71" s="42">
        <f t="shared" si="2"/>
        <v>104921.18</v>
      </c>
      <c r="K71" s="19"/>
    </row>
    <row r="72" spans="1:11" x14ac:dyDescent="0.3">
      <c r="A72" s="35">
        <f t="shared" si="0"/>
        <v>60</v>
      </c>
      <c r="B72" s="36">
        <v>78181508</v>
      </c>
      <c r="C72" s="37" t="s">
        <v>272</v>
      </c>
      <c r="D72" s="38" t="s">
        <v>213</v>
      </c>
      <c r="E72" s="35">
        <v>1</v>
      </c>
      <c r="F72" s="39">
        <v>203162.13364068762</v>
      </c>
      <c r="G72" s="40">
        <v>0.19</v>
      </c>
      <c r="H72" s="41">
        <f t="shared" si="1"/>
        <v>38600.805391730646</v>
      </c>
      <c r="I72" s="42">
        <f t="shared" si="2"/>
        <v>241762.94</v>
      </c>
      <c r="K72" s="19"/>
    </row>
    <row r="73" spans="1:11" x14ac:dyDescent="0.3">
      <c r="A73" s="35">
        <f t="shared" si="0"/>
        <v>61</v>
      </c>
      <c r="B73" s="36">
        <v>78181508</v>
      </c>
      <c r="C73" s="37" t="s">
        <v>273</v>
      </c>
      <c r="D73" s="38" t="s">
        <v>213</v>
      </c>
      <c r="E73" s="35">
        <v>1</v>
      </c>
      <c r="F73" s="39">
        <v>493284.12301607232</v>
      </c>
      <c r="G73" s="40">
        <v>0.19</v>
      </c>
      <c r="H73" s="41">
        <f t="shared" si="1"/>
        <v>93723.983373053736</v>
      </c>
      <c r="I73" s="42">
        <f t="shared" si="2"/>
        <v>587008.11</v>
      </c>
      <c r="K73" s="19"/>
    </row>
    <row r="74" spans="1:11" x14ac:dyDescent="0.3">
      <c r="A74" s="35">
        <f t="shared" si="0"/>
        <v>62</v>
      </c>
      <c r="B74" s="36">
        <v>78181508</v>
      </c>
      <c r="C74" s="37" t="s">
        <v>274</v>
      </c>
      <c r="D74" s="38" t="s">
        <v>213</v>
      </c>
      <c r="E74" s="35">
        <v>1</v>
      </c>
      <c r="F74" s="39">
        <v>371032.3934048668</v>
      </c>
      <c r="G74" s="40">
        <v>0.19</v>
      </c>
      <c r="H74" s="41">
        <f t="shared" si="1"/>
        <v>70496.154746924687</v>
      </c>
      <c r="I74" s="42">
        <f t="shared" si="2"/>
        <v>441528.55</v>
      </c>
      <c r="K74" s="19"/>
    </row>
    <row r="75" spans="1:11" ht="27.6" x14ac:dyDescent="0.3">
      <c r="A75" s="35">
        <f t="shared" si="0"/>
        <v>63</v>
      </c>
      <c r="B75" s="36">
        <v>78181508</v>
      </c>
      <c r="C75" s="37" t="s">
        <v>275</v>
      </c>
      <c r="D75" s="38" t="s">
        <v>213</v>
      </c>
      <c r="E75" s="35">
        <v>1</v>
      </c>
      <c r="F75" s="39">
        <v>426503.44610203005</v>
      </c>
      <c r="G75" s="40">
        <v>0.19</v>
      </c>
      <c r="H75" s="41">
        <f t="shared" si="1"/>
        <v>81035.65475938571</v>
      </c>
      <c r="I75" s="42">
        <f t="shared" si="2"/>
        <v>507539.1</v>
      </c>
      <c r="K75" s="19"/>
    </row>
    <row r="76" spans="1:11" ht="27.6" x14ac:dyDescent="0.3">
      <c r="A76" s="35">
        <f t="shared" si="0"/>
        <v>64</v>
      </c>
      <c r="B76" s="36">
        <v>78181508</v>
      </c>
      <c r="C76" s="37" t="s">
        <v>276</v>
      </c>
      <c r="D76" s="38" t="s">
        <v>213</v>
      </c>
      <c r="E76" s="35">
        <v>1</v>
      </c>
      <c r="F76" s="39">
        <v>382464.68857171776</v>
      </c>
      <c r="G76" s="40">
        <v>0.19</v>
      </c>
      <c r="H76" s="41">
        <f t="shared" si="1"/>
        <v>72668.29082862637</v>
      </c>
      <c r="I76" s="42">
        <f t="shared" si="2"/>
        <v>455132.98</v>
      </c>
      <c r="K76" s="19"/>
    </row>
    <row r="77" spans="1:11" x14ac:dyDescent="0.3">
      <c r="A77" s="35">
        <f t="shared" si="0"/>
        <v>65</v>
      </c>
      <c r="B77" s="36">
        <v>78181508</v>
      </c>
      <c r="C77" s="37" t="s">
        <v>277</v>
      </c>
      <c r="D77" s="38" t="s">
        <v>213</v>
      </c>
      <c r="E77" s="35">
        <v>1</v>
      </c>
      <c r="F77" s="39">
        <v>402290.41125971434</v>
      </c>
      <c r="G77" s="40">
        <v>0.19</v>
      </c>
      <c r="H77" s="41">
        <f t="shared" si="1"/>
        <v>76435.17813934572</v>
      </c>
      <c r="I77" s="42">
        <f t="shared" si="2"/>
        <v>478725.59</v>
      </c>
      <c r="K77" s="19"/>
    </row>
    <row r="78" spans="1:11" x14ac:dyDescent="0.3">
      <c r="A78" s="35">
        <f t="shared" ref="A78:A79" si="3">+A77+1</f>
        <v>66</v>
      </c>
      <c r="B78" s="36">
        <v>78181508</v>
      </c>
      <c r="C78" s="37" t="s">
        <v>278</v>
      </c>
      <c r="D78" s="38" t="s">
        <v>213</v>
      </c>
      <c r="E78" s="35">
        <v>1</v>
      </c>
      <c r="F78" s="39">
        <v>445510.98431239213</v>
      </c>
      <c r="G78" s="40">
        <v>0.19</v>
      </c>
      <c r="H78" s="41">
        <f t="shared" ref="H78:H141" si="4">+F78*G78</f>
        <v>84647.087019354512</v>
      </c>
      <c r="I78" s="42">
        <f t="shared" ref="I78:I79" si="5">ROUND(+F78+H78,2)</f>
        <v>530158.06999999995</v>
      </c>
      <c r="K78" s="19"/>
    </row>
    <row r="79" spans="1:11" x14ac:dyDescent="0.3">
      <c r="A79" s="35">
        <f t="shared" si="3"/>
        <v>67</v>
      </c>
      <c r="B79" s="36">
        <v>78181508</v>
      </c>
      <c r="C79" s="37" t="s">
        <v>279</v>
      </c>
      <c r="D79" s="38" t="s">
        <v>213</v>
      </c>
      <c r="E79" s="35">
        <v>1</v>
      </c>
      <c r="F79" s="39">
        <v>161324.82568031648</v>
      </c>
      <c r="G79" s="40">
        <v>0.19</v>
      </c>
      <c r="H79" s="41">
        <f t="shared" si="4"/>
        <v>30651.716879260133</v>
      </c>
      <c r="I79" s="42">
        <f t="shared" si="5"/>
        <v>191976.54</v>
      </c>
      <c r="K79" s="19"/>
    </row>
    <row r="80" spans="1:11" x14ac:dyDescent="0.3">
      <c r="A80" s="101" t="s">
        <v>56</v>
      </c>
      <c r="B80" s="102"/>
      <c r="C80" s="102"/>
      <c r="D80" s="102"/>
      <c r="E80" s="103"/>
      <c r="F80" s="43"/>
      <c r="G80" s="44"/>
      <c r="H80" s="45"/>
      <c r="I80" s="46">
        <f>SUM(I13:I79)</f>
        <v>19840233.260000005</v>
      </c>
      <c r="K80" s="19"/>
    </row>
    <row r="81" spans="1:11" x14ac:dyDescent="0.3">
      <c r="A81" s="127" t="s">
        <v>57</v>
      </c>
      <c r="B81" s="128"/>
      <c r="C81" s="128"/>
      <c r="D81" s="128"/>
      <c r="E81" s="47"/>
      <c r="F81" s="48"/>
      <c r="G81" s="49"/>
      <c r="H81" s="50"/>
      <c r="I81" s="51"/>
      <c r="K81" s="19"/>
    </row>
    <row r="82" spans="1:11" x14ac:dyDescent="0.3">
      <c r="A82" s="35">
        <f>A79+1</f>
        <v>68</v>
      </c>
      <c r="B82" s="36">
        <v>78181508</v>
      </c>
      <c r="C82" s="52" t="s">
        <v>280</v>
      </c>
      <c r="D82" s="53" t="s">
        <v>213</v>
      </c>
      <c r="E82" s="35">
        <v>1</v>
      </c>
      <c r="F82" s="39">
        <v>81501.799858545433</v>
      </c>
      <c r="G82" s="40">
        <v>0.19</v>
      </c>
      <c r="H82" s="41">
        <f t="shared" si="4"/>
        <v>15485.341973123632</v>
      </c>
      <c r="I82" s="42">
        <f t="shared" ref="I82:I89" si="6">ROUND(+F82+H82,2)</f>
        <v>96987.14</v>
      </c>
      <c r="K82" s="19"/>
    </row>
    <row r="83" spans="1:11" ht="27.6" x14ac:dyDescent="0.3">
      <c r="A83" s="35">
        <f>A82+1</f>
        <v>69</v>
      </c>
      <c r="B83" s="36">
        <v>78181508</v>
      </c>
      <c r="C83" s="52" t="s">
        <v>281</v>
      </c>
      <c r="D83" s="53" t="s">
        <v>213</v>
      </c>
      <c r="E83" s="35">
        <v>1</v>
      </c>
      <c r="F83" s="39">
        <v>418654.1446629258</v>
      </c>
      <c r="G83" s="40">
        <v>0.19</v>
      </c>
      <c r="H83" s="41">
        <f t="shared" si="4"/>
        <v>79544.287485955909</v>
      </c>
      <c r="I83" s="42">
        <f t="shared" si="6"/>
        <v>498198.43</v>
      </c>
      <c r="K83" s="19"/>
    </row>
    <row r="84" spans="1:11" x14ac:dyDescent="0.3">
      <c r="A84" s="35">
        <f t="shared" ref="A84:A89" si="7">A83+1</f>
        <v>70</v>
      </c>
      <c r="B84" s="36">
        <v>78181508</v>
      </c>
      <c r="C84" s="52" t="s">
        <v>282</v>
      </c>
      <c r="D84" s="53" t="s">
        <v>213</v>
      </c>
      <c r="E84" s="35">
        <v>1</v>
      </c>
      <c r="F84" s="39">
        <v>93119.110842140479</v>
      </c>
      <c r="G84" s="40">
        <v>0.19</v>
      </c>
      <c r="H84" s="41">
        <f t="shared" si="4"/>
        <v>17692.63106000669</v>
      </c>
      <c r="I84" s="42">
        <f t="shared" si="6"/>
        <v>110811.74</v>
      </c>
      <c r="K84" s="19"/>
    </row>
    <row r="85" spans="1:11" ht="27.6" x14ac:dyDescent="0.3">
      <c r="A85" s="35">
        <f t="shared" si="7"/>
        <v>71</v>
      </c>
      <c r="B85" s="36">
        <v>78181508</v>
      </c>
      <c r="C85" s="52" t="s">
        <v>283</v>
      </c>
      <c r="D85" s="53" t="s">
        <v>213</v>
      </c>
      <c r="E85" s="35">
        <v>1</v>
      </c>
      <c r="F85" s="39">
        <v>396226.36486639286</v>
      </c>
      <c r="G85" s="40">
        <v>0.19</v>
      </c>
      <c r="H85" s="41">
        <f t="shared" si="4"/>
        <v>75283.009324614643</v>
      </c>
      <c r="I85" s="42">
        <f t="shared" si="6"/>
        <v>471509.37</v>
      </c>
      <c r="K85" s="19"/>
    </row>
    <row r="86" spans="1:11" x14ac:dyDescent="0.3">
      <c r="A86" s="35">
        <f t="shared" si="7"/>
        <v>72</v>
      </c>
      <c r="B86" s="36">
        <v>78181508</v>
      </c>
      <c r="C86" s="52" t="s">
        <v>284</v>
      </c>
      <c r="D86" s="53" t="s">
        <v>213</v>
      </c>
      <c r="E86" s="35">
        <v>1</v>
      </c>
      <c r="F86" s="39">
        <v>85140.603789997607</v>
      </c>
      <c r="G86" s="40">
        <v>0.19</v>
      </c>
      <c r="H86" s="41">
        <f t="shared" si="4"/>
        <v>16176.714720099546</v>
      </c>
      <c r="I86" s="42">
        <f t="shared" si="6"/>
        <v>101317.32</v>
      </c>
      <c r="K86" s="19"/>
    </row>
    <row r="87" spans="1:11" ht="27.6" x14ac:dyDescent="0.3">
      <c r="A87" s="35">
        <f t="shared" si="7"/>
        <v>73</v>
      </c>
      <c r="B87" s="36">
        <v>78181508</v>
      </c>
      <c r="C87" s="52" t="s">
        <v>285</v>
      </c>
      <c r="D87" s="53" t="s">
        <v>213</v>
      </c>
      <c r="E87" s="35">
        <v>1</v>
      </c>
      <c r="F87" s="39">
        <v>61739.039160419547</v>
      </c>
      <c r="G87" s="40">
        <v>0.19</v>
      </c>
      <c r="H87" s="41">
        <f t="shared" si="4"/>
        <v>11730.417440479714</v>
      </c>
      <c r="I87" s="42">
        <f t="shared" si="6"/>
        <v>73469.460000000006</v>
      </c>
      <c r="K87" s="19"/>
    </row>
    <row r="88" spans="1:11" x14ac:dyDescent="0.3">
      <c r="A88" s="35">
        <f t="shared" si="7"/>
        <v>74</v>
      </c>
      <c r="B88" s="36">
        <v>78181508</v>
      </c>
      <c r="C88" s="52" t="s">
        <v>286</v>
      </c>
      <c r="D88" s="53" t="s">
        <v>213</v>
      </c>
      <c r="E88" s="35">
        <v>1</v>
      </c>
      <c r="F88" s="39">
        <v>495561.89136633655</v>
      </c>
      <c r="G88" s="40">
        <v>0.19</v>
      </c>
      <c r="H88" s="41">
        <f t="shared" si="4"/>
        <v>94156.759359603951</v>
      </c>
      <c r="I88" s="42">
        <f t="shared" si="6"/>
        <v>589718.65</v>
      </c>
      <c r="K88" s="19"/>
    </row>
    <row r="89" spans="1:11" ht="27.6" x14ac:dyDescent="0.3">
      <c r="A89" s="35">
        <f t="shared" si="7"/>
        <v>75</v>
      </c>
      <c r="B89" s="36">
        <v>78181508</v>
      </c>
      <c r="C89" s="52" t="s">
        <v>287</v>
      </c>
      <c r="D89" s="53" t="s">
        <v>213</v>
      </c>
      <c r="E89" s="35">
        <v>1</v>
      </c>
      <c r="F89" s="39">
        <v>207876.55291892856</v>
      </c>
      <c r="G89" s="40">
        <v>0.19</v>
      </c>
      <c r="H89" s="41">
        <f t="shared" si="4"/>
        <v>39496.545054596427</v>
      </c>
      <c r="I89" s="42">
        <f t="shared" si="6"/>
        <v>247373.1</v>
      </c>
      <c r="K89" s="19"/>
    </row>
    <row r="90" spans="1:11" x14ac:dyDescent="0.3">
      <c r="A90" s="101" t="s">
        <v>56</v>
      </c>
      <c r="B90" s="102"/>
      <c r="C90" s="102"/>
      <c r="D90" s="102"/>
      <c r="E90" s="103"/>
      <c r="F90" s="43"/>
      <c r="G90" s="44"/>
      <c r="H90" s="45"/>
      <c r="I90" s="46">
        <f>SUM(I82:I89)</f>
        <v>2189385.21</v>
      </c>
      <c r="K90" s="19"/>
    </row>
    <row r="91" spans="1:11" x14ac:dyDescent="0.3">
      <c r="A91" s="131" t="s">
        <v>288</v>
      </c>
      <c r="B91" s="132"/>
      <c r="C91" s="132"/>
      <c r="D91" s="132"/>
      <c r="E91" s="47"/>
      <c r="F91" s="48"/>
      <c r="G91" s="49"/>
      <c r="H91" s="50"/>
      <c r="I91" s="51"/>
      <c r="K91" s="19"/>
    </row>
    <row r="92" spans="1:11" x14ac:dyDescent="0.3">
      <c r="A92" s="35">
        <f>A89+1</f>
        <v>76</v>
      </c>
      <c r="B92" s="36">
        <v>78181508</v>
      </c>
      <c r="C92" s="37" t="s">
        <v>212</v>
      </c>
      <c r="D92" s="38" t="s">
        <v>213</v>
      </c>
      <c r="E92" s="35">
        <v>1</v>
      </c>
      <c r="F92" s="39">
        <v>321890.33239670534</v>
      </c>
      <c r="G92" s="40">
        <v>0.19</v>
      </c>
      <c r="H92" s="41">
        <f t="shared" si="4"/>
        <v>61159.163155374015</v>
      </c>
      <c r="I92" s="42">
        <f t="shared" ref="I92:I155" si="8">ROUND(+F92+H92,2)</f>
        <v>383049.5</v>
      </c>
      <c r="K92" s="19"/>
    </row>
    <row r="93" spans="1:11" ht="27.6" x14ac:dyDescent="0.3">
      <c r="A93" s="35">
        <f t="shared" ref="A93:A156" si="9">+A92+1</f>
        <v>77</v>
      </c>
      <c r="B93" s="36">
        <v>78181508</v>
      </c>
      <c r="C93" s="37" t="s">
        <v>214</v>
      </c>
      <c r="D93" s="38" t="s">
        <v>213</v>
      </c>
      <c r="E93" s="35">
        <v>1</v>
      </c>
      <c r="F93" s="39">
        <v>252527.14947442137</v>
      </c>
      <c r="G93" s="40">
        <v>0.19</v>
      </c>
      <c r="H93" s="41">
        <f t="shared" si="4"/>
        <v>47980.158400140062</v>
      </c>
      <c r="I93" s="42">
        <f t="shared" si="8"/>
        <v>300507.31</v>
      </c>
      <c r="K93" s="19"/>
    </row>
    <row r="94" spans="1:11" ht="27.6" x14ac:dyDescent="0.3">
      <c r="A94" s="35">
        <f t="shared" si="9"/>
        <v>78</v>
      </c>
      <c r="B94" s="36">
        <v>78181508</v>
      </c>
      <c r="C94" s="37" t="s">
        <v>289</v>
      </c>
      <c r="D94" s="38" t="s">
        <v>213</v>
      </c>
      <c r="E94" s="35">
        <v>1</v>
      </c>
      <c r="F94" s="39">
        <v>409177.15948739438</v>
      </c>
      <c r="G94" s="40">
        <v>0.19</v>
      </c>
      <c r="H94" s="41">
        <f t="shared" si="4"/>
        <v>77743.660302604927</v>
      </c>
      <c r="I94" s="42">
        <f t="shared" si="8"/>
        <v>486920.82</v>
      </c>
      <c r="K94" s="19"/>
    </row>
    <row r="95" spans="1:11" x14ac:dyDescent="0.3">
      <c r="A95" s="35">
        <f t="shared" si="9"/>
        <v>79</v>
      </c>
      <c r="B95" s="36">
        <v>78181508</v>
      </c>
      <c r="C95" s="37" t="s">
        <v>290</v>
      </c>
      <c r="D95" s="38" t="s">
        <v>213</v>
      </c>
      <c r="E95" s="35">
        <v>1</v>
      </c>
      <c r="F95" s="39">
        <v>202371.17618700588</v>
      </c>
      <c r="G95" s="40">
        <v>0.19</v>
      </c>
      <c r="H95" s="41">
        <f t="shared" si="4"/>
        <v>38450.523475531118</v>
      </c>
      <c r="I95" s="42">
        <f t="shared" si="8"/>
        <v>240821.7</v>
      </c>
      <c r="K95" s="19"/>
    </row>
    <row r="96" spans="1:11" ht="27.6" x14ac:dyDescent="0.3">
      <c r="A96" s="35">
        <f t="shared" si="9"/>
        <v>80</v>
      </c>
      <c r="B96" s="36">
        <v>78181508</v>
      </c>
      <c r="C96" s="37" t="s">
        <v>216</v>
      </c>
      <c r="D96" s="38" t="s">
        <v>213</v>
      </c>
      <c r="E96" s="35">
        <v>1</v>
      </c>
      <c r="F96" s="39">
        <v>244413.90266894666</v>
      </c>
      <c r="G96" s="40">
        <v>0.19</v>
      </c>
      <c r="H96" s="41">
        <f t="shared" si="4"/>
        <v>46438.641507099863</v>
      </c>
      <c r="I96" s="42">
        <f t="shared" si="8"/>
        <v>290852.53999999998</v>
      </c>
      <c r="K96" s="19"/>
    </row>
    <row r="97" spans="1:11" x14ac:dyDescent="0.3">
      <c r="A97" s="35">
        <f t="shared" si="9"/>
        <v>81</v>
      </c>
      <c r="B97" s="36">
        <v>78181508</v>
      </c>
      <c r="C97" s="37" t="s">
        <v>217</v>
      </c>
      <c r="D97" s="38" t="s">
        <v>213</v>
      </c>
      <c r="E97" s="35">
        <v>1</v>
      </c>
      <c r="F97" s="39">
        <v>280147.14923780068</v>
      </c>
      <c r="G97" s="40">
        <v>0.19</v>
      </c>
      <c r="H97" s="41">
        <f t="shared" si="4"/>
        <v>53227.958355182127</v>
      </c>
      <c r="I97" s="42">
        <f t="shared" si="8"/>
        <v>333375.11</v>
      </c>
      <c r="K97" s="19"/>
    </row>
    <row r="98" spans="1:11" x14ac:dyDescent="0.3">
      <c r="A98" s="35">
        <f t="shared" si="9"/>
        <v>82</v>
      </c>
      <c r="B98" s="36">
        <v>78181508</v>
      </c>
      <c r="C98" s="37" t="s">
        <v>218</v>
      </c>
      <c r="D98" s="38" t="s">
        <v>213</v>
      </c>
      <c r="E98" s="35">
        <v>1</v>
      </c>
      <c r="F98" s="39">
        <v>426584.32430044393</v>
      </c>
      <c r="G98" s="40">
        <v>0.19</v>
      </c>
      <c r="H98" s="41">
        <f t="shared" si="4"/>
        <v>81051.021617084349</v>
      </c>
      <c r="I98" s="42">
        <f t="shared" si="8"/>
        <v>507635.35</v>
      </c>
      <c r="K98" s="19"/>
    </row>
    <row r="99" spans="1:11" ht="27.6" x14ac:dyDescent="0.3">
      <c r="A99" s="35">
        <f t="shared" si="9"/>
        <v>83</v>
      </c>
      <c r="B99" s="36">
        <v>78181508</v>
      </c>
      <c r="C99" s="37" t="s">
        <v>219</v>
      </c>
      <c r="D99" s="38" t="s">
        <v>213</v>
      </c>
      <c r="E99" s="35">
        <v>1</v>
      </c>
      <c r="F99" s="39">
        <v>262239.35400300031</v>
      </c>
      <c r="G99" s="40">
        <v>0.19</v>
      </c>
      <c r="H99" s="41">
        <f t="shared" si="4"/>
        <v>49825.477260570056</v>
      </c>
      <c r="I99" s="42">
        <f t="shared" si="8"/>
        <v>312064.83</v>
      </c>
      <c r="K99" s="19"/>
    </row>
    <row r="100" spans="1:11" x14ac:dyDescent="0.3">
      <c r="A100" s="35">
        <f t="shared" si="9"/>
        <v>84</v>
      </c>
      <c r="B100" s="36">
        <v>78181508</v>
      </c>
      <c r="C100" s="37" t="s">
        <v>220</v>
      </c>
      <c r="D100" s="38" t="s">
        <v>213</v>
      </c>
      <c r="E100" s="35">
        <v>1</v>
      </c>
      <c r="F100" s="39">
        <v>458483.71783795557</v>
      </c>
      <c r="G100" s="40">
        <v>0.19</v>
      </c>
      <c r="H100" s="41">
        <f t="shared" si="4"/>
        <v>87111.906389211566</v>
      </c>
      <c r="I100" s="42">
        <f t="shared" si="8"/>
        <v>545595.62</v>
      </c>
      <c r="K100" s="19"/>
    </row>
    <row r="101" spans="1:11" ht="27.6" x14ac:dyDescent="0.3">
      <c r="A101" s="35">
        <f t="shared" si="9"/>
        <v>85</v>
      </c>
      <c r="B101" s="36">
        <v>78181508</v>
      </c>
      <c r="C101" s="37" t="s">
        <v>221</v>
      </c>
      <c r="D101" s="38" t="s">
        <v>213</v>
      </c>
      <c r="E101" s="35">
        <v>1</v>
      </c>
      <c r="F101" s="39">
        <v>78571.321325285113</v>
      </c>
      <c r="G101" s="40">
        <v>0.19</v>
      </c>
      <c r="H101" s="41">
        <f t="shared" si="4"/>
        <v>14928.551051804172</v>
      </c>
      <c r="I101" s="42">
        <f t="shared" si="8"/>
        <v>93499.87</v>
      </c>
      <c r="K101" s="19"/>
    </row>
    <row r="102" spans="1:11" x14ac:dyDescent="0.3">
      <c r="A102" s="35">
        <f t="shared" si="9"/>
        <v>86</v>
      </c>
      <c r="B102" s="36">
        <v>78181508</v>
      </c>
      <c r="C102" s="37" t="s">
        <v>291</v>
      </c>
      <c r="D102" s="38" t="s">
        <v>213</v>
      </c>
      <c r="E102" s="35">
        <v>1</v>
      </c>
      <c r="F102" s="39">
        <v>264343.10766974377</v>
      </c>
      <c r="G102" s="40">
        <v>0.19</v>
      </c>
      <c r="H102" s="41">
        <f t="shared" si="4"/>
        <v>50225.190457251316</v>
      </c>
      <c r="I102" s="42">
        <f t="shared" si="8"/>
        <v>314568.3</v>
      </c>
      <c r="K102" s="19"/>
    </row>
    <row r="103" spans="1:11" x14ac:dyDescent="0.3">
      <c r="A103" s="35">
        <f t="shared" si="9"/>
        <v>87</v>
      </c>
      <c r="B103" s="36">
        <v>78181508</v>
      </c>
      <c r="C103" s="37" t="s">
        <v>223</v>
      </c>
      <c r="D103" s="38" t="s">
        <v>213</v>
      </c>
      <c r="E103" s="35">
        <v>1</v>
      </c>
      <c r="F103" s="39">
        <v>459585.41204976133</v>
      </c>
      <c r="G103" s="40">
        <v>0.19</v>
      </c>
      <c r="H103" s="41">
        <f t="shared" si="4"/>
        <v>87321.228289454652</v>
      </c>
      <c r="I103" s="42">
        <f t="shared" si="8"/>
        <v>546906.64</v>
      </c>
      <c r="K103" s="19"/>
    </row>
    <row r="104" spans="1:11" x14ac:dyDescent="0.3">
      <c r="A104" s="35">
        <f t="shared" si="9"/>
        <v>88</v>
      </c>
      <c r="B104" s="36">
        <v>78181508</v>
      </c>
      <c r="C104" s="37" t="s">
        <v>224</v>
      </c>
      <c r="D104" s="38" t="s">
        <v>213</v>
      </c>
      <c r="E104" s="35">
        <v>1</v>
      </c>
      <c r="F104" s="39">
        <v>420030.81766348361</v>
      </c>
      <c r="G104" s="40">
        <v>0.19</v>
      </c>
      <c r="H104" s="41">
        <f t="shared" si="4"/>
        <v>79805.855356061889</v>
      </c>
      <c r="I104" s="42">
        <f t="shared" si="8"/>
        <v>499836.67</v>
      </c>
      <c r="K104" s="19"/>
    </row>
    <row r="105" spans="1:11" ht="27.6" x14ac:dyDescent="0.3">
      <c r="A105" s="35">
        <f t="shared" si="9"/>
        <v>89</v>
      </c>
      <c r="B105" s="36">
        <v>78181508</v>
      </c>
      <c r="C105" s="37" t="s">
        <v>225</v>
      </c>
      <c r="D105" s="38" t="s">
        <v>213</v>
      </c>
      <c r="E105" s="35">
        <v>1</v>
      </c>
      <c r="F105" s="39">
        <v>258480.8326272651</v>
      </c>
      <c r="G105" s="40">
        <v>0.19</v>
      </c>
      <c r="H105" s="41">
        <f t="shared" si="4"/>
        <v>49111.358199180373</v>
      </c>
      <c r="I105" s="42">
        <f t="shared" si="8"/>
        <v>307592.19</v>
      </c>
      <c r="K105" s="19"/>
    </row>
    <row r="106" spans="1:11" x14ac:dyDescent="0.3">
      <c r="A106" s="35">
        <f t="shared" si="9"/>
        <v>90</v>
      </c>
      <c r="B106" s="36">
        <v>78181508</v>
      </c>
      <c r="C106" s="37" t="s">
        <v>226</v>
      </c>
      <c r="D106" s="38" t="s">
        <v>213</v>
      </c>
      <c r="E106" s="35">
        <v>1</v>
      </c>
      <c r="F106" s="39">
        <v>255807.88082609593</v>
      </c>
      <c r="G106" s="40">
        <v>0.19</v>
      </c>
      <c r="H106" s="41">
        <f t="shared" si="4"/>
        <v>48603.497356958229</v>
      </c>
      <c r="I106" s="42">
        <f t="shared" si="8"/>
        <v>304411.38</v>
      </c>
      <c r="K106" s="19"/>
    </row>
    <row r="107" spans="1:11" x14ac:dyDescent="0.3">
      <c r="A107" s="35">
        <f t="shared" si="9"/>
        <v>91</v>
      </c>
      <c r="B107" s="36">
        <v>78181508</v>
      </c>
      <c r="C107" s="37" t="s">
        <v>227</v>
      </c>
      <c r="D107" s="38" t="s">
        <v>213</v>
      </c>
      <c r="E107" s="35">
        <v>1</v>
      </c>
      <c r="F107" s="39">
        <v>413446.68759940215</v>
      </c>
      <c r="G107" s="40">
        <v>0.19</v>
      </c>
      <c r="H107" s="41">
        <f t="shared" si="4"/>
        <v>78554.870643886417</v>
      </c>
      <c r="I107" s="42">
        <f t="shared" si="8"/>
        <v>492001.56</v>
      </c>
      <c r="K107" s="19"/>
    </row>
    <row r="108" spans="1:11" ht="27.6" x14ac:dyDescent="0.3">
      <c r="A108" s="35">
        <f t="shared" si="9"/>
        <v>92</v>
      </c>
      <c r="B108" s="36">
        <v>78181508</v>
      </c>
      <c r="C108" s="37" t="s">
        <v>228</v>
      </c>
      <c r="D108" s="38" t="s">
        <v>213</v>
      </c>
      <c r="E108" s="35">
        <v>1</v>
      </c>
      <c r="F108" s="39">
        <v>227553.94219604094</v>
      </c>
      <c r="G108" s="40">
        <v>0.19</v>
      </c>
      <c r="H108" s="41">
        <f t="shared" si="4"/>
        <v>43235.249017247777</v>
      </c>
      <c r="I108" s="42">
        <f t="shared" si="8"/>
        <v>270789.19</v>
      </c>
      <c r="K108" s="19"/>
    </row>
    <row r="109" spans="1:11" x14ac:dyDescent="0.3">
      <c r="A109" s="35">
        <f t="shared" si="9"/>
        <v>93</v>
      </c>
      <c r="B109" s="36">
        <v>78181508</v>
      </c>
      <c r="C109" s="37" t="s">
        <v>229</v>
      </c>
      <c r="D109" s="38" t="s">
        <v>213</v>
      </c>
      <c r="E109" s="35">
        <v>1</v>
      </c>
      <c r="F109" s="39">
        <v>417328.70269827178</v>
      </c>
      <c r="G109" s="40">
        <v>0.19</v>
      </c>
      <c r="H109" s="41">
        <f t="shared" si="4"/>
        <v>79292.453512671636</v>
      </c>
      <c r="I109" s="42">
        <f t="shared" si="8"/>
        <v>496621.16</v>
      </c>
      <c r="K109" s="19"/>
    </row>
    <row r="110" spans="1:11" x14ac:dyDescent="0.3">
      <c r="A110" s="35">
        <f t="shared" si="9"/>
        <v>94</v>
      </c>
      <c r="B110" s="36">
        <v>78181508</v>
      </c>
      <c r="C110" s="37" t="s">
        <v>230</v>
      </c>
      <c r="D110" s="38" t="s">
        <v>213</v>
      </c>
      <c r="E110" s="35">
        <v>1</v>
      </c>
      <c r="F110" s="39">
        <v>161877.60477752873</v>
      </c>
      <c r="G110" s="40">
        <v>0.19</v>
      </c>
      <c r="H110" s="41">
        <f t="shared" si="4"/>
        <v>30756.744907730459</v>
      </c>
      <c r="I110" s="42">
        <f t="shared" si="8"/>
        <v>192634.35</v>
      </c>
      <c r="K110" s="19"/>
    </row>
    <row r="111" spans="1:11" x14ac:dyDescent="0.3">
      <c r="A111" s="35">
        <f t="shared" si="9"/>
        <v>95</v>
      </c>
      <c r="B111" s="36">
        <v>78181508</v>
      </c>
      <c r="C111" s="37" t="s">
        <v>231</v>
      </c>
      <c r="D111" s="38" t="s">
        <v>213</v>
      </c>
      <c r="E111" s="35">
        <v>1</v>
      </c>
      <c r="F111" s="39">
        <v>219487.36185054455</v>
      </c>
      <c r="G111" s="40">
        <v>0.19</v>
      </c>
      <c r="H111" s="41">
        <f t="shared" si="4"/>
        <v>41702.598751603466</v>
      </c>
      <c r="I111" s="42">
        <f t="shared" si="8"/>
        <v>261189.96</v>
      </c>
      <c r="K111" s="19"/>
    </row>
    <row r="112" spans="1:11" ht="27.6" x14ac:dyDescent="0.3">
      <c r="A112" s="35">
        <f t="shared" si="9"/>
        <v>96</v>
      </c>
      <c r="B112" s="36">
        <v>78181508</v>
      </c>
      <c r="C112" s="37" t="s">
        <v>292</v>
      </c>
      <c r="D112" s="38" t="s">
        <v>213</v>
      </c>
      <c r="E112" s="35">
        <v>1</v>
      </c>
      <c r="F112" s="39">
        <v>272488.04744524462</v>
      </c>
      <c r="G112" s="40">
        <v>0.19</v>
      </c>
      <c r="H112" s="41">
        <f t="shared" si="4"/>
        <v>51772.72901459648</v>
      </c>
      <c r="I112" s="42">
        <f t="shared" si="8"/>
        <v>324260.78000000003</v>
      </c>
      <c r="K112" s="19"/>
    </row>
    <row r="113" spans="1:11" x14ac:dyDescent="0.3">
      <c r="A113" s="35">
        <f t="shared" si="9"/>
        <v>97</v>
      </c>
      <c r="B113" s="36">
        <v>78181508</v>
      </c>
      <c r="C113" s="37" t="s">
        <v>233</v>
      </c>
      <c r="D113" s="38" t="s">
        <v>213</v>
      </c>
      <c r="E113" s="35">
        <v>1</v>
      </c>
      <c r="F113" s="39">
        <v>230323.60092670395</v>
      </c>
      <c r="G113" s="40">
        <v>0.19</v>
      </c>
      <c r="H113" s="41">
        <f t="shared" si="4"/>
        <v>43761.484176073747</v>
      </c>
      <c r="I113" s="42">
        <f t="shared" si="8"/>
        <v>274085.09000000003</v>
      </c>
      <c r="K113" s="19"/>
    </row>
    <row r="114" spans="1:11" ht="27.6" x14ac:dyDescent="0.3">
      <c r="A114" s="35">
        <f t="shared" si="9"/>
        <v>98</v>
      </c>
      <c r="B114" s="36">
        <v>78181508</v>
      </c>
      <c r="C114" s="37" t="s">
        <v>234</v>
      </c>
      <c r="D114" s="38" t="s">
        <v>213</v>
      </c>
      <c r="E114" s="35">
        <v>1</v>
      </c>
      <c r="F114" s="39">
        <v>212494.25510244584</v>
      </c>
      <c r="G114" s="40">
        <v>0.19</v>
      </c>
      <c r="H114" s="41">
        <f t="shared" si="4"/>
        <v>40373.90846946471</v>
      </c>
      <c r="I114" s="42">
        <f t="shared" si="8"/>
        <v>252868.16</v>
      </c>
      <c r="K114" s="19"/>
    </row>
    <row r="115" spans="1:11" ht="27.6" x14ac:dyDescent="0.3">
      <c r="A115" s="35">
        <f t="shared" si="9"/>
        <v>99</v>
      </c>
      <c r="B115" s="36">
        <v>78181508</v>
      </c>
      <c r="C115" s="37" t="s">
        <v>235</v>
      </c>
      <c r="D115" s="38" t="s">
        <v>213</v>
      </c>
      <c r="E115" s="35">
        <v>1</v>
      </c>
      <c r="F115" s="39">
        <v>252847.66426027872</v>
      </c>
      <c r="G115" s="40">
        <v>0.19</v>
      </c>
      <c r="H115" s="41">
        <f t="shared" si="4"/>
        <v>48041.05620945296</v>
      </c>
      <c r="I115" s="42">
        <f t="shared" si="8"/>
        <v>300888.71999999997</v>
      </c>
      <c r="K115" s="19"/>
    </row>
    <row r="116" spans="1:11" ht="27.6" x14ac:dyDescent="0.3">
      <c r="A116" s="35">
        <f t="shared" si="9"/>
        <v>100</v>
      </c>
      <c r="B116" s="36">
        <v>78181508</v>
      </c>
      <c r="C116" s="37" t="s">
        <v>236</v>
      </c>
      <c r="D116" s="38" t="s">
        <v>213</v>
      </c>
      <c r="E116" s="35">
        <v>1</v>
      </c>
      <c r="F116" s="39">
        <v>268133.36588372639</v>
      </c>
      <c r="G116" s="40">
        <v>0.19</v>
      </c>
      <c r="H116" s="41">
        <f t="shared" si="4"/>
        <v>50945.339517908018</v>
      </c>
      <c r="I116" s="42">
        <f t="shared" si="8"/>
        <v>319078.71000000002</v>
      </c>
      <c r="K116" s="19"/>
    </row>
    <row r="117" spans="1:11" ht="27.6" x14ac:dyDescent="0.3">
      <c r="A117" s="35">
        <f t="shared" si="9"/>
        <v>101</v>
      </c>
      <c r="B117" s="36">
        <v>78181508</v>
      </c>
      <c r="C117" s="37" t="s">
        <v>237</v>
      </c>
      <c r="D117" s="38" t="s">
        <v>213</v>
      </c>
      <c r="E117" s="35">
        <v>1</v>
      </c>
      <c r="F117" s="39">
        <v>316206.60240029928</v>
      </c>
      <c r="G117" s="40">
        <v>0.19</v>
      </c>
      <c r="H117" s="41">
        <f t="shared" si="4"/>
        <v>60079.254456056864</v>
      </c>
      <c r="I117" s="42">
        <f t="shared" si="8"/>
        <v>376285.86</v>
      </c>
      <c r="K117" s="19"/>
    </row>
    <row r="118" spans="1:11" ht="27.6" x14ac:dyDescent="0.3">
      <c r="A118" s="35">
        <f t="shared" si="9"/>
        <v>102</v>
      </c>
      <c r="B118" s="36">
        <v>78181508</v>
      </c>
      <c r="C118" s="37" t="s">
        <v>293</v>
      </c>
      <c r="D118" s="38" t="s">
        <v>213</v>
      </c>
      <c r="E118" s="35">
        <v>1</v>
      </c>
      <c r="F118" s="39">
        <v>267796.12271078874</v>
      </c>
      <c r="G118" s="40">
        <v>0.19</v>
      </c>
      <c r="H118" s="41">
        <f t="shared" si="4"/>
        <v>50881.263315049859</v>
      </c>
      <c r="I118" s="42">
        <f t="shared" si="8"/>
        <v>318677.39</v>
      </c>
      <c r="K118" s="19"/>
    </row>
    <row r="119" spans="1:11" ht="27.6" x14ac:dyDescent="0.3">
      <c r="A119" s="35">
        <f t="shared" si="9"/>
        <v>103</v>
      </c>
      <c r="B119" s="36">
        <v>78181508</v>
      </c>
      <c r="C119" s="37" t="s">
        <v>239</v>
      </c>
      <c r="D119" s="38" t="s">
        <v>213</v>
      </c>
      <c r="E119" s="35">
        <v>1</v>
      </c>
      <c r="F119" s="39">
        <v>439019.82607032772</v>
      </c>
      <c r="G119" s="40">
        <v>0.19</v>
      </c>
      <c r="H119" s="41">
        <f t="shared" si="4"/>
        <v>83413.766953362268</v>
      </c>
      <c r="I119" s="42">
        <f t="shared" si="8"/>
        <v>522433.59</v>
      </c>
      <c r="K119" s="19"/>
    </row>
    <row r="120" spans="1:11" x14ac:dyDescent="0.3">
      <c r="A120" s="35">
        <f t="shared" si="9"/>
        <v>104</v>
      </c>
      <c r="B120" s="36">
        <v>78181508</v>
      </c>
      <c r="C120" s="37" t="s">
        <v>294</v>
      </c>
      <c r="D120" s="38" t="s">
        <v>213</v>
      </c>
      <c r="E120" s="35">
        <v>1</v>
      </c>
      <c r="F120" s="39">
        <v>105889.0165979936</v>
      </c>
      <c r="G120" s="40">
        <v>0.19</v>
      </c>
      <c r="H120" s="41">
        <f t="shared" si="4"/>
        <v>20118.913153618785</v>
      </c>
      <c r="I120" s="42">
        <f t="shared" si="8"/>
        <v>126007.93</v>
      </c>
      <c r="K120" s="19"/>
    </row>
    <row r="121" spans="1:11" ht="27.6" x14ac:dyDescent="0.3">
      <c r="A121" s="35">
        <f t="shared" si="9"/>
        <v>105</v>
      </c>
      <c r="B121" s="36">
        <v>78181508</v>
      </c>
      <c r="C121" s="37" t="s">
        <v>241</v>
      </c>
      <c r="D121" s="38" t="s">
        <v>213</v>
      </c>
      <c r="E121" s="35">
        <v>1</v>
      </c>
      <c r="F121" s="39">
        <v>215521.88570426404</v>
      </c>
      <c r="G121" s="40">
        <v>0.19</v>
      </c>
      <c r="H121" s="41">
        <f t="shared" si="4"/>
        <v>40949.158283810168</v>
      </c>
      <c r="I121" s="42">
        <f t="shared" si="8"/>
        <v>256471.04000000001</v>
      </c>
      <c r="K121" s="19"/>
    </row>
    <row r="122" spans="1:11" x14ac:dyDescent="0.3">
      <c r="A122" s="35">
        <f t="shared" si="9"/>
        <v>106</v>
      </c>
      <c r="B122" s="36">
        <v>78181508</v>
      </c>
      <c r="C122" s="37" t="s">
        <v>242</v>
      </c>
      <c r="D122" s="38" t="s">
        <v>213</v>
      </c>
      <c r="E122" s="35">
        <v>1</v>
      </c>
      <c r="F122" s="39">
        <v>208033.53283832653</v>
      </c>
      <c r="G122" s="40">
        <v>0.19</v>
      </c>
      <c r="H122" s="41">
        <f t="shared" si="4"/>
        <v>39526.371239282038</v>
      </c>
      <c r="I122" s="42">
        <f t="shared" si="8"/>
        <v>247559.9</v>
      </c>
      <c r="K122" s="19"/>
    </row>
    <row r="123" spans="1:11" x14ac:dyDescent="0.3">
      <c r="A123" s="35">
        <f t="shared" si="9"/>
        <v>107</v>
      </c>
      <c r="B123" s="36">
        <v>78181508</v>
      </c>
      <c r="C123" s="37" t="s">
        <v>243</v>
      </c>
      <c r="D123" s="38" t="s">
        <v>213</v>
      </c>
      <c r="E123" s="35">
        <v>1</v>
      </c>
      <c r="F123" s="39">
        <v>226994.80302666136</v>
      </c>
      <c r="G123" s="40">
        <v>0.19</v>
      </c>
      <c r="H123" s="41">
        <f t="shared" si="4"/>
        <v>43129.012575065659</v>
      </c>
      <c r="I123" s="42">
        <f t="shared" si="8"/>
        <v>270123.82</v>
      </c>
      <c r="K123" s="19"/>
    </row>
    <row r="124" spans="1:11" x14ac:dyDescent="0.3">
      <c r="A124" s="35">
        <f t="shared" si="9"/>
        <v>108</v>
      </c>
      <c r="B124" s="36">
        <v>78181508</v>
      </c>
      <c r="C124" s="37" t="s">
        <v>244</v>
      </c>
      <c r="D124" s="38" t="s">
        <v>213</v>
      </c>
      <c r="E124" s="35">
        <v>1</v>
      </c>
      <c r="F124" s="39">
        <v>143859.72892317091</v>
      </c>
      <c r="G124" s="40">
        <v>0.19</v>
      </c>
      <c r="H124" s="41">
        <f t="shared" si="4"/>
        <v>27333.348495402475</v>
      </c>
      <c r="I124" s="42">
        <f t="shared" si="8"/>
        <v>171193.08</v>
      </c>
      <c r="K124" s="19"/>
    </row>
    <row r="125" spans="1:11" x14ac:dyDescent="0.3">
      <c r="A125" s="35">
        <f t="shared" si="9"/>
        <v>109</v>
      </c>
      <c r="B125" s="36">
        <v>78181508</v>
      </c>
      <c r="C125" s="37" t="s">
        <v>245</v>
      </c>
      <c r="D125" s="38" t="s">
        <v>213</v>
      </c>
      <c r="E125" s="35">
        <v>1</v>
      </c>
      <c r="F125" s="39">
        <v>91196.016033055523</v>
      </c>
      <c r="G125" s="40">
        <v>0.19</v>
      </c>
      <c r="H125" s="41">
        <f t="shared" si="4"/>
        <v>17327.24304628055</v>
      </c>
      <c r="I125" s="42">
        <f t="shared" si="8"/>
        <v>108523.26</v>
      </c>
      <c r="K125" s="19"/>
    </row>
    <row r="126" spans="1:11" x14ac:dyDescent="0.3">
      <c r="A126" s="35">
        <f t="shared" si="9"/>
        <v>110</v>
      </c>
      <c r="B126" s="36">
        <v>78181508</v>
      </c>
      <c r="C126" s="37" t="s">
        <v>246</v>
      </c>
      <c r="D126" s="38" t="s">
        <v>213</v>
      </c>
      <c r="E126" s="35">
        <v>1</v>
      </c>
      <c r="F126" s="39">
        <v>231922.8082700611</v>
      </c>
      <c r="G126" s="40">
        <v>0.19</v>
      </c>
      <c r="H126" s="41">
        <f t="shared" si="4"/>
        <v>44065.33357131161</v>
      </c>
      <c r="I126" s="42">
        <f t="shared" si="8"/>
        <v>275988.14</v>
      </c>
      <c r="K126" s="19"/>
    </row>
    <row r="127" spans="1:11" ht="27.6" x14ac:dyDescent="0.3">
      <c r="A127" s="35">
        <f t="shared" si="9"/>
        <v>111</v>
      </c>
      <c r="B127" s="36">
        <v>78181508</v>
      </c>
      <c r="C127" s="37" t="s">
        <v>295</v>
      </c>
      <c r="D127" s="38" t="s">
        <v>213</v>
      </c>
      <c r="E127" s="35">
        <v>1</v>
      </c>
      <c r="F127" s="39">
        <v>264723.76996172685</v>
      </c>
      <c r="G127" s="40">
        <v>0.19</v>
      </c>
      <c r="H127" s="41">
        <f t="shared" si="4"/>
        <v>50297.516292728105</v>
      </c>
      <c r="I127" s="42">
        <f t="shared" si="8"/>
        <v>315021.28999999998</v>
      </c>
      <c r="K127" s="19"/>
    </row>
    <row r="128" spans="1:11" x14ac:dyDescent="0.3">
      <c r="A128" s="35">
        <f t="shared" si="9"/>
        <v>112</v>
      </c>
      <c r="B128" s="36">
        <v>78181508</v>
      </c>
      <c r="C128" s="37" t="s">
        <v>248</v>
      </c>
      <c r="D128" s="38" t="s">
        <v>213</v>
      </c>
      <c r="E128" s="35">
        <v>1</v>
      </c>
      <c r="F128" s="39">
        <v>153555.86354705808</v>
      </c>
      <c r="G128" s="40">
        <v>0.19</v>
      </c>
      <c r="H128" s="41">
        <f t="shared" si="4"/>
        <v>29175.614073941037</v>
      </c>
      <c r="I128" s="42">
        <f t="shared" si="8"/>
        <v>182731.48</v>
      </c>
      <c r="K128" s="19"/>
    </row>
    <row r="129" spans="1:11" x14ac:dyDescent="0.3">
      <c r="A129" s="35">
        <f t="shared" si="9"/>
        <v>113</v>
      </c>
      <c r="B129" s="36">
        <v>78181508</v>
      </c>
      <c r="C129" s="37" t="s">
        <v>249</v>
      </c>
      <c r="D129" s="38" t="s">
        <v>213</v>
      </c>
      <c r="E129" s="35">
        <v>1</v>
      </c>
      <c r="F129" s="39">
        <v>234355.92259970502</v>
      </c>
      <c r="G129" s="40">
        <v>0.19</v>
      </c>
      <c r="H129" s="41">
        <f t="shared" si="4"/>
        <v>44527.625293943958</v>
      </c>
      <c r="I129" s="42">
        <f t="shared" si="8"/>
        <v>278883.55</v>
      </c>
      <c r="K129" s="19"/>
    </row>
    <row r="130" spans="1:11" ht="27.6" x14ac:dyDescent="0.3">
      <c r="A130" s="35">
        <f t="shared" si="9"/>
        <v>114</v>
      </c>
      <c r="B130" s="36">
        <v>78181508</v>
      </c>
      <c r="C130" s="37" t="s">
        <v>250</v>
      </c>
      <c r="D130" s="38" t="s">
        <v>213</v>
      </c>
      <c r="E130" s="35">
        <v>1</v>
      </c>
      <c r="F130" s="39">
        <v>208177.55211129365</v>
      </c>
      <c r="G130" s="40">
        <v>0.19</v>
      </c>
      <c r="H130" s="41">
        <f t="shared" si="4"/>
        <v>39553.734901145792</v>
      </c>
      <c r="I130" s="42">
        <f t="shared" si="8"/>
        <v>247731.29</v>
      </c>
      <c r="K130" s="19"/>
    </row>
    <row r="131" spans="1:11" ht="27.6" x14ac:dyDescent="0.3">
      <c r="A131" s="35">
        <f t="shared" si="9"/>
        <v>115</v>
      </c>
      <c r="B131" s="36">
        <v>78181508</v>
      </c>
      <c r="C131" s="37" t="s">
        <v>251</v>
      </c>
      <c r="D131" s="38" t="s">
        <v>213</v>
      </c>
      <c r="E131" s="35">
        <v>1</v>
      </c>
      <c r="F131" s="39">
        <v>301656.93410133314</v>
      </c>
      <c r="G131" s="40">
        <v>0.19</v>
      </c>
      <c r="H131" s="41">
        <f t="shared" si="4"/>
        <v>57314.817479253295</v>
      </c>
      <c r="I131" s="42">
        <f t="shared" si="8"/>
        <v>358971.75</v>
      </c>
      <c r="K131" s="19"/>
    </row>
    <row r="132" spans="1:11" x14ac:dyDescent="0.3">
      <c r="A132" s="35">
        <f t="shared" si="9"/>
        <v>116</v>
      </c>
      <c r="B132" s="36">
        <v>78181508</v>
      </c>
      <c r="C132" s="37" t="s">
        <v>252</v>
      </c>
      <c r="D132" s="38" t="s">
        <v>213</v>
      </c>
      <c r="E132" s="35">
        <v>1</v>
      </c>
      <c r="F132" s="39">
        <v>134646.10051630283</v>
      </c>
      <c r="G132" s="40">
        <v>0.19</v>
      </c>
      <c r="H132" s="41">
        <f t="shared" si="4"/>
        <v>25582.759098097536</v>
      </c>
      <c r="I132" s="42">
        <f t="shared" si="8"/>
        <v>160228.85999999999</v>
      </c>
      <c r="K132" s="19"/>
    </row>
    <row r="133" spans="1:11" x14ac:dyDescent="0.3">
      <c r="A133" s="35">
        <f t="shared" si="9"/>
        <v>117</v>
      </c>
      <c r="B133" s="36">
        <v>78181508</v>
      </c>
      <c r="C133" s="37" t="s">
        <v>253</v>
      </c>
      <c r="D133" s="38" t="s">
        <v>213</v>
      </c>
      <c r="E133" s="35">
        <v>1</v>
      </c>
      <c r="F133" s="39">
        <v>207990.79236627393</v>
      </c>
      <c r="G133" s="40">
        <v>0.19</v>
      </c>
      <c r="H133" s="41">
        <f t="shared" si="4"/>
        <v>39518.250549592049</v>
      </c>
      <c r="I133" s="42">
        <f t="shared" si="8"/>
        <v>247509.04</v>
      </c>
      <c r="K133" s="19"/>
    </row>
    <row r="134" spans="1:11" x14ac:dyDescent="0.3">
      <c r="A134" s="35">
        <f t="shared" si="9"/>
        <v>118</v>
      </c>
      <c r="B134" s="36">
        <v>78181508</v>
      </c>
      <c r="C134" s="37" t="s">
        <v>254</v>
      </c>
      <c r="D134" s="38" t="s">
        <v>213</v>
      </c>
      <c r="E134" s="35">
        <v>1</v>
      </c>
      <c r="F134" s="39">
        <v>177650.02102102985</v>
      </c>
      <c r="G134" s="40">
        <v>0.19</v>
      </c>
      <c r="H134" s="41">
        <f t="shared" si="4"/>
        <v>33753.50399399567</v>
      </c>
      <c r="I134" s="42">
        <f t="shared" si="8"/>
        <v>211403.53</v>
      </c>
      <c r="K134" s="19"/>
    </row>
    <row r="135" spans="1:11" x14ac:dyDescent="0.3">
      <c r="A135" s="35">
        <f t="shared" si="9"/>
        <v>119</v>
      </c>
      <c r="B135" s="36">
        <v>78181508</v>
      </c>
      <c r="C135" s="37" t="s">
        <v>255</v>
      </c>
      <c r="D135" s="38" t="s">
        <v>213</v>
      </c>
      <c r="E135" s="35">
        <v>1</v>
      </c>
      <c r="F135" s="39">
        <v>68342.662213953998</v>
      </c>
      <c r="G135" s="40">
        <v>0.19</v>
      </c>
      <c r="H135" s="41">
        <f t="shared" si="4"/>
        <v>12985.105820651259</v>
      </c>
      <c r="I135" s="42">
        <f t="shared" si="8"/>
        <v>81327.77</v>
      </c>
      <c r="K135" s="19"/>
    </row>
    <row r="136" spans="1:11" x14ac:dyDescent="0.3">
      <c r="A136" s="35">
        <f t="shared" si="9"/>
        <v>120</v>
      </c>
      <c r="B136" s="36">
        <v>78181508</v>
      </c>
      <c r="C136" s="37" t="s">
        <v>256</v>
      </c>
      <c r="D136" s="38" t="s">
        <v>213</v>
      </c>
      <c r="E136" s="35">
        <v>1</v>
      </c>
      <c r="F136" s="39">
        <v>109640.87814033659</v>
      </c>
      <c r="G136" s="40">
        <v>0.19</v>
      </c>
      <c r="H136" s="41">
        <f t="shared" si="4"/>
        <v>20831.766846663952</v>
      </c>
      <c r="I136" s="42">
        <f t="shared" si="8"/>
        <v>130472.64</v>
      </c>
      <c r="K136" s="19"/>
    </row>
    <row r="137" spans="1:11" ht="27.6" x14ac:dyDescent="0.3">
      <c r="A137" s="35">
        <f t="shared" si="9"/>
        <v>121</v>
      </c>
      <c r="B137" s="36">
        <v>78181508</v>
      </c>
      <c r="C137" s="37" t="s">
        <v>257</v>
      </c>
      <c r="D137" s="38" t="s">
        <v>213</v>
      </c>
      <c r="E137" s="35">
        <v>1</v>
      </c>
      <c r="F137" s="39">
        <v>197538.31689305737</v>
      </c>
      <c r="G137" s="40">
        <v>0.19</v>
      </c>
      <c r="H137" s="41">
        <f t="shared" si="4"/>
        <v>37532.280209680903</v>
      </c>
      <c r="I137" s="42">
        <f t="shared" si="8"/>
        <v>235070.6</v>
      </c>
      <c r="K137" s="19"/>
    </row>
    <row r="138" spans="1:11" ht="27.6" x14ac:dyDescent="0.3">
      <c r="A138" s="35">
        <f t="shared" si="9"/>
        <v>122</v>
      </c>
      <c r="B138" s="36">
        <v>78181508</v>
      </c>
      <c r="C138" s="37" t="s">
        <v>258</v>
      </c>
      <c r="D138" s="38" t="s">
        <v>213</v>
      </c>
      <c r="E138" s="35">
        <v>1</v>
      </c>
      <c r="F138" s="39">
        <v>231749.51612856676</v>
      </c>
      <c r="G138" s="40">
        <v>0.19</v>
      </c>
      <c r="H138" s="41">
        <f t="shared" si="4"/>
        <v>44032.408064427684</v>
      </c>
      <c r="I138" s="42">
        <f t="shared" si="8"/>
        <v>275781.92</v>
      </c>
      <c r="K138" s="19"/>
    </row>
    <row r="139" spans="1:11" x14ac:dyDescent="0.3">
      <c r="A139" s="35">
        <f t="shared" si="9"/>
        <v>123</v>
      </c>
      <c r="B139" s="36">
        <v>78181508</v>
      </c>
      <c r="C139" s="37" t="s">
        <v>259</v>
      </c>
      <c r="D139" s="38" t="s">
        <v>213</v>
      </c>
      <c r="E139" s="35">
        <v>1</v>
      </c>
      <c r="F139" s="39">
        <v>110605.85976565711</v>
      </c>
      <c r="G139" s="40">
        <v>0.19</v>
      </c>
      <c r="H139" s="41">
        <f t="shared" si="4"/>
        <v>21015.113355474852</v>
      </c>
      <c r="I139" s="42">
        <f t="shared" si="8"/>
        <v>131620.97</v>
      </c>
      <c r="K139" s="19"/>
    </row>
    <row r="140" spans="1:11" x14ac:dyDescent="0.3">
      <c r="A140" s="35">
        <f t="shared" si="9"/>
        <v>124</v>
      </c>
      <c r="B140" s="36">
        <v>78181508</v>
      </c>
      <c r="C140" s="37" t="s">
        <v>260</v>
      </c>
      <c r="D140" s="38" t="s">
        <v>213</v>
      </c>
      <c r="E140" s="35">
        <v>1</v>
      </c>
      <c r="F140" s="39">
        <v>270858.64988282608</v>
      </c>
      <c r="G140" s="40">
        <v>0.19</v>
      </c>
      <c r="H140" s="41">
        <f t="shared" si="4"/>
        <v>51463.143477736958</v>
      </c>
      <c r="I140" s="42">
        <f t="shared" si="8"/>
        <v>322321.78999999998</v>
      </c>
      <c r="K140" s="19"/>
    </row>
    <row r="141" spans="1:11" x14ac:dyDescent="0.3">
      <c r="A141" s="35">
        <f t="shared" si="9"/>
        <v>125</v>
      </c>
      <c r="B141" s="36">
        <v>78181508</v>
      </c>
      <c r="C141" s="37" t="s">
        <v>261</v>
      </c>
      <c r="D141" s="38" t="s">
        <v>213</v>
      </c>
      <c r="E141" s="35">
        <v>1</v>
      </c>
      <c r="F141" s="39">
        <v>154199.92167333752</v>
      </c>
      <c r="G141" s="40">
        <v>0.19</v>
      </c>
      <c r="H141" s="41">
        <f t="shared" si="4"/>
        <v>29297.985117934128</v>
      </c>
      <c r="I141" s="42">
        <f t="shared" si="8"/>
        <v>183497.91</v>
      </c>
      <c r="K141" s="19"/>
    </row>
    <row r="142" spans="1:11" x14ac:dyDescent="0.3">
      <c r="A142" s="35">
        <f t="shared" si="9"/>
        <v>126</v>
      </c>
      <c r="B142" s="36">
        <v>78181508</v>
      </c>
      <c r="C142" s="37" t="s">
        <v>262</v>
      </c>
      <c r="D142" s="38" t="s">
        <v>213</v>
      </c>
      <c r="E142" s="35">
        <v>1</v>
      </c>
      <c r="F142" s="39">
        <v>204624.54073436168</v>
      </c>
      <c r="G142" s="40">
        <v>0.19</v>
      </c>
      <c r="H142" s="41">
        <f t="shared" ref="H142:H205" si="10">+F142*G142</f>
        <v>38878.662739528721</v>
      </c>
      <c r="I142" s="42">
        <f t="shared" si="8"/>
        <v>243503.2</v>
      </c>
      <c r="K142" s="19"/>
    </row>
    <row r="143" spans="1:11" x14ac:dyDescent="0.3">
      <c r="A143" s="35">
        <f t="shared" si="9"/>
        <v>127</v>
      </c>
      <c r="B143" s="36">
        <v>78181508</v>
      </c>
      <c r="C143" s="37" t="s">
        <v>264</v>
      </c>
      <c r="D143" s="38" t="s">
        <v>213</v>
      </c>
      <c r="E143" s="35">
        <v>1</v>
      </c>
      <c r="F143" s="39">
        <v>290130.07268760417</v>
      </c>
      <c r="G143" s="40">
        <v>0.19</v>
      </c>
      <c r="H143" s="41">
        <f t="shared" si="10"/>
        <v>55124.713810644796</v>
      </c>
      <c r="I143" s="42">
        <f t="shared" si="8"/>
        <v>345254.79</v>
      </c>
      <c r="K143" s="19"/>
    </row>
    <row r="144" spans="1:11" x14ac:dyDescent="0.3">
      <c r="A144" s="35">
        <f t="shared" si="9"/>
        <v>128</v>
      </c>
      <c r="B144" s="36">
        <v>78181508</v>
      </c>
      <c r="C144" s="37" t="s">
        <v>265</v>
      </c>
      <c r="D144" s="38" t="s">
        <v>213</v>
      </c>
      <c r="E144" s="35">
        <v>1</v>
      </c>
      <c r="F144" s="39">
        <v>302867.6982414762</v>
      </c>
      <c r="G144" s="40">
        <v>0.19</v>
      </c>
      <c r="H144" s="41">
        <f t="shared" si="10"/>
        <v>57544.862665880479</v>
      </c>
      <c r="I144" s="42">
        <f t="shared" si="8"/>
        <v>360412.56</v>
      </c>
      <c r="K144" s="19"/>
    </row>
    <row r="145" spans="1:11" x14ac:dyDescent="0.3">
      <c r="A145" s="35">
        <f t="shared" si="9"/>
        <v>129</v>
      </c>
      <c r="B145" s="36">
        <v>78181508</v>
      </c>
      <c r="C145" s="37" t="s">
        <v>266</v>
      </c>
      <c r="D145" s="38" t="s">
        <v>213</v>
      </c>
      <c r="E145" s="35">
        <v>1</v>
      </c>
      <c r="F145" s="39">
        <v>357206.64781933941</v>
      </c>
      <c r="G145" s="40">
        <v>0.19</v>
      </c>
      <c r="H145" s="41">
        <f t="shared" si="10"/>
        <v>67869.263085674495</v>
      </c>
      <c r="I145" s="42">
        <f t="shared" si="8"/>
        <v>425075.91</v>
      </c>
      <c r="K145" s="19"/>
    </row>
    <row r="146" spans="1:11" x14ac:dyDescent="0.3">
      <c r="A146" s="35">
        <f t="shared" si="9"/>
        <v>130</v>
      </c>
      <c r="B146" s="36">
        <v>78181508</v>
      </c>
      <c r="C146" s="37" t="s">
        <v>267</v>
      </c>
      <c r="D146" s="38" t="s">
        <v>213</v>
      </c>
      <c r="E146" s="35">
        <v>1</v>
      </c>
      <c r="F146" s="39">
        <v>388516.29633170174</v>
      </c>
      <c r="G146" s="40">
        <v>0.19</v>
      </c>
      <c r="H146" s="41">
        <f t="shared" si="10"/>
        <v>73818.096303023325</v>
      </c>
      <c r="I146" s="42">
        <f t="shared" si="8"/>
        <v>462334.39</v>
      </c>
      <c r="K146" s="19"/>
    </row>
    <row r="147" spans="1:11" ht="27.6" x14ac:dyDescent="0.3">
      <c r="A147" s="35">
        <f t="shared" si="9"/>
        <v>131</v>
      </c>
      <c r="B147" s="36">
        <v>78181508</v>
      </c>
      <c r="C147" s="37" t="s">
        <v>268</v>
      </c>
      <c r="D147" s="38" t="s">
        <v>213</v>
      </c>
      <c r="E147" s="35">
        <v>1</v>
      </c>
      <c r="F147" s="39">
        <v>342569.64995279122</v>
      </c>
      <c r="G147" s="40">
        <v>0.19</v>
      </c>
      <c r="H147" s="41">
        <f t="shared" si="10"/>
        <v>65088.233491030333</v>
      </c>
      <c r="I147" s="42">
        <f t="shared" si="8"/>
        <v>407657.88</v>
      </c>
      <c r="K147" s="19"/>
    </row>
    <row r="148" spans="1:11" x14ac:dyDescent="0.3">
      <c r="A148" s="35">
        <f t="shared" si="9"/>
        <v>132</v>
      </c>
      <c r="B148" s="36">
        <v>78181508</v>
      </c>
      <c r="C148" s="37" t="s">
        <v>270</v>
      </c>
      <c r="D148" s="38" t="s">
        <v>213</v>
      </c>
      <c r="E148" s="35">
        <v>1</v>
      </c>
      <c r="F148" s="39">
        <v>250766.91289887053</v>
      </c>
      <c r="G148" s="40">
        <v>0.19</v>
      </c>
      <c r="H148" s="41">
        <f t="shared" si="10"/>
        <v>47645.713450785399</v>
      </c>
      <c r="I148" s="42">
        <f t="shared" si="8"/>
        <v>298412.63</v>
      </c>
      <c r="K148" s="19"/>
    </row>
    <row r="149" spans="1:11" ht="27.6" x14ac:dyDescent="0.3">
      <c r="A149" s="35">
        <f t="shared" si="9"/>
        <v>133</v>
      </c>
      <c r="B149" s="36">
        <v>78181508</v>
      </c>
      <c r="C149" s="37" t="s">
        <v>271</v>
      </c>
      <c r="D149" s="38" t="s">
        <v>213</v>
      </c>
      <c r="E149" s="35">
        <v>1</v>
      </c>
      <c r="F149" s="39">
        <v>165371.1599059868</v>
      </c>
      <c r="G149" s="40">
        <v>0.19</v>
      </c>
      <c r="H149" s="41">
        <f t="shared" si="10"/>
        <v>31420.520382137493</v>
      </c>
      <c r="I149" s="42">
        <f t="shared" si="8"/>
        <v>196791.67999999999</v>
      </c>
      <c r="K149" s="19"/>
    </row>
    <row r="150" spans="1:11" x14ac:dyDescent="0.3">
      <c r="A150" s="35">
        <f t="shared" si="9"/>
        <v>134</v>
      </c>
      <c r="B150" s="36">
        <v>78181508</v>
      </c>
      <c r="C150" s="37" t="s">
        <v>272</v>
      </c>
      <c r="D150" s="38" t="s">
        <v>213</v>
      </c>
      <c r="E150" s="35">
        <v>1</v>
      </c>
      <c r="F150" s="39">
        <v>282437.45074381743</v>
      </c>
      <c r="G150" s="40">
        <v>0.19</v>
      </c>
      <c r="H150" s="41">
        <f t="shared" si="10"/>
        <v>53663.115641325312</v>
      </c>
      <c r="I150" s="42">
        <f t="shared" si="8"/>
        <v>336100.57</v>
      </c>
      <c r="K150" s="19"/>
    </row>
    <row r="151" spans="1:11" x14ac:dyDescent="0.3">
      <c r="A151" s="35">
        <f t="shared" si="9"/>
        <v>135</v>
      </c>
      <c r="B151" s="36">
        <v>78181508</v>
      </c>
      <c r="C151" s="37" t="s">
        <v>273</v>
      </c>
      <c r="D151" s="38" t="s">
        <v>213</v>
      </c>
      <c r="E151" s="35">
        <v>1</v>
      </c>
      <c r="F151" s="39">
        <v>78895.443172074331</v>
      </c>
      <c r="G151" s="40">
        <v>0.19</v>
      </c>
      <c r="H151" s="41">
        <f t="shared" si="10"/>
        <v>14990.134202694124</v>
      </c>
      <c r="I151" s="42">
        <f t="shared" si="8"/>
        <v>93885.58</v>
      </c>
      <c r="K151" s="19"/>
    </row>
    <row r="152" spans="1:11" x14ac:dyDescent="0.3">
      <c r="A152" s="35">
        <f t="shared" si="9"/>
        <v>136</v>
      </c>
      <c r="B152" s="36">
        <v>78181508</v>
      </c>
      <c r="C152" s="37" t="s">
        <v>296</v>
      </c>
      <c r="D152" s="38" t="s">
        <v>213</v>
      </c>
      <c r="E152" s="35">
        <v>1</v>
      </c>
      <c r="F152" s="39">
        <v>418115.4402400814</v>
      </c>
      <c r="G152" s="40">
        <v>0.19</v>
      </c>
      <c r="H152" s="41">
        <f t="shared" si="10"/>
        <v>79441.933645615471</v>
      </c>
      <c r="I152" s="42">
        <f t="shared" si="8"/>
        <v>497557.37</v>
      </c>
      <c r="K152" s="19"/>
    </row>
    <row r="153" spans="1:11" ht="27.6" x14ac:dyDescent="0.3">
      <c r="A153" s="35">
        <f t="shared" si="9"/>
        <v>137</v>
      </c>
      <c r="B153" s="36">
        <v>78181508</v>
      </c>
      <c r="C153" s="37" t="s">
        <v>275</v>
      </c>
      <c r="D153" s="38" t="s">
        <v>213</v>
      </c>
      <c r="E153" s="35">
        <v>1</v>
      </c>
      <c r="F153" s="39">
        <v>216369.01541351515</v>
      </c>
      <c r="G153" s="40">
        <v>0.19</v>
      </c>
      <c r="H153" s="41">
        <f t="shared" si="10"/>
        <v>41110.112928567876</v>
      </c>
      <c r="I153" s="42">
        <f t="shared" si="8"/>
        <v>257479.13</v>
      </c>
      <c r="K153" s="19"/>
    </row>
    <row r="154" spans="1:11" ht="27.6" x14ac:dyDescent="0.3">
      <c r="A154" s="35">
        <f t="shared" si="9"/>
        <v>138</v>
      </c>
      <c r="B154" s="36">
        <v>78181508</v>
      </c>
      <c r="C154" s="37" t="s">
        <v>276</v>
      </c>
      <c r="D154" s="38" t="s">
        <v>213</v>
      </c>
      <c r="E154" s="35">
        <v>1</v>
      </c>
      <c r="F154" s="39">
        <v>261624.57561460228</v>
      </c>
      <c r="G154" s="40">
        <v>0.19</v>
      </c>
      <c r="H154" s="41">
        <f t="shared" si="10"/>
        <v>49708.669366774433</v>
      </c>
      <c r="I154" s="42">
        <f t="shared" si="8"/>
        <v>311333.24</v>
      </c>
      <c r="K154" s="19"/>
    </row>
    <row r="155" spans="1:11" x14ac:dyDescent="0.3">
      <c r="A155" s="35">
        <f t="shared" si="9"/>
        <v>139</v>
      </c>
      <c r="B155" s="36">
        <v>78181508</v>
      </c>
      <c r="C155" s="37" t="s">
        <v>277</v>
      </c>
      <c r="D155" s="38" t="s">
        <v>213</v>
      </c>
      <c r="E155" s="35">
        <v>1</v>
      </c>
      <c r="F155" s="39">
        <v>160467.38200725018</v>
      </c>
      <c r="G155" s="40">
        <v>0.19</v>
      </c>
      <c r="H155" s="41">
        <f t="shared" si="10"/>
        <v>30488.802581377535</v>
      </c>
      <c r="I155" s="42">
        <f t="shared" si="8"/>
        <v>190956.18</v>
      </c>
      <c r="K155" s="19"/>
    </row>
    <row r="156" spans="1:11" x14ac:dyDescent="0.3">
      <c r="A156" s="35">
        <f t="shared" si="9"/>
        <v>140</v>
      </c>
      <c r="B156" s="36">
        <v>78181508</v>
      </c>
      <c r="C156" s="37" t="s">
        <v>278</v>
      </c>
      <c r="D156" s="38" t="s">
        <v>213</v>
      </c>
      <c r="E156" s="35">
        <v>1</v>
      </c>
      <c r="F156" s="39">
        <v>298344.24008672882</v>
      </c>
      <c r="G156" s="40">
        <v>0.19</v>
      </c>
      <c r="H156" s="41">
        <f t="shared" si="10"/>
        <v>56685.405616478478</v>
      </c>
      <c r="I156" s="42">
        <f t="shared" ref="I156:I160" si="11">ROUND(+F156+H156,2)</f>
        <v>355029.65</v>
      </c>
      <c r="K156" s="19"/>
    </row>
    <row r="157" spans="1:11" x14ac:dyDescent="0.3">
      <c r="A157" s="35">
        <f t="shared" ref="A157:A160" si="12">+A156+1</f>
        <v>141</v>
      </c>
      <c r="B157" s="36">
        <v>78181508</v>
      </c>
      <c r="C157" s="37" t="s">
        <v>279</v>
      </c>
      <c r="D157" s="38" t="s">
        <v>213</v>
      </c>
      <c r="E157" s="35">
        <v>1</v>
      </c>
      <c r="F157" s="39">
        <v>380927.45667154284</v>
      </c>
      <c r="G157" s="40">
        <v>0.19</v>
      </c>
      <c r="H157" s="41">
        <f t="shared" si="10"/>
        <v>72376.216767593141</v>
      </c>
      <c r="I157" s="42">
        <f t="shared" si="11"/>
        <v>453303.67</v>
      </c>
      <c r="K157" s="19"/>
    </row>
    <row r="158" spans="1:11" x14ac:dyDescent="0.3">
      <c r="A158" s="35">
        <f t="shared" si="12"/>
        <v>142</v>
      </c>
      <c r="B158" s="36">
        <v>78181508</v>
      </c>
      <c r="C158" s="37" t="s">
        <v>297</v>
      </c>
      <c r="D158" s="38" t="s">
        <v>213</v>
      </c>
      <c r="E158" s="35">
        <v>1</v>
      </c>
      <c r="F158" s="39">
        <v>289065.21721571044</v>
      </c>
      <c r="G158" s="40">
        <v>0.19</v>
      </c>
      <c r="H158" s="41">
        <f t="shared" si="10"/>
        <v>54922.391270984983</v>
      </c>
      <c r="I158" s="42">
        <f t="shared" si="11"/>
        <v>343987.61</v>
      </c>
      <c r="K158" s="19"/>
    </row>
    <row r="159" spans="1:11" x14ac:dyDescent="0.3">
      <c r="A159" s="35">
        <f t="shared" si="12"/>
        <v>143</v>
      </c>
      <c r="B159" s="36">
        <v>78181508</v>
      </c>
      <c r="C159" s="37" t="s">
        <v>298</v>
      </c>
      <c r="D159" s="38" t="s">
        <v>213</v>
      </c>
      <c r="E159" s="35">
        <v>1</v>
      </c>
      <c r="F159" s="39">
        <v>128902.36935293373</v>
      </c>
      <c r="G159" s="40">
        <v>0.19</v>
      </c>
      <c r="H159" s="41">
        <f t="shared" si="10"/>
        <v>24491.45017705741</v>
      </c>
      <c r="I159" s="42">
        <f t="shared" si="11"/>
        <v>153393.82</v>
      </c>
      <c r="K159" s="19"/>
    </row>
    <row r="160" spans="1:11" x14ac:dyDescent="0.3">
      <c r="A160" s="35">
        <f t="shared" si="12"/>
        <v>144</v>
      </c>
      <c r="B160" s="36">
        <v>78181508</v>
      </c>
      <c r="C160" s="37" t="s">
        <v>299</v>
      </c>
      <c r="D160" s="38" t="s">
        <v>213</v>
      </c>
      <c r="E160" s="35">
        <v>1</v>
      </c>
      <c r="F160" s="39">
        <v>227899.48154849769</v>
      </c>
      <c r="G160" s="40">
        <v>0.19</v>
      </c>
      <c r="H160" s="41">
        <f t="shared" si="10"/>
        <v>43300.901494214559</v>
      </c>
      <c r="I160" s="42">
        <f t="shared" si="11"/>
        <v>271200.38</v>
      </c>
      <c r="K160" s="19"/>
    </row>
    <row r="161" spans="1:11" x14ac:dyDescent="0.3">
      <c r="A161" s="101" t="s">
        <v>56</v>
      </c>
      <c r="B161" s="102"/>
      <c r="C161" s="102"/>
      <c r="D161" s="102"/>
      <c r="E161" s="103"/>
      <c r="F161" s="43"/>
      <c r="G161" s="44"/>
      <c r="H161" s="45"/>
      <c r="I161" s="46">
        <f>SUM(I92:I160)</f>
        <v>20691564.149999991</v>
      </c>
      <c r="K161" s="19"/>
    </row>
    <row r="162" spans="1:11" x14ac:dyDescent="0.3">
      <c r="A162" s="131" t="s">
        <v>300</v>
      </c>
      <c r="B162" s="132"/>
      <c r="C162" s="132"/>
      <c r="D162" s="132"/>
      <c r="E162" s="47"/>
      <c r="F162" s="48"/>
      <c r="G162" s="49"/>
      <c r="H162" s="50"/>
      <c r="I162" s="51"/>
      <c r="K162" s="19"/>
    </row>
    <row r="163" spans="1:11" x14ac:dyDescent="0.3">
      <c r="A163" s="35">
        <f>A160+1</f>
        <v>145</v>
      </c>
      <c r="B163" s="36">
        <v>78181508</v>
      </c>
      <c r="C163" s="52" t="s">
        <v>212</v>
      </c>
      <c r="D163" s="38" t="s">
        <v>213</v>
      </c>
      <c r="E163" s="35">
        <v>1</v>
      </c>
      <c r="F163" s="39">
        <v>237958.74841523616</v>
      </c>
      <c r="G163" s="40">
        <v>0.19</v>
      </c>
      <c r="H163" s="41">
        <f t="shared" si="10"/>
        <v>45212.162198894868</v>
      </c>
      <c r="I163" s="42">
        <f t="shared" ref="I163:I226" si="13">ROUND(+F163+H163,2)</f>
        <v>283170.90999999997</v>
      </c>
      <c r="K163" s="19"/>
    </row>
    <row r="164" spans="1:11" ht="27.6" x14ac:dyDescent="0.3">
      <c r="A164" s="35">
        <f t="shared" ref="A164:A227" si="14">+A163+1</f>
        <v>146</v>
      </c>
      <c r="B164" s="36">
        <v>78181508</v>
      </c>
      <c r="C164" s="52" t="s">
        <v>214</v>
      </c>
      <c r="D164" s="38" t="s">
        <v>213</v>
      </c>
      <c r="E164" s="35">
        <v>1</v>
      </c>
      <c r="F164" s="39">
        <v>129453.99611272319</v>
      </c>
      <c r="G164" s="40">
        <v>0.19</v>
      </c>
      <c r="H164" s="41">
        <f t="shared" si="10"/>
        <v>24596.259261417406</v>
      </c>
      <c r="I164" s="42">
        <f t="shared" si="13"/>
        <v>154050.26</v>
      </c>
      <c r="K164" s="19"/>
    </row>
    <row r="165" spans="1:11" x14ac:dyDescent="0.3">
      <c r="A165" s="35">
        <f t="shared" si="14"/>
        <v>147</v>
      </c>
      <c r="B165" s="36">
        <v>78181508</v>
      </c>
      <c r="C165" s="52" t="s">
        <v>290</v>
      </c>
      <c r="D165" s="38" t="s">
        <v>213</v>
      </c>
      <c r="E165" s="35">
        <v>1</v>
      </c>
      <c r="F165" s="39">
        <v>208668.93612430486</v>
      </c>
      <c r="G165" s="40">
        <v>0.19</v>
      </c>
      <c r="H165" s="41">
        <f t="shared" si="10"/>
        <v>39647.097863617928</v>
      </c>
      <c r="I165" s="42">
        <f t="shared" si="13"/>
        <v>248316.03</v>
      </c>
      <c r="K165" s="19"/>
    </row>
    <row r="166" spans="1:11" ht="27.6" x14ac:dyDescent="0.3">
      <c r="A166" s="35">
        <f t="shared" si="14"/>
        <v>148</v>
      </c>
      <c r="B166" s="36">
        <v>78181508</v>
      </c>
      <c r="C166" s="52" t="s">
        <v>216</v>
      </c>
      <c r="D166" s="38" t="s">
        <v>213</v>
      </c>
      <c r="E166" s="35">
        <v>1</v>
      </c>
      <c r="F166" s="39">
        <v>166215.45103082273</v>
      </c>
      <c r="G166" s="40">
        <v>0.19</v>
      </c>
      <c r="H166" s="41">
        <f t="shared" si="10"/>
        <v>31580.935695856318</v>
      </c>
      <c r="I166" s="42">
        <f t="shared" si="13"/>
        <v>197796.39</v>
      </c>
      <c r="K166" s="19"/>
    </row>
    <row r="167" spans="1:11" x14ac:dyDescent="0.3">
      <c r="A167" s="35">
        <f t="shared" si="14"/>
        <v>149</v>
      </c>
      <c r="B167" s="36">
        <v>78181508</v>
      </c>
      <c r="C167" s="52" t="s">
        <v>217</v>
      </c>
      <c r="D167" s="38" t="s">
        <v>213</v>
      </c>
      <c r="E167" s="35">
        <v>1</v>
      </c>
      <c r="F167" s="39">
        <v>264356.75568269653</v>
      </c>
      <c r="G167" s="40">
        <v>0.19</v>
      </c>
      <c r="H167" s="41">
        <f t="shared" si="10"/>
        <v>50227.783579712341</v>
      </c>
      <c r="I167" s="42">
        <f t="shared" si="13"/>
        <v>314584.53999999998</v>
      </c>
      <c r="K167" s="19"/>
    </row>
    <row r="168" spans="1:11" x14ac:dyDescent="0.3">
      <c r="A168" s="35">
        <f t="shared" si="14"/>
        <v>150</v>
      </c>
      <c r="B168" s="36">
        <v>78181508</v>
      </c>
      <c r="C168" s="52" t="s">
        <v>218</v>
      </c>
      <c r="D168" s="38" t="s">
        <v>213</v>
      </c>
      <c r="E168" s="35">
        <v>1</v>
      </c>
      <c r="F168" s="39">
        <v>243482.73703345048</v>
      </c>
      <c r="G168" s="40">
        <v>0.19</v>
      </c>
      <c r="H168" s="41">
        <f t="shared" si="10"/>
        <v>46261.720036355589</v>
      </c>
      <c r="I168" s="42">
        <f t="shared" si="13"/>
        <v>289744.46000000002</v>
      </c>
      <c r="K168" s="19"/>
    </row>
    <row r="169" spans="1:11" ht="27.6" x14ac:dyDescent="0.3">
      <c r="A169" s="35">
        <f t="shared" si="14"/>
        <v>151</v>
      </c>
      <c r="B169" s="36">
        <v>78181508</v>
      </c>
      <c r="C169" s="52" t="s">
        <v>219</v>
      </c>
      <c r="D169" s="38" t="s">
        <v>213</v>
      </c>
      <c r="E169" s="35">
        <v>1</v>
      </c>
      <c r="F169" s="39">
        <v>218703.57187621386</v>
      </c>
      <c r="G169" s="40">
        <v>0.19</v>
      </c>
      <c r="H169" s="41">
        <f t="shared" si="10"/>
        <v>41553.678656480632</v>
      </c>
      <c r="I169" s="42">
        <f t="shared" si="13"/>
        <v>260257.25</v>
      </c>
      <c r="K169" s="19"/>
    </row>
    <row r="170" spans="1:11" x14ac:dyDescent="0.3">
      <c r="A170" s="35">
        <f t="shared" si="14"/>
        <v>152</v>
      </c>
      <c r="B170" s="36">
        <v>78181508</v>
      </c>
      <c r="C170" s="52" t="s">
        <v>220</v>
      </c>
      <c r="D170" s="38" t="s">
        <v>213</v>
      </c>
      <c r="E170" s="35">
        <v>1</v>
      </c>
      <c r="F170" s="39">
        <v>400220.24429763679</v>
      </c>
      <c r="G170" s="40">
        <v>0.19</v>
      </c>
      <c r="H170" s="41">
        <f t="shared" si="10"/>
        <v>76041.846416550994</v>
      </c>
      <c r="I170" s="42">
        <f t="shared" si="13"/>
        <v>476262.09</v>
      </c>
      <c r="K170" s="19"/>
    </row>
    <row r="171" spans="1:11" ht="27.6" x14ac:dyDescent="0.3">
      <c r="A171" s="35">
        <f t="shared" si="14"/>
        <v>153</v>
      </c>
      <c r="B171" s="36">
        <v>78181508</v>
      </c>
      <c r="C171" s="52" t="s">
        <v>221</v>
      </c>
      <c r="D171" s="38" t="s">
        <v>213</v>
      </c>
      <c r="E171" s="35">
        <v>1</v>
      </c>
      <c r="F171" s="39">
        <v>337496.64476477436</v>
      </c>
      <c r="G171" s="40">
        <v>0.19</v>
      </c>
      <c r="H171" s="41">
        <f t="shared" si="10"/>
        <v>64124.36250530713</v>
      </c>
      <c r="I171" s="42">
        <f t="shared" si="13"/>
        <v>401621.01</v>
      </c>
      <c r="K171" s="19"/>
    </row>
    <row r="172" spans="1:11" x14ac:dyDescent="0.3">
      <c r="A172" s="35">
        <f t="shared" si="14"/>
        <v>154</v>
      </c>
      <c r="B172" s="36">
        <v>78181508</v>
      </c>
      <c r="C172" s="52" t="s">
        <v>222</v>
      </c>
      <c r="D172" s="38" t="s">
        <v>213</v>
      </c>
      <c r="E172" s="35">
        <v>1</v>
      </c>
      <c r="F172" s="39">
        <v>178631.81624553865</v>
      </c>
      <c r="G172" s="40">
        <v>0.19</v>
      </c>
      <c r="H172" s="41">
        <f t="shared" si="10"/>
        <v>33940.045086652346</v>
      </c>
      <c r="I172" s="42">
        <f t="shared" si="13"/>
        <v>212571.86</v>
      </c>
      <c r="K172" s="19"/>
    </row>
    <row r="173" spans="1:11" x14ac:dyDescent="0.3">
      <c r="A173" s="35">
        <f t="shared" si="14"/>
        <v>155</v>
      </c>
      <c r="B173" s="36">
        <v>78181508</v>
      </c>
      <c r="C173" s="52" t="s">
        <v>223</v>
      </c>
      <c r="D173" s="38" t="s">
        <v>213</v>
      </c>
      <c r="E173" s="35">
        <v>1</v>
      </c>
      <c r="F173" s="39">
        <v>144168.55614020297</v>
      </c>
      <c r="G173" s="40">
        <v>0.19</v>
      </c>
      <c r="H173" s="41">
        <f t="shared" si="10"/>
        <v>27392.025666638565</v>
      </c>
      <c r="I173" s="42">
        <f t="shared" si="13"/>
        <v>171560.58</v>
      </c>
      <c r="K173" s="19"/>
    </row>
    <row r="174" spans="1:11" x14ac:dyDescent="0.3">
      <c r="A174" s="35">
        <f t="shared" si="14"/>
        <v>156</v>
      </c>
      <c r="B174" s="36">
        <v>78181508</v>
      </c>
      <c r="C174" s="52" t="s">
        <v>224</v>
      </c>
      <c r="D174" s="38" t="s">
        <v>213</v>
      </c>
      <c r="E174" s="35">
        <v>1</v>
      </c>
      <c r="F174" s="39">
        <v>175610.53489096049</v>
      </c>
      <c r="G174" s="40">
        <v>0.19</v>
      </c>
      <c r="H174" s="41">
        <f t="shared" si="10"/>
        <v>33366.001629282495</v>
      </c>
      <c r="I174" s="42">
        <f t="shared" si="13"/>
        <v>208976.54</v>
      </c>
      <c r="K174" s="19"/>
    </row>
    <row r="175" spans="1:11" ht="27.6" x14ac:dyDescent="0.3">
      <c r="A175" s="35">
        <f t="shared" si="14"/>
        <v>157</v>
      </c>
      <c r="B175" s="36">
        <v>78181508</v>
      </c>
      <c r="C175" s="52" t="s">
        <v>225</v>
      </c>
      <c r="D175" s="38" t="s">
        <v>213</v>
      </c>
      <c r="E175" s="35">
        <v>1</v>
      </c>
      <c r="F175" s="39">
        <v>126775.29742658362</v>
      </c>
      <c r="G175" s="40">
        <v>0.19</v>
      </c>
      <c r="H175" s="41">
        <f t="shared" si="10"/>
        <v>24087.306511050891</v>
      </c>
      <c r="I175" s="42">
        <f t="shared" si="13"/>
        <v>150862.6</v>
      </c>
      <c r="K175" s="19"/>
    </row>
    <row r="176" spans="1:11" x14ac:dyDescent="0.3">
      <c r="A176" s="35">
        <f t="shared" si="14"/>
        <v>158</v>
      </c>
      <c r="B176" s="36">
        <v>78181508</v>
      </c>
      <c r="C176" s="52" t="s">
        <v>226</v>
      </c>
      <c r="D176" s="38" t="s">
        <v>213</v>
      </c>
      <c r="E176" s="35">
        <v>1</v>
      </c>
      <c r="F176" s="39">
        <v>136498.05139106669</v>
      </c>
      <c r="G176" s="40">
        <v>0.19</v>
      </c>
      <c r="H176" s="41">
        <f t="shared" si="10"/>
        <v>25934.62976430267</v>
      </c>
      <c r="I176" s="42">
        <f t="shared" si="13"/>
        <v>162432.68</v>
      </c>
      <c r="K176" s="19"/>
    </row>
    <row r="177" spans="1:11" x14ac:dyDescent="0.3">
      <c r="A177" s="35">
        <f t="shared" si="14"/>
        <v>159</v>
      </c>
      <c r="B177" s="36">
        <v>78181508</v>
      </c>
      <c r="C177" s="52" t="s">
        <v>227</v>
      </c>
      <c r="D177" s="38" t="s">
        <v>213</v>
      </c>
      <c r="E177" s="35">
        <v>1</v>
      </c>
      <c r="F177" s="39">
        <v>307825.05805142457</v>
      </c>
      <c r="G177" s="40">
        <v>0.19</v>
      </c>
      <c r="H177" s="41">
        <f t="shared" si="10"/>
        <v>58486.761029770671</v>
      </c>
      <c r="I177" s="42">
        <f t="shared" si="13"/>
        <v>366311.82</v>
      </c>
      <c r="K177" s="19"/>
    </row>
    <row r="178" spans="1:11" ht="27.6" x14ac:dyDescent="0.3">
      <c r="A178" s="35">
        <f t="shared" si="14"/>
        <v>160</v>
      </c>
      <c r="B178" s="36">
        <v>78181508</v>
      </c>
      <c r="C178" s="52" t="s">
        <v>228</v>
      </c>
      <c r="D178" s="38" t="s">
        <v>213</v>
      </c>
      <c r="E178" s="35">
        <v>1</v>
      </c>
      <c r="F178" s="39">
        <v>99977.548967046794</v>
      </c>
      <c r="G178" s="40">
        <v>0.19</v>
      </c>
      <c r="H178" s="41">
        <f t="shared" si="10"/>
        <v>18995.734303738893</v>
      </c>
      <c r="I178" s="42">
        <f t="shared" si="13"/>
        <v>118973.28</v>
      </c>
      <c r="K178" s="19"/>
    </row>
    <row r="179" spans="1:11" x14ac:dyDescent="0.3">
      <c r="A179" s="35">
        <f t="shared" si="14"/>
        <v>161</v>
      </c>
      <c r="B179" s="36">
        <v>78181508</v>
      </c>
      <c r="C179" s="52" t="s">
        <v>229</v>
      </c>
      <c r="D179" s="38" t="s">
        <v>213</v>
      </c>
      <c r="E179" s="35">
        <v>1</v>
      </c>
      <c r="F179" s="39">
        <v>350995.58062893944</v>
      </c>
      <c r="G179" s="40">
        <v>0.19</v>
      </c>
      <c r="H179" s="41">
        <f t="shared" si="10"/>
        <v>66689.160319498493</v>
      </c>
      <c r="I179" s="42">
        <f t="shared" si="13"/>
        <v>417684.74</v>
      </c>
      <c r="K179" s="19"/>
    </row>
    <row r="180" spans="1:11" x14ac:dyDescent="0.3">
      <c r="A180" s="35">
        <f t="shared" si="14"/>
        <v>162</v>
      </c>
      <c r="B180" s="36">
        <v>78181508</v>
      </c>
      <c r="C180" s="52" t="s">
        <v>230</v>
      </c>
      <c r="D180" s="38" t="s">
        <v>213</v>
      </c>
      <c r="E180" s="35">
        <v>1</v>
      </c>
      <c r="F180" s="39">
        <v>176093.44801078894</v>
      </c>
      <c r="G180" s="40">
        <v>0.19</v>
      </c>
      <c r="H180" s="41">
        <f t="shared" si="10"/>
        <v>33457.755122049901</v>
      </c>
      <c r="I180" s="42">
        <f t="shared" si="13"/>
        <v>209551.2</v>
      </c>
      <c r="K180" s="19"/>
    </row>
    <row r="181" spans="1:11" x14ac:dyDescent="0.3">
      <c r="A181" s="35">
        <f t="shared" si="14"/>
        <v>163</v>
      </c>
      <c r="B181" s="36">
        <v>78181508</v>
      </c>
      <c r="C181" s="52" t="s">
        <v>231</v>
      </c>
      <c r="D181" s="38" t="s">
        <v>213</v>
      </c>
      <c r="E181" s="35">
        <v>1</v>
      </c>
      <c r="F181" s="39">
        <v>172739.80746045537</v>
      </c>
      <c r="G181" s="40">
        <v>0.19</v>
      </c>
      <c r="H181" s="41">
        <f t="shared" si="10"/>
        <v>32820.563417486519</v>
      </c>
      <c r="I181" s="42">
        <f t="shared" si="13"/>
        <v>205560.37</v>
      </c>
      <c r="K181" s="19"/>
    </row>
    <row r="182" spans="1:11" ht="27.6" x14ac:dyDescent="0.3">
      <c r="A182" s="35">
        <f t="shared" si="14"/>
        <v>164</v>
      </c>
      <c r="B182" s="36">
        <v>78181508</v>
      </c>
      <c r="C182" s="52" t="s">
        <v>232</v>
      </c>
      <c r="D182" s="38" t="s">
        <v>213</v>
      </c>
      <c r="E182" s="35">
        <v>1</v>
      </c>
      <c r="F182" s="39">
        <v>282060.2412676533</v>
      </c>
      <c r="G182" s="40">
        <v>0.19</v>
      </c>
      <c r="H182" s="41">
        <f t="shared" si="10"/>
        <v>53591.445840854125</v>
      </c>
      <c r="I182" s="42">
        <f t="shared" si="13"/>
        <v>335651.69</v>
      </c>
      <c r="K182" s="19"/>
    </row>
    <row r="183" spans="1:11" x14ac:dyDescent="0.3">
      <c r="A183" s="35">
        <f t="shared" si="14"/>
        <v>165</v>
      </c>
      <c r="B183" s="36">
        <v>78181508</v>
      </c>
      <c r="C183" s="52" t="s">
        <v>233</v>
      </c>
      <c r="D183" s="38" t="s">
        <v>213</v>
      </c>
      <c r="E183" s="35">
        <v>1</v>
      </c>
      <c r="F183" s="39">
        <v>272911.81755352113</v>
      </c>
      <c r="G183" s="40">
        <v>0.19</v>
      </c>
      <c r="H183" s="41">
        <f t="shared" si="10"/>
        <v>51853.245335169013</v>
      </c>
      <c r="I183" s="42">
        <f t="shared" si="13"/>
        <v>324765.06</v>
      </c>
      <c r="K183" s="19"/>
    </row>
    <row r="184" spans="1:11" ht="27.6" x14ac:dyDescent="0.3">
      <c r="A184" s="35">
        <f t="shared" si="14"/>
        <v>166</v>
      </c>
      <c r="B184" s="36">
        <v>78181508</v>
      </c>
      <c r="C184" s="52" t="s">
        <v>234</v>
      </c>
      <c r="D184" s="38" t="s">
        <v>213</v>
      </c>
      <c r="E184" s="35">
        <v>1</v>
      </c>
      <c r="F184" s="39">
        <v>256696.84017137616</v>
      </c>
      <c r="G184" s="40">
        <v>0.19</v>
      </c>
      <c r="H184" s="41">
        <f t="shared" si="10"/>
        <v>48772.399632561472</v>
      </c>
      <c r="I184" s="42">
        <f t="shared" si="13"/>
        <v>305469.24</v>
      </c>
      <c r="K184" s="19"/>
    </row>
    <row r="185" spans="1:11" ht="27.6" x14ac:dyDescent="0.3">
      <c r="A185" s="35">
        <f t="shared" si="14"/>
        <v>167</v>
      </c>
      <c r="B185" s="36">
        <v>78181508</v>
      </c>
      <c r="C185" s="52" t="s">
        <v>235</v>
      </c>
      <c r="D185" s="38" t="s">
        <v>213</v>
      </c>
      <c r="E185" s="35">
        <v>1</v>
      </c>
      <c r="F185" s="39">
        <v>268358.29566426564</v>
      </c>
      <c r="G185" s="40">
        <v>0.19</v>
      </c>
      <c r="H185" s="41">
        <f t="shared" si="10"/>
        <v>50988.076176210474</v>
      </c>
      <c r="I185" s="42">
        <f t="shared" si="13"/>
        <v>319346.37</v>
      </c>
      <c r="K185" s="19"/>
    </row>
    <row r="186" spans="1:11" ht="27.6" x14ac:dyDescent="0.3">
      <c r="A186" s="35">
        <f t="shared" si="14"/>
        <v>168</v>
      </c>
      <c r="B186" s="36">
        <v>78181508</v>
      </c>
      <c r="C186" s="52" t="s">
        <v>236</v>
      </c>
      <c r="D186" s="38" t="s">
        <v>213</v>
      </c>
      <c r="E186" s="35">
        <v>1</v>
      </c>
      <c r="F186" s="39">
        <v>196831.27491579036</v>
      </c>
      <c r="G186" s="40">
        <v>0.19</v>
      </c>
      <c r="H186" s="41">
        <f t="shared" si="10"/>
        <v>37397.942234000169</v>
      </c>
      <c r="I186" s="42">
        <f t="shared" si="13"/>
        <v>234229.22</v>
      </c>
      <c r="K186" s="19"/>
    </row>
    <row r="187" spans="1:11" ht="27.6" x14ac:dyDescent="0.3">
      <c r="A187" s="35">
        <f t="shared" si="14"/>
        <v>169</v>
      </c>
      <c r="B187" s="36">
        <v>78181508</v>
      </c>
      <c r="C187" s="52" t="s">
        <v>237</v>
      </c>
      <c r="D187" s="38" t="s">
        <v>213</v>
      </c>
      <c r="E187" s="35">
        <v>1</v>
      </c>
      <c r="F187" s="39">
        <v>161569.84110805398</v>
      </c>
      <c r="G187" s="40">
        <v>0.19</v>
      </c>
      <c r="H187" s="41">
        <f t="shared" si="10"/>
        <v>30698.269810530255</v>
      </c>
      <c r="I187" s="42">
        <f t="shared" si="13"/>
        <v>192268.11</v>
      </c>
      <c r="K187" s="19"/>
    </row>
    <row r="188" spans="1:11" ht="27.6" x14ac:dyDescent="0.3">
      <c r="A188" s="35">
        <f t="shared" si="14"/>
        <v>170</v>
      </c>
      <c r="B188" s="36">
        <v>78181508</v>
      </c>
      <c r="C188" s="52" t="s">
        <v>293</v>
      </c>
      <c r="D188" s="38" t="s">
        <v>213</v>
      </c>
      <c r="E188" s="35">
        <v>1</v>
      </c>
      <c r="F188" s="39">
        <v>261559.13338888087</v>
      </c>
      <c r="G188" s="40">
        <v>0.19</v>
      </c>
      <c r="H188" s="41">
        <f t="shared" si="10"/>
        <v>49696.235343887369</v>
      </c>
      <c r="I188" s="42">
        <f t="shared" si="13"/>
        <v>311255.37</v>
      </c>
      <c r="K188" s="19"/>
    </row>
    <row r="189" spans="1:11" ht="27.6" x14ac:dyDescent="0.3">
      <c r="A189" s="35">
        <f t="shared" si="14"/>
        <v>171</v>
      </c>
      <c r="B189" s="36">
        <v>78181508</v>
      </c>
      <c r="C189" s="52" t="s">
        <v>239</v>
      </c>
      <c r="D189" s="38" t="s">
        <v>213</v>
      </c>
      <c r="E189" s="35">
        <v>1</v>
      </c>
      <c r="F189" s="39">
        <v>305997.06315626332</v>
      </c>
      <c r="G189" s="40">
        <v>0.19</v>
      </c>
      <c r="H189" s="41">
        <f t="shared" si="10"/>
        <v>58139.441999690032</v>
      </c>
      <c r="I189" s="42">
        <f t="shared" si="13"/>
        <v>364136.51</v>
      </c>
      <c r="K189" s="19"/>
    </row>
    <row r="190" spans="1:11" x14ac:dyDescent="0.3">
      <c r="A190" s="35">
        <f t="shared" si="14"/>
        <v>172</v>
      </c>
      <c r="B190" s="36">
        <v>78181508</v>
      </c>
      <c r="C190" s="52" t="s">
        <v>240</v>
      </c>
      <c r="D190" s="38" t="s">
        <v>213</v>
      </c>
      <c r="E190" s="35">
        <v>1</v>
      </c>
      <c r="F190" s="39">
        <v>79413.954114686465</v>
      </c>
      <c r="G190" s="40">
        <v>0.19</v>
      </c>
      <c r="H190" s="41">
        <f t="shared" si="10"/>
        <v>15088.651281790428</v>
      </c>
      <c r="I190" s="42">
        <f t="shared" si="13"/>
        <v>94502.61</v>
      </c>
      <c r="K190" s="19"/>
    </row>
    <row r="191" spans="1:11" ht="27.6" x14ac:dyDescent="0.3">
      <c r="A191" s="35">
        <f t="shared" si="14"/>
        <v>173</v>
      </c>
      <c r="B191" s="36">
        <v>78181508</v>
      </c>
      <c r="C191" s="52" t="s">
        <v>241</v>
      </c>
      <c r="D191" s="38" t="s">
        <v>213</v>
      </c>
      <c r="E191" s="35">
        <v>1</v>
      </c>
      <c r="F191" s="39">
        <v>84461.446449525436</v>
      </c>
      <c r="G191" s="40">
        <v>0.19</v>
      </c>
      <c r="H191" s="41">
        <f t="shared" si="10"/>
        <v>16047.674825409833</v>
      </c>
      <c r="I191" s="42">
        <f t="shared" si="13"/>
        <v>100509.12</v>
      </c>
      <c r="K191" s="19"/>
    </row>
    <row r="192" spans="1:11" x14ac:dyDescent="0.3">
      <c r="A192" s="35">
        <f t="shared" si="14"/>
        <v>174</v>
      </c>
      <c r="B192" s="36">
        <v>78181508</v>
      </c>
      <c r="C192" s="52" t="s">
        <v>242</v>
      </c>
      <c r="D192" s="38" t="s">
        <v>213</v>
      </c>
      <c r="E192" s="35">
        <v>1</v>
      </c>
      <c r="F192" s="39">
        <v>68787.873762105417</v>
      </c>
      <c r="G192" s="40">
        <v>0.19</v>
      </c>
      <c r="H192" s="41">
        <f t="shared" si="10"/>
        <v>13069.696014800029</v>
      </c>
      <c r="I192" s="42">
        <f t="shared" si="13"/>
        <v>81857.570000000007</v>
      </c>
      <c r="K192" s="19"/>
    </row>
    <row r="193" spans="1:11" x14ac:dyDescent="0.3">
      <c r="A193" s="35">
        <f t="shared" si="14"/>
        <v>175</v>
      </c>
      <c r="B193" s="36">
        <v>78181508</v>
      </c>
      <c r="C193" s="52" t="s">
        <v>243</v>
      </c>
      <c r="D193" s="38" t="s">
        <v>213</v>
      </c>
      <c r="E193" s="35">
        <v>1</v>
      </c>
      <c r="F193" s="39">
        <v>238489.06510142502</v>
      </c>
      <c r="G193" s="40">
        <v>0.19</v>
      </c>
      <c r="H193" s="41">
        <f t="shared" si="10"/>
        <v>45312.922369270753</v>
      </c>
      <c r="I193" s="42">
        <f t="shared" si="13"/>
        <v>283801.99</v>
      </c>
      <c r="K193" s="19"/>
    </row>
    <row r="194" spans="1:11" x14ac:dyDescent="0.3">
      <c r="A194" s="35">
        <f t="shared" si="14"/>
        <v>176</v>
      </c>
      <c r="B194" s="36">
        <v>78181508</v>
      </c>
      <c r="C194" s="52" t="s">
        <v>244</v>
      </c>
      <c r="D194" s="38" t="s">
        <v>213</v>
      </c>
      <c r="E194" s="35">
        <v>1</v>
      </c>
      <c r="F194" s="39">
        <v>85520.3404542145</v>
      </c>
      <c r="G194" s="40">
        <v>0.19</v>
      </c>
      <c r="H194" s="41">
        <f t="shared" si="10"/>
        <v>16248.864686300754</v>
      </c>
      <c r="I194" s="42">
        <f t="shared" si="13"/>
        <v>101769.21</v>
      </c>
      <c r="K194" s="19"/>
    </row>
    <row r="195" spans="1:11" x14ac:dyDescent="0.3">
      <c r="A195" s="35">
        <f t="shared" si="14"/>
        <v>177</v>
      </c>
      <c r="B195" s="36">
        <v>78181508</v>
      </c>
      <c r="C195" s="52" t="s">
        <v>245</v>
      </c>
      <c r="D195" s="38" t="s">
        <v>213</v>
      </c>
      <c r="E195" s="35">
        <v>1</v>
      </c>
      <c r="F195" s="39">
        <v>129313.22529188731</v>
      </c>
      <c r="G195" s="40">
        <v>0.19</v>
      </c>
      <c r="H195" s="41">
        <f t="shared" si="10"/>
        <v>24569.512805458591</v>
      </c>
      <c r="I195" s="42">
        <f t="shared" si="13"/>
        <v>153882.74</v>
      </c>
      <c r="K195" s="19"/>
    </row>
    <row r="196" spans="1:11" x14ac:dyDescent="0.3">
      <c r="A196" s="35">
        <f t="shared" si="14"/>
        <v>178</v>
      </c>
      <c r="B196" s="36">
        <v>78181508</v>
      </c>
      <c r="C196" s="52" t="s">
        <v>246</v>
      </c>
      <c r="D196" s="38" t="s">
        <v>213</v>
      </c>
      <c r="E196" s="35">
        <v>1</v>
      </c>
      <c r="F196" s="39">
        <v>202665.09605026426</v>
      </c>
      <c r="G196" s="40">
        <v>0.19</v>
      </c>
      <c r="H196" s="41">
        <f t="shared" si="10"/>
        <v>38506.368249550207</v>
      </c>
      <c r="I196" s="42">
        <f t="shared" si="13"/>
        <v>241171.46</v>
      </c>
      <c r="K196" s="19"/>
    </row>
    <row r="197" spans="1:11" ht="27.6" x14ac:dyDescent="0.3">
      <c r="A197" s="35">
        <f t="shared" si="14"/>
        <v>179</v>
      </c>
      <c r="B197" s="36">
        <v>78181508</v>
      </c>
      <c r="C197" s="52" t="s">
        <v>295</v>
      </c>
      <c r="D197" s="38" t="s">
        <v>213</v>
      </c>
      <c r="E197" s="35">
        <v>1</v>
      </c>
      <c r="F197" s="39">
        <v>254584.782552071</v>
      </c>
      <c r="G197" s="40">
        <v>0.19</v>
      </c>
      <c r="H197" s="41">
        <f t="shared" si="10"/>
        <v>48371.108684893494</v>
      </c>
      <c r="I197" s="42">
        <f t="shared" si="13"/>
        <v>302955.89</v>
      </c>
      <c r="K197" s="19"/>
    </row>
    <row r="198" spans="1:11" x14ac:dyDescent="0.3">
      <c r="A198" s="35">
        <f t="shared" si="14"/>
        <v>180</v>
      </c>
      <c r="B198" s="36">
        <v>78181508</v>
      </c>
      <c r="C198" s="52" t="s">
        <v>248</v>
      </c>
      <c r="D198" s="38" t="s">
        <v>213</v>
      </c>
      <c r="E198" s="35">
        <v>1</v>
      </c>
      <c r="F198" s="39">
        <v>258030.96146919558</v>
      </c>
      <c r="G198" s="40">
        <v>0.19</v>
      </c>
      <c r="H198" s="41">
        <f t="shared" si="10"/>
        <v>49025.882679147158</v>
      </c>
      <c r="I198" s="42">
        <f t="shared" si="13"/>
        <v>307056.84000000003</v>
      </c>
      <c r="K198" s="19"/>
    </row>
    <row r="199" spans="1:11" x14ac:dyDescent="0.3">
      <c r="A199" s="35">
        <f t="shared" si="14"/>
        <v>181</v>
      </c>
      <c r="B199" s="36">
        <v>78181508</v>
      </c>
      <c r="C199" s="52" t="s">
        <v>249</v>
      </c>
      <c r="D199" s="38" t="s">
        <v>213</v>
      </c>
      <c r="E199" s="35">
        <v>1</v>
      </c>
      <c r="F199" s="39">
        <v>174587.7845467506</v>
      </c>
      <c r="G199" s="40">
        <v>0.19</v>
      </c>
      <c r="H199" s="41">
        <f t="shared" si="10"/>
        <v>33171.679063882613</v>
      </c>
      <c r="I199" s="42">
        <f t="shared" si="13"/>
        <v>207759.46</v>
      </c>
      <c r="K199" s="19"/>
    </row>
    <row r="200" spans="1:11" ht="27.6" x14ac:dyDescent="0.3">
      <c r="A200" s="35">
        <f t="shared" si="14"/>
        <v>182</v>
      </c>
      <c r="B200" s="36">
        <v>78181508</v>
      </c>
      <c r="C200" s="52" t="s">
        <v>250</v>
      </c>
      <c r="D200" s="38" t="s">
        <v>213</v>
      </c>
      <c r="E200" s="35">
        <v>1</v>
      </c>
      <c r="F200" s="39">
        <v>132410.18856727501</v>
      </c>
      <c r="G200" s="40">
        <v>0.19</v>
      </c>
      <c r="H200" s="41">
        <f t="shared" si="10"/>
        <v>25157.93582778225</v>
      </c>
      <c r="I200" s="42">
        <f t="shared" si="13"/>
        <v>157568.12</v>
      </c>
      <c r="K200" s="19"/>
    </row>
    <row r="201" spans="1:11" ht="27.6" x14ac:dyDescent="0.3">
      <c r="A201" s="35">
        <f t="shared" si="14"/>
        <v>183</v>
      </c>
      <c r="B201" s="36">
        <v>78181508</v>
      </c>
      <c r="C201" s="52" t="s">
        <v>251</v>
      </c>
      <c r="D201" s="38" t="s">
        <v>213</v>
      </c>
      <c r="E201" s="35">
        <v>1</v>
      </c>
      <c r="F201" s="39">
        <v>92467.941601208513</v>
      </c>
      <c r="G201" s="40">
        <v>0.19</v>
      </c>
      <c r="H201" s="41">
        <f t="shared" si="10"/>
        <v>17568.908904229618</v>
      </c>
      <c r="I201" s="42">
        <f t="shared" si="13"/>
        <v>110036.85</v>
      </c>
      <c r="K201" s="19"/>
    </row>
    <row r="202" spans="1:11" x14ac:dyDescent="0.3">
      <c r="A202" s="35">
        <f t="shared" si="14"/>
        <v>184</v>
      </c>
      <c r="B202" s="36">
        <v>78181508</v>
      </c>
      <c r="C202" s="52" t="s">
        <v>252</v>
      </c>
      <c r="D202" s="38" t="s">
        <v>213</v>
      </c>
      <c r="E202" s="35">
        <v>1</v>
      </c>
      <c r="F202" s="39">
        <v>115157.12087842805</v>
      </c>
      <c r="G202" s="40">
        <v>0.19</v>
      </c>
      <c r="H202" s="41">
        <f t="shared" si="10"/>
        <v>21879.85296690133</v>
      </c>
      <c r="I202" s="42">
        <f t="shared" si="13"/>
        <v>137036.97</v>
      </c>
      <c r="K202" s="19"/>
    </row>
    <row r="203" spans="1:11" x14ac:dyDescent="0.3">
      <c r="A203" s="35">
        <f t="shared" si="14"/>
        <v>185</v>
      </c>
      <c r="B203" s="36">
        <v>78181508</v>
      </c>
      <c r="C203" s="52" t="s">
        <v>253</v>
      </c>
      <c r="D203" s="38" t="s">
        <v>213</v>
      </c>
      <c r="E203" s="35">
        <v>1</v>
      </c>
      <c r="F203" s="39">
        <v>420453.27514245594</v>
      </c>
      <c r="G203" s="40">
        <v>0.19</v>
      </c>
      <c r="H203" s="41">
        <f t="shared" si="10"/>
        <v>79886.122277066635</v>
      </c>
      <c r="I203" s="42">
        <f t="shared" si="13"/>
        <v>500339.4</v>
      </c>
      <c r="K203" s="19"/>
    </row>
    <row r="204" spans="1:11" x14ac:dyDescent="0.3">
      <c r="A204" s="35">
        <f t="shared" si="14"/>
        <v>186</v>
      </c>
      <c r="B204" s="36">
        <v>78181508</v>
      </c>
      <c r="C204" s="52" t="s">
        <v>254</v>
      </c>
      <c r="D204" s="38" t="s">
        <v>213</v>
      </c>
      <c r="E204" s="35">
        <v>1</v>
      </c>
      <c r="F204" s="39">
        <v>551664.8412534144</v>
      </c>
      <c r="G204" s="40">
        <v>0.19</v>
      </c>
      <c r="H204" s="41">
        <f t="shared" si="10"/>
        <v>104816.31983814873</v>
      </c>
      <c r="I204" s="42">
        <f t="shared" si="13"/>
        <v>656481.16</v>
      </c>
      <c r="K204" s="19"/>
    </row>
    <row r="205" spans="1:11" x14ac:dyDescent="0.3">
      <c r="A205" s="35">
        <f t="shared" si="14"/>
        <v>187</v>
      </c>
      <c r="B205" s="36">
        <v>78181508</v>
      </c>
      <c r="C205" s="52" t="s">
        <v>255</v>
      </c>
      <c r="D205" s="38" t="s">
        <v>213</v>
      </c>
      <c r="E205" s="35">
        <v>1</v>
      </c>
      <c r="F205" s="39">
        <v>144369.1078923626</v>
      </c>
      <c r="G205" s="40">
        <v>0.19</v>
      </c>
      <c r="H205" s="41">
        <f t="shared" si="10"/>
        <v>27430.130499548894</v>
      </c>
      <c r="I205" s="42">
        <f t="shared" si="13"/>
        <v>171799.24</v>
      </c>
      <c r="K205" s="19"/>
    </row>
    <row r="206" spans="1:11" x14ac:dyDescent="0.3">
      <c r="A206" s="35">
        <f t="shared" si="14"/>
        <v>188</v>
      </c>
      <c r="B206" s="36">
        <v>78181508</v>
      </c>
      <c r="C206" s="52" t="s">
        <v>256</v>
      </c>
      <c r="D206" s="38" t="s">
        <v>213</v>
      </c>
      <c r="E206" s="35">
        <v>1</v>
      </c>
      <c r="F206" s="39">
        <v>156309.72268480741</v>
      </c>
      <c r="G206" s="40">
        <v>0.19</v>
      </c>
      <c r="H206" s="41">
        <f t="shared" ref="H206:H269" si="15">+F206*G206</f>
        <v>29698.847310113408</v>
      </c>
      <c r="I206" s="42">
        <f t="shared" si="13"/>
        <v>186008.57</v>
      </c>
      <c r="K206" s="19"/>
    </row>
    <row r="207" spans="1:11" ht="27.6" x14ac:dyDescent="0.3">
      <c r="A207" s="35">
        <f t="shared" si="14"/>
        <v>189</v>
      </c>
      <c r="B207" s="36">
        <v>78181508</v>
      </c>
      <c r="C207" s="52" t="s">
        <v>257</v>
      </c>
      <c r="D207" s="38" t="s">
        <v>213</v>
      </c>
      <c r="E207" s="35">
        <v>1</v>
      </c>
      <c r="F207" s="39">
        <v>213078.48723674848</v>
      </c>
      <c r="G207" s="40">
        <v>0.19</v>
      </c>
      <c r="H207" s="41">
        <f t="shared" si="15"/>
        <v>40484.912574982212</v>
      </c>
      <c r="I207" s="42">
        <f t="shared" si="13"/>
        <v>253563.4</v>
      </c>
      <c r="K207" s="19"/>
    </row>
    <row r="208" spans="1:11" ht="27.6" x14ac:dyDescent="0.3">
      <c r="A208" s="35">
        <f t="shared" si="14"/>
        <v>190</v>
      </c>
      <c r="B208" s="36">
        <v>78181508</v>
      </c>
      <c r="C208" s="52" t="s">
        <v>258</v>
      </c>
      <c r="D208" s="38" t="s">
        <v>213</v>
      </c>
      <c r="E208" s="35">
        <v>1</v>
      </c>
      <c r="F208" s="39">
        <v>105304.63864225475</v>
      </c>
      <c r="G208" s="40">
        <v>0.19</v>
      </c>
      <c r="H208" s="41">
        <f t="shared" si="15"/>
        <v>20007.881342028402</v>
      </c>
      <c r="I208" s="42">
        <f t="shared" si="13"/>
        <v>125312.52</v>
      </c>
      <c r="K208" s="19"/>
    </row>
    <row r="209" spans="1:11" x14ac:dyDescent="0.3">
      <c r="A209" s="35">
        <f t="shared" si="14"/>
        <v>191</v>
      </c>
      <c r="B209" s="36">
        <v>78181508</v>
      </c>
      <c r="C209" s="52" t="s">
        <v>259</v>
      </c>
      <c r="D209" s="38" t="s">
        <v>213</v>
      </c>
      <c r="E209" s="35">
        <v>1</v>
      </c>
      <c r="F209" s="39">
        <v>104077.64086215393</v>
      </c>
      <c r="G209" s="40">
        <v>0.19</v>
      </c>
      <c r="H209" s="41">
        <f t="shared" si="15"/>
        <v>19774.751763809247</v>
      </c>
      <c r="I209" s="42">
        <f t="shared" si="13"/>
        <v>123852.39</v>
      </c>
      <c r="K209" s="19"/>
    </row>
    <row r="210" spans="1:11" x14ac:dyDescent="0.3">
      <c r="A210" s="35">
        <f t="shared" si="14"/>
        <v>192</v>
      </c>
      <c r="B210" s="36">
        <v>78181508</v>
      </c>
      <c r="C210" s="52" t="s">
        <v>260</v>
      </c>
      <c r="D210" s="38" t="s">
        <v>213</v>
      </c>
      <c r="E210" s="35">
        <v>1</v>
      </c>
      <c r="F210" s="39">
        <v>259844.98052554883</v>
      </c>
      <c r="G210" s="40">
        <v>0.19</v>
      </c>
      <c r="H210" s="41">
        <f t="shared" si="15"/>
        <v>49370.546299854279</v>
      </c>
      <c r="I210" s="42">
        <f t="shared" si="13"/>
        <v>309215.53000000003</v>
      </c>
      <c r="K210" s="19"/>
    </row>
    <row r="211" spans="1:11" x14ac:dyDescent="0.3">
      <c r="A211" s="35">
        <f t="shared" si="14"/>
        <v>193</v>
      </c>
      <c r="B211" s="36">
        <v>78181508</v>
      </c>
      <c r="C211" s="52" t="s">
        <v>261</v>
      </c>
      <c r="D211" s="38" t="s">
        <v>213</v>
      </c>
      <c r="E211" s="35">
        <v>1</v>
      </c>
      <c r="F211" s="39">
        <v>96575.527906198869</v>
      </c>
      <c r="G211" s="40">
        <v>0.19</v>
      </c>
      <c r="H211" s="41">
        <f t="shared" si="15"/>
        <v>18349.350302177787</v>
      </c>
      <c r="I211" s="42">
        <f t="shared" si="13"/>
        <v>114924.88</v>
      </c>
      <c r="K211" s="19"/>
    </row>
    <row r="212" spans="1:11" x14ac:dyDescent="0.3">
      <c r="A212" s="35">
        <f t="shared" si="14"/>
        <v>194</v>
      </c>
      <c r="B212" s="36">
        <v>78181508</v>
      </c>
      <c r="C212" s="52" t="s">
        <v>262</v>
      </c>
      <c r="D212" s="38" t="s">
        <v>213</v>
      </c>
      <c r="E212" s="35">
        <v>1</v>
      </c>
      <c r="F212" s="39">
        <v>294530.33881445765</v>
      </c>
      <c r="G212" s="40">
        <v>0.19</v>
      </c>
      <c r="H212" s="41">
        <f t="shared" si="15"/>
        <v>55960.764374746956</v>
      </c>
      <c r="I212" s="42">
        <f t="shared" si="13"/>
        <v>350491.1</v>
      </c>
      <c r="K212" s="19"/>
    </row>
    <row r="213" spans="1:11" x14ac:dyDescent="0.3">
      <c r="A213" s="35">
        <f t="shared" si="14"/>
        <v>195</v>
      </c>
      <c r="B213" s="36">
        <v>78181508</v>
      </c>
      <c r="C213" s="52" t="s">
        <v>264</v>
      </c>
      <c r="D213" s="38" t="s">
        <v>213</v>
      </c>
      <c r="E213" s="35">
        <v>1</v>
      </c>
      <c r="F213" s="39">
        <v>232386.18973404876</v>
      </c>
      <c r="G213" s="40">
        <v>0.19</v>
      </c>
      <c r="H213" s="41">
        <f t="shared" si="15"/>
        <v>44153.376049469269</v>
      </c>
      <c r="I213" s="42">
        <f t="shared" si="13"/>
        <v>276539.57</v>
      </c>
      <c r="K213" s="19"/>
    </row>
    <row r="214" spans="1:11" x14ac:dyDescent="0.3">
      <c r="A214" s="35">
        <f t="shared" si="14"/>
        <v>196</v>
      </c>
      <c r="B214" s="36">
        <v>78181508</v>
      </c>
      <c r="C214" s="52" t="s">
        <v>265</v>
      </c>
      <c r="D214" s="38" t="s">
        <v>213</v>
      </c>
      <c r="E214" s="35">
        <v>1</v>
      </c>
      <c r="F214" s="39">
        <v>114179.2290048931</v>
      </c>
      <c r="G214" s="40">
        <v>0.19</v>
      </c>
      <c r="H214" s="41">
        <f t="shared" si="15"/>
        <v>21694.053510929691</v>
      </c>
      <c r="I214" s="42">
        <f t="shared" si="13"/>
        <v>135873.28</v>
      </c>
      <c r="K214" s="19"/>
    </row>
    <row r="215" spans="1:11" x14ac:dyDescent="0.3">
      <c r="A215" s="35">
        <f t="shared" si="14"/>
        <v>197</v>
      </c>
      <c r="B215" s="36">
        <v>78181508</v>
      </c>
      <c r="C215" s="52" t="s">
        <v>301</v>
      </c>
      <c r="D215" s="38" t="s">
        <v>213</v>
      </c>
      <c r="E215" s="35">
        <v>1</v>
      </c>
      <c r="F215" s="39">
        <v>309848.98008659511</v>
      </c>
      <c r="G215" s="40">
        <v>0.19</v>
      </c>
      <c r="H215" s="41">
        <f t="shared" si="15"/>
        <v>58871.306216453071</v>
      </c>
      <c r="I215" s="42">
        <f t="shared" si="13"/>
        <v>368720.29</v>
      </c>
      <c r="K215" s="19"/>
    </row>
    <row r="216" spans="1:11" x14ac:dyDescent="0.3">
      <c r="A216" s="35">
        <f t="shared" si="14"/>
        <v>198</v>
      </c>
      <c r="B216" s="36">
        <v>78181508</v>
      </c>
      <c r="C216" s="52" t="s">
        <v>267</v>
      </c>
      <c r="D216" s="38" t="s">
        <v>213</v>
      </c>
      <c r="E216" s="35">
        <v>1</v>
      </c>
      <c r="F216" s="39">
        <v>382567.2894351671</v>
      </c>
      <c r="G216" s="40">
        <v>0.19</v>
      </c>
      <c r="H216" s="41">
        <f t="shared" si="15"/>
        <v>72687.784992681743</v>
      </c>
      <c r="I216" s="42">
        <f t="shared" si="13"/>
        <v>455255.07</v>
      </c>
      <c r="K216" s="19"/>
    </row>
    <row r="217" spans="1:11" ht="27.6" x14ac:dyDescent="0.3">
      <c r="A217" s="35">
        <f t="shared" si="14"/>
        <v>199</v>
      </c>
      <c r="B217" s="36">
        <v>78181508</v>
      </c>
      <c r="C217" s="52" t="s">
        <v>268</v>
      </c>
      <c r="D217" s="38" t="s">
        <v>213</v>
      </c>
      <c r="E217" s="35">
        <v>1</v>
      </c>
      <c r="F217" s="39">
        <v>295127.87735906104</v>
      </c>
      <c r="G217" s="40">
        <v>0.19</v>
      </c>
      <c r="H217" s="41">
        <f t="shared" si="15"/>
        <v>56074.296698221595</v>
      </c>
      <c r="I217" s="42">
        <f t="shared" si="13"/>
        <v>351202.17</v>
      </c>
      <c r="K217" s="19"/>
    </row>
    <row r="218" spans="1:11" x14ac:dyDescent="0.3">
      <c r="A218" s="35">
        <f t="shared" si="14"/>
        <v>200</v>
      </c>
      <c r="B218" s="36">
        <v>78181508</v>
      </c>
      <c r="C218" s="52" t="s">
        <v>270</v>
      </c>
      <c r="D218" s="38" t="s">
        <v>213</v>
      </c>
      <c r="E218" s="35">
        <v>1</v>
      </c>
      <c r="F218" s="39">
        <v>252132.18791066791</v>
      </c>
      <c r="G218" s="40">
        <v>0.19</v>
      </c>
      <c r="H218" s="41">
        <f t="shared" si="15"/>
        <v>47905.115703026902</v>
      </c>
      <c r="I218" s="42">
        <f t="shared" si="13"/>
        <v>300037.3</v>
      </c>
      <c r="K218" s="19"/>
    </row>
    <row r="219" spans="1:11" ht="27.6" x14ac:dyDescent="0.3">
      <c r="A219" s="35">
        <f t="shared" si="14"/>
        <v>201</v>
      </c>
      <c r="B219" s="36">
        <v>78181508</v>
      </c>
      <c r="C219" s="52" t="s">
        <v>271</v>
      </c>
      <c r="D219" s="38" t="s">
        <v>213</v>
      </c>
      <c r="E219" s="35">
        <v>1</v>
      </c>
      <c r="F219" s="39">
        <v>213049.79698237847</v>
      </c>
      <c r="G219" s="40">
        <v>0.19</v>
      </c>
      <c r="H219" s="41">
        <f t="shared" si="15"/>
        <v>40479.461426651906</v>
      </c>
      <c r="I219" s="42">
        <f t="shared" si="13"/>
        <v>253529.26</v>
      </c>
      <c r="K219" s="19"/>
    </row>
    <row r="220" spans="1:11" x14ac:dyDescent="0.3">
      <c r="A220" s="35">
        <f t="shared" si="14"/>
        <v>202</v>
      </c>
      <c r="B220" s="36">
        <v>78181508</v>
      </c>
      <c r="C220" s="52" t="s">
        <v>272</v>
      </c>
      <c r="D220" s="38" t="s">
        <v>213</v>
      </c>
      <c r="E220" s="35">
        <v>1</v>
      </c>
      <c r="F220" s="39">
        <v>209792.05479935306</v>
      </c>
      <c r="G220" s="40">
        <v>0.19</v>
      </c>
      <c r="H220" s="41">
        <f t="shared" si="15"/>
        <v>39860.490411877079</v>
      </c>
      <c r="I220" s="42">
        <f t="shared" si="13"/>
        <v>249652.55</v>
      </c>
      <c r="K220" s="19"/>
    </row>
    <row r="221" spans="1:11" x14ac:dyDescent="0.3">
      <c r="A221" s="35">
        <f t="shared" si="14"/>
        <v>203</v>
      </c>
      <c r="B221" s="36">
        <v>78181508</v>
      </c>
      <c r="C221" s="52" t="s">
        <v>273</v>
      </c>
      <c r="D221" s="38" t="s">
        <v>213</v>
      </c>
      <c r="E221" s="35">
        <v>1</v>
      </c>
      <c r="F221" s="39">
        <v>348196.86387100897</v>
      </c>
      <c r="G221" s="40">
        <v>0.19</v>
      </c>
      <c r="H221" s="41">
        <f t="shared" si="15"/>
        <v>66157.404135491699</v>
      </c>
      <c r="I221" s="42">
        <f t="shared" si="13"/>
        <v>414354.27</v>
      </c>
      <c r="K221" s="19"/>
    </row>
    <row r="222" spans="1:11" x14ac:dyDescent="0.3">
      <c r="A222" s="35">
        <f t="shared" si="14"/>
        <v>204</v>
      </c>
      <c r="B222" s="36">
        <v>78181508</v>
      </c>
      <c r="C222" s="52" t="s">
        <v>296</v>
      </c>
      <c r="D222" s="38" t="s">
        <v>213</v>
      </c>
      <c r="E222" s="35">
        <v>1</v>
      </c>
      <c r="F222" s="39">
        <v>290887.89356324926</v>
      </c>
      <c r="G222" s="40">
        <v>0.19</v>
      </c>
      <c r="H222" s="41">
        <f t="shared" si="15"/>
        <v>55268.699777017362</v>
      </c>
      <c r="I222" s="42">
        <f t="shared" si="13"/>
        <v>346156.59</v>
      </c>
      <c r="K222" s="19"/>
    </row>
    <row r="223" spans="1:11" ht="27.6" x14ac:dyDescent="0.3">
      <c r="A223" s="35">
        <f t="shared" si="14"/>
        <v>205</v>
      </c>
      <c r="B223" s="36">
        <v>78181508</v>
      </c>
      <c r="C223" s="52" t="s">
        <v>275</v>
      </c>
      <c r="D223" s="38" t="s">
        <v>213</v>
      </c>
      <c r="E223" s="35">
        <v>1</v>
      </c>
      <c r="F223" s="39">
        <v>97567.620415821744</v>
      </c>
      <c r="G223" s="40">
        <v>0.19</v>
      </c>
      <c r="H223" s="41">
        <f t="shared" si="15"/>
        <v>18537.847879006131</v>
      </c>
      <c r="I223" s="42">
        <f t="shared" si="13"/>
        <v>116105.47</v>
      </c>
      <c r="K223" s="19"/>
    </row>
    <row r="224" spans="1:11" ht="27.6" x14ac:dyDescent="0.3">
      <c r="A224" s="35">
        <f t="shared" si="14"/>
        <v>206</v>
      </c>
      <c r="B224" s="36">
        <v>78181508</v>
      </c>
      <c r="C224" s="52" t="s">
        <v>276</v>
      </c>
      <c r="D224" s="38" t="s">
        <v>213</v>
      </c>
      <c r="E224" s="35">
        <v>1</v>
      </c>
      <c r="F224" s="39">
        <v>467230.65129242186</v>
      </c>
      <c r="G224" s="40">
        <v>0.19</v>
      </c>
      <c r="H224" s="41">
        <f t="shared" si="15"/>
        <v>88773.823745560148</v>
      </c>
      <c r="I224" s="42">
        <f t="shared" si="13"/>
        <v>556004.48</v>
      </c>
      <c r="K224" s="19"/>
    </row>
    <row r="225" spans="1:15" x14ac:dyDescent="0.3">
      <c r="A225" s="35">
        <f t="shared" si="14"/>
        <v>207</v>
      </c>
      <c r="B225" s="36">
        <v>78181508</v>
      </c>
      <c r="C225" s="52" t="s">
        <v>277</v>
      </c>
      <c r="D225" s="38" t="s">
        <v>213</v>
      </c>
      <c r="E225" s="35">
        <v>1</v>
      </c>
      <c r="F225" s="39">
        <v>415251.79644499649</v>
      </c>
      <c r="G225" s="40">
        <v>0.19</v>
      </c>
      <c r="H225" s="41">
        <f t="shared" si="15"/>
        <v>78897.841324549328</v>
      </c>
      <c r="I225" s="42">
        <f t="shared" si="13"/>
        <v>494149.64</v>
      </c>
      <c r="K225" s="19"/>
    </row>
    <row r="226" spans="1:15" x14ac:dyDescent="0.3">
      <c r="A226" s="35">
        <f t="shared" si="14"/>
        <v>208</v>
      </c>
      <c r="B226" s="36">
        <v>78181508</v>
      </c>
      <c r="C226" s="52" t="s">
        <v>278</v>
      </c>
      <c r="D226" s="38" t="s">
        <v>213</v>
      </c>
      <c r="E226" s="35">
        <v>1</v>
      </c>
      <c r="F226" s="39">
        <v>404876.99053018686</v>
      </c>
      <c r="G226" s="40">
        <v>0.19</v>
      </c>
      <c r="H226" s="41">
        <f t="shared" si="15"/>
        <v>76926.628200735504</v>
      </c>
      <c r="I226" s="42">
        <f t="shared" si="13"/>
        <v>481803.62</v>
      </c>
      <c r="K226" s="19"/>
    </row>
    <row r="227" spans="1:15" x14ac:dyDescent="0.3">
      <c r="A227" s="35">
        <f t="shared" si="14"/>
        <v>209</v>
      </c>
      <c r="B227" s="36">
        <v>78181508</v>
      </c>
      <c r="C227" s="52" t="s">
        <v>279</v>
      </c>
      <c r="D227" s="38" t="s">
        <v>213</v>
      </c>
      <c r="E227" s="35">
        <v>1</v>
      </c>
      <c r="F227" s="39">
        <v>263656.82753711246</v>
      </c>
      <c r="G227" s="40">
        <v>0.19</v>
      </c>
      <c r="H227" s="41">
        <f t="shared" si="15"/>
        <v>50094.797232051365</v>
      </c>
      <c r="I227" s="42">
        <f t="shared" ref="I227:I232" si="16">ROUND(+F227+H227,2)</f>
        <v>313751.62</v>
      </c>
      <c r="K227" s="19"/>
    </row>
    <row r="228" spans="1:15" ht="27.6" x14ac:dyDescent="0.3">
      <c r="A228" s="35">
        <f t="shared" ref="A228:A232" si="17">+A227+1</f>
        <v>210</v>
      </c>
      <c r="B228" s="36">
        <v>78181508</v>
      </c>
      <c r="C228" s="52" t="s">
        <v>302</v>
      </c>
      <c r="D228" s="38" t="s">
        <v>213</v>
      </c>
      <c r="E228" s="35">
        <v>1</v>
      </c>
      <c r="F228" s="39">
        <v>475578.78102947323</v>
      </c>
      <c r="G228" s="40">
        <v>0.19</v>
      </c>
      <c r="H228" s="41">
        <f t="shared" si="15"/>
        <v>90359.968395599921</v>
      </c>
      <c r="I228" s="42">
        <f t="shared" si="16"/>
        <v>565938.75</v>
      </c>
      <c r="K228" s="19"/>
    </row>
    <row r="229" spans="1:15" ht="27.6" x14ac:dyDescent="0.3">
      <c r="A229" s="35">
        <f t="shared" si="17"/>
        <v>211</v>
      </c>
      <c r="B229" s="36">
        <v>78181508</v>
      </c>
      <c r="C229" s="52" t="s">
        <v>303</v>
      </c>
      <c r="D229" s="38" t="s">
        <v>213</v>
      </c>
      <c r="E229" s="35">
        <v>1</v>
      </c>
      <c r="F229" s="39">
        <v>151489.34941364266</v>
      </c>
      <c r="G229" s="40">
        <v>0.19</v>
      </c>
      <c r="H229" s="41">
        <f t="shared" si="15"/>
        <v>28782.976388592106</v>
      </c>
      <c r="I229" s="42">
        <f t="shared" si="16"/>
        <v>180272.33</v>
      </c>
      <c r="K229" s="19"/>
    </row>
    <row r="230" spans="1:15" x14ac:dyDescent="0.3">
      <c r="A230" s="35">
        <f t="shared" si="17"/>
        <v>212</v>
      </c>
      <c r="B230" s="36">
        <v>78181508</v>
      </c>
      <c r="C230" s="52" t="s">
        <v>304</v>
      </c>
      <c r="D230" s="38" t="s">
        <v>213</v>
      </c>
      <c r="E230" s="35">
        <v>1</v>
      </c>
      <c r="F230" s="39">
        <v>100831.96797509016</v>
      </c>
      <c r="G230" s="40">
        <v>0.19</v>
      </c>
      <c r="H230" s="41">
        <f t="shared" si="15"/>
        <v>19158.07391526713</v>
      </c>
      <c r="I230" s="42">
        <f t="shared" si="16"/>
        <v>119990.04</v>
      </c>
      <c r="K230" s="19"/>
    </row>
    <row r="231" spans="1:15" ht="27.6" x14ac:dyDescent="0.3">
      <c r="A231" s="35">
        <f t="shared" si="17"/>
        <v>213</v>
      </c>
      <c r="B231" s="36">
        <v>78181508</v>
      </c>
      <c r="C231" s="52" t="s">
        <v>305</v>
      </c>
      <c r="D231" s="38" t="s">
        <v>213</v>
      </c>
      <c r="E231" s="35">
        <v>1</v>
      </c>
      <c r="F231" s="39">
        <v>309965.65982020646</v>
      </c>
      <c r="G231" s="40">
        <v>0.19</v>
      </c>
      <c r="H231" s="41">
        <f t="shared" si="15"/>
        <v>58893.475365839229</v>
      </c>
      <c r="I231" s="42">
        <f t="shared" si="16"/>
        <v>368859.14</v>
      </c>
      <c r="K231" s="19"/>
    </row>
    <row r="232" spans="1:15" ht="27.6" x14ac:dyDescent="0.3">
      <c r="A232" s="35">
        <f t="shared" si="17"/>
        <v>214</v>
      </c>
      <c r="B232" s="36">
        <v>78181508</v>
      </c>
      <c r="C232" s="52" t="s">
        <v>306</v>
      </c>
      <c r="D232" s="38" t="s">
        <v>213</v>
      </c>
      <c r="E232" s="35">
        <v>1</v>
      </c>
      <c r="F232" s="39">
        <v>352404.33204555779</v>
      </c>
      <c r="G232" s="40">
        <v>0.19</v>
      </c>
      <c r="H232" s="41">
        <f t="shared" si="15"/>
        <v>66956.823088655976</v>
      </c>
      <c r="I232" s="42">
        <f t="shared" si="16"/>
        <v>419361.16</v>
      </c>
      <c r="K232" s="19"/>
    </row>
    <row r="233" spans="1:15" x14ac:dyDescent="0.3">
      <c r="A233" s="101" t="s">
        <v>56</v>
      </c>
      <c r="B233" s="102"/>
      <c r="C233" s="102"/>
      <c r="D233" s="102"/>
      <c r="E233" s="103"/>
      <c r="F233" s="43"/>
      <c r="G233" s="44"/>
      <c r="H233" s="45"/>
      <c r="I233" s="46">
        <f>SUM(I163:I232)</f>
        <v>19076863.800000004</v>
      </c>
      <c r="K233" s="19"/>
    </row>
    <row r="234" spans="1:15" x14ac:dyDescent="0.3">
      <c r="A234" s="131" t="s">
        <v>307</v>
      </c>
      <c r="B234" s="132"/>
      <c r="C234" s="132"/>
      <c r="D234" s="132"/>
      <c r="E234" s="47"/>
      <c r="F234" s="48"/>
      <c r="G234" s="49"/>
      <c r="H234" s="50"/>
      <c r="I234" s="51"/>
      <c r="K234" s="19"/>
    </row>
    <row r="235" spans="1:15" x14ac:dyDescent="0.3">
      <c r="A235" s="35">
        <f>A232+1</f>
        <v>215</v>
      </c>
      <c r="B235" s="36">
        <v>78181508</v>
      </c>
      <c r="C235" s="52" t="s">
        <v>212</v>
      </c>
      <c r="D235" s="38" t="s">
        <v>213</v>
      </c>
      <c r="E235" s="35">
        <v>1</v>
      </c>
      <c r="F235" s="39">
        <v>160733.24016196065</v>
      </c>
      <c r="G235" s="40">
        <v>0.19</v>
      </c>
      <c r="H235" s="41">
        <f t="shared" si="15"/>
        <v>30539.315630772526</v>
      </c>
      <c r="I235" s="42">
        <f t="shared" ref="I235:I298" si="18">ROUND(+F235+H235,2)</f>
        <v>191272.56</v>
      </c>
      <c r="K235" s="19"/>
    </row>
    <row r="236" spans="1:15" ht="27.6" x14ac:dyDescent="0.3">
      <c r="A236" s="35">
        <f t="shared" ref="A236:A299" si="19">+A235+1</f>
        <v>216</v>
      </c>
      <c r="B236" s="36">
        <v>78181508</v>
      </c>
      <c r="C236" s="52" t="s">
        <v>214</v>
      </c>
      <c r="D236" s="38" t="s">
        <v>213</v>
      </c>
      <c r="E236" s="35">
        <v>1</v>
      </c>
      <c r="F236" s="39">
        <v>332234.32386091468</v>
      </c>
      <c r="G236" s="40">
        <v>0.19</v>
      </c>
      <c r="H236" s="41">
        <f t="shared" si="15"/>
        <v>63124.521533573788</v>
      </c>
      <c r="I236" s="42">
        <f>ROUND(+F236+H236,2)</f>
        <v>395358.85</v>
      </c>
      <c r="K236" s="19"/>
    </row>
    <row r="237" spans="1:15" s="20" customFormat="1" ht="27.6" x14ac:dyDescent="0.3">
      <c r="A237" s="35">
        <f t="shared" si="19"/>
        <v>217</v>
      </c>
      <c r="B237" s="36">
        <v>78181508</v>
      </c>
      <c r="C237" s="52" t="s">
        <v>289</v>
      </c>
      <c r="D237" s="38" t="s">
        <v>213</v>
      </c>
      <c r="E237" s="35">
        <v>1</v>
      </c>
      <c r="F237" s="39">
        <v>158319.37815126052</v>
      </c>
      <c r="G237" s="40">
        <v>0.19</v>
      </c>
      <c r="H237" s="41">
        <f t="shared" si="15"/>
        <v>30080.681848739499</v>
      </c>
      <c r="I237" s="42">
        <f t="shared" si="18"/>
        <v>188400.06</v>
      </c>
      <c r="K237" s="19"/>
      <c r="L237" s="7"/>
      <c r="M237" s="21"/>
    </row>
    <row r="238" spans="1:15" x14ac:dyDescent="0.3">
      <c r="A238" s="35">
        <f t="shared" si="19"/>
        <v>218</v>
      </c>
      <c r="B238" s="36">
        <v>78181508</v>
      </c>
      <c r="C238" s="52" t="s">
        <v>290</v>
      </c>
      <c r="D238" s="38" t="s">
        <v>213</v>
      </c>
      <c r="E238" s="35">
        <v>1</v>
      </c>
      <c r="F238" s="39">
        <v>198850.89537626863</v>
      </c>
      <c r="G238" s="40">
        <v>0.19</v>
      </c>
      <c r="H238" s="41">
        <f t="shared" si="15"/>
        <v>37781.670121491043</v>
      </c>
      <c r="I238" s="42">
        <f t="shared" si="18"/>
        <v>236632.57</v>
      </c>
      <c r="K238" s="19"/>
    </row>
    <row r="239" spans="1:15" ht="27.6" x14ac:dyDescent="0.3">
      <c r="A239" s="35">
        <f t="shared" si="19"/>
        <v>219</v>
      </c>
      <c r="B239" s="36">
        <v>78181508</v>
      </c>
      <c r="C239" s="52" t="s">
        <v>216</v>
      </c>
      <c r="D239" s="38" t="s">
        <v>213</v>
      </c>
      <c r="E239" s="35">
        <v>1</v>
      </c>
      <c r="F239" s="39">
        <v>286391.06786457176</v>
      </c>
      <c r="G239" s="40">
        <v>0.19</v>
      </c>
      <c r="H239" s="41">
        <f t="shared" si="15"/>
        <v>54414.302894268636</v>
      </c>
      <c r="I239" s="42">
        <f t="shared" si="18"/>
        <v>340805.37</v>
      </c>
      <c r="K239" s="19"/>
    </row>
    <row r="240" spans="1:15" x14ac:dyDescent="0.3">
      <c r="A240" s="35">
        <f t="shared" si="19"/>
        <v>220</v>
      </c>
      <c r="B240" s="36">
        <v>78181508</v>
      </c>
      <c r="C240" s="52" t="s">
        <v>217</v>
      </c>
      <c r="D240" s="38" t="s">
        <v>213</v>
      </c>
      <c r="E240" s="35">
        <v>1</v>
      </c>
      <c r="F240" s="39">
        <v>77881.210084033621</v>
      </c>
      <c r="G240" s="40">
        <v>0.19</v>
      </c>
      <c r="H240" s="41">
        <f t="shared" si="15"/>
        <v>14797.429915966388</v>
      </c>
      <c r="I240" s="42">
        <f t="shared" si="18"/>
        <v>92678.64</v>
      </c>
      <c r="K240" s="19"/>
      <c r="L240" s="21"/>
      <c r="M240" s="21"/>
      <c r="O240" s="19"/>
    </row>
    <row r="241" spans="1:11" x14ac:dyDescent="0.3">
      <c r="A241" s="35">
        <f t="shared" si="19"/>
        <v>221</v>
      </c>
      <c r="B241" s="36">
        <v>78181508</v>
      </c>
      <c r="C241" s="52" t="s">
        <v>218</v>
      </c>
      <c r="D241" s="38" t="s">
        <v>213</v>
      </c>
      <c r="E241" s="35">
        <v>1</v>
      </c>
      <c r="F241" s="39">
        <v>359183.4834535796</v>
      </c>
      <c r="G241" s="40">
        <v>0.19</v>
      </c>
      <c r="H241" s="41">
        <f t="shared" si="15"/>
        <v>68244.861856180127</v>
      </c>
      <c r="I241" s="42">
        <f t="shared" si="18"/>
        <v>427428.35</v>
      </c>
      <c r="K241" s="19"/>
    </row>
    <row r="242" spans="1:11" ht="27.6" x14ac:dyDescent="0.3">
      <c r="A242" s="35">
        <f t="shared" si="19"/>
        <v>222</v>
      </c>
      <c r="B242" s="36">
        <v>78181508</v>
      </c>
      <c r="C242" s="52" t="s">
        <v>219</v>
      </c>
      <c r="D242" s="38" t="s">
        <v>213</v>
      </c>
      <c r="E242" s="35">
        <v>1</v>
      </c>
      <c r="F242" s="39">
        <v>440937.87914912333</v>
      </c>
      <c r="G242" s="40">
        <v>0.19</v>
      </c>
      <c r="H242" s="41">
        <f t="shared" si="15"/>
        <v>83778.197038333426</v>
      </c>
      <c r="I242" s="42">
        <f t="shared" si="18"/>
        <v>524716.07999999996</v>
      </c>
      <c r="K242" s="19"/>
    </row>
    <row r="243" spans="1:11" x14ac:dyDescent="0.3">
      <c r="A243" s="35">
        <f t="shared" si="19"/>
        <v>223</v>
      </c>
      <c r="B243" s="36">
        <v>78181508</v>
      </c>
      <c r="C243" s="52" t="s">
        <v>220</v>
      </c>
      <c r="D243" s="38" t="s">
        <v>213</v>
      </c>
      <c r="E243" s="35">
        <v>1</v>
      </c>
      <c r="F243" s="39">
        <v>235714.69949152568</v>
      </c>
      <c r="G243" s="40">
        <v>0.19</v>
      </c>
      <c r="H243" s="41">
        <f t="shared" si="15"/>
        <v>44785.792903389876</v>
      </c>
      <c r="I243" s="42">
        <f t="shared" si="18"/>
        <v>280500.49</v>
      </c>
      <c r="K243" s="19"/>
    </row>
    <row r="244" spans="1:11" ht="27.6" x14ac:dyDescent="0.3">
      <c r="A244" s="35">
        <f t="shared" si="19"/>
        <v>224</v>
      </c>
      <c r="B244" s="36">
        <v>78181508</v>
      </c>
      <c r="C244" s="52" t="s">
        <v>221</v>
      </c>
      <c r="D244" s="38" t="s">
        <v>213</v>
      </c>
      <c r="E244" s="35">
        <v>1</v>
      </c>
      <c r="F244" s="39">
        <v>391266.68397969729</v>
      </c>
      <c r="G244" s="40">
        <v>0.19</v>
      </c>
      <c r="H244" s="41">
        <f t="shared" si="15"/>
        <v>74340.66995614249</v>
      </c>
      <c r="I244" s="42">
        <f t="shared" si="18"/>
        <v>465607.35</v>
      </c>
      <c r="K244" s="19"/>
    </row>
    <row r="245" spans="1:11" x14ac:dyDescent="0.3">
      <c r="A245" s="35">
        <f t="shared" si="19"/>
        <v>225</v>
      </c>
      <c r="B245" s="36">
        <v>78181508</v>
      </c>
      <c r="C245" s="52" t="s">
        <v>308</v>
      </c>
      <c r="D245" s="38" t="s">
        <v>213</v>
      </c>
      <c r="E245" s="35">
        <v>1</v>
      </c>
      <c r="F245" s="39">
        <v>409107.44210602611</v>
      </c>
      <c r="G245" s="40">
        <v>0.19</v>
      </c>
      <c r="H245" s="41">
        <f t="shared" si="15"/>
        <v>77730.414000144956</v>
      </c>
      <c r="I245" s="42">
        <f t="shared" si="18"/>
        <v>486837.86</v>
      </c>
      <c r="K245" s="19"/>
    </row>
    <row r="246" spans="1:11" x14ac:dyDescent="0.3">
      <c r="A246" s="35">
        <f t="shared" si="19"/>
        <v>226</v>
      </c>
      <c r="B246" s="36">
        <v>78181508</v>
      </c>
      <c r="C246" s="52" t="s">
        <v>223</v>
      </c>
      <c r="D246" s="38" t="s">
        <v>213</v>
      </c>
      <c r="E246" s="35">
        <v>1</v>
      </c>
      <c r="F246" s="39">
        <v>360802.91119397123</v>
      </c>
      <c r="G246" s="40">
        <v>0.19</v>
      </c>
      <c r="H246" s="41">
        <f t="shared" si="15"/>
        <v>68552.553126854531</v>
      </c>
      <c r="I246" s="42">
        <f t="shared" si="18"/>
        <v>429355.46</v>
      </c>
      <c r="K246" s="19"/>
    </row>
    <row r="247" spans="1:11" x14ac:dyDescent="0.3">
      <c r="A247" s="35">
        <f t="shared" si="19"/>
        <v>227</v>
      </c>
      <c r="B247" s="36">
        <v>78181508</v>
      </c>
      <c r="C247" s="52" t="s">
        <v>224</v>
      </c>
      <c r="D247" s="38" t="s">
        <v>213</v>
      </c>
      <c r="E247" s="35">
        <v>1</v>
      </c>
      <c r="F247" s="39">
        <v>355570.48824249668</v>
      </c>
      <c r="G247" s="40">
        <v>0.19</v>
      </c>
      <c r="H247" s="41">
        <f t="shared" si="15"/>
        <v>67558.392766074365</v>
      </c>
      <c r="I247" s="42">
        <f t="shared" si="18"/>
        <v>423128.88</v>
      </c>
      <c r="K247" s="19"/>
    </row>
    <row r="248" spans="1:11" ht="27.6" x14ac:dyDescent="0.3">
      <c r="A248" s="35">
        <f t="shared" si="19"/>
        <v>228</v>
      </c>
      <c r="B248" s="36">
        <v>78181508</v>
      </c>
      <c r="C248" s="52" t="s">
        <v>225</v>
      </c>
      <c r="D248" s="38" t="s">
        <v>213</v>
      </c>
      <c r="E248" s="35">
        <v>1</v>
      </c>
      <c r="F248" s="39">
        <v>125970.2967354211</v>
      </c>
      <c r="G248" s="40">
        <v>0.19</v>
      </c>
      <c r="H248" s="41">
        <f t="shared" si="15"/>
        <v>23934.356379730008</v>
      </c>
      <c r="I248" s="42">
        <f t="shared" si="18"/>
        <v>149904.65</v>
      </c>
      <c r="K248" s="19"/>
    </row>
    <row r="249" spans="1:11" x14ac:dyDescent="0.3">
      <c r="A249" s="35">
        <f t="shared" si="19"/>
        <v>229</v>
      </c>
      <c r="B249" s="36">
        <v>78181508</v>
      </c>
      <c r="C249" s="52" t="s">
        <v>226</v>
      </c>
      <c r="D249" s="38" t="s">
        <v>213</v>
      </c>
      <c r="E249" s="35">
        <v>1</v>
      </c>
      <c r="F249" s="39">
        <v>229173.77503048826</v>
      </c>
      <c r="G249" s="40">
        <v>0.19</v>
      </c>
      <c r="H249" s="41">
        <f t="shared" si="15"/>
        <v>43543.017255792773</v>
      </c>
      <c r="I249" s="42">
        <f t="shared" si="18"/>
        <v>272716.78999999998</v>
      </c>
      <c r="K249" s="19"/>
    </row>
    <row r="250" spans="1:11" x14ac:dyDescent="0.3">
      <c r="A250" s="35">
        <f t="shared" si="19"/>
        <v>230</v>
      </c>
      <c r="B250" s="36">
        <v>78181508</v>
      </c>
      <c r="C250" s="52" t="s">
        <v>227</v>
      </c>
      <c r="D250" s="38" t="s">
        <v>213</v>
      </c>
      <c r="E250" s="35">
        <v>1</v>
      </c>
      <c r="F250" s="39">
        <v>353473.45192928746</v>
      </c>
      <c r="G250" s="40">
        <v>0.19</v>
      </c>
      <c r="H250" s="41">
        <f t="shared" si="15"/>
        <v>67159.955866564618</v>
      </c>
      <c r="I250" s="42">
        <f t="shared" si="18"/>
        <v>420633.41</v>
      </c>
      <c r="K250" s="19"/>
    </row>
    <row r="251" spans="1:11" ht="27.6" x14ac:dyDescent="0.3">
      <c r="A251" s="35">
        <f t="shared" si="19"/>
        <v>231</v>
      </c>
      <c r="B251" s="36">
        <v>78181508</v>
      </c>
      <c r="C251" s="52" t="s">
        <v>228</v>
      </c>
      <c r="D251" s="38" t="s">
        <v>213</v>
      </c>
      <c r="E251" s="35">
        <v>1</v>
      </c>
      <c r="F251" s="39">
        <v>426125.63771877129</v>
      </c>
      <c r="G251" s="40">
        <v>0.19</v>
      </c>
      <c r="H251" s="41">
        <f t="shared" si="15"/>
        <v>80963.871166566547</v>
      </c>
      <c r="I251" s="42">
        <f t="shared" si="18"/>
        <v>507089.51</v>
      </c>
      <c r="K251" s="19"/>
    </row>
    <row r="252" spans="1:11" x14ac:dyDescent="0.3">
      <c r="A252" s="35">
        <f t="shared" si="19"/>
        <v>232</v>
      </c>
      <c r="B252" s="36">
        <v>78181508</v>
      </c>
      <c r="C252" s="52" t="s">
        <v>229</v>
      </c>
      <c r="D252" s="38" t="s">
        <v>213</v>
      </c>
      <c r="E252" s="35">
        <v>1</v>
      </c>
      <c r="F252" s="39">
        <v>270568.3533543956</v>
      </c>
      <c r="G252" s="40">
        <v>0.19</v>
      </c>
      <c r="H252" s="41">
        <f t="shared" si="15"/>
        <v>51407.987137335163</v>
      </c>
      <c r="I252" s="42">
        <f t="shared" si="18"/>
        <v>321976.34000000003</v>
      </c>
      <c r="K252" s="19"/>
    </row>
    <row r="253" spans="1:11" x14ac:dyDescent="0.3">
      <c r="A253" s="35">
        <f t="shared" si="19"/>
        <v>233</v>
      </c>
      <c r="B253" s="36">
        <v>78181508</v>
      </c>
      <c r="C253" s="52" t="s">
        <v>230</v>
      </c>
      <c r="D253" s="38" t="s">
        <v>213</v>
      </c>
      <c r="E253" s="35">
        <v>1</v>
      </c>
      <c r="F253" s="39">
        <v>268775.14647598658</v>
      </c>
      <c r="G253" s="40">
        <v>0.19</v>
      </c>
      <c r="H253" s="41">
        <f t="shared" si="15"/>
        <v>51067.277830437451</v>
      </c>
      <c r="I253" s="42">
        <f t="shared" si="18"/>
        <v>319842.42</v>
      </c>
      <c r="K253" s="19"/>
    </row>
    <row r="254" spans="1:11" x14ac:dyDescent="0.3">
      <c r="A254" s="35">
        <f t="shared" si="19"/>
        <v>234</v>
      </c>
      <c r="B254" s="36">
        <v>78181508</v>
      </c>
      <c r="C254" s="52" t="s">
        <v>231</v>
      </c>
      <c r="D254" s="38" t="s">
        <v>213</v>
      </c>
      <c r="E254" s="35">
        <v>1</v>
      </c>
      <c r="F254" s="39">
        <v>289465.66997928458</v>
      </c>
      <c r="G254" s="40">
        <v>0.19</v>
      </c>
      <c r="H254" s="41">
        <f t="shared" si="15"/>
        <v>54998.477296064069</v>
      </c>
      <c r="I254" s="42">
        <f t="shared" si="18"/>
        <v>344464.15</v>
      </c>
      <c r="K254" s="19"/>
    </row>
    <row r="255" spans="1:11" ht="27.6" x14ac:dyDescent="0.3">
      <c r="A255" s="35">
        <f t="shared" si="19"/>
        <v>235</v>
      </c>
      <c r="B255" s="36">
        <v>78181508</v>
      </c>
      <c r="C255" s="52" t="s">
        <v>292</v>
      </c>
      <c r="D255" s="38" t="s">
        <v>213</v>
      </c>
      <c r="E255" s="35">
        <v>1</v>
      </c>
      <c r="F255" s="39">
        <v>210086.73973908831</v>
      </c>
      <c r="G255" s="40">
        <v>0.19</v>
      </c>
      <c r="H255" s="41">
        <f t="shared" si="15"/>
        <v>39916.480550426779</v>
      </c>
      <c r="I255" s="42">
        <f t="shared" si="18"/>
        <v>250003.22</v>
      </c>
      <c r="K255" s="19"/>
    </row>
    <row r="256" spans="1:11" x14ac:dyDescent="0.3">
      <c r="A256" s="35">
        <f t="shared" si="19"/>
        <v>236</v>
      </c>
      <c r="B256" s="36">
        <v>78181508</v>
      </c>
      <c r="C256" s="52" t="s">
        <v>233</v>
      </c>
      <c r="D256" s="38" t="s">
        <v>213</v>
      </c>
      <c r="E256" s="35">
        <v>1</v>
      </c>
      <c r="F256" s="39">
        <v>247923.34999347595</v>
      </c>
      <c r="G256" s="40">
        <v>0.19</v>
      </c>
      <c r="H256" s="41">
        <f t="shared" si="15"/>
        <v>47105.436498760428</v>
      </c>
      <c r="I256" s="42">
        <f t="shared" si="18"/>
        <v>295028.78999999998</v>
      </c>
      <c r="K256" s="19"/>
    </row>
    <row r="257" spans="1:11" ht="27.6" x14ac:dyDescent="0.3">
      <c r="A257" s="35">
        <f t="shared" si="19"/>
        <v>237</v>
      </c>
      <c r="B257" s="36">
        <v>78181508</v>
      </c>
      <c r="C257" s="52" t="s">
        <v>309</v>
      </c>
      <c r="D257" s="38" t="s">
        <v>213</v>
      </c>
      <c r="E257" s="35">
        <v>1</v>
      </c>
      <c r="F257" s="39">
        <v>218632.42720766077</v>
      </c>
      <c r="G257" s="40">
        <v>0.19</v>
      </c>
      <c r="H257" s="41">
        <f t="shared" si="15"/>
        <v>41540.161169455547</v>
      </c>
      <c r="I257" s="42">
        <f t="shared" si="18"/>
        <v>260172.59</v>
      </c>
      <c r="K257" s="19"/>
    </row>
    <row r="258" spans="1:11" ht="27.6" x14ac:dyDescent="0.3">
      <c r="A258" s="35">
        <f t="shared" si="19"/>
        <v>238</v>
      </c>
      <c r="B258" s="36">
        <v>78181508</v>
      </c>
      <c r="C258" s="52" t="s">
        <v>235</v>
      </c>
      <c r="D258" s="38" t="s">
        <v>213</v>
      </c>
      <c r="E258" s="35">
        <v>1</v>
      </c>
      <c r="F258" s="39">
        <v>271413.00309434027</v>
      </c>
      <c r="G258" s="40">
        <v>0.19</v>
      </c>
      <c r="H258" s="41">
        <f t="shared" si="15"/>
        <v>51568.470587924654</v>
      </c>
      <c r="I258" s="42">
        <f t="shared" si="18"/>
        <v>322981.46999999997</v>
      </c>
      <c r="K258" s="19"/>
    </row>
    <row r="259" spans="1:11" ht="27.6" x14ac:dyDescent="0.3">
      <c r="A259" s="35">
        <f t="shared" si="19"/>
        <v>239</v>
      </c>
      <c r="B259" s="36">
        <v>78181508</v>
      </c>
      <c r="C259" s="52" t="s">
        <v>236</v>
      </c>
      <c r="D259" s="38" t="s">
        <v>213</v>
      </c>
      <c r="E259" s="35">
        <v>1</v>
      </c>
      <c r="F259" s="39">
        <v>109002.14165523111</v>
      </c>
      <c r="G259" s="40">
        <v>0.19</v>
      </c>
      <c r="H259" s="41">
        <f t="shared" si="15"/>
        <v>20710.406914493913</v>
      </c>
      <c r="I259" s="42">
        <f t="shared" si="18"/>
        <v>129712.55</v>
      </c>
      <c r="K259" s="19"/>
    </row>
    <row r="260" spans="1:11" ht="27.6" x14ac:dyDescent="0.3">
      <c r="A260" s="35">
        <f t="shared" si="19"/>
        <v>240</v>
      </c>
      <c r="B260" s="36">
        <v>78181508</v>
      </c>
      <c r="C260" s="52" t="s">
        <v>237</v>
      </c>
      <c r="D260" s="38" t="s">
        <v>213</v>
      </c>
      <c r="E260" s="35">
        <v>1</v>
      </c>
      <c r="F260" s="39">
        <v>146065.2985085909</v>
      </c>
      <c r="G260" s="40">
        <v>0.19</v>
      </c>
      <c r="H260" s="41">
        <f t="shared" si="15"/>
        <v>27752.406716632271</v>
      </c>
      <c r="I260" s="42">
        <f t="shared" si="18"/>
        <v>173817.71</v>
      </c>
      <c r="K260" s="19"/>
    </row>
    <row r="261" spans="1:11" ht="27.6" x14ac:dyDescent="0.3">
      <c r="A261" s="35">
        <f t="shared" si="19"/>
        <v>241</v>
      </c>
      <c r="B261" s="36">
        <v>78181508</v>
      </c>
      <c r="C261" s="52" t="s">
        <v>293</v>
      </c>
      <c r="D261" s="38" t="s">
        <v>213</v>
      </c>
      <c r="E261" s="35">
        <v>1</v>
      </c>
      <c r="F261" s="39">
        <v>147825.60617009416</v>
      </c>
      <c r="G261" s="40">
        <v>0.19</v>
      </c>
      <c r="H261" s="41">
        <f t="shared" si="15"/>
        <v>28086.865172317892</v>
      </c>
      <c r="I261" s="42">
        <f t="shared" si="18"/>
        <v>175912.47</v>
      </c>
      <c r="K261" s="19"/>
    </row>
    <row r="262" spans="1:11" ht="27.6" x14ac:dyDescent="0.3">
      <c r="A262" s="35">
        <f t="shared" si="19"/>
        <v>242</v>
      </c>
      <c r="B262" s="36">
        <v>78181508</v>
      </c>
      <c r="C262" s="52" t="s">
        <v>239</v>
      </c>
      <c r="D262" s="38" t="s">
        <v>213</v>
      </c>
      <c r="E262" s="35">
        <v>1</v>
      </c>
      <c r="F262" s="39">
        <v>183072.76330174878</v>
      </c>
      <c r="G262" s="40">
        <v>0.19</v>
      </c>
      <c r="H262" s="41">
        <f t="shared" si="15"/>
        <v>34783.82502733227</v>
      </c>
      <c r="I262" s="42">
        <f t="shared" si="18"/>
        <v>217856.59</v>
      </c>
      <c r="K262" s="19"/>
    </row>
    <row r="263" spans="1:11" x14ac:dyDescent="0.3">
      <c r="A263" s="35">
        <f t="shared" si="19"/>
        <v>243</v>
      </c>
      <c r="B263" s="36">
        <v>78181508</v>
      </c>
      <c r="C263" s="52" t="s">
        <v>240</v>
      </c>
      <c r="D263" s="38" t="s">
        <v>213</v>
      </c>
      <c r="E263" s="35">
        <v>1</v>
      </c>
      <c r="F263" s="39">
        <v>133930.9528088925</v>
      </c>
      <c r="G263" s="40">
        <v>0.19</v>
      </c>
      <c r="H263" s="41">
        <f t="shared" si="15"/>
        <v>25446.881033689577</v>
      </c>
      <c r="I263" s="42">
        <f t="shared" si="18"/>
        <v>159377.82999999999</v>
      </c>
      <c r="K263" s="19"/>
    </row>
    <row r="264" spans="1:11" ht="27.6" x14ac:dyDescent="0.3">
      <c r="A264" s="35">
        <f t="shared" si="19"/>
        <v>244</v>
      </c>
      <c r="B264" s="36">
        <v>78181508</v>
      </c>
      <c r="C264" s="52" t="s">
        <v>241</v>
      </c>
      <c r="D264" s="38" t="s">
        <v>213</v>
      </c>
      <c r="E264" s="35">
        <v>1</v>
      </c>
      <c r="F264" s="39">
        <v>169828.34305219821</v>
      </c>
      <c r="G264" s="40">
        <v>0.19</v>
      </c>
      <c r="H264" s="41">
        <f t="shared" si="15"/>
        <v>32267.385179917659</v>
      </c>
      <c r="I264" s="42">
        <f t="shared" si="18"/>
        <v>202095.73</v>
      </c>
      <c r="K264" s="19"/>
    </row>
    <row r="265" spans="1:11" x14ac:dyDescent="0.3">
      <c r="A265" s="35">
        <f t="shared" si="19"/>
        <v>245</v>
      </c>
      <c r="B265" s="36">
        <v>78181508</v>
      </c>
      <c r="C265" s="52" t="s">
        <v>242</v>
      </c>
      <c r="D265" s="38" t="s">
        <v>213</v>
      </c>
      <c r="E265" s="35">
        <v>1</v>
      </c>
      <c r="F265" s="39">
        <v>194832.638911474</v>
      </c>
      <c r="G265" s="40">
        <v>0.19</v>
      </c>
      <c r="H265" s="41">
        <f t="shared" si="15"/>
        <v>37018.201393180061</v>
      </c>
      <c r="I265" s="42">
        <f t="shared" si="18"/>
        <v>231850.84</v>
      </c>
      <c r="K265" s="19"/>
    </row>
    <row r="266" spans="1:11" x14ac:dyDescent="0.3">
      <c r="A266" s="35">
        <f t="shared" si="19"/>
        <v>246</v>
      </c>
      <c r="B266" s="36">
        <v>78181508</v>
      </c>
      <c r="C266" s="52" t="s">
        <v>243</v>
      </c>
      <c r="D266" s="38" t="s">
        <v>213</v>
      </c>
      <c r="E266" s="35">
        <v>1</v>
      </c>
      <c r="F266" s="39">
        <v>171731.47227882806</v>
      </c>
      <c r="G266" s="40">
        <v>0.19</v>
      </c>
      <c r="H266" s="41">
        <f t="shared" si="15"/>
        <v>32628.979732977332</v>
      </c>
      <c r="I266" s="42">
        <f t="shared" si="18"/>
        <v>204360.45</v>
      </c>
      <c r="K266" s="19"/>
    </row>
    <row r="267" spans="1:11" x14ac:dyDescent="0.3">
      <c r="A267" s="35">
        <f t="shared" si="19"/>
        <v>247</v>
      </c>
      <c r="B267" s="36">
        <v>78181508</v>
      </c>
      <c r="C267" s="52" t="s">
        <v>244</v>
      </c>
      <c r="D267" s="38" t="s">
        <v>213</v>
      </c>
      <c r="E267" s="35">
        <v>1</v>
      </c>
      <c r="F267" s="39">
        <v>225271.54443456122</v>
      </c>
      <c r="G267" s="40">
        <v>0.19</v>
      </c>
      <c r="H267" s="41">
        <f t="shared" si="15"/>
        <v>42801.593442566635</v>
      </c>
      <c r="I267" s="42">
        <f t="shared" si="18"/>
        <v>268073.14</v>
      </c>
      <c r="K267" s="19"/>
    </row>
    <row r="268" spans="1:11" x14ac:dyDescent="0.3">
      <c r="A268" s="35">
        <f t="shared" si="19"/>
        <v>248</v>
      </c>
      <c r="B268" s="36">
        <v>78181508</v>
      </c>
      <c r="C268" s="52" t="s">
        <v>245</v>
      </c>
      <c r="D268" s="38" t="s">
        <v>213</v>
      </c>
      <c r="E268" s="35">
        <v>1</v>
      </c>
      <c r="F268" s="39">
        <v>196595.52647486597</v>
      </c>
      <c r="G268" s="40">
        <v>0.19</v>
      </c>
      <c r="H268" s="41">
        <f t="shared" si="15"/>
        <v>37353.150030224533</v>
      </c>
      <c r="I268" s="42">
        <f t="shared" si="18"/>
        <v>233948.68</v>
      </c>
      <c r="K268" s="19"/>
    </row>
    <row r="269" spans="1:11" x14ac:dyDescent="0.3">
      <c r="A269" s="35">
        <f t="shared" si="19"/>
        <v>249</v>
      </c>
      <c r="B269" s="36">
        <v>78181508</v>
      </c>
      <c r="C269" s="52" t="s">
        <v>246</v>
      </c>
      <c r="D269" s="38" t="s">
        <v>213</v>
      </c>
      <c r="E269" s="35">
        <v>1</v>
      </c>
      <c r="F269" s="39">
        <v>260145.03256756894</v>
      </c>
      <c r="G269" s="40">
        <v>0.19</v>
      </c>
      <c r="H269" s="41">
        <f t="shared" si="15"/>
        <v>49427.556187838098</v>
      </c>
      <c r="I269" s="42">
        <f t="shared" si="18"/>
        <v>309572.59000000003</v>
      </c>
      <c r="K269" s="19"/>
    </row>
    <row r="270" spans="1:11" ht="27.6" x14ac:dyDescent="0.3">
      <c r="A270" s="35">
        <f t="shared" si="19"/>
        <v>250</v>
      </c>
      <c r="B270" s="36">
        <v>78181508</v>
      </c>
      <c r="C270" s="52" t="s">
        <v>295</v>
      </c>
      <c r="D270" s="38" t="s">
        <v>213</v>
      </c>
      <c r="E270" s="35">
        <v>1</v>
      </c>
      <c r="F270" s="39">
        <v>131287.45112197494</v>
      </c>
      <c r="G270" s="40">
        <v>0.19</v>
      </c>
      <c r="H270" s="41">
        <f t="shared" ref="H270:H333" si="20">+F270*G270</f>
        <v>24944.615713175241</v>
      </c>
      <c r="I270" s="42">
        <f t="shared" si="18"/>
        <v>156232.07</v>
      </c>
      <c r="K270" s="19"/>
    </row>
    <row r="271" spans="1:11" x14ac:dyDescent="0.3">
      <c r="A271" s="35">
        <f t="shared" si="19"/>
        <v>251</v>
      </c>
      <c r="B271" s="36">
        <v>78181508</v>
      </c>
      <c r="C271" s="52" t="s">
        <v>248</v>
      </c>
      <c r="D271" s="38" t="s">
        <v>213</v>
      </c>
      <c r="E271" s="35">
        <v>1</v>
      </c>
      <c r="F271" s="39">
        <v>148421.25407339877</v>
      </c>
      <c r="G271" s="40">
        <v>0.19</v>
      </c>
      <c r="H271" s="41">
        <f t="shared" si="20"/>
        <v>28200.038273945767</v>
      </c>
      <c r="I271" s="42">
        <f t="shared" si="18"/>
        <v>176621.29</v>
      </c>
      <c r="K271" s="19"/>
    </row>
    <row r="272" spans="1:11" x14ac:dyDescent="0.3">
      <c r="A272" s="35">
        <f t="shared" si="19"/>
        <v>252</v>
      </c>
      <c r="B272" s="36">
        <v>78181508</v>
      </c>
      <c r="C272" s="52" t="s">
        <v>249</v>
      </c>
      <c r="D272" s="38" t="s">
        <v>213</v>
      </c>
      <c r="E272" s="35">
        <v>1</v>
      </c>
      <c r="F272" s="39">
        <v>197593.88666618505</v>
      </c>
      <c r="G272" s="40">
        <v>0.19</v>
      </c>
      <c r="H272" s="41">
        <f t="shared" si="20"/>
        <v>37542.838466575158</v>
      </c>
      <c r="I272" s="42">
        <f t="shared" si="18"/>
        <v>235136.73</v>
      </c>
      <c r="K272" s="19"/>
    </row>
    <row r="273" spans="1:11" ht="27.6" x14ac:dyDescent="0.3">
      <c r="A273" s="35">
        <f t="shared" si="19"/>
        <v>253</v>
      </c>
      <c r="B273" s="36">
        <v>78181508</v>
      </c>
      <c r="C273" s="52" t="s">
        <v>250</v>
      </c>
      <c r="D273" s="38" t="s">
        <v>213</v>
      </c>
      <c r="E273" s="35">
        <v>1</v>
      </c>
      <c r="F273" s="39">
        <v>246120.77329480546</v>
      </c>
      <c r="G273" s="40">
        <v>0.19</v>
      </c>
      <c r="H273" s="41">
        <f t="shared" si="20"/>
        <v>46762.946926013035</v>
      </c>
      <c r="I273" s="42">
        <f t="shared" si="18"/>
        <v>292883.71999999997</v>
      </c>
      <c r="K273" s="19"/>
    </row>
    <row r="274" spans="1:11" ht="27.6" x14ac:dyDescent="0.3">
      <c r="A274" s="35">
        <f t="shared" si="19"/>
        <v>254</v>
      </c>
      <c r="B274" s="36">
        <v>78181508</v>
      </c>
      <c r="C274" s="52" t="s">
        <v>251</v>
      </c>
      <c r="D274" s="38" t="s">
        <v>213</v>
      </c>
      <c r="E274" s="35">
        <v>1</v>
      </c>
      <c r="F274" s="39">
        <v>161879.31079454563</v>
      </c>
      <c r="G274" s="40">
        <v>0.19</v>
      </c>
      <c r="H274" s="41">
        <f t="shared" si="20"/>
        <v>30757.06905096367</v>
      </c>
      <c r="I274" s="42">
        <f t="shared" si="18"/>
        <v>192636.38</v>
      </c>
      <c r="K274" s="19"/>
    </row>
    <row r="275" spans="1:11" x14ac:dyDescent="0.3">
      <c r="A275" s="35">
        <f t="shared" si="19"/>
        <v>255</v>
      </c>
      <c r="B275" s="36">
        <v>78181508</v>
      </c>
      <c r="C275" s="52" t="s">
        <v>252</v>
      </c>
      <c r="D275" s="38" t="s">
        <v>213</v>
      </c>
      <c r="E275" s="35">
        <v>1</v>
      </c>
      <c r="F275" s="39">
        <v>290456.59120802174</v>
      </c>
      <c r="G275" s="40">
        <v>0.19</v>
      </c>
      <c r="H275" s="41">
        <f t="shared" si="20"/>
        <v>55186.752329524134</v>
      </c>
      <c r="I275" s="42">
        <f t="shared" si="18"/>
        <v>345643.34</v>
      </c>
      <c r="K275" s="19"/>
    </row>
    <row r="276" spans="1:11" x14ac:dyDescent="0.3">
      <c r="A276" s="35">
        <f t="shared" si="19"/>
        <v>256</v>
      </c>
      <c r="B276" s="36">
        <v>78181508</v>
      </c>
      <c r="C276" s="52" t="s">
        <v>253</v>
      </c>
      <c r="D276" s="38" t="s">
        <v>213</v>
      </c>
      <c r="E276" s="35">
        <v>1</v>
      </c>
      <c r="F276" s="39">
        <v>415078.35231633118</v>
      </c>
      <c r="G276" s="40">
        <v>0.19</v>
      </c>
      <c r="H276" s="41">
        <f t="shared" si="20"/>
        <v>78864.886940102922</v>
      </c>
      <c r="I276" s="42">
        <f t="shared" si="18"/>
        <v>493943.24</v>
      </c>
      <c r="K276" s="19"/>
    </row>
    <row r="277" spans="1:11" x14ac:dyDescent="0.3">
      <c r="A277" s="35">
        <f t="shared" si="19"/>
        <v>257</v>
      </c>
      <c r="B277" s="36">
        <v>78181508</v>
      </c>
      <c r="C277" s="52" t="s">
        <v>254</v>
      </c>
      <c r="D277" s="38" t="s">
        <v>213</v>
      </c>
      <c r="E277" s="35">
        <v>1</v>
      </c>
      <c r="F277" s="39">
        <v>258781.27221172841</v>
      </c>
      <c r="G277" s="40">
        <v>0.19</v>
      </c>
      <c r="H277" s="41">
        <f t="shared" si="20"/>
        <v>49168.441720228402</v>
      </c>
      <c r="I277" s="42">
        <f t="shared" si="18"/>
        <v>307949.71000000002</v>
      </c>
      <c r="K277" s="19"/>
    </row>
    <row r="278" spans="1:11" x14ac:dyDescent="0.3">
      <c r="A278" s="35">
        <f t="shared" si="19"/>
        <v>258</v>
      </c>
      <c r="B278" s="36">
        <v>78181508</v>
      </c>
      <c r="C278" s="52" t="s">
        <v>255</v>
      </c>
      <c r="D278" s="38" t="s">
        <v>213</v>
      </c>
      <c r="E278" s="35">
        <v>1</v>
      </c>
      <c r="F278" s="39">
        <v>199851.52257797887</v>
      </c>
      <c r="G278" s="40">
        <v>0.19</v>
      </c>
      <c r="H278" s="41">
        <f t="shared" si="20"/>
        <v>37971.789289815984</v>
      </c>
      <c r="I278" s="42">
        <f t="shared" si="18"/>
        <v>237823.31</v>
      </c>
      <c r="K278" s="19"/>
    </row>
    <row r="279" spans="1:11" x14ac:dyDescent="0.3">
      <c r="A279" s="35">
        <f t="shared" si="19"/>
        <v>259</v>
      </c>
      <c r="B279" s="36">
        <v>78181508</v>
      </c>
      <c r="C279" s="52" t="s">
        <v>256</v>
      </c>
      <c r="D279" s="38" t="s">
        <v>213</v>
      </c>
      <c r="E279" s="35">
        <v>1</v>
      </c>
      <c r="F279" s="39">
        <v>242655.02061987584</v>
      </c>
      <c r="G279" s="40">
        <v>0.19</v>
      </c>
      <c r="H279" s="41">
        <f t="shared" si="20"/>
        <v>46104.453917776409</v>
      </c>
      <c r="I279" s="42">
        <f t="shared" si="18"/>
        <v>288759.46999999997</v>
      </c>
      <c r="K279" s="19"/>
    </row>
    <row r="280" spans="1:11" ht="27.6" x14ac:dyDescent="0.3">
      <c r="A280" s="35">
        <f t="shared" si="19"/>
        <v>260</v>
      </c>
      <c r="B280" s="36">
        <v>78181508</v>
      </c>
      <c r="C280" s="52" t="s">
        <v>257</v>
      </c>
      <c r="D280" s="38" t="s">
        <v>213</v>
      </c>
      <c r="E280" s="35">
        <v>1</v>
      </c>
      <c r="F280" s="39">
        <v>205229.2196691797</v>
      </c>
      <c r="G280" s="40">
        <v>0.19</v>
      </c>
      <c r="H280" s="41">
        <f t="shared" si="20"/>
        <v>38993.551737144146</v>
      </c>
      <c r="I280" s="42">
        <f t="shared" si="18"/>
        <v>244222.77</v>
      </c>
      <c r="K280" s="19"/>
    </row>
    <row r="281" spans="1:11" ht="27.6" x14ac:dyDescent="0.3">
      <c r="A281" s="35">
        <f t="shared" si="19"/>
        <v>261</v>
      </c>
      <c r="B281" s="36">
        <v>78181508</v>
      </c>
      <c r="C281" s="52" t="s">
        <v>258</v>
      </c>
      <c r="D281" s="38" t="s">
        <v>213</v>
      </c>
      <c r="E281" s="35">
        <v>1</v>
      </c>
      <c r="F281" s="39">
        <v>113494.84478288688</v>
      </c>
      <c r="G281" s="40">
        <v>0.19</v>
      </c>
      <c r="H281" s="41">
        <f t="shared" si="20"/>
        <v>21564.020508748508</v>
      </c>
      <c r="I281" s="42">
        <f t="shared" si="18"/>
        <v>135058.87</v>
      </c>
      <c r="K281" s="19"/>
    </row>
    <row r="282" spans="1:11" x14ac:dyDescent="0.3">
      <c r="A282" s="35">
        <f t="shared" si="19"/>
        <v>262</v>
      </c>
      <c r="B282" s="36">
        <v>78181508</v>
      </c>
      <c r="C282" s="52" t="s">
        <v>259</v>
      </c>
      <c r="D282" s="38" t="s">
        <v>213</v>
      </c>
      <c r="E282" s="35">
        <v>1</v>
      </c>
      <c r="F282" s="39">
        <v>109056.00666766829</v>
      </c>
      <c r="G282" s="40">
        <v>0.19</v>
      </c>
      <c r="H282" s="41">
        <f t="shared" si="20"/>
        <v>20720.641266856976</v>
      </c>
      <c r="I282" s="42">
        <f t="shared" si="18"/>
        <v>129776.65</v>
      </c>
      <c r="K282" s="19"/>
    </row>
    <row r="283" spans="1:11" x14ac:dyDescent="0.3">
      <c r="A283" s="35">
        <f t="shared" si="19"/>
        <v>263</v>
      </c>
      <c r="B283" s="36">
        <v>78181508</v>
      </c>
      <c r="C283" s="52" t="s">
        <v>260</v>
      </c>
      <c r="D283" s="38" t="s">
        <v>213</v>
      </c>
      <c r="E283" s="35">
        <v>1</v>
      </c>
      <c r="F283" s="39">
        <v>202543.44303478941</v>
      </c>
      <c r="G283" s="40">
        <v>0.19</v>
      </c>
      <c r="H283" s="41">
        <f t="shared" si="20"/>
        <v>38483.254176609989</v>
      </c>
      <c r="I283" s="42">
        <f t="shared" si="18"/>
        <v>241026.7</v>
      </c>
      <c r="K283" s="19"/>
    </row>
    <row r="284" spans="1:11" x14ac:dyDescent="0.3">
      <c r="A284" s="35">
        <f t="shared" si="19"/>
        <v>264</v>
      </c>
      <c r="B284" s="36">
        <v>78181508</v>
      </c>
      <c r="C284" s="52" t="s">
        <v>261</v>
      </c>
      <c r="D284" s="38" t="s">
        <v>213</v>
      </c>
      <c r="E284" s="35">
        <v>1</v>
      </c>
      <c r="F284" s="39">
        <v>318895.66779073479</v>
      </c>
      <c r="G284" s="40">
        <v>0.19</v>
      </c>
      <c r="H284" s="41">
        <f t="shared" si="20"/>
        <v>60590.176880239611</v>
      </c>
      <c r="I284" s="42">
        <f t="shared" si="18"/>
        <v>379485.84</v>
      </c>
      <c r="K284" s="19"/>
    </row>
    <row r="285" spans="1:11" x14ac:dyDescent="0.3">
      <c r="A285" s="35">
        <f t="shared" si="19"/>
        <v>265</v>
      </c>
      <c r="B285" s="36">
        <v>78181508</v>
      </c>
      <c r="C285" s="52" t="s">
        <v>262</v>
      </c>
      <c r="D285" s="38" t="s">
        <v>213</v>
      </c>
      <c r="E285" s="35">
        <v>1</v>
      </c>
      <c r="F285" s="39">
        <v>134042.40927254676</v>
      </c>
      <c r="G285" s="40">
        <v>0.19</v>
      </c>
      <c r="H285" s="41">
        <f t="shared" si="20"/>
        <v>25468.057761783886</v>
      </c>
      <c r="I285" s="42">
        <f t="shared" si="18"/>
        <v>159510.47</v>
      </c>
      <c r="K285" s="19"/>
    </row>
    <row r="286" spans="1:11" x14ac:dyDescent="0.3">
      <c r="A286" s="35">
        <f t="shared" si="19"/>
        <v>266</v>
      </c>
      <c r="B286" s="36">
        <v>78181508</v>
      </c>
      <c r="C286" s="52" t="s">
        <v>264</v>
      </c>
      <c r="D286" s="38" t="s">
        <v>213</v>
      </c>
      <c r="E286" s="35">
        <v>1</v>
      </c>
      <c r="F286" s="39">
        <v>118494.37585024221</v>
      </c>
      <c r="G286" s="40">
        <v>0.19</v>
      </c>
      <c r="H286" s="41">
        <f t="shared" si="20"/>
        <v>22513.931411546022</v>
      </c>
      <c r="I286" s="42">
        <f t="shared" si="18"/>
        <v>141008.31</v>
      </c>
      <c r="K286" s="19"/>
    </row>
    <row r="287" spans="1:11" x14ac:dyDescent="0.3">
      <c r="A287" s="35">
        <f t="shared" si="19"/>
        <v>267</v>
      </c>
      <c r="B287" s="36">
        <v>78181508</v>
      </c>
      <c r="C287" s="52" t="s">
        <v>265</v>
      </c>
      <c r="D287" s="38" t="s">
        <v>213</v>
      </c>
      <c r="E287" s="35">
        <v>1</v>
      </c>
      <c r="F287" s="39">
        <v>167430.89826917101</v>
      </c>
      <c r="G287" s="40">
        <v>0.19</v>
      </c>
      <c r="H287" s="41">
        <f t="shared" si="20"/>
        <v>31811.870671142493</v>
      </c>
      <c r="I287" s="42">
        <f t="shared" si="18"/>
        <v>199242.77</v>
      </c>
      <c r="K287" s="19"/>
    </row>
    <row r="288" spans="1:11" x14ac:dyDescent="0.3">
      <c r="A288" s="35">
        <f t="shared" si="19"/>
        <v>268</v>
      </c>
      <c r="B288" s="36">
        <v>78181508</v>
      </c>
      <c r="C288" s="52" t="s">
        <v>301</v>
      </c>
      <c r="D288" s="38" t="s">
        <v>213</v>
      </c>
      <c r="E288" s="35">
        <v>1</v>
      </c>
      <c r="F288" s="39">
        <v>324399.47420829092</v>
      </c>
      <c r="G288" s="40">
        <v>0.19</v>
      </c>
      <c r="H288" s="41">
        <f t="shared" si="20"/>
        <v>61635.900099575272</v>
      </c>
      <c r="I288" s="42">
        <f t="shared" si="18"/>
        <v>386035.37</v>
      </c>
      <c r="K288" s="19"/>
    </row>
    <row r="289" spans="1:11" x14ac:dyDescent="0.3">
      <c r="A289" s="35">
        <f t="shared" si="19"/>
        <v>269</v>
      </c>
      <c r="B289" s="36">
        <v>78181508</v>
      </c>
      <c r="C289" s="52" t="s">
        <v>267</v>
      </c>
      <c r="D289" s="38" t="s">
        <v>213</v>
      </c>
      <c r="E289" s="35">
        <v>1</v>
      </c>
      <c r="F289" s="39">
        <v>224008.69883313216</v>
      </c>
      <c r="G289" s="40">
        <v>0.19</v>
      </c>
      <c r="H289" s="41">
        <f t="shared" si="20"/>
        <v>42561.652778295109</v>
      </c>
      <c r="I289" s="42">
        <f t="shared" si="18"/>
        <v>266570.34999999998</v>
      </c>
      <c r="K289" s="19"/>
    </row>
    <row r="290" spans="1:11" ht="27.6" x14ac:dyDescent="0.3">
      <c r="A290" s="35">
        <f t="shared" si="19"/>
        <v>270</v>
      </c>
      <c r="B290" s="36">
        <v>78181508</v>
      </c>
      <c r="C290" s="52" t="s">
        <v>268</v>
      </c>
      <c r="D290" s="38" t="s">
        <v>213</v>
      </c>
      <c r="E290" s="35">
        <v>1</v>
      </c>
      <c r="F290" s="39">
        <v>397273.75704656157</v>
      </c>
      <c r="G290" s="40">
        <v>0.19</v>
      </c>
      <c r="H290" s="41">
        <f t="shared" si="20"/>
        <v>75482.013838846702</v>
      </c>
      <c r="I290" s="42">
        <f t="shared" si="18"/>
        <v>472755.77</v>
      </c>
      <c r="K290" s="19"/>
    </row>
    <row r="291" spans="1:11" x14ac:dyDescent="0.3">
      <c r="A291" s="35">
        <f t="shared" si="19"/>
        <v>271</v>
      </c>
      <c r="B291" s="36">
        <v>78181508</v>
      </c>
      <c r="C291" s="52" t="s">
        <v>270</v>
      </c>
      <c r="D291" s="38" t="s">
        <v>213</v>
      </c>
      <c r="E291" s="35">
        <v>1</v>
      </c>
      <c r="F291" s="39">
        <v>276381.85726870724</v>
      </c>
      <c r="G291" s="40">
        <v>0.19</v>
      </c>
      <c r="H291" s="41">
        <f t="shared" si="20"/>
        <v>52512.552881054376</v>
      </c>
      <c r="I291" s="42">
        <f t="shared" si="18"/>
        <v>328894.40999999997</v>
      </c>
      <c r="K291" s="19"/>
    </row>
    <row r="292" spans="1:11" ht="27.6" x14ac:dyDescent="0.3">
      <c r="A292" s="35">
        <f t="shared" si="19"/>
        <v>272</v>
      </c>
      <c r="B292" s="36">
        <v>78181508</v>
      </c>
      <c r="C292" s="52" t="s">
        <v>271</v>
      </c>
      <c r="D292" s="38" t="s">
        <v>213</v>
      </c>
      <c r="E292" s="35">
        <v>1</v>
      </c>
      <c r="F292" s="39">
        <v>397057.44600683521</v>
      </c>
      <c r="G292" s="40">
        <v>0.19</v>
      </c>
      <c r="H292" s="41">
        <f t="shared" si="20"/>
        <v>75440.914741298693</v>
      </c>
      <c r="I292" s="42">
        <f t="shared" si="18"/>
        <v>472498.36</v>
      </c>
      <c r="K292" s="19"/>
    </row>
    <row r="293" spans="1:11" x14ac:dyDescent="0.3">
      <c r="A293" s="35">
        <f t="shared" si="19"/>
        <v>273</v>
      </c>
      <c r="B293" s="36">
        <v>78181508</v>
      </c>
      <c r="C293" s="52" t="s">
        <v>272</v>
      </c>
      <c r="D293" s="38" t="s">
        <v>213</v>
      </c>
      <c r="E293" s="35">
        <v>1</v>
      </c>
      <c r="F293" s="39">
        <v>256513.93602402459</v>
      </c>
      <c r="G293" s="40">
        <v>0.19</v>
      </c>
      <c r="H293" s="41">
        <f t="shared" si="20"/>
        <v>48737.647844564672</v>
      </c>
      <c r="I293" s="42">
        <f t="shared" si="18"/>
        <v>305251.58</v>
      </c>
      <c r="K293" s="19"/>
    </row>
    <row r="294" spans="1:11" x14ac:dyDescent="0.3">
      <c r="A294" s="35">
        <f t="shared" si="19"/>
        <v>274</v>
      </c>
      <c r="B294" s="36">
        <v>78181508</v>
      </c>
      <c r="C294" s="52" t="s">
        <v>273</v>
      </c>
      <c r="D294" s="38" t="s">
        <v>213</v>
      </c>
      <c r="E294" s="35">
        <v>1</v>
      </c>
      <c r="F294" s="39">
        <v>402033.31183381804</v>
      </c>
      <c r="G294" s="40">
        <v>0.19</v>
      </c>
      <c r="H294" s="41">
        <f t="shared" si="20"/>
        <v>76386.329248425434</v>
      </c>
      <c r="I294" s="42">
        <f t="shared" si="18"/>
        <v>478419.64</v>
      </c>
      <c r="K294" s="19"/>
    </row>
    <row r="295" spans="1:11" x14ac:dyDescent="0.3">
      <c r="A295" s="35">
        <f t="shared" si="19"/>
        <v>275</v>
      </c>
      <c r="B295" s="36">
        <v>78181508</v>
      </c>
      <c r="C295" s="52" t="s">
        <v>296</v>
      </c>
      <c r="D295" s="38" t="s">
        <v>213</v>
      </c>
      <c r="E295" s="35">
        <v>1</v>
      </c>
      <c r="F295" s="39">
        <v>255803.60547682559</v>
      </c>
      <c r="G295" s="40">
        <v>0.19</v>
      </c>
      <c r="H295" s="41">
        <f t="shared" si="20"/>
        <v>48602.685040596865</v>
      </c>
      <c r="I295" s="42">
        <f t="shared" si="18"/>
        <v>304406.28999999998</v>
      </c>
      <c r="K295" s="19"/>
    </row>
    <row r="296" spans="1:11" ht="27.6" x14ac:dyDescent="0.3">
      <c r="A296" s="35">
        <f t="shared" si="19"/>
        <v>276</v>
      </c>
      <c r="B296" s="36">
        <v>78181508</v>
      </c>
      <c r="C296" s="52" t="s">
        <v>275</v>
      </c>
      <c r="D296" s="38" t="s">
        <v>213</v>
      </c>
      <c r="E296" s="35">
        <v>1</v>
      </c>
      <c r="F296" s="39">
        <v>352095.53776407748</v>
      </c>
      <c r="G296" s="40">
        <v>0.19</v>
      </c>
      <c r="H296" s="41">
        <f t="shared" si="20"/>
        <v>66898.15217517472</v>
      </c>
      <c r="I296" s="42">
        <f t="shared" si="18"/>
        <v>418993.69</v>
      </c>
      <c r="K296" s="19"/>
    </row>
    <row r="297" spans="1:11" ht="27.6" x14ac:dyDescent="0.3">
      <c r="A297" s="35">
        <f t="shared" si="19"/>
        <v>277</v>
      </c>
      <c r="B297" s="36">
        <v>78181508</v>
      </c>
      <c r="C297" s="52" t="s">
        <v>276</v>
      </c>
      <c r="D297" s="38" t="s">
        <v>213</v>
      </c>
      <c r="E297" s="35">
        <v>1</v>
      </c>
      <c r="F297" s="39">
        <v>64967.80046548762</v>
      </c>
      <c r="G297" s="40">
        <v>0.19</v>
      </c>
      <c r="H297" s="41">
        <f t="shared" si="20"/>
        <v>12343.882088442648</v>
      </c>
      <c r="I297" s="42">
        <f t="shared" si="18"/>
        <v>77311.679999999993</v>
      </c>
      <c r="K297" s="19"/>
    </row>
    <row r="298" spans="1:11" x14ac:dyDescent="0.3">
      <c r="A298" s="35">
        <f t="shared" si="19"/>
        <v>278</v>
      </c>
      <c r="B298" s="36">
        <v>78181508</v>
      </c>
      <c r="C298" s="52" t="s">
        <v>277</v>
      </c>
      <c r="D298" s="38" t="s">
        <v>213</v>
      </c>
      <c r="E298" s="35">
        <v>1</v>
      </c>
      <c r="F298" s="39">
        <v>87192.863500112537</v>
      </c>
      <c r="G298" s="40">
        <v>0.19</v>
      </c>
      <c r="H298" s="41">
        <f t="shared" si="20"/>
        <v>16566.644065021381</v>
      </c>
      <c r="I298" s="42">
        <f t="shared" si="18"/>
        <v>103759.51</v>
      </c>
      <c r="K298" s="19"/>
    </row>
    <row r="299" spans="1:11" x14ac:dyDescent="0.3">
      <c r="A299" s="35">
        <f t="shared" si="19"/>
        <v>279</v>
      </c>
      <c r="B299" s="36">
        <v>78181508</v>
      </c>
      <c r="C299" s="52" t="s">
        <v>278</v>
      </c>
      <c r="D299" s="38" t="s">
        <v>213</v>
      </c>
      <c r="E299" s="35">
        <v>1</v>
      </c>
      <c r="F299" s="39">
        <v>357580.01924483723</v>
      </c>
      <c r="G299" s="40">
        <v>0.19</v>
      </c>
      <c r="H299" s="41">
        <f t="shared" si="20"/>
        <v>67940.203656519079</v>
      </c>
      <c r="I299" s="42">
        <f t="shared" ref="I299:I301" si="21">ROUND(+F299+H299,2)</f>
        <v>425520.22</v>
      </c>
      <c r="K299" s="19"/>
    </row>
    <row r="300" spans="1:11" x14ac:dyDescent="0.3">
      <c r="A300" s="35">
        <f t="shared" ref="A300:A301" si="22">+A299+1</f>
        <v>280</v>
      </c>
      <c r="B300" s="36">
        <v>78181508</v>
      </c>
      <c r="C300" s="52" t="s">
        <v>279</v>
      </c>
      <c r="D300" s="38" t="s">
        <v>213</v>
      </c>
      <c r="E300" s="35">
        <v>1</v>
      </c>
      <c r="F300" s="39">
        <v>297265.24494338804</v>
      </c>
      <c r="G300" s="40">
        <v>0.19</v>
      </c>
      <c r="H300" s="41">
        <f t="shared" si="20"/>
        <v>56480.396539243731</v>
      </c>
      <c r="I300" s="42">
        <f t="shared" si="21"/>
        <v>353745.64</v>
      </c>
      <c r="K300" s="19"/>
    </row>
    <row r="301" spans="1:11" x14ac:dyDescent="0.3">
      <c r="A301" s="35">
        <f t="shared" si="22"/>
        <v>281</v>
      </c>
      <c r="B301" s="36">
        <v>78181508</v>
      </c>
      <c r="C301" s="52" t="s">
        <v>310</v>
      </c>
      <c r="D301" s="38" t="s">
        <v>213</v>
      </c>
      <c r="E301" s="35">
        <v>1</v>
      </c>
      <c r="F301" s="39">
        <v>307712.02311540127</v>
      </c>
      <c r="G301" s="40">
        <v>0.19</v>
      </c>
      <c r="H301" s="41">
        <f t="shared" si="20"/>
        <v>58465.284391926245</v>
      </c>
      <c r="I301" s="42">
        <f t="shared" si="21"/>
        <v>366177.31</v>
      </c>
      <c r="K301" s="19"/>
    </row>
    <row r="302" spans="1:11" x14ac:dyDescent="0.3">
      <c r="A302" s="101" t="s">
        <v>56</v>
      </c>
      <c r="B302" s="102"/>
      <c r="C302" s="102"/>
      <c r="D302" s="102"/>
      <c r="E302" s="103"/>
      <c r="F302" s="43"/>
      <c r="G302" s="44"/>
      <c r="H302" s="45"/>
      <c r="I302" s="46">
        <f>SUM(I235:I301)</f>
        <v>19371415.899999999</v>
      </c>
      <c r="K302" s="19"/>
    </row>
    <row r="303" spans="1:11" x14ac:dyDescent="0.3">
      <c r="A303" s="131" t="s">
        <v>201</v>
      </c>
      <c r="B303" s="132"/>
      <c r="C303" s="132"/>
      <c r="D303" s="132"/>
      <c r="E303" s="47"/>
      <c r="F303" s="48"/>
      <c r="G303" s="49"/>
      <c r="H303" s="50"/>
      <c r="I303" s="51"/>
      <c r="K303" s="19"/>
    </row>
    <row r="304" spans="1:11" x14ac:dyDescent="0.3">
      <c r="A304" s="35">
        <f>A301+1</f>
        <v>282</v>
      </c>
      <c r="B304" s="36">
        <v>78181508</v>
      </c>
      <c r="C304" s="54" t="s">
        <v>284</v>
      </c>
      <c r="D304" s="53" t="s">
        <v>213</v>
      </c>
      <c r="E304" s="35">
        <v>1</v>
      </c>
      <c r="F304" s="39">
        <v>231085.64609050049</v>
      </c>
      <c r="G304" s="40">
        <v>0.19</v>
      </c>
      <c r="H304" s="41">
        <f t="shared" si="20"/>
        <v>43906.272757195096</v>
      </c>
      <c r="I304" s="42">
        <f t="shared" ref="I304" si="23">ROUND(+F304+H304,2)</f>
        <v>274991.92</v>
      </c>
      <c r="K304" s="19"/>
    </row>
    <row r="305" spans="1:11" x14ac:dyDescent="0.3">
      <c r="A305" s="101" t="s">
        <v>56</v>
      </c>
      <c r="B305" s="102"/>
      <c r="C305" s="102"/>
      <c r="D305" s="102"/>
      <c r="E305" s="103"/>
      <c r="F305" s="43"/>
      <c r="G305" s="44"/>
      <c r="H305" s="45"/>
      <c r="I305" s="46">
        <f>SUM(I304)</f>
        <v>274991.92</v>
      </c>
      <c r="K305" s="19"/>
    </row>
    <row r="306" spans="1:11" x14ac:dyDescent="0.3">
      <c r="A306" s="131" t="s">
        <v>311</v>
      </c>
      <c r="B306" s="132"/>
      <c r="C306" s="132"/>
      <c r="D306" s="132"/>
      <c r="E306" s="47"/>
      <c r="F306" s="48"/>
      <c r="G306" s="49"/>
      <c r="H306" s="50"/>
      <c r="I306" s="51"/>
      <c r="K306" s="19"/>
    </row>
    <row r="307" spans="1:11" x14ac:dyDescent="0.3">
      <c r="A307" s="35">
        <f>A304+1</f>
        <v>283</v>
      </c>
      <c r="B307" s="36">
        <v>78181508</v>
      </c>
      <c r="C307" s="52" t="s">
        <v>310</v>
      </c>
      <c r="D307" s="38" t="s">
        <v>213</v>
      </c>
      <c r="E307" s="35">
        <v>1</v>
      </c>
      <c r="F307" s="39">
        <v>354316.64653474465</v>
      </c>
      <c r="G307" s="40">
        <v>0.19</v>
      </c>
      <c r="H307" s="41">
        <f t="shared" si="20"/>
        <v>67320.162841601486</v>
      </c>
      <c r="I307" s="42">
        <f t="shared" ref="I307:I314" si="24">ROUND(+F307+H307,2)</f>
        <v>421636.81</v>
      </c>
      <c r="K307" s="19"/>
    </row>
    <row r="308" spans="1:11" x14ac:dyDescent="0.3">
      <c r="A308" s="35">
        <f>A307+1</f>
        <v>284</v>
      </c>
      <c r="B308" s="36">
        <v>78181508</v>
      </c>
      <c r="C308" s="52" t="s">
        <v>312</v>
      </c>
      <c r="D308" s="38" t="s">
        <v>213</v>
      </c>
      <c r="E308" s="35">
        <v>1</v>
      </c>
      <c r="F308" s="39">
        <v>431976.62539939774</v>
      </c>
      <c r="G308" s="40">
        <v>0.19</v>
      </c>
      <c r="H308" s="41">
        <f t="shared" si="20"/>
        <v>82075.558825885571</v>
      </c>
      <c r="I308" s="42">
        <f t="shared" si="24"/>
        <v>514052.18</v>
      </c>
      <c r="K308" s="19"/>
    </row>
    <row r="309" spans="1:11" x14ac:dyDescent="0.3">
      <c r="A309" s="35">
        <f t="shared" ref="A309:A314" si="25">A308+1</f>
        <v>285</v>
      </c>
      <c r="B309" s="36">
        <v>78181508</v>
      </c>
      <c r="C309" s="52" t="s">
        <v>313</v>
      </c>
      <c r="D309" s="38" t="s">
        <v>213</v>
      </c>
      <c r="E309" s="35">
        <v>1</v>
      </c>
      <c r="F309" s="39">
        <v>307337.26833417756</v>
      </c>
      <c r="G309" s="40">
        <v>0.19</v>
      </c>
      <c r="H309" s="41">
        <f t="shared" si="20"/>
        <v>58394.080983493739</v>
      </c>
      <c r="I309" s="42">
        <f t="shared" si="24"/>
        <v>365731.35</v>
      </c>
      <c r="K309" s="19"/>
    </row>
    <row r="310" spans="1:11" ht="27.6" x14ac:dyDescent="0.3">
      <c r="A310" s="35">
        <f t="shared" si="25"/>
        <v>286</v>
      </c>
      <c r="B310" s="36">
        <v>78181508</v>
      </c>
      <c r="C310" s="52" t="s">
        <v>314</v>
      </c>
      <c r="D310" s="38" t="s">
        <v>213</v>
      </c>
      <c r="E310" s="35">
        <v>1</v>
      </c>
      <c r="F310" s="39">
        <v>351135.87598650571</v>
      </c>
      <c r="G310" s="40">
        <v>0.19</v>
      </c>
      <c r="H310" s="41">
        <f t="shared" si="20"/>
        <v>66715.816437436079</v>
      </c>
      <c r="I310" s="42">
        <f t="shared" si="24"/>
        <v>417851.69</v>
      </c>
      <c r="K310" s="19"/>
    </row>
    <row r="311" spans="1:11" x14ac:dyDescent="0.3">
      <c r="A311" s="35">
        <f t="shared" si="25"/>
        <v>287</v>
      </c>
      <c r="B311" s="36">
        <v>78181508</v>
      </c>
      <c r="C311" s="52" t="s">
        <v>315</v>
      </c>
      <c r="D311" s="38" t="s">
        <v>213</v>
      </c>
      <c r="E311" s="35">
        <v>1</v>
      </c>
      <c r="F311" s="39">
        <v>380239.39975309838</v>
      </c>
      <c r="G311" s="40">
        <v>0.19</v>
      </c>
      <c r="H311" s="41">
        <f t="shared" si="20"/>
        <v>72245.48595308869</v>
      </c>
      <c r="I311" s="42">
        <f t="shared" si="24"/>
        <v>452484.89</v>
      </c>
      <c r="K311" s="19"/>
    </row>
    <row r="312" spans="1:11" ht="27.6" x14ac:dyDescent="0.3">
      <c r="A312" s="35">
        <f t="shared" si="25"/>
        <v>288</v>
      </c>
      <c r="B312" s="36">
        <v>78181508</v>
      </c>
      <c r="C312" s="52" t="s">
        <v>257</v>
      </c>
      <c r="D312" s="38" t="s">
        <v>213</v>
      </c>
      <c r="E312" s="35">
        <v>1</v>
      </c>
      <c r="F312" s="39">
        <v>500450.60236609442</v>
      </c>
      <c r="G312" s="40">
        <v>0.19</v>
      </c>
      <c r="H312" s="41">
        <f t="shared" si="20"/>
        <v>95085.614449557936</v>
      </c>
      <c r="I312" s="42">
        <f t="shared" si="24"/>
        <v>595536.22</v>
      </c>
      <c r="K312" s="19"/>
    </row>
    <row r="313" spans="1:11" ht="27.6" x14ac:dyDescent="0.3">
      <c r="A313" s="35">
        <f t="shared" si="25"/>
        <v>289</v>
      </c>
      <c r="B313" s="36">
        <v>78181508</v>
      </c>
      <c r="C313" s="52" t="s">
        <v>258</v>
      </c>
      <c r="D313" s="38" t="s">
        <v>213</v>
      </c>
      <c r="E313" s="35">
        <v>1</v>
      </c>
      <c r="F313" s="39">
        <v>159872.30733563262</v>
      </c>
      <c r="G313" s="40">
        <v>0.19</v>
      </c>
      <c r="H313" s="41">
        <f t="shared" si="20"/>
        <v>30375.7383937702</v>
      </c>
      <c r="I313" s="42">
        <f t="shared" si="24"/>
        <v>190248.05</v>
      </c>
      <c r="K313" s="19"/>
    </row>
    <row r="314" spans="1:11" x14ac:dyDescent="0.3">
      <c r="A314" s="35">
        <f t="shared" si="25"/>
        <v>290</v>
      </c>
      <c r="B314" s="36">
        <v>78181508</v>
      </c>
      <c r="C314" s="52" t="s">
        <v>259</v>
      </c>
      <c r="D314" s="38" t="s">
        <v>213</v>
      </c>
      <c r="E314" s="35">
        <v>1</v>
      </c>
      <c r="F314" s="39">
        <v>307682.70344159269</v>
      </c>
      <c r="G314" s="40">
        <v>0.19</v>
      </c>
      <c r="H314" s="41">
        <f t="shared" si="20"/>
        <v>58459.713653902611</v>
      </c>
      <c r="I314" s="42">
        <f t="shared" si="24"/>
        <v>366142.42</v>
      </c>
      <c r="K314" s="19"/>
    </row>
    <row r="315" spans="1:11" x14ac:dyDescent="0.3">
      <c r="A315" s="101" t="s">
        <v>56</v>
      </c>
      <c r="B315" s="102"/>
      <c r="C315" s="102"/>
      <c r="D315" s="102"/>
      <c r="E315" s="103"/>
      <c r="F315" s="43"/>
      <c r="G315" s="44"/>
      <c r="H315" s="45"/>
      <c r="I315" s="46">
        <f>SUM(I307:I314)</f>
        <v>3323683.6099999994</v>
      </c>
      <c r="K315" s="19"/>
    </row>
    <row r="316" spans="1:11" x14ac:dyDescent="0.3">
      <c r="A316" s="131" t="s">
        <v>316</v>
      </c>
      <c r="B316" s="132"/>
      <c r="C316" s="132"/>
      <c r="D316" s="132"/>
      <c r="E316" s="47"/>
      <c r="F316" s="48"/>
      <c r="G316" s="49"/>
      <c r="H316" s="50"/>
      <c r="I316" s="51"/>
      <c r="K316" s="19"/>
    </row>
    <row r="317" spans="1:11" ht="27.6" x14ac:dyDescent="0.3">
      <c r="A317" s="35">
        <f>A314+1</f>
        <v>291</v>
      </c>
      <c r="B317" s="36">
        <v>78181508</v>
      </c>
      <c r="C317" s="52" t="s">
        <v>257</v>
      </c>
      <c r="D317" s="38" t="s">
        <v>213</v>
      </c>
      <c r="E317" s="35">
        <v>1</v>
      </c>
      <c r="F317" s="39">
        <v>457215.4610412122</v>
      </c>
      <c r="G317" s="40">
        <v>0.19</v>
      </c>
      <c r="H317" s="41">
        <f t="shared" si="20"/>
        <v>86870.937597830314</v>
      </c>
      <c r="I317" s="42">
        <f t="shared" ref="I317:I320" si="26">ROUND(+F317+H317,2)</f>
        <v>544086.4</v>
      </c>
      <c r="K317" s="19"/>
    </row>
    <row r="318" spans="1:11" ht="27.6" x14ac:dyDescent="0.3">
      <c r="A318" s="35">
        <f t="shared" ref="A318:A320" si="27">A317+1</f>
        <v>292</v>
      </c>
      <c r="B318" s="36">
        <v>78181508</v>
      </c>
      <c r="C318" s="52" t="s">
        <v>258</v>
      </c>
      <c r="D318" s="38" t="s">
        <v>213</v>
      </c>
      <c r="E318" s="35">
        <v>1</v>
      </c>
      <c r="F318" s="39">
        <v>307624.43612140696</v>
      </c>
      <c r="G318" s="40">
        <v>0.19</v>
      </c>
      <c r="H318" s="41">
        <f t="shared" si="20"/>
        <v>58448.642863067325</v>
      </c>
      <c r="I318" s="42">
        <f t="shared" si="26"/>
        <v>366073.08</v>
      </c>
      <c r="K318" s="19"/>
    </row>
    <row r="319" spans="1:11" x14ac:dyDescent="0.3">
      <c r="A319" s="35">
        <f t="shared" si="27"/>
        <v>293</v>
      </c>
      <c r="B319" s="36">
        <v>78181508</v>
      </c>
      <c r="C319" s="52" t="s">
        <v>259</v>
      </c>
      <c r="D319" s="38" t="s">
        <v>213</v>
      </c>
      <c r="E319" s="35">
        <v>1</v>
      </c>
      <c r="F319" s="39">
        <v>127581.73769665213</v>
      </c>
      <c r="G319" s="40">
        <v>0.19</v>
      </c>
      <c r="H319" s="41">
        <f t="shared" si="20"/>
        <v>24240.530162363902</v>
      </c>
      <c r="I319" s="42">
        <f t="shared" si="26"/>
        <v>151822.26999999999</v>
      </c>
      <c r="K319" s="19"/>
    </row>
    <row r="320" spans="1:11" x14ac:dyDescent="0.3">
      <c r="A320" s="35">
        <f t="shared" si="27"/>
        <v>294</v>
      </c>
      <c r="B320" s="36">
        <v>78181508</v>
      </c>
      <c r="C320" s="52" t="s">
        <v>317</v>
      </c>
      <c r="D320" s="38" t="s">
        <v>213</v>
      </c>
      <c r="E320" s="35">
        <v>1</v>
      </c>
      <c r="F320" s="39">
        <v>476707.69953898404</v>
      </c>
      <c r="G320" s="40">
        <v>0.19</v>
      </c>
      <c r="H320" s="41">
        <f t="shared" si="20"/>
        <v>90574.462912406976</v>
      </c>
      <c r="I320" s="42">
        <f t="shared" si="26"/>
        <v>567282.16</v>
      </c>
      <c r="K320" s="19"/>
    </row>
    <row r="321" spans="1:11" x14ac:dyDescent="0.3">
      <c r="A321" s="101" t="s">
        <v>56</v>
      </c>
      <c r="B321" s="102"/>
      <c r="C321" s="102"/>
      <c r="D321" s="102"/>
      <c r="E321" s="103"/>
      <c r="F321" s="43"/>
      <c r="G321" s="44"/>
      <c r="H321" s="45"/>
      <c r="I321" s="46">
        <f>SUM(I317:I320)</f>
        <v>1629263.9100000001</v>
      </c>
      <c r="K321" s="19"/>
    </row>
    <row r="322" spans="1:11" x14ac:dyDescent="0.3">
      <c r="A322" s="131" t="s">
        <v>318</v>
      </c>
      <c r="B322" s="132"/>
      <c r="C322" s="132"/>
      <c r="D322" s="132"/>
      <c r="E322" s="47"/>
      <c r="F322" s="48"/>
      <c r="G322" s="49"/>
      <c r="H322" s="50"/>
      <c r="I322" s="51"/>
      <c r="K322" s="19"/>
    </row>
    <row r="323" spans="1:11" ht="27.6" x14ac:dyDescent="0.3">
      <c r="A323" s="36">
        <f>A320+1</f>
        <v>295</v>
      </c>
      <c r="B323" s="36">
        <v>78181508</v>
      </c>
      <c r="C323" s="54" t="s">
        <v>285</v>
      </c>
      <c r="D323" s="53" t="s">
        <v>213</v>
      </c>
      <c r="E323" s="35">
        <v>1</v>
      </c>
      <c r="F323" s="39">
        <v>62914.060944207253</v>
      </c>
      <c r="G323" s="40">
        <v>0.19</v>
      </c>
      <c r="H323" s="41">
        <f t="shared" si="20"/>
        <v>11953.671579399379</v>
      </c>
      <c r="I323" s="42">
        <f t="shared" ref="I323" si="28">ROUND(+F323+H323,2)</f>
        <v>74867.73</v>
      </c>
      <c r="K323" s="19"/>
    </row>
    <row r="324" spans="1:11" x14ac:dyDescent="0.3">
      <c r="A324" s="133" t="s">
        <v>56</v>
      </c>
      <c r="B324" s="134"/>
      <c r="C324" s="134"/>
      <c r="D324" s="134"/>
      <c r="E324" s="135"/>
      <c r="F324" s="43"/>
      <c r="G324" s="44"/>
      <c r="H324" s="45"/>
      <c r="I324" s="46">
        <f>SUM(I323)</f>
        <v>74867.73</v>
      </c>
      <c r="K324" s="19"/>
    </row>
    <row r="325" spans="1:11" x14ac:dyDescent="0.3">
      <c r="A325" s="131" t="s">
        <v>319</v>
      </c>
      <c r="B325" s="132"/>
      <c r="C325" s="132"/>
      <c r="D325" s="132"/>
      <c r="E325" s="47"/>
      <c r="F325" s="48"/>
      <c r="G325" s="49"/>
      <c r="H325" s="50"/>
      <c r="I325" s="51"/>
      <c r="K325" s="19"/>
    </row>
    <row r="326" spans="1:11" x14ac:dyDescent="0.3">
      <c r="A326" s="35">
        <f>A323+1</f>
        <v>296</v>
      </c>
      <c r="B326" s="36">
        <v>78181508</v>
      </c>
      <c r="C326" s="52" t="s">
        <v>320</v>
      </c>
      <c r="D326" s="38" t="s">
        <v>213</v>
      </c>
      <c r="E326" s="35">
        <v>1</v>
      </c>
      <c r="F326" s="39">
        <v>143242.00351783159</v>
      </c>
      <c r="G326" s="40">
        <v>0.19</v>
      </c>
      <c r="H326" s="41">
        <f t="shared" si="20"/>
        <v>27215.980668388002</v>
      </c>
      <c r="I326" s="42">
        <f t="shared" ref="I326:I353" si="29">ROUND(+F326+H326,2)</f>
        <v>170457.98</v>
      </c>
      <c r="K326" s="19"/>
    </row>
    <row r="327" spans="1:11" ht="27.6" x14ac:dyDescent="0.3">
      <c r="A327" s="35">
        <f t="shared" ref="A327:A353" si="30">+A326+1</f>
        <v>297</v>
      </c>
      <c r="B327" s="36">
        <v>78181508</v>
      </c>
      <c r="C327" s="52" t="s">
        <v>241</v>
      </c>
      <c r="D327" s="38" t="s">
        <v>213</v>
      </c>
      <c r="E327" s="35">
        <v>1</v>
      </c>
      <c r="F327" s="39">
        <v>116001.54107816458</v>
      </c>
      <c r="G327" s="40">
        <v>0.19</v>
      </c>
      <c r="H327" s="41">
        <f t="shared" si="20"/>
        <v>22040.292804851269</v>
      </c>
      <c r="I327" s="42">
        <f t="shared" si="29"/>
        <v>138041.82999999999</v>
      </c>
      <c r="K327" s="19"/>
    </row>
    <row r="328" spans="1:11" x14ac:dyDescent="0.3">
      <c r="A328" s="35">
        <f t="shared" si="30"/>
        <v>298</v>
      </c>
      <c r="B328" s="36">
        <v>78181508</v>
      </c>
      <c r="C328" s="52" t="s">
        <v>242</v>
      </c>
      <c r="D328" s="38" t="s">
        <v>213</v>
      </c>
      <c r="E328" s="35">
        <v>1</v>
      </c>
      <c r="F328" s="39">
        <v>129809.53032416405</v>
      </c>
      <c r="G328" s="40">
        <v>0.19</v>
      </c>
      <c r="H328" s="41">
        <f t="shared" si="20"/>
        <v>24663.810761591169</v>
      </c>
      <c r="I328" s="42">
        <f t="shared" si="29"/>
        <v>154473.34</v>
      </c>
      <c r="K328" s="19"/>
    </row>
    <row r="329" spans="1:11" x14ac:dyDescent="0.3">
      <c r="A329" s="35">
        <f t="shared" si="30"/>
        <v>299</v>
      </c>
      <c r="B329" s="36">
        <v>78181508</v>
      </c>
      <c r="C329" s="52" t="s">
        <v>243</v>
      </c>
      <c r="D329" s="38" t="s">
        <v>213</v>
      </c>
      <c r="E329" s="35">
        <v>1</v>
      </c>
      <c r="F329" s="39">
        <v>123573.63819781133</v>
      </c>
      <c r="G329" s="40">
        <v>0.19</v>
      </c>
      <c r="H329" s="41">
        <f t="shared" si="20"/>
        <v>23478.991257584155</v>
      </c>
      <c r="I329" s="42">
        <f t="shared" si="29"/>
        <v>147052.63</v>
      </c>
      <c r="K329" s="19"/>
    </row>
    <row r="330" spans="1:11" x14ac:dyDescent="0.3">
      <c r="A330" s="35">
        <f t="shared" si="30"/>
        <v>300</v>
      </c>
      <c r="B330" s="36">
        <v>78181508</v>
      </c>
      <c r="C330" s="52" t="s">
        <v>245</v>
      </c>
      <c r="D330" s="38" t="s">
        <v>213</v>
      </c>
      <c r="E330" s="35">
        <v>1</v>
      </c>
      <c r="F330" s="39">
        <v>113448.84900257482</v>
      </c>
      <c r="G330" s="40">
        <v>0.19</v>
      </c>
      <c r="H330" s="41">
        <f t="shared" si="20"/>
        <v>21555.281310489216</v>
      </c>
      <c r="I330" s="42">
        <f t="shared" si="29"/>
        <v>135004.13</v>
      </c>
      <c r="K330" s="19"/>
    </row>
    <row r="331" spans="1:11" x14ac:dyDescent="0.3">
      <c r="A331" s="35">
        <f t="shared" si="30"/>
        <v>301</v>
      </c>
      <c r="B331" s="36">
        <v>78181508</v>
      </c>
      <c r="C331" s="52" t="s">
        <v>246</v>
      </c>
      <c r="D331" s="38" t="s">
        <v>213</v>
      </c>
      <c r="E331" s="35">
        <v>1</v>
      </c>
      <c r="F331" s="39">
        <v>62209.577716884458</v>
      </c>
      <c r="G331" s="40">
        <v>0.19</v>
      </c>
      <c r="H331" s="41">
        <f t="shared" si="20"/>
        <v>11819.819766208047</v>
      </c>
      <c r="I331" s="42">
        <f t="shared" si="29"/>
        <v>74029.399999999994</v>
      </c>
      <c r="K331" s="19"/>
    </row>
    <row r="332" spans="1:11" ht="27.6" x14ac:dyDescent="0.3">
      <c r="A332" s="35">
        <f t="shared" si="30"/>
        <v>302</v>
      </c>
      <c r="B332" s="36">
        <v>78181508</v>
      </c>
      <c r="C332" s="52" t="s">
        <v>295</v>
      </c>
      <c r="D332" s="38" t="s">
        <v>213</v>
      </c>
      <c r="E332" s="35">
        <v>1</v>
      </c>
      <c r="F332" s="39">
        <v>90421.144619183033</v>
      </c>
      <c r="G332" s="40">
        <v>0.19</v>
      </c>
      <c r="H332" s="41">
        <f t="shared" si="20"/>
        <v>17180.017477644775</v>
      </c>
      <c r="I332" s="42">
        <f t="shared" si="29"/>
        <v>107601.16</v>
      </c>
      <c r="K332" s="19"/>
    </row>
    <row r="333" spans="1:11" ht="27.6" x14ac:dyDescent="0.3">
      <c r="A333" s="35">
        <f t="shared" si="30"/>
        <v>303</v>
      </c>
      <c r="B333" s="36">
        <v>78181508</v>
      </c>
      <c r="C333" s="52" t="s">
        <v>250</v>
      </c>
      <c r="D333" s="38" t="s">
        <v>213</v>
      </c>
      <c r="E333" s="35">
        <v>1</v>
      </c>
      <c r="F333" s="39">
        <v>143517.42667830316</v>
      </c>
      <c r="G333" s="40">
        <v>0.19</v>
      </c>
      <c r="H333" s="41">
        <f t="shared" si="20"/>
        <v>27268.3110688776</v>
      </c>
      <c r="I333" s="42">
        <f t="shared" si="29"/>
        <v>170785.74</v>
      </c>
      <c r="K333" s="19"/>
    </row>
    <row r="334" spans="1:11" ht="27.6" x14ac:dyDescent="0.3">
      <c r="A334" s="35">
        <f t="shared" si="30"/>
        <v>304</v>
      </c>
      <c r="B334" s="36">
        <v>78181508</v>
      </c>
      <c r="C334" s="52" t="s">
        <v>251</v>
      </c>
      <c r="D334" s="38" t="s">
        <v>213</v>
      </c>
      <c r="E334" s="35">
        <v>1</v>
      </c>
      <c r="F334" s="39">
        <v>176250.2509520317</v>
      </c>
      <c r="G334" s="40">
        <v>0.19</v>
      </c>
      <c r="H334" s="41">
        <f t="shared" ref="H334:H397" si="31">+F334*G334</f>
        <v>33487.547680886026</v>
      </c>
      <c r="I334" s="42">
        <f t="shared" si="29"/>
        <v>209737.8</v>
      </c>
      <c r="K334" s="19"/>
    </row>
    <row r="335" spans="1:11" x14ac:dyDescent="0.3">
      <c r="A335" s="35">
        <f t="shared" si="30"/>
        <v>305</v>
      </c>
      <c r="B335" s="36">
        <v>78181508</v>
      </c>
      <c r="C335" s="52" t="s">
        <v>252</v>
      </c>
      <c r="D335" s="38" t="s">
        <v>213</v>
      </c>
      <c r="E335" s="35">
        <v>1</v>
      </c>
      <c r="F335" s="39">
        <v>204110.04545995058</v>
      </c>
      <c r="G335" s="40">
        <v>0.19</v>
      </c>
      <c r="H335" s="41">
        <f t="shared" si="31"/>
        <v>38780.90863739061</v>
      </c>
      <c r="I335" s="42">
        <f t="shared" si="29"/>
        <v>242890.95</v>
      </c>
      <c r="K335" s="19"/>
    </row>
    <row r="336" spans="1:11" x14ac:dyDescent="0.3">
      <c r="A336" s="35">
        <f t="shared" si="30"/>
        <v>306</v>
      </c>
      <c r="B336" s="36">
        <v>78181508</v>
      </c>
      <c r="C336" s="52" t="s">
        <v>253</v>
      </c>
      <c r="D336" s="38" t="s">
        <v>213</v>
      </c>
      <c r="E336" s="35">
        <v>1</v>
      </c>
      <c r="F336" s="39">
        <v>78018.095792946711</v>
      </c>
      <c r="G336" s="40">
        <v>0.19</v>
      </c>
      <c r="H336" s="41">
        <f t="shared" si="31"/>
        <v>14823.438200659875</v>
      </c>
      <c r="I336" s="42">
        <f t="shared" si="29"/>
        <v>92841.53</v>
      </c>
      <c r="K336" s="19"/>
    </row>
    <row r="337" spans="1:11" x14ac:dyDescent="0.3">
      <c r="A337" s="35">
        <f t="shared" si="30"/>
        <v>307</v>
      </c>
      <c r="B337" s="36">
        <v>78181508</v>
      </c>
      <c r="C337" s="52" t="s">
        <v>321</v>
      </c>
      <c r="D337" s="38" t="s">
        <v>213</v>
      </c>
      <c r="E337" s="35">
        <v>1</v>
      </c>
      <c r="F337" s="39">
        <v>112179.04750603986</v>
      </c>
      <c r="G337" s="40">
        <v>0.19</v>
      </c>
      <c r="H337" s="41">
        <f t="shared" si="31"/>
        <v>21314.019026147573</v>
      </c>
      <c r="I337" s="42">
        <f t="shared" si="29"/>
        <v>133493.07</v>
      </c>
      <c r="K337" s="19"/>
    </row>
    <row r="338" spans="1:11" x14ac:dyDescent="0.3">
      <c r="A338" s="35">
        <f t="shared" si="30"/>
        <v>308</v>
      </c>
      <c r="B338" s="36">
        <v>78181508</v>
      </c>
      <c r="C338" s="52" t="s">
        <v>322</v>
      </c>
      <c r="D338" s="38" t="s">
        <v>213</v>
      </c>
      <c r="E338" s="35">
        <v>1</v>
      </c>
      <c r="F338" s="39">
        <v>144969.37898417661</v>
      </c>
      <c r="G338" s="40">
        <v>0.19</v>
      </c>
      <c r="H338" s="41">
        <f t="shared" si="31"/>
        <v>27544.182006993557</v>
      </c>
      <c r="I338" s="42">
        <f t="shared" si="29"/>
        <v>172513.56</v>
      </c>
      <c r="K338" s="19"/>
    </row>
    <row r="339" spans="1:11" x14ac:dyDescent="0.3">
      <c r="A339" s="35">
        <f t="shared" si="30"/>
        <v>309</v>
      </c>
      <c r="B339" s="36">
        <v>78181508</v>
      </c>
      <c r="C339" s="52" t="s">
        <v>256</v>
      </c>
      <c r="D339" s="38" t="s">
        <v>213</v>
      </c>
      <c r="E339" s="35">
        <v>1</v>
      </c>
      <c r="F339" s="39">
        <v>123460.21862056718</v>
      </c>
      <c r="G339" s="40">
        <v>0.19</v>
      </c>
      <c r="H339" s="41">
        <f t="shared" si="31"/>
        <v>23457.441537907762</v>
      </c>
      <c r="I339" s="42">
        <f t="shared" si="29"/>
        <v>146917.66</v>
      </c>
      <c r="K339" s="19"/>
    </row>
    <row r="340" spans="1:11" ht="27.6" x14ac:dyDescent="0.3">
      <c r="A340" s="35">
        <f t="shared" si="30"/>
        <v>310</v>
      </c>
      <c r="B340" s="36">
        <v>78181508</v>
      </c>
      <c r="C340" s="52" t="s">
        <v>257</v>
      </c>
      <c r="D340" s="38" t="s">
        <v>213</v>
      </c>
      <c r="E340" s="35">
        <v>1</v>
      </c>
      <c r="F340" s="39">
        <v>384201.00362791208</v>
      </c>
      <c r="G340" s="40">
        <v>0.19</v>
      </c>
      <c r="H340" s="41">
        <f t="shared" si="31"/>
        <v>72998.190689303301</v>
      </c>
      <c r="I340" s="42">
        <f t="shared" si="29"/>
        <v>457199.19</v>
      </c>
      <c r="K340" s="19"/>
    </row>
    <row r="341" spans="1:11" ht="27.6" x14ac:dyDescent="0.3">
      <c r="A341" s="35">
        <f t="shared" si="30"/>
        <v>311</v>
      </c>
      <c r="B341" s="36">
        <v>78181508</v>
      </c>
      <c r="C341" s="52" t="s">
        <v>258</v>
      </c>
      <c r="D341" s="38" t="s">
        <v>213</v>
      </c>
      <c r="E341" s="35">
        <v>1</v>
      </c>
      <c r="F341" s="39">
        <v>257299.16886562403</v>
      </c>
      <c r="G341" s="40">
        <v>0.19</v>
      </c>
      <c r="H341" s="41">
        <f t="shared" si="31"/>
        <v>48886.842084468568</v>
      </c>
      <c r="I341" s="42">
        <f t="shared" si="29"/>
        <v>306186.01</v>
      </c>
      <c r="K341" s="19"/>
    </row>
    <row r="342" spans="1:11" x14ac:dyDescent="0.3">
      <c r="A342" s="35">
        <f t="shared" si="30"/>
        <v>312</v>
      </c>
      <c r="B342" s="36">
        <v>78181508</v>
      </c>
      <c r="C342" s="52" t="s">
        <v>259</v>
      </c>
      <c r="D342" s="38" t="s">
        <v>213</v>
      </c>
      <c r="E342" s="35">
        <v>1</v>
      </c>
      <c r="F342" s="39">
        <v>104869.27866877822</v>
      </c>
      <c r="G342" s="40">
        <v>0.19</v>
      </c>
      <c r="H342" s="41">
        <f t="shared" si="31"/>
        <v>19925.162947067864</v>
      </c>
      <c r="I342" s="42">
        <f t="shared" si="29"/>
        <v>124794.44</v>
      </c>
      <c r="K342" s="19"/>
    </row>
    <row r="343" spans="1:11" x14ac:dyDescent="0.3">
      <c r="A343" s="35">
        <f t="shared" si="30"/>
        <v>313</v>
      </c>
      <c r="B343" s="36">
        <v>78181508</v>
      </c>
      <c r="C343" s="52" t="s">
        <v>323</v>
      </c>
      <c r="D343" s="38" t="s">
        <v>213</v>
      </c>
      <c r="E343" s="35">
        <v>1</v>
      </c>
      <c r="F343" s="39">
        <v>391586.69811286201</v>
      </c>
      <c r="G343" s="40">
        <v>0.19</v>
      </c>
      <c r="H343" s="41">
        <f t="shared" si="31"/>
        <v>74401.472641443776</v>
      </c>
      <c r="I343" s="42">
        <f t="shared" si="29"/>
        <v>465988.17</v>
      </c>
      <c r="K343" s="19"/>
    </row>
    <row r="344" spans="1:11" x14ac:dyDescent="0.3">
      <c r="A344" s="35">
        <f t="shared" si="30"/>
        <v>314</v>
      </c>
      <c r="B344" s="36">
        <v>78181508</v>
      </c>
      <c r="C344" s="52" t="s">
        <v>261</v>
      </c>
      <c r="D344" s="38" t="s">
        <v>213</v>
      </c>
      <c r="E344" s="35">
        <v>1</v>
      </c>
      <c r="F344" s="39">
        <v>175107.07861094328</v>
      </c>
      <c r="G344" s="40">
        <v>0.19</v>
      </c>
      <c r="H344" s="41">
        <f t="shared" si="31"/>
        <v>33270.344936079222</v>
      </c>
      <c r="I344" s="42">
        <f t="shared" si="29"/>
        <v>208377.42</v>
      </c>
      <c r="K344" s="19"/>
    </row>
    <row r="345" spans="1:11" x14ac:dyDescent="0.3">
      <c r="A345" s="35">
        <f t="shared" si="30"/>
        <v>315</v>
      </c>
      <c r="B345" s="36">
        <v>78181508</v>
      </c>
      <c r="C345" s="52" t="s">
        <v>324</v>
      </c>
      <c r="D345" s="38" t="s">
        <v>213</v>
      </c>
      <c r="E345" s="35">
        <v>1</v>
      </c>
      <c r="F345" s="39">
        <v>195897.05858160203</v>
      </c>
      <c r="G345" s="40">
        <v>0.19</v>
      </c>
      <c r="H345" s="41">
        <f t="shared" si="31"/>
        <v>37220.441130504383</v>
      </c>
      <c r="I345" s="42">
        <f t="shared" si="29"/>
        <v>233117.5</v>
      </c>
      <c r="K345" s="19"/>
    </row>
    <row r="346" spans="1:11" ht="27.6" x14ac:dyDescent="0.3">
      <c r="A346" s="35">
        <f t="shared" si="30"/>
        <v>316</v>
      </c>
      <c r="B346" s="36">
        <v>78181508</v>
      </c>
      <c r="C346" s="52" t="s">
        <v>325</v>
      </c>
      <c r="D346" s="38" t="s">
        <v>213</v>
      </c>
      <c r="E346" s="35">
        <v>1</v>
      </c>
      <c r="F346" s="39">
        <v>243141.59985381854</v>
      </c>
      <c r="G346" s="40">
        <v>0.19</v>
      </c>
      <c r="H346" s="41">
        <f t="shared" si="31"/>
        <v>46196.903972225526</v>
      </c>
      <c r="I346" s="42">
        <f t="shared" si="29"/>
        <v>289338.5</v>
      </c>
      <c r="K346" s="19"/>
    </row>
    <row r="347" spans="1:11" x14ac:dyDescent="0.3">
      <c r="A347" s="35">
        <f t="shared" si="30"/>
        <v>317</v>
      </c>
      <c r="B347" s="36">
        <v>78181508</v>
      </c>
      <c r="C347" s="52" t="s">
        <v>326</v>
      </c>
      <c r="D347" s="38" t="s">
        <v>213</v>
      </c>
      <c r="E347" s="35">
        <v>1</v>
      </c>
      <c r="F347" s="39">
        <v>417537.94471419376</v>
      </c>
      <c r="G347" s="40">
        <v>0.19</v>
      </c>
      <c r="H347" s="41">
        <f t="shared" si="31"/>
        <v>79332.209495696821</v>
      </c>
      <c r="I347" s="42">
        <f t="shared" si="29"/>
        <v>496870.15</v>
      </c>
      <c r="K347" s="19"/>
    </row>
    <row r="348" spans="1:11" ht="27.6" x14ac:dyDescent="0.3">
      <c r="A348" s="35">
        <f t="shared" si="30"/>
        <v>318</v>
      </c>
      <c r="B348" s="36">
        <v>78181508</v>
      </c>
      <c r="C348" s="52" t="s">
        <v>327</v>
      </c>
      <c r="D348" s="38" t="s">
        <v>213</v>
      </c>
      <c r="E348" s="35">
        <v>1</v>
      </c>
      <c r="F348" s="39">
        <v>342829.65098132152</v>
      </c>
      <c r="G348" s="40">
        <v>0.19</v>
      </c>
      <c r="H348" s="41">
        <f t="shared" si="31"/>
        <v>65137.633686451089</v>
      </c>
      <c r="I348" s="42">
        <f t="shared" si="29"/>
        <v>407967.28</v>
      </c>
      <c r="K348" s="19"/>
    </row>
    <row r="349" spans="1:11" ht="27.6" x14ac:dyDescent="0.3">
      <c r="A349" s="35">
        <f t="shared" si="30"/>
        <v>319</v>
      </c>
      <c r="B349" s="36">
        <v>78181508</v>
      </c>
      <c r="C349" s="52" t="s">
        <v>328</v>
      </c>
      <c r="D349" s="38" t="s">
        <v>213</v>
      </c>
      <c r="E349" s="35">
        <v>1</v>
      </c>
      <c r="F349" s="39">
        <v>427615.5712208497</v>
      </c>
      <c r="G349" s="40">
        <v>0.19</v>
      </c>
      <c r="H349" s="41">
        <f t="shared" si="31"/>
        <v>81246.958531961442</v>
      </c>
      <c r="I349" s="42">
        <f t="shared" si="29"/>
        <v>508862.53</v>
      </c>
      <c r="K349" s="19"/>
    </row>
    <row r="350" spans="1:11" x14ac:dyDescent="0.3">
      <c r="A350" s="35">
        <f t="shared" si="30"/>
        <v>320</v>
      </c>
      <c r="B350" s="36">
        <v>78181508</v>
      </c>
      <c r="C350" s="52" t="s">
        <v>329</v>
      </c>
      <c r="D350" s="38" t="s">
        <v>213</v>
      </c>
      <c r="E350" s="35">
        <v>1</v>
      </c>
      <c r="F350" s="39">
        <v>281028.85949925164</v>
      </c>
      <c r="G350" s="40">
        <v>0.19</v>
      </c>
      <c r="H350" s="41">
        <f t="shared" si="31"/>
        <v>53395.483304857815</v>
      </c>
      <c r="I350" s="42">
        <f t="shared" si="29"/>
        <v>334424.34000000003</v>
      </c>
      <c r="K350" s="19"/>
    </row>
    <row r="351" spans="1:11" x14ac:dyDescent="0.3">
      <c r="A351" s="35">
        <f t="shared" si="30"/>
        <v>321</v>
      </c>
      <c r="B351" s="36">
        <v>78181508</v>
      </c>
      <c r="C351" s="52" t="s">
        <v>330</v>
      </c>
      <c r="D351" s="38" t="s">
        <v>213</v>
      </c>
      <c r="E351" s="35">
        <v>1</v>
      </c>
      <c r="F351" s="39">
        <v>109252.00674642183</v>
      </c>
      <c r="G351" s="40">
        <v>0.19</v>
      </c>
      <c r="H351" s="41">
        <f t="shared" si="31"/>
        <v>20757.881281820148</v>
      </c>
      <c r="I351" s="42">
        <f t="shared" si="29"/>
        <v>130009.89</v>
      </c>
      <c r="K351" s="19"/>
    </row>
    <row r="352" spans="1:11" x14ac:dyDescent="0.3">
      <c r="A352" s="35">
        <f t="shared" si="30"/>
        <v>322</v>
      </c>
      <c r="B352" s="36">
        <v>78181508</v>
      </c>
      <c r="C352" s="52" t="s">
        <v>331</v>
      </c>
      <c r="D352" s="38" t="s">
        <v>213</v>
      </c>
      <c r="E352" s="35">
        <v>1</v>
      </c>
      <c r="F352" s="39">
        <v>186179.92434380655</v>
      </c>
      <c r="G352" s="40">
        <v>0.19</v>
      </c>
      <c r="H352" s="41">
        <f t="shared" si="31"/>
        <v>35374.185625323247</v>
      </c>
      <c r="I352" s="42">
        <f t="shared" si="29"/>
        <v>221554.11</v>
      </c>
      <c r="K352" s="19"/>
    </row>
    <row r="353" spans="1:11" x14ac:dyDescent="0.3">
      <c r="A353" s="35">
        <f t="shared" si="30"/>
        <v>323</v>
      </c>
      <c r="B353" s="36">
        <v>78181508</v>
      </c>
      <c r="C353" s="52" t="s">
        <v>284</v>
      </c>
      <c r="D353" s="38" t="s">
        <v>213</v>
      </c>
      <c r="E353" s="35">
        <v>1</v>
      </c>
      <c r="F353" s="39">
        <v>262474.36121498968</v>
      </c>
      <c r="G353" s="40">
        <v>0.19</v>
      </c>
      <c r="H353" s="41">
        <f t="shared" si="31"/>
        <v>49870.128630848041</v>
      </c>
      <c r="I353" s="42">
        <f t="shared" si="29"/>
        <v>312344.49</v>
      </c>
      <c r="K353" s="19"/>
    </row>
    <row r="354" spans="1:11" x14ac:dyDescent="0.3">
      <c r="A354" s="101" t="s">
        <v>56</v>
      </c>
      <c r="B354" s="102"/>
      <c r="C354" s="102"/>
      <c r="D354" s="102"/>
      <c r="E354" s="103"/>
      <c r="F354" s="43"/>
      <c r="G354" s="44"/>
      <c r="H354" s="45"/>
      <c r="I354" s="46">
        <f>SUM(I326:I353)</f>
        <v>6592874.8000000007</v>
      </c>
      <c r="K354" s="19"/>
    </row>
    <row r="355" spans="1:11" x14ac:dyDescent="0.3">
      <c r="A355" s="104" t="s">
        <v>332</v>
      </c>
      <c r="B355" s="104"/>
      <c r="C355" s="104"/>
      <c r="D355" s="131"/>
      <c r="E355" s="47"/>
      <c r="F355" s="48"/>
      <c r="G355" s="49"/>
      <c r="H355" s="50"/>
      <c r="I355" s="51"/>
      <c r="K355" s="19"/>
    </row>
    <row r="356" spans="1:11" x14ac:dyDescent="0.3">
      <c r="A356" s="35">
        <f>A353+1</f>
        <v>324</v>
      </c>
      <c r="B356" s="36">
        <v>78181508</v>
      </c>
      <c r="C356" s="52" t="s">
        <v>320</v>
      </c>
      <c r="D356" s="38" t="s">
        <v>213</v>
      </c>
      <c r="E356" s="35">
        <v>1</v>
      </c>
      <c r="F356" s="39">
        <v>124347.44404630421</v>
      </c>
      <c r="G356" s="40">
        <v>0.19</v>
      </c>
      <c r="H356" s="41">
        <f t="shared" si="31"/>
        <v>23626.014368797802</v>
      </c>
      <c r="I356" s="42">
        <f t="shared" ref="I356:I404" si="32">ROUND(+F356+H356,2)</f>
        <v>147973.46</v>
      </c>
      <c r="K356" s="19"/>
    </row>
    <row r="357" spans="1:11" ht="27.6" x14ac:dyDescent="0.3">
      <c r="A357" s="35">
        <f t="shared" ref="A357:A404" si="33">+A356+1</f>
        <v>325</v>
      </c>
      <c r="B357" s="36">
        <v>78181508</v>
      </c>
      <c r="C357" s="52" t="s">
        <v>333</v>
      </c>
      <c r="D357" s="38" t="s">
        <v>213</v>
      </c>
      <c r="E357" s="35">
        <v>1</v>
      </c>
      <c r="F357" s="39">
        <v>114559.38305865221</v>
      </c>
      <c r="G357" s="40">
        <v>0.19</v>
      </c>
      <c r="H357" s="41">
        <f t="shared" si="31"/>
        <v>21766.28278114392</v>
      </c>
      <c r="I357" s="42">
        <f t="shared" si="32"/>
        <v>136325.67000000001</v>
      </c>
      <c r="K357" s="19"/>
    </row>
    <row r="358" spans="1:11" x14ac:dyDescent="0.3">
      <c r="A358" s="35">
        <f t="shared" si="33"/>
        <v>326</v>
      </c>
      <c r="B358" s="36">
        <v>78181508</v>
      </c>
      <c r="C358" s="52" t="s">
        <v>334</v>
      </c>
      <c r="D358" s="38" t="s">
        <v>213</v>
      </c>
      <c r="E358" s="35">
        <v>1</v>
      </c>
      <c r="F358" s="39">
        <v>203973.68900021096</v>
      </c>
      <c r="G358" s="40">
        <v>0.19</v>
      </c>
      <c r="H358" s="41">
        <f t="shared" si="31"/>
        <v>38755.000910040086</v>
      </c>
      <c r="I358" s="42">
        <f t="shared" si="32"/>
        <v>242728.69</v>
      </c>
      <c r="K358" s="19"/>
    </row>
    <row r="359" spans="1:11" x14ac:dyDescent="0.3">
      <c r="A359" s="35">
        <f t="shared" si="33"/>
        <v>327</v>
      </c>
      <c r="B359" s="36">
        <v>78181508</v>
      </c>
      <c r="C359" s="52" t="s">
        <v>335</v>
      </c>
      <c r="D359" s="38" t="s">
        <v>213</v>
      </c>
      <c r="E359" s="35">
        <v>1</v>
      </c>
      <c r="F359" s="39">
        <v>381422.90605683147</v>
      </c>
      <c r="G359" s="40">
        <v>0.19</v>
      </c>
      <c r="H359" s="41">
        <f t="shared" si="31"/>
        <v>72470.352150797975</v>
      </c>
      <c r="I359" s="42">
        <f t="shared" si="32"/>
        <v>453893.26</v>
      </c>
      <c r="K359" s="19"/>
    </row>
    <row r="360" spans="1:11" x14ac:dyDescent="0.3">
      <c r="A360" s="35">
        <f t="shared" si="33"/>
        <v>328</v>
      </c>
      <c r="B360" s="36">
        <v>78181508</v>
      </c>
      <c r="C360" s="52" t="s">
        <v>336</v>
      </c>
      <c r="D360" s="38" t="s">
        <v>213</v>
      </c>
      <c r="E360" s="35">
        <v>1</v>
      </c>
      <c r="F360" s="39">
        <v>398811.47220075427</v>
      </c>
      <c r="G360" s="40">
        <v>0.19</v>
      </c>
      <c r="H360" s="41">
        <f t="shared" si="31"/>
        <v>75774.179718143307</v>
      </c>
      <c r="I360" s="42">
        <f t="shared" si="32"/>
        <v>474585.65</v>
      </c>
      <c r="K360" s="19"/>
    </row>
    <row r="361" spans="1:11" x14ac:dyDescent="0.3">
      <c r="A361" s="35">
        <f t="shared" si="33"/>
        <v>329</v>
      </c>
      <c r="B361" s="36">
        <v>78181508</v>
      </c>
      <c r="C361" s="52" t="s">
        <v>337</v>
      </c>
      <c r="D361" s="38" t="s">
        <v>213</v>
      </c>
      <c r="E361" s="35">
        <v>1</v>
      </c>
      <c r="F361" s="39">
        <v>175896.32564696964</v>
      </c>
      <c r="G361" s="40">
        <v>0.19</v>
      </c>
      <c r="H361" s="41">
        <f t="shared" si="31"/>
        <v>33420.301872924232</v>
      </c>
      <c r="I361" s="42">
        <f t="shared" si="32"/>
        <v>209316.63</v>
      </c>
      <c r="K361" s="19"/>
    </row>
    <row r="362" spans="1:11" x14ac:dyDescent="0.3">
      <c r="A362" s="35">
        <f t="shared" si="33"/>
        <v>330</v>
      </c>
      <c r="B362" s="36">
        <v>78181508</v>
      </c>
      <c r="C362" s="52" t="s">
        <v>338</v>
      </c>
      <c r="D362" s="38" t="s">
        <v>213</v>
      </c>
      <c r="E362" s="35">
        <v>1</v>
      </c>
      <c r="F362" s="39">
        <v>334142.31085126329</v>
      </c>
      <c r="G362" s="40">
        <v>0.19</v>
      </c>
      <c r="H362" s="41">
        <f t="shared" si="31"/>
        <v>63487.039061740026</v>
      </c>
      <c r="I362" s="42">
        <f t="shared" si="32"/>
        <v>397629.35</v>
      </c>
      <c r="K362" s="19"/>
    </row>
    <row r="363" spans="1:11" ht="27.6" x14ac:dyDescent="0.3">
      <c r="A363" s="35">
        <f t="shared" si="33"/>
        <v>331</v>
      </c>
      <c r="B363" s="36">
        <v>78181508</v>
      </c>
      <c r="C363" s="52" t="s">
        <v>295</v>
      </c>
      <c r="D363" s="38" t="s">
        <v>213</v>
      </c>
      <c r="E363" s="35">
        <v>1</v>
      </c>
      <c r="F363" s="39">
        <v>164460.86395000012</v>
      </c>
      <c r="G363" s="40">
        <v>0.19</v>
      </c>
      <c r="H363" s="41">
        <f t="shared" si="31"/>
        <v>31247.564150500024</v>
      </c>
      <c r="I363" s="42">
        <f t="shared" si="32"/>
        <v>195708.43</v>
      </c>
      <c r="K363" s="19"/>
    </row>
    <row r="364" spans="1:11" x14ac:dyDescent="0.3">
      <c r="A364" s="35">
        <f t="shared" si="33"/>
        <v>332</v>
      </c>
      <c r="B364" s="36">
        <v>78181508</v>
      </c>
      <c r="C364" s="52" t="s">
        <v>248</v>
      </c>
      <c r="D364" s="38" t="s">
        <v>213</v>
      </c>
      <c r="E364" s="35">
        <v>1</v>
      </c>
      <c r="F364" s="39">
        <v>109132.90160778533</v>
      </c>
      <c r="G364" s="40">
        <v>0.19</v>
      </c>
      <c r="H364" s="41">
        <f t="shared" si="31"/>
        <v>20735.251305479214</v>
      </c>
      <c r="I364" s="42">
        <f t="shared" si="32"/>
        <v>129868.15</v>
      </c>
      <c r="K364" s="19"/>
    </row>
    <row r="365" spans="1:11" x14ac:dyDescent="0.3">
      <c r="A365" s="35">
        <f t="shared" si="33"/>
        <v>333</v>
      </c>
      <c r="B365" s="36">
        <v>78181508</v>
      </c>
      <c r="C365" s="52" t="s">
        <v>249</v>
      </c>
      <c r="D365" s="38" t="s">
        <v>213</v>
      </c>
      <c r="E365" s="35">
        <v>1</v>
      </c>
      <c r="F365" s="39">
        <v>451148.89085604751</v>
      </c>
      <c r="G365" s="40">
        <v>0.19</v>
      </c>
      <c r="H365" s="41">
        <f t="shared" si="31"/>
        <v>85718.289262649021</v>
      </c>
      <c r="I365" s="42">
        <f t="shared" si="32"/>
        <v>536867.18000000005</v>
      </c>
      <c r="K365" s="19"/>
    </row>
    <row r="366" spans="1:11" ht="27.6" x14ac:dyDescent="0.3">
      <c r="A366" s="35">
        <f t="shared" si="33"/>
        <v>334</v>
      </c>
      <c r="B366" s="36">
        <v>78181508</v>
      </c>
      <c r="C366" s="52" t="s">
        <v>339</v>
      </c>
      <c r="D366" s="38" t="s">
        <v>213</v>
      </c>
      <c r="E366" s="35">
        <v>1</v>
      </c>
      <c r="F366" s="39">
        <v>376671.14353031694</v>
      </c>
      <c r="G366" s="40">
        <v>0.19</v>
      </c>
      <c r="H366" s="41">
        <f t="shared" si="31"/>
        <v>71567.517270760218</v>
      </c>
      <c r="I366" s="42">
        <f t="shared" si="32"/>
        <v>448238.66</v>
      </c>
      <c r="K366" s="19"/>
    </row>
    <row r="367" spans="1:11" ht="27.6" x14ac:dyDescent="0.3">
      <c r="A367" s="35">
        <f t="shared" si="33"/>
        <v>335</v>
      </c>
      <c r="B367" s="36">
        <v>78181508</v>
      </c>
      <c r="C367" s="52" t="s">
        <v>251</v>
      </c>
      <c r="D367" s="38" t="s">
        <v>213</v>
      </c>
      <c r="E367" s="35">
        <v>1</v>
      </c>
      <c r="F367" s="39">
        <v>443936.92865864997</v>
      </c>
      <c r="G367" s="40">
        <v>0.19</v>
      </c>
      <c r="H367" s="41">
        <f t="shared" si="31"/>
        <v>84348.016445143498</v>
      </c>
      <c r="I367" s="42">
        <f t="shared" si="32"/>
        <v>528284.94999999995</v>
      </c>
      <c r="K367" s="19"/>
    </row>
    <row r="368" spans="1:11" x14ac:dyDescent="0.3">
      <c r="A368" s="35">
        <f t="shared" si="33"/>
        <v>336</v>
      </c>
      <c r="B368" s="36">
        <v>78181508</v>
      </c>
      <c r="C368" s="52" t="s">
        <v>252</v>
      </c>
      <c r="D368" s="38" t="s">
        <v>213</v>
      </c>
      <c r="E368" s="35">
        <v>1</v>
      </c>
      <c r="F368" s="39">
        <v>389034.72169641848</v>
      </c>
      <c r="G368" s="40">
        <v>0.19</v>
      </c>
      <c r="H368" s="41">
        <f t="shared" si="31"/>
        <v>73916.597122319508</v>
      </c>
      <c r="I368" s="42">
        <f t="shared" si="32"/>
        <v>462951.32</v>
      </c>
      <c r="K368" s="19"/>
    </row>
    <row r="369" spans="1:11" x14ac:dyDescent="0.3">
      <c r="A369" s="35">
        <f t="shared" si="33"/>
        <v>337</v>
      </c>
      <c r="B369" s="36">
        <v>78181508</v>
      </c>
      <c r="C369" s="52" t="s">
        <v>253</v>
      </c>
      <c r="D369" s="38" t="s">
        <v>213</v>
      </c>
      <c r="E369" s="35">
        <v>1</v>
      </c>
      <c r="F369" s="39">
        <v>103893.8373257834</v>
      </c>
      <c r="G369" s="40">
        <v>0.19</v>
      </c>
      <c r="H369" s="41">
        <f t="shared" si="31"/>
        <v>19739.829091898846</v>
      </c>
      <c r="I369" s="42">
        <f t="shared" si="32"/>
        <v>123633.67</v>
      </c>
      <c r="K369" s="19"/>
    </row>
    <row r="370" spans="1:11" x14ac:dyDescent="0.3">
      <c r="A370" s="35">
        <f t="shared" si="33"/>
        <v>338</v>
      </c>
      <c r="B370" s="36">
        <v>78181508</v>
      </c>
      <c r="C370" s="52" t="s">
        <v>321</v>
      </c>
      <c r="D370" s="38" t="s">
        <v>213</v>
      </c>
      <c r="E370" s="35">
        <v>1</v>
      </c>
      <c r="F370" s="39">
        <v>187716.28418433719</v>
      </c>
      <c r="G370" s="40">
        <v>0.19</v>
      </c>
      <c r="H370" s="41">
        <f t="shared" si="31"/>
        <v>35666.093995024064</v>
      </c>
      <c r="I370" s="42">
        <f t="shared" si="32"/>
        <v>223382.38</v>
      </c>
      <c r="K370" s="19"/>
    </row>
    <row r="371" spans="1:11" x14ac:dyDescent="0.3">
      <c r="A371" s="35">
        <f t="shared" si="33"/>
        <v>339</v>
      </c>
      <c r="B371" s="36">
        <v>78181508</v>
      </c>
      <c r="C371" s="52" t="s">
        <v>322</v>
      </c>
      <c r="D371" s="38" t="s">
        <v>213</v>
      </c>
      <c r="E371" s="35">
        <v>1</v>
      </c>
      <c r="F371" s="39">
        <v>98494.813900566252</v>
      </c>
      <c r="G371" s="40">
        <v>0.19</v>
      </c>
      <c r="H371" s="41">
        <f t="shared" si="31"/>
        <v>18714.014641107588</v>
      </c>
      <c r="I371" s="42">
        <f t="shared" si="32"/>
        <v>117208.83</v>
      </c>
      <c r="K371" s="19"/>
    </row>
    <row r="372" spans="1:11" x14ac:dyDescent="0.3">
      <c r="A372" s="35">
        <f t="shared" si="33"/>
        <v>340</v>
      </c>
      <c r="B372" s="36">
        <v>78181508</v>
      </c>
      <c r="C372" s="52" t="s">
        <v>331</v>
      </c>
      <c r="D372" s="38" t="s">
        <v>213</v>
      </c>
      <c r="E372" s="35">
        <v>1</v>
      </c>
      <c r="F372" s="39">
        <v>69865.101594141379</v>
      </c>
      <c r="G372" s="40">
        <v>0.19</v>
      </c>
      <c r="H372" s="41">
        <f t="shared" si="31"/>
        <v>13274.369302886862</v>
      </c>
      <c r="I372" s="42">
        <f t="shared" si="32"/>
        <v>83139.47</v>
      </c>
      <c r="K372" s="19"/>
    </row>
    <row r="373" spans="1:11" x14ac:dyDescent="0.3">
      <c r="A373" s="35">
        <f t="shared" si="33"/>
        <v>341</v>
      </c>
      <c r="B373" s="36">
        <v>78181508</v>
      </c>
      <c r="C373" s="52" t="s">
        <v>256</v>
      </c>
      <c r="D373" s="38" t="s">
        <v>213</v>
      </c>
      <c r="E373" s="35">
        <v>1</v>
      </c>
      <c r="F373" s="39">
        <v>198113.10328592261</v>
      </c>
      <c r="G373" s="40">
        <v>0.19</v>
      </c>
      <c r="H373" s="41">
        <f t="shared" si="31"/>
        <v>37641.489624325295</v>
      </c>
      <c r="I373" s="42">
        <f t="shared" si="32"/>
        <v>235754.59</v>
      </c>
      <c r="K373" s="19"/>
    </row>
    <row r="374" spans="1:11" ht="27.6" x14ac:dyDescent="0.3">
      <c r="A374" s="35">
        <f t="shared" si="33"/>
        <v>342</v>
      </c>
      <c r="B374" s="36">
        <v>78181508</v>
      </c>
      <c r="C374" s="52" t="s">
        <v>257</v>
      </c>
      <c r="D374" s="38" t="s">
        <v>213</v>
      </c>
      <c r="E374" s="35">
        <v>1</v>
      </c>
      <c r="F374" s="39">
        <v>173134.91823937584</v>
      </c>
      <c r="G374" s="40">
        <v>0.19</v>
      </c>
      <c r="H374" s="41">
        <f t="shared" si="31"/>
        <v>32895.634465481409</v>
      </c>
      <c r="I374" s="42">
        <f t="shared" si="32"/>
        <v>206030.55</v>
      </c>
      <c r="K374" s="19"/>
    </row>
    <row r="375" spans="1:11" ht="27.6" x14ac:dyDescent="0.3">
      <c r="A375" s="35">
        <f t="shared" si="33"/>
        <v>343</v>
      </c>
      <c r="B375" s="36">
        <v>78181508</v>
      </c>
      <c r="C375" s="52" t="s">
        <v>258</v>
      </c>
      <c r="D375" s="38" t="s">
        <v>213</v>
      </c>
      <c r="E375" s="35">
        <v>1</v>
      </c>
      <c r="F375" s="39">
        <v>92397.642773487591</v>
      </c>
      <c r="G375" s="40">
        <v>0.19</v>
      </c>
      <c r="H375" s="41">
        <f t="shared" si="31"/>
        <v>17555.552126962641</v>
      </c>
      <c r="I375" s="42">
        <f t="shared" si="32"/>
        <v>109953.19</v>
      </c>
      <c r="K375" s="19"/>
    </row>
    <row r="376" spans="1:11" x14ac:dyDescent="0.3">
      <c r="A376" s="35">
        <f t="shared" si="33"/>
        <v>344</v>
      </c>
      <c r="B376" s="36">
        <v>78181508</v>
      </c>
      <c r="C376" s="52" t="s">
        <v>259</v>
      </c>
      <c r="D376" s="38" t="s">
        <v>213</v>
      </c>
      <c r="E376" s="35">
        <v>1</v>
      </c>
      <c r="F376" s="39">
        <v>298344.24008672882</v>
      </c>
      <c r="G376" s="40">
        <v>0.19</v>
      </c>
      <c r="H376" s="41">
        <f t="shared" si="31"/>
        <v>56685.405616478478</v>
      </c>
      <c r="I376" s="42">
        <f t="shared" si="32"/>
        <v>355029.65</v>
      </c>
      <c r="K376" s="19"/>
    </row>
    <row r="377" spans="1:11" x14ac:dyDescent="0.3">
      <c r="A377" s="35">
        <f t="shared" si="33"/>
        <v>345</v>
      </c>
      <c r="B377" s="36">
        <v>78181508</v>
      </c>
      <c r="C377" s="52" t="s">
        <v>340</v>
      </c>
      <c r="D377" s="38" t="s">
        <v>213</v>
      </c>
      <c r="E377" s="35">
        <v>1</v>
      </c>
      <c r="F377" s="39">
        <v>236515.30586733521</v>
      </c>
      <c r="G377" s="40">
        <v>0.19</v>
      </c>
      <c r="H377" s="41">
        <f t="shared" si="31"/>
        <v>44937.908114793689</v>
      </c>
      <c r="I377" s="42">
        <f t="shared" si="32"/>
        <v>281453.21000000002</v>
      </c>
      <c r="K377" s="19"/>
    </row>
    <row r="378" spans="1:11" x14ac:dyDescent="0.3">
      <c r="A378" s="35">
        <f t="shared" si="33"/>
        <v>346</v>
      </c>
      <c r="B378" s="36">
        <v>78181508</v>
      </c>
      <c r="C378" s="52" t="s">
        <v>261</v>
      </c>
      <c r="D378" s="38" t="s">
        <v>213</v>
      </c>
      <c r="E378" s="35">
        <v>1</v>
      </c>
      <c r="F378" s="39">
        <v>421841.54301455454</v>
      </c>
      <c r="G378" s="40">
        <v>0.19</v>
      </c>
      <c r="H378" s="41">
        <f t="shared" si="31"/>
        <v>80149.893172765369</v>
      </c>
      <c r="I378" s="42">
        <f t="shared" si="32"/>
        <v>501991.44</v>
      </c>
      <c r="K378" s="19"/>
    </row>
    <row r="379" spans="1:11" x14ac:dyDescent="0.3">
      <c r="A379" s="35">
        <f t="shared" si="33"/>
        <v>347</v>
      </c>
      <c r="B379" s="36">
        <v>78181508</v>
      </c>
      <c r="C379" s="52" t="s">
        <v>341</v>
      </c>
      <c r="D379" s="38" t="s">
        <v>213</v>
      </c>
      <c r="E379" s="35">
        <v>1</v>
      </c>
      <c r="F379" s="39">
        <v>157022.34291194321</v>
      </c>
      <c r="G379" s="40">
        <v>0.19</v>
      </c>
      <c r="H379" s="41">
        <f t="shared" si="31"/>
        <v>29834.24515326921</v>
      </c>
      <c r="I379" s="42">
        <f t="shared" si="32"/>
        <v>186856.59</v>
      </c>
      <c r="K379" s="19"/>
    </row>
    <row r="380" spans="1:11" ht="27.6" x14ac:dyDescent="0.3">
      <c r="A380" s="35">
        <f t="shared" si="33"/>
        <v>348</v>
      </c>
      <c r="B380" s="36">
        <v>78181508</v>
      </c>
      <c r="C380" s="52" t="s">
        <v>302</v>
      </c>
      <c r="D380" s="38" t="s">
        <v>213</v>
      </c>
      <c r="E380" s="35">
        <v>1</v>
      </c>
      <c r="F380" s="39">
        <v>373861.3920441923</v>
      </c>
      <c r="G380" s="40">
        <v>0.19</v>
      </c>
      <c r="H380" s="41">
        <f t="shared" si="31"/>
        <v>71033.664488396535</v>
      </c>
      <c r="I380" s="42">
        <f t="shared" si="32"/>
        <v>444895.06</v>
      </c>
      <c r="K380" s="19"/>
    </row>
    <row r="381" spans="1:11" ht="27.6" x14ac:dyDescent="0.3">
      <c r="A381" s="35">
        <f t="shared" si="33"/>
        <v>349</v>
      </c>
      <c r="B381" s="36">
        <v>78181508</v>
      </c>
      <c r="C381" s="52" t="s">
        <v>303</v>
      </c>
      <c r="D381" s="38" t="s">
        <v>213</v>
      </c>
      <c r="E381" s="35">
        <v>1</v>
      </c>
      <c r="F381" s="39">
        <v>275251.47936803091</v>
      </c>
      <c r="G381" s="40">
        <v>0.19</v>
      </c>
      <c r="H381" s="41">
        <f t="shared" si="31"/>
        <v>52297.781079925873</v>
      </c>
      <c r="I381" s="42">
        <f t="shared" si="32"/>
        <v>327549.26</v>
      </c>
      <c r="K381" s="19"/>
    </row>
    <row r="382" spans="1:11" x14ac:dyDescent="0.3">
      <c r="A382" s="35">
        <f t="shared" si="33"/>
        <v>350</v>
      </c>
      <c r="B382" s="36">
        <v>78181508</v>
      </c>
      <c r="C382" s="52" t="s">
        <v>304</v>
      </c>
      <c r="D382" s="38" t="s">
        <v>213</v>
      </c>
      <c r="E382" s="35">
        <v>1</v>
      </c>
      <c r="F382" s="39">
        <v>299981.32271913835</v>
      </c>
      <c r="G382" s="40">
        <v>0.19</v>
      </c>
      <c r="H382" s="41">
        <f t="shared" si="31"/>
        <v>56996.451316636289</v>
      </c>
      <c r="I382" s="42">
        <f t="shared" si="32"/>
        <v>356977.77</v>
      </c>
      <c r="K382" s="19"/>
    </row>
    <row r="383" spans="1:11" x14ac:dyDescent="0.3">
      <c r="A383" s="35">
        <f t="shared" si="33"/>
        <v>351</v>
      </c>
      <c r="B383" s="36">
        <v>78181508</v>
      </c>
      <c r="C383" s="52" t="s">
        <v>342</v>
      </c>
      <c r="D383" s="38" t="s">
        <v>213</v>
      </c>
      <c r="E383" s="35">
        <v>1</v>
      </c>
      <c r="F383" s="39">
        <v>477847.86958121904</v>
      </c>
      <c r="G383" s="40">
        <v>0.19</v>
      </c>
      <c r="H383" s="41">
        <f t="shared" si="31"/>
        <v>90791.095220431613</v>
      </c>
      <c r="I383" s="42">
        <f t="shared" si="32"/>
        <v>568638.96</v>
      </c>
      <c r="K383" s="19"/>
    </row>
    <row r="384" spans="1:11" x14ac:dyDescent="0.3">
      <c r="A384" s="35">
        <f t="shared" si="33"/>
        <v>352</v>
      </c>
      <c r="B384" s="36">
        <v>78181508</v>
      </c>
      <c r="C384" s="52" t="s">
        <v>343</v>
      </c>
      <c r="D384" s="38" t="s">
        <v>213</v>
      </c>
      <c r="E384" s="35">
        <v>1</v>
      </c>
      <c r="F384" s="39">
        <v>309681.70768019935</v>
      </c>
      <c r="G384" s="40">
        <v>0.19</v>
      </c>
      <c r="H384" s="41">
        <f t="shared" si="31"/>
        <v>58839.52445923788</v>
      </c>
      <c r="I384" s="42">
        <f t="shared" si="32"/>
        <v>368521.23</v>
      </c>
      <c r="K384" s="19"/>
    </row>
    <row r="385" spans="1:11" ht="27.6" x14ac:dyDescent="0.3">
      <c r="A385" s="35">
        <f t="shared" si="33"/>
        <v>353</v>
      </c>
      <c r="B385" s="36">
        <v>78181508</v>
      </c>
      <c r="C385" s="52" t="s">
        <v>344</v>
      </c>
      <c r="D385" s="38" t="s">
        <v>213</v>
      </c>
      <c r="E385" s="35">
        <v>1</v>
      </c>
      <c r="F385" s="39">
        <v>107908.76305003288</v>
      </c>
      <c r="G385" s="40">
        <v>0.19</v>
      </c>
      <c r="H385" s="41">
        <f t="shared" si="31"/>
        <v>20502.664979506248</v>
      </c>
      <c r="I385" s="42">
        <f t="shared" si="32"/>
        <v>128411.43</v>
      </c>
      <c r="K385" s="19"/>
    </row>
    <row r="386" spans="1:11" ht="27.6" x14ac:dyDescent="0.3">
      <c r="A386" s="35">
        <f t="shared" si="33"/>
        <v>354</v>
      </c>
      <c r="B386" s="36">
        <v>78181508</v>
      </c>
      <c r="C386" s="52" t="s">
        <v>345</v>
      </c>
      <c r="D386" s="38" t="s">
        <v>213</v>
      </c>
      <c r="E386" s="35">
        <v>1</v>
      </c>
      <c r="F386" s="39">
        <v>334958.94837009785</v>
      </c>
      <c r="G386" s="40">
        <v>0.19</v>
      </c>
      <c r="H386" s="41">
        <f t="shared" si="31"/>
        <v>63642.200190318588</v>
      </c>
      <c r="I386" s="42">
        <f t="shared" si="32"/>
        <v>398601.15</v>
      </c>
      <c r="K386" s="19"/>
    </row>
    <row r="387" spans="1:11" x14ac:dyDescent="0.3">
      <c r="A387" s="35">
        <f t="shared" si="33"/>
        <v>355</v>
      </c>
      <c r="B387" s="36">
        <v>78181508</v>
      </c>
      <c r="C387" s="52" t="s">
        <v>346</v>
      </c>
      <c r="D387" s="38" t="s">
        <v>213</v>
      </c>
      <c r="E387" s="35">
        <v>1</v>
      </c>
      <c r="F387" s="39">
        <v>472524.94120511832</v>
      </c>
      <c r="G387" s="40">
        <v>0.19</v>
      </c>
      <c r="H387" s="41">
        <f t="shared" si="31"/>
        <v>89779.738828972477</v>
      </c>
      <c r="I387" s="42">
        <f t="shared" si="32"/>
        <v>562304.68000000005</v>
      </c>
      <c r="K387" s="19"/>
    </row>
    <row r="388" spans="1:11" x14ac:dyDescent="0.3">
      <c r="A388" s="35">
        <f t="shared" si="33"/>
        <v>356</v>
      </c>
      <c r="B388" s="36">
        <v>78181508</v>
      </c>
      <c r="C388" s="52" t="s">
        <v>347</v>
      </c>
      <c r="D388" s="38" t="s">
        <v>213</v>
      </c>
      <c r="E388" s="35">
        <v>1</v>
      </c>
      <c r="F388" s="39">
        <v>285378.70387191966</v>
      </c>
      <c r="G388" s="40">
        <v>0.19</v>
      </c>
      <c r="H388" s="41">
        <f t="shared" si="31"/>
        <v>54221.953735664734</v>
      </c>
      <c r="I388" s="42">
        <f t="shared" si="32"/>
        <v>339600.66</v>
      </c>
      <c r="K388" s="19"/>
    </row>
    <row r="389" spans="1:11" x14ac:dyDescent="0.3">
      <c r="A389" s="35">
        <f t="shared" si="33"/>
        <v>357</v>
      </c>
      <c r="B389" s="36">
        <v>78181508</v>
      </c>
      <c r="C389" s="52" t="s">
        <v>348</v>
      </c>
      <c r="D389" s="38" t="s">
        <v>213</v>
      </c>
      <c r="E389" s="35">
        <v>1</v>
      </c>
      <c r="F389" s="39">
        <v>445426.48562973458</v>
      </c>
      <c r="G389" s="40">
        <v>0.19</v>
      </c>
      <c r="H389" s="41">
        <f t="shared" si="31"/>
        <v>84631.032269649571</v>
      </c>
      <c r="I389" s="42">
        <f t="shared" si="32"/>
        <v>530057.52</v>
      </c>
      <c r="K389" s="19"/>
    </row>
    <row r="390" spans="1:11" x14ac:dyDescent="0.3">
      <c r="A390" s="35">
        <f t="shared" si="33"/>
        <v>358</v>
      </c>
      <c r="B390" s="36">
        <v>78181508</v>
      </c>
      <c r="C390" s="52" t="s">
        <v>349</v>
      </c>
      <c r="D390" s="38" t="s">
        <v>213</v>
      </c>
      <c r="E390" s="35">
        <v>1</v>
      </c>
      <c r="F390" s="39">
        <v>371429.11497795559</v>
      </c>
      <c r="G390" s="40">
        <v>0.19</v>
      </c>
      <c r="H390" s="41">
        <f t="shared" si="31"/>
        <v>70571.531845811565</v>
      </c>
      <c r="I390" s="42">
        <f t="shared" si="32"/>
        <v>442000.65</v>
      </c>
      <c r="K390" s="19"/>
    </row>
    <row r="391" spans="1:11" x14ac:dyDescent="0.3">
      <c r="A391" s="35">
        <f t="shared" si="33"/>
        <v>359</v>
      </c>
      <c r="B391" s="36">
        <v>78181508</v>
      </c>
      <c r="C391" s="52" t="s">
        <v>350</v>
      </c>
      <c r="D391" s="38" t="s">
        <v>213</v>
      </c>
      <c r="E391" s="35">
        <v>1</v>
      </c>
      <c r="F391" s="39">
        <v>173062.73052387417</v>
      </c>
      <c r="G391" s="40">
        <v>0.19</v>
      </c>
      <c r="H391" s="41">
        <f t="shared" si="31"/>
        <v>32881.918799536092</v>
      </c>
      <c r="I391" s="42">
        <f t="shared" si="32"/>
        <v>205944.65</v>
      </c>
      <c r="K391" s="19"/>
    </row>
    <row r="392" spans="1:11" x14ac:dyDescent="0.3">
      <c r="A392" s="35">
        <f t="shared" si="33"/>
        <v>360</v>
      </c>
      <c r="B392" s="36">
        <v>78181508</v>
      </c>
      <c r="C392" s="52" t="s">
        <v>351</v>
      </c>
      <c r="D392" s="38" t="s">
        <v>213</v>
      </c>
      <c r="E392" s="35">
        <v>1</v>
      </c>
      <c r="F392" s="39">
        <v>93011.995916885237</v>
      </c>
      <c r="G392" s="40">
        <v>0.19</v>
      </c>
      <c r="H392" s="41">
        <f t="shared" si="31"/>
        <v>17672.279224208196</v>
      </c>
      <c r="I392" s="42">
        <f t="shared" si="32"/>
        <v>110684.28</v>
      </c>
      <c r="K392" s="19"/>
    </row>
    <row r="393" spans="1:11" x14ac:dyDescent="0.3">
      <c r="A393" s="35">
        <f t="shared" si="33"/>
        <v>361</v>
      </c>
      <c r="B393" s="36">
        <v>78181508</v>
      </c>
      <c r="C393" s="52" t="s">
        <v>352</v>
      </c>
      <c r="D393" s="38" t="s">
        <v>213</v>
      </c>
      <c r="E393" s="35">
        <v>1</v>
      </c>
      <c r="F393" s="39">
        <v>309415.47228671372</v>
      </c>
      <c r="G393" s="40">
        <v>0.19</v>
      </c>
      <c r="H393" s="41">
        <f t="shared" si="31"/>
        <v>58788.939734475607</v>
      </c>
      <c r="I393" s="42">
        <f t="shared" si="32"/>
        <v>368204.41</v>
      </c>
      <c r="K393" s="19"/>
    </row>
    <row r="394" spans="1:11" x14ac:dyDescent="0.3">
      <c r="A394" s="35">
        <f t="shared" si="33"/>
        <v>362</v>
      </c>
      <c r="B394" s="36">
        <v>78181508</v>
      </c>
      <c r="C394" s="52" t="s">
        <v>353</v>
      </c>
      <c r="D394" s="38" t="s">
        <v>213</v>
      </c>
      <c r="E394" s="35">
        <v>1</v>
      </c>
      <c r="F394" s="39">
        <v>452392.98277997988</v>
      </c>
      <c r="G394" s="40">
        <v>0.19</v>
      </c>
      <c r="H394" s="41">
        <f t="shared" si="31"/>
        <v>85954.666728196185</v>
      </c>
      <c r="I394" s="42">
        <f t="shared" si="32"/>
        <v>538347.65</v>
      </c>
      <c r="K394" s="19"/>
    </row>
    <row r="395" spans="1:11" ht="27.6" x14ac:dyDescent="0.3">
      <c r="A395" s="35">
        <f t="shared" si="33"/>
        <v>363</v>
      </c>
      <c r="B395" s="36">
        <v>78181508</v>
      </c>
      <c r="C395" s="52" t="s">
        <v>354</v>
      </c>
      <c r="D395" s="38" t="s">
        <v>213</v>
      </c>
      <c r="E395" s="35">
        <v>1</v>
      </c>
      <c r="F395" s="39">
        <v>378431.06378028716</v>
      </c>
      <c r="G395" s="40">
        <v>0.19</v>
      </c>
      <c r="H395" s="41">
        <f t="shared" si="31"/>
        <v>71901.902118254555</v>
      </c>
      <c r="I395" s="42">
        <f t="shared" si="32"/>
        <v>450332.97</v>
      </c>
      <c r="K395" s="19"/>
    </row>
    <row r="396" spans="1:11" ht="27.6" x14ac:dyDescent="0.3">
      <c r="A396" s="35">
        <f t="shared" si="33"/>
        <v>364</v>
      </c>
      <c r="B396" s="36">
        <v>78181508</v>
      </c>
      <c r="C396" s="52" t="s">
        <v>355</v>
      </c>
      <c r="D396" s="38" t="s">
        <v>213</v>
      </c>
      <c r="E396" s="35">
        <v>1</v>
      </c>
      <c r="F396" s="39">
        <v>275310.2073538205</v>
      </c>
      <c r="G396" s="40">
        <v>0.19</v>
      </c>
      <c r="H396" s="41">
        <f t="shared" si="31"/>
        <v>52308.939397225899</v>
      </c>
      <c r="I396" s="42">
        <f t="shared" si="32"/>
        <v>327619.15000000002</v>
      </c>
      <c r="K396" s="19"/>
    </row>
    <row r="397" spans="1:11" ht="27.6" x14ac:dyDescent="0.3">
      <c r="A397" s="35">
        <f t="shared" si="33"/>
        <v>365</v>
      </c>
      <c r="B397" s="36">
        <v>78181508</v>
      </c>
      <c r="C397" s="52" t="s">
        <v>356</v>
      </c>
      <c r="D397" s="38" t="s">
        <v>213</v>
      </c>
      <c r="E397" s="35">
        <v>1</v>
      </c>
      <c r="F397" s="39">
        <v>270675.55935757456</v>
      </c>
      <c r="G397" s="40">
        <v>0.19</v>
      </c>
      <c r="H397" s="41">
        <f t="shared" si="31"/>
        <v>51428.356277939165</v>
      </c>
      <c r="I397" s="42">
        <f t="shared" si="32"/>
        <v>322103.92</v>
      </c>
      <c r="K397" s="19"/>
    </row>
    <row r="398" spans="1:11" ht="27.6" x14ac:dyDescent="0.3">
      <c r="A398" s="35">
        <f t="shared" si="33"/>
        <v>366</v>
      </c>
      <c r="B398" s="36">
        <v>78181508</v>
      </c>
      <c r="C398" s="52" t="s">
        <v>357</v>
      </c>
      <c r="D398" s="38" t="s">
        <v>213</v>
      </c>
      <c r="E398" s="35">
        <v>1</v>
      </c>
      <c r="F398" s="39">
        <v>113391.53682954655</v>
      </c>
      <c r="G398" s="40">
        <v>0.19</v>
      </c>
      <c r="H398" s="41">
        <f t="shared" ref="H398:H461" si="34">+F398*G398</f>
        <v>21544.391997613842</v>
      </c>
      <c r="I398" s="42">
        <f t="shared" si="32"/>
        <v>134935.93</v>
      </c>
      <c r="K398" s="19"/>
    </row>
    <row r="399" spans="1:11" x14ac:dyDescent="0.3">
      <c r="A399" s="35">
        <f t="shared" si="33"/>
        <v>367</v>
      </c>
      <c r="B399" s="36">
        <v>78181508</v>
      </c>
      <c r="C399" s="52" t="s">
        <v>358</v>
      </c>
      <c r="D399" s="38" t="s">
        <v>213</v>
      </c>
      <c r="E399" s="35">
        <v>1</v>
      </c>
      <c r="F399" s="39">
        <v>244512.89165633157</v>
      </c>
      <c r="G399" s="40">
        <v>0.19</v>
      </c>
      <c r="H399" s="41">
        <f t="shared" si="34"/>
        <v>46457.449414702998</v>
      </c>
      <c r="I399" s="42">
        <f t="shared" si="32"/>
        <v>290970.34000000003</v>
      </c>
      <c r="K399" s="19"/>
    </row>
    <row r="400" spans="1:11" x14ac:dyDescent="0.3">
      <c r="A400" s="35">
        <f t="shared" si="33"/>
        <v>368</v>
      </c>
      <c r="B400" s="36">
        <v>78181508</v>
      </c>
      <c r="C400" s="52" t="s">
        <v>359</v>
      </c>
      <c r="D400" s="38" t="s">
        <v>213</v>
      </c>
      <c r="E400" s="35">
        <v>1</v>
      </c>
      <c r="F400" s="39">
        <v>136219.68305908042</v>
      </c>
      <c r="G400" s="40">
        <v>0.19</v>
      </c>
      <c r="H400" s="41">
        <f t="shared" si="34"/>
        <v>25881.739781225278</v>
      </c>
      <c r="I400" s="42">
        <f t="shared" si="32"/>
        <v>162101.42000000001</v>
      </c>
      <c r="K400" s="19"/>
    </row>
    <row r="401" spans="1:13" x14ac:dyDescent="0.3">
      <c r="A401" s="35">
        <f t="shared" si="33"/>
        <v>369</v>
      </c>
      <c r="B401" s="36">
        <v>78181508</v>
      </c>
      <c r="C401" s="52" t="s">
        <v>360</v>
      </c>
      <c r="D401" s="38" t="s">
        <v>213</v>
      </c>
      <c r="E401" s="35">
        <v>1</v>
      </c>
      <c r="F401" s="39">
        <v>199251.65481038427</v>
      </c>
      <c r="G401" s="40">
        <v>0.19</v>
      </c>
      <c r="H401" s="41">
        <f t="shared" si="34"/>
        <v>37857.814413973014</v>
      </c>
      <c r="I401" s="42">
        <f t="shared" si="32"/>
        <v>237109.47</v>
      </c>
      <c r="K401" s="19"/>
    </row>
    <row r="402" spans="1:13" x14ac:dyDescent="0.3">
      <c r="A402" s="35">
        <f t="shared" si="33"/>
        <v>370</v>
      </c>
      <c r="B402" s="36">
        <v>78181508</v>
      </c>
      <c r="C402" s="52" t="s">
        <v>361</v>
      </c>
      <c r="D402" s="38" t="s">
        <v>213</v>
      </c>
      <c r="E402" s="35">
        <v>1</v>
      </c>
      <c r="F402" s="39">
        <v>338704.36541865987</v>
      </c>
      <c r="G402" s="40">
        <v>0.19</v>
      </c>
      <c r="H402" s="41">
        <f t="shared" si="34"/>
        <v>64353.829429545374</v>
      </c>
      <c r="I402" s="42">
        <f t="shared" si="32"/>
        <v>403058.19</v>
      </c>
      <c r="K402" s="19"/>
    </row>
    <row r="403" spans="1:13" ht="27.6" x14ac:dyDescent="0.3">
      <c r="A403" s="35">
        <f t="shared" si="33"/>
        <v>371</v>
      </c>
      <c r="B403" s="36">
        <v>78181508</v>
      </c>
      <c r="C403" s="52" t="s">
        <v>362</v>
      </c>
      <c r="D403" s="38" t="s">
        <v>213</v>
      </c>
      <c r="E403" s="35">
        <v>1</v>
      </c>
      <c r="F403" s="39">
        <v>163630.12935311839</v>
      </c>
      <c r="G403" s="40">
        <v>0.19</v>
      </c>
      <c r="H403" s="41">
        <f t="shared" si="34"/>
        <v>31089.724577092493</v>
      </c>
      <c r="I403" s="42">
        <f t="shared" si="32"/>
        <v>194719.85</v>
      </c>
      <c r="K403" s="19"/>
    </row>
    <row r="404" spans="1:13" ht="27.6" x14ac:dyDescent="0.3">
      <c r="A404" s="35">
        <f t="shared" si="33"/>
        <v>372</v>
      </c>
      <c r="B404" s="36">
        <v>78181508</v>
      </c>
      <c r="C404" s="52" t="s">
        <v>363</v>
      </c>
      <c r="D404" s="38" t="s">
        <v>213</v>
      </c>
      <c r="E404" s="35">
        <v>1</v>
      </c>
      <c r="F404" s="39">
        <v>117262.00572077007</v>
      </c>
      <c r="G404" s="40">
        <v>0.19</v>
      </c>
      <c r="H404" s="41">
        <f t="shared" si="34"/>
        <v>22279.781086946314</v>
      </c>
      <c r="I404" s="42">
        <f t="shared" si="32"/>
        <v>139541.79</v>
      </c>
      <c r="K404" s="19"/>
    </row>
    <row r="405" spans="1:13" x14ac:dyDescent="0.3">
      <c r="A405" s="101" t="s">
        <v>56</v>
      </c>
      <c r="B405" s="102"/>
      <c r="C405" s="102"/>
      <c r="D405" s="102"/>
      <c r="E405" s="103"/>
      <c r="F405" s="43"/>
      <c r="G405" s="44"/>
      <c r="H405" s="45"/>
      <c r="I405" s="46">
        <f>SUM(I356:I404)</f>
        <v>15142037.359999999</v>
      </c>
      <c r="K405" s="19"/>
    </row>
    <row r="406" spans="1:13" x14ac:dyDescent="0.3">
      <c r="A406" s="127" t="s">
        <v>364</v>
      </c>
      <c r="B406" s="128"/>
      <c r="C406" s="128"/>
      <c r="D406" s="128"/>
      <c r="E406" s="47"/>
      <c r="F406" s="48"/>
      <c r="G406" s="49"/>
      <c r="H406" s="50"/>
      <c r="I406" s="51"/>
      <c r="K406" s="19"/>
    </row>
    <row r="407" spans="1:13" ht="27.6" x14ac:dyDescent="0.3">
      <c r="A407" s="35">
        <f>A404+1</f>
        <v>373</v>
      </c>
      <c r="B407" s="36">
        <v>78181508</v>
      </c>
      <c r="C407" s="54" t="s">
        <v>355</v>
      </c>
      <c r="D407" s="53" t="s">
        <v>213</v>
      </c>
      <c r="E407" s="35">
        <v>1</v>
      </c>
      <c r="F407" s="39">
        <v>363240.38466258976</v>
      </c>
      <c r="G407" s="40">
        <v>0.19</v>
      </c>
      <c r="H407" s="41">
        <f t="shared" si="34"/>
        <v>69015.673085892049</v>
      </c>
      <c r="I407" s="42">
        <f t="shared" ref="I407:I415" si="35">ROUND(+F407+H407,2)</f>
        <v>432256.06</v>
      </c>
      <c r="K407" s="19"/>
    </row>
    <row r="408" spans="1:13" ht="27.6" x14ac:dyDescent="0.3">
      <c r="A408" s="35">
        <f>A407+1</f>
        <v>374</v>
      </c>
      <c r="B408" s="36">
        <v>78181508</v>
      </c>
      <c r="C408" s="54" t="s">
        <v>362</v>
      </c>
      <c r="D408" s="53" t="s">
        <v>213</v>
      </c>
      <c r="E408" s="35">
        <v>1</v>
      </c>
      <c r="F408" s="39">
        <v>199248.71428571429</v>
      </c>
      <c r="G408" s="40">
        <v>0.19</v>
      </c>
      <c r="H408" s="41">
        <f t="shared" si="34"/>
        <v>37857.255714285719</v>
      </c>
      <c r="I408" s="42">
        <f t="shared" si="35"/>
        <v>237105.97</v>
      </c>
      <c r="K408" s="19"/>
      <c r="M408" s="21"/>
    </row>
    <row r="409" spans="1:13" ht="27.6" x14ac:dyDescent="0.3">
      <c r="A409" s="35">
        <f t="shared" ref="A409:A415" si="36">A408+1</f>
        <v>375</v>
      </c>
      <c r="B409" s="36">
        <v>78181508</v>
      </c>
      <c r="C409" s="54" t="s">
        <v>357</v>
      </c>
      <c r="D409" s="53" t="s">
        <v>213</v>
      </c>
      <c r="E409" s="35">
        <v>1</v>
      </c>
      <c r="F409" s="39">
        <v>518300.67443794961</v>
      </c>
      <c r="G409" s="40">
        <v>0.19</v>
      </c>
      <c r="H409" s="41">
        <f t="shared" si="34"/>
        <v>98477.12814321043</v>
      </c>
      <c r="I409" s="42">
        <f t="shared" si="35"/>
        <v>616777.80000000005</v>
      </c>
      <c r="K409" s="19"/>
    </row>
    <row r="410" spans="1:13" x14ac:dyDescent="0.3">
      <c r="A410" s="35">
        <f t="shared" si="36"/>
        <v>376</v>
      </c>
      <c r="B410" s="36">
        <v>78181508</v>
      </c>
      <c r="C410" s="54" t="s">
        <v>358</v>
      </c>
      <c r="D410" s="53" t="s">
        <v>213</v>
      </c>
      <c r="E410" s="35">
        <v>1</v>
      </c>
      <c r="F410" s="39">
        <v>431398.13957280922</v>
      </c>
      <c r="G410" s="40">
        <v>0.19</v>
      </c>
      <c r="H410" s="41">
        <f t="shared" si="34"/>
        <v>81965.646518833746</v>
      </c>
      <c r="I410" s="42">
        <f t="shared" si="35"/>
        <v>513363.79</v>
      </c>
      <c r="K410" s="19"/>
    </row>
    <row r="411" spans="1:13" x14ac:dyDescent="0.3">
      <c r="A411" s="35">
        <f t="shared" si="36"/>
        <v>377</v>
      </c>
      <c r="B411" s="36">
        <v>78181508</v>
      </c>
      <c r="C411" s="54" t="s">
        <v>359</v>
      </c>
      <c r="D411" s="53" t="s">
        <v>213</v>
      </c>
      <c r="E411" s="35">
        <v>1</v>
      </c>
      <c r="F411" s="39">
        <v>351840.92314805597</v>
      </c>
      <c r="G411" s="40">
        <v>0.19</v>
      </c>
      <c r="H411" s="41">
        <f t="shared" si="34"/>
        <v>66849.77539813063</v>
      </c>
      <c r="I411" s="42">
        <f t="shared" si="35"/>
        <v>418690.7</v>
      </c>
      <c r="K411" s="19"/>
    </row>
    <row r="412" spans="1:13" x14ac:dyDescent="0.3">
      <c r="A412" s="35">
        <f t="shared" si="36"/>
        <v>378</v>
      </c>
      <c r="B412" s="36">
        <v>78181508</v>
      </c>
      <c r="C412" s="54" t="s">
        <v>360</v>
      </c>
      <c r="D412" s="53" t="s">
        <v>213</v>
      </c>
      <c r="E412" s="35">
        <v>1</v>
      </c>
      <c r="F412" s="39">
        <v>376241.99504371191</v>
      </c>
      <c r="G412" s="40">
        <v>0.19</v>
      </c>
      <c r="H412" s="41">
        <f t="shared" si="34"/>
        <v>71485.979058305267</v>
      </c>
      <c r="I412" s="42">
        <f t="shared" si="35"/>
        <v>447727.97</v>
      </c>
      <c r="K412" s="19"/>
    </row>
    <row r="413" spans="1:13" x14ac:dyDescent="0.3">
      <c r="A413" s="35">
        <f t="shared" si="36"/>
        <v>379</v>
      </c>
      <c r="B413" s="36">
        <v>78181508</v>
      </c>
      <c r="C413" s="54" t="s">
        <v>361</v>
      </c>
      <c r="D413" s="53" t="s">
        <v>213</v>
      </c>
      <c r="E413" s="35">
        <v>1</v>
      </c>
      <c r="F413" s="39">
        <v>584025.56388008874</v>
      </c>
      <c r="G413" s="40">
        <v>0.19</v>
      </c>
      <c r="H413" s="41">
        <f t="shared" si="34"/>
        <v>110964.85713721687</v>
      </c>
      <c r="I413" s="42">
        <f t="shared" si="35"/>
        <v>694990.42</v>
      </c>
      <c r="K413" s="19"/>
    </row>
    <row r="414" spans="1:13" s="20" customFormat="1" ht="27.6" x14ac:dyDescent="0.3">
      <c r="A414" s="35">
        <f t="shared" si="36"/>
        <v>380</v>
      </c>
      <c r="B414" s="36">
        <v>78181508</v>
      </c>
      <c r="C414" s="54" t="s">
        <v>362</v>
      </c>
      <c r="D414" s="53" t="s">
        <v>213</v>
      </c>
      <c r="E414" s="35">
        <v>1</v>
      </c>
      <c r="F414" s="39">
        <v>259754.47899159667</v>
      </c>
      <c r="G414" s="40">
        <v>0.19</v>
      </c>
      <c r="H414" s="41">
        <f t="shared" si="34"/>
        <v>49353.35100840337</v>
      </c>
      <c r="I414" s="42">
        <f t="shared" si="35"/>
        <v>309107.83</v>
      </c>
      <c r="K414" s="19"/>
      <c r="L414" s="7"/>
      <c r="M414" s="21"/>
    </row>
    <row r="415" spans="1:13" ht="27.6" x14ac:dyDescent="0.3">
      <c r="A415" s="35">
        <f t="shared" si="36"/>
        <v>381</v>
      </c>
      <c r="B415" s="36">
        <v>78181508</v>
      </c>
      <c r="C415" s="54" t="s">
        <v>363</v>
      </c>
      <c r="D415" s="53" t="s">
        <v>213</v>
      </c>
      <c r="E415" s="35">
        <v>1</v>
      </c>
      <c r="F415" s="39">
        <v>170604.81218911757</v>
      </c>
      <c r="G415" s="40">
        <v>0.19</v>
      </c>
      <c r="H415" s="41">
        <f t="shared" si="34"/>
        <v>32414.914315932339</v>
      </c>
      <c r="I415" s="42">
        <f t="shared" si="35"/>
        <v>203019.73</v>
      </c>
      <c r="K415" s="19"/>
    </row>
    <row r="416" spans="1:13" x14ac:dyDescent="0.3">
      <c r="A416" s="101" t="s">
        <v>56</v>
      </c>
      <c r="B416" s="102"/>
      <c r="C416" s="102"/>
      <c r="D416" s="102"/>
      <c r="E416" s="103"/>
      <c r="F416" s="43"/>
      <c r="G416" s="44"/>
      <c r="H416" s="45"/>
      <c r="I416" s="46">
        <f>SUM(I407:I415)</f>
        <v>3873040.27</v>
      </c>
      <c r="K416" s="19"/>
    </row>
    <row r="417" spans="1:11" x14ac:dyDescent="0.3">
      <c r="A417" s="109" t="s">
        <v>365</v>
      </c>
      <c r="B417" s="109"/>
      <c r="C417" s="109"/>
      <c r="D417" s="127"/>
      <c r="E417" s="47"/>
      <c r="F417" s="48"/>
      <c r="G417" s="49"/>
      <c r="H417" s="50"/>
      <c r="I417" s="51"/>
      <c r="K417" s="19"/>
    </row>
    <row r="418" spans="1:11" x14ac:dyDescent="0.3">
      <c r="A418" s="35">
        <f>A415+1</f>
        <v>382</v>
      </c>
      <c r="B418" s="36">
        <v>78181508</v>
      </c>
      <c r="C418" s="52" t="s">
        <v>320</v>
      </c>
      <c r="D418" s="38" t="s">
        <v>213</v>
      </c>
      <c r="E418" s="35">
        <v>1</v>
      </c>
      <c r="F418" s="39">
        <v>405842.04284595349</v>
      </c>
      <c r="G418" s="40">
        <v>0.19</v>
      </c>
      <c r="H418" s="41">
        <f t="shared" si="34"/>
        <v>77109.988140731162</v>
      </c>
      <c r="I418" s="42">
        <f t="shared" ref="I418:I461" si="37">ROUND(+F418+H418,2)</f>
        <v>482952.03</v>
      </c>
      <c r="K418" s="19"/>
    </row>
    <row r="419" spans="1:11" ht="27.6" x14ac:dyDescent="0.3">
      <c r="A419" s="35">
        <f>A418+1</f>
        <v>383</v>
      </c>
      <c r="B419" s="36">
        <v>78181508</v>
      </c>
      <c r="C419" s="52" t="s">
        <v>241</v>
      </c>
      <c r="D419" s="38" t="s">
        <v>213</v>
      </c>
      <c r="E419" s="35">
        <v>1</v>
      </c>
      <c r="F419" s="39">
        <v>263109.76506113389</v>
      </c>
      <c r="G419" s="40">
        <v>0.19</v>
      </c>
      <c r="H419" s="41">
        <f t="shared" si="34"/>
        <v>49990.855361615439</v>
      </c>
      <c r="I419" s="42">
        <f t="shared" si="37"/>
        <v>313100.62</v>
      </c>
      <c r="K419" s="19"/>
    </row>
    <row r="420" spans="1:11" x14ac:dyDescent="0.3">
      <c r="A420" s="35">
        <f t="shared" ref="A420:A461" si="38">A419+1</f>
        <v>384</v>
      </c>
      <c r="B420" s="36">
        <v>78181508</v>
      </c>
      <c r="C420" s="52" t="s">
        <v>242</v>
      </c>
      <c r="D420" s="38" t="s">
        <v>213</v>
      </c>
      <c r="E420" s="35">
        <v>1</v>
      </c>
      <c r="F420" s="39">
        <v>374028.03436534136</v>
      </c>
      <c r="G420" s="40">
        <v>0.19</v>
      </c>
      <c r="H420" s="41">
        <f t="shared" si="34"/>
        <v>71065.326529414859</v>
      </c>
      <c r="I420" s="42">
        <f t="shared" si="37"/>
        <v>445093.36</v>
      </c>
      <c r="K420" s="19"/>
    </row>
    <row r="421" spans="1:11" x14ac:dyDescent="0.3">
      <c r="A421" s="35">
        <f t="shared" si="38"/>
        <v>385</v>
      </c>
      <c r="B421" s="36">
        <v>78181508</v>
      </c>
      <c r="C421" s="52" t="s">
        <v>366</v>
      </c>
      <c r="D421" s="38" t="s">
        <v>213</v>
      </c>
      <c r="E421" s="35">
        <v>1</v>
      </c>
      <c r="F421" s="39">
        <v>176877.26553056753</v>
      </c>
      <c r="G421" s="40">
        <v>0.19</v>
      </c>
      <c r="H421" s="41">
        <f t="shared" si="34"/>
        <v>33606.680450807828</v>
      </c>
      <c r="I421" s="42">
        <f t="shared" si="37"/>
        <v>210483.95</v>
      </c>
      <c r="K421" s="19"/>
    </row>
    <row r="422" spans="1:11" x14ac:dyDescent="0.3">
      <c r="A422" s="35">
        <f t="shared" si="38"/>
        <v>386</v>
      </c>
      <c r="B422" s="36">
        <v>78181508</v>
      </c>
      <c r="C422" s="52" t="s">
        <v>244</v>
      </c>
      <c r="D422" s="38" t="s">
        <v>213</v>
      </c>
      <c r="E422" s="35">
        <v>1</v>
      </c>
      <c r="F422" s="39">
        <v>105417.05471622988</v>
      </c>
      <c r="G422" s="40">
        <v>0.19</v>
      </c>
      <c r="H422" s="41">
        <f t="shared" si="34"/>
        <v>20029.240396083678</v>
      </c>
      <c r="I422" s="42">
        <f t="shared" si="37"/>
        <v>125446.3</v>
      </c>
      <c r="K422" s="19"/>
    </row>
    <row r="423" spans="1:11" x14ac:dyDescent="0.3">
      <c r="A423" s="35">
        <f t="shared" si="38"/>
        <v>387</v>
      </c>
      <c r="B423" s="36">
        <v>78181508</v>
      </c>
      <c r="C423" s="52" t="s">
        <v>245</v>
      </c>
      <c r="D423" s="38" t="s">
        <v>213</v>
      </c>
      <c r="E423" s="35">
        <v>1</v>
      </c>
      <c r="F423" s="39">
        <v>197108.45686542543</v>
      </c>
      <c r="G423" s="40">
        <v>0.19</v>
      </c>
      <c r="H423" s="41">
        <f t="shared" si="34"/>
        <v>37450.606804430834</v>
      </c>
      <c r="I423" s="42">
        <f t="shared" si="37"/>
        <v>234559.06</v>
      </c>
      <c r="K423" s="19"/>
    </row>
    <row r="424" spans="1:11" x14ac:dyDescent="0.3">
      <c r="A424" s="35">
        <f t="shared" si="38"/>
        <v>388</v>
      </c>
      <c r="B424" s="36">
        <v>78181508</v>
      </c>
      <c r="C424" s="52" t="s">
        <v>246</v>
      </c>
      <c r="D424" s="38" t="s">
        <v>213</v>
      </c>
      <c r="E424" s="35">
        <v>1</v>
      </c>
      <c r="F424" s="39">
        <v>469408.78371848952</v>
      </c>
      <c r="G424" s="40">
        <v>0.19</v>
      </c>
      <c r="H424" s="41">
        <f t="shared" si="34"/>
        <v>89187.668906513005</v>
      </c>
      <c r="I424" s="42">
        <f t="shared" si="37"/>
        <v>558596.44999999995</v>
      </c>
      <c r="K424" s="19"/>
    </row>
    <row r="425" spans="1:11" ht="27.6" x14ac:dyDescent="0.3">
      <c r="A425" s="35">
        <f t="shared" si="38"/>
        <v>389</v>
      </c>
      <c r="B425" s="36">
        <v>78181508</v>
      </c>
      <c r="C425" s="52" t="s">
        <v>367</v>
      </c>
      <c r="D425" s="38" t="s">
        <v>213</v>
      </c>
      <c r="E425" s="35">
        <v>1</v>
      </c>
      <c r="F425" s="39">
        <v>152671.89472612352</v>
      </c>
      <c r="G425" s="40">
        <v>0.19</v>
      </c>
      <c r="H425" s="41">
        <f t="shared" si="34"/>
        <v>29007.659997963467</v>
      </c>
      <c r="I425" s="42">
        <f t="shared" si="37"/>
        <v>181679.55</v>
      </c>
      <c r="K425" s="19"/>
    </row>
    <row r="426" spans="1:11" x14ac:dyDescent="0.3">
      <c r="A426" s="35">
        <f t="shared" si="38"/>
        <v>390</v>
      </c>
      <c r="B426" s="36">
        <v>78181508</v>
      </c>
      <c r="C426" s="52" t="s">
        <v>248</v>
      </c>
      <c r="D426" s="38" t="s">
        <v>213</v>
      </c>
      <c r="E426" s="35">
        <v>1</v>
      </c>
      <c r="F426" s="39">
        <v>257135.49878526351</v>
      </c>
      <c r="G426" s="40">
        <v>0.19</v>
      </c>
      <c r="H426" s="41">
        <f t="shared" si="34"/>
        <v>48855.744769200064</v>
      </c>
      <c r="I426" s="42">
        <f t="shared" si="37"/>
        <v>305991.24</v>
      </c>
      <c r="K426" s="19"/>
    </row>
    <row r="427" spans="1:11" x14ac:dyDescent="0.3">
      <c r="A427" s="35">
        <f t="shared" si="38"/>
        <v>391</v>
      </c>
      <c r="B427" s="36">
        <v>78181508</v>
      </c>
      <c r="C427" s="52" t="s">
        <v>249</v>
      </c>
      <c r="D427" s="38" t="s">
        <v>213</v>
      </c>
      <c r="E427" s="35">
        <v>1</v>
      </c>
      <c r="F427" s="39">
        <v>150142.81607617246</v>
      </c>
      <c r="G427" s="40">
        <v>0.19</v>
      </c>
      <c r="H427" s="41">
        <f t="shared" si="34"/>
        <v>28527.135054472768</v>
      </c>
      <c r="I427" s="42">
        <f t="shared" si="37"/>
        <v>178669.95</v>
      </c>
      <c r="K427" s="19"/>
    </row>
    <row r="428" spans="1:11" ht="27.6" x14ac:dyDescent="0.3">
      <c r="A428" s="35">
        <f t="shared" si="38"/>
        <v>392</v>
      </c>
      <c r="B428" s="36">
        <v>78181508</v>
      </c>
      <c r="C428" s="52" t="s">
        <v>339</v>
      </c>
      <c r="D428" s="38" t="s">
        <v>213</v>
      </c>
      <c r="E428" s="35">
        <v>1</v>
      </c>
      <c r="F428" s="39">
        <v>446038.97506661102</v>
      </c>
      <c r="G428" s="40">
        <v>0.19</v>
      </c>
      <c r="H428" s="41">
        <f t="shared" si="34"/>
        <v>84747.405262656088</v>
      </c>
      <c r="I428" s="42">
        <f t="shared" si="37"/>
        <v>530786.38</v>
      </c>
      <c r="K428" s="19"/>
    </row>
    <row r="429" spans="1:11" ht="27.6" x14ac:dyDescent="0.3">
      <c r="A429" s="35">
        <f t="shared" si="38"/>
        <v>393</v>
      </c>
      <c r="B429" s="36">
        <v>78181508</v>
      </c>
      <c r="C429" s="52" t="s">
        <v>251</v>
      </c>
      <c r="D429" s="38" t="s">
        <v>213</v>
      </c>
      <c r="E429" s="35">
        <v>1</v>
      </c>
      <c r="F429" s="39">
        <v>295777.18339937733</v>
      </c>
      <c r="G429" s="40">
        <v>0.19</v>
      </c>
      <c r="H429" s="41">
        <f t="shared" si="34"/>
        <v>56197.664845881693</v>
      </c>
      <c r="I429" s="42">
        <f t="shared" si="37"/>
        <v>351974.85</v>
      </c>
      <c r="K429" s="19"/>
    </row>
    <row r="430" spans="1:11" x14ac:dyDescent="0.3">
      <c r="A430" s="35">
        <f t="shared" si="38"/>
        <v>394</v>
      </c>
      <c r="B430" s="36">
        <v>78181508</v>
      </c>
      <c r="C430" s="52" t="s">
        <v>252</v>
      </c>
      <c r="D430" s="38" t="s">
        <v>213</v>
      </c>
      <c r="E430" s="35">
        <v>1</v>
      </c>
      <c r="F430" s="39">
        <v>146645.09444728529</v>
      </c>
      <c r="G430" s="40">
        <v>0.19</v>
      </c>
      <c r="H430" s="41">
        <f t="shared" si="34"/>
        <v>27862.567944984206</v>
      </c>
      <c r="I430" s="42">
        <f t="shared" si="37"/>
        <v>174507.66</v>
      </c>
      <c r="K430" s="19"/>
    </row>
    <row r="431" spans="1:11" x14ac:dyDescent="0.3">
      <c r="A431" s="35">
        <f t="shared" si="38"/>
        <v>395</v>
      </c>
      <c r="B431" s="36">
        <v>78181508</v>
      </c>
      <c r="C431" s="52" t="s">
        <v>253</v>
      </c>
      <c r="D431" s="38" t="s">
        <v>213</v>
      </c>
      <c r="E431" s="35">
        <v>1</v>
      </c>
      <c r="F431" s="39">
        <v>208359.96061312815</v>
      </c>
      <c r="G431" s="40">
        <v>0.19</v>
      </c>
      <c r="H431" s="41">
        <f t="shared" si="34"/>
        <v>39588.39251649435</v>
      </c>
      <c r="I431" s="42">
        <f t="shared" si="37"/>
        <v>247948.35</v>
      </c>
      <c r="K431" s="19"/>
    </row>
    <row r="432" spans="1:11" x14ac:dyDescent="0.3">
      <c r="A432" s="35">
        <f t="shared" si="38"/>
        <v>396</v>
      </c>
      <c r="B432" s="36">
        <v>78181508</v>
      </c>
      <c r="C432" s="52" t="s">
        <v>321</v>
      </c>
      <c r="D432" s="38" t="s">
        <v>213</v>
      </c>
      <c r="E432" s="35">
        <v>1</v>
      </c>
      <c r="F432" s="39">
        <v>399629.32469920948</v>
      </c>
      <c r="G432" s="40">
        <v>0.19</v>
      </c>
      <c r="H432" s="41">
        <f t="shared" si="34"/>
        <v>75929.5716928498</v>
      </c>
      <c r="I432" s="42">
        <f t="shared" si="37"/>
        <v>475558.9</v>
      </c>
      <c r="K432" s="19"/>
    </row>
    <row r="433" spans="1:11" x14ac:dyDescent="0.3">
      <c r="A433" s="35">
        <f t="shared" si="38"/>
        <v>397</v>
      </c>
      <c r="B433" s="36">
        <v>78181508</v>
      </c>
      <c r="C433" s="52" t="s">
        <v>322</v>
      </c>
      <c r="D433" s="38" t="s">
        <v>213</v>
      </c>
      <c r="E433" s="35">
        <v>1</v>
      </c>
      <c r="F433" s="39">
        <v>122562.60942382795</v>
      </c>
      <c r="G433" s="40">
        <v>0.19</v>
      </c>
      <c r="H433" s="41">
        <f t="shared" si="34"/>
        <v>23286.895790527309</v>
      </c>
      <c r="I433" s="42">
        <f t="shared" si="37"/>
        <v>145849.51</v>
      </c>
      <c r="K433" s="19"/>
    </row>
    <row r="434" spans="1:11" x14ac:dyDescent="0.3">
      <c r="A434" s="35">
        <f t="shared" si="38"/>
        <v>398</v>
      </c>
      <c r="B434" s="36">
        <v>78181508</v>
      </c>
      <c r="C434" s="52" t="s">
        <v>331</v>
      </c>
      <c r="D434" s="38" t="s">
        <v>213</v>
      </c>
      <c r="E434" s="35">
        <v>1</v>
      </c>
      <c r="F434" s="39">
        <v>452781.92396888533</v>
      </c>
      <c r="G434" s="40">
        <v>0.19</v>
      </c>
      <c r="H434" s="41">
        <f t="shared" si="34"/>
        <v>86028.565554088214</v>
      </c>
      <c r="I434" s="42">
        <f t="shared" si="37"/>
        <v>538810.49</v>
      </c>
      <c r="K434" s="19"/>
    </row>
    <row r="435" spans="1:11" x14ac:dyDescent="0.3">
      <c r="A435" s="35">
        <f t="shared" si="38"/>
        <v>399</v>
      </c>
      <c r="B435" s="36">
        <v>78181508</v>
      </c>
      <c r="C435" s="52" t="s">
        <v>256</v>
      </c>
      <c r="D435" s="38" t="s">
        <v>213</v>
      </c>
      <c r="E435" s="35">
        <v>1</v>
      </c>
      <c r="F435" s="39">
        <v>151369.67606355218</v>
      </c>
      <c r="G435" s="40">
        <v>0.19</v>
      </c>
      <c r="H435" s="41">
        <f t="shared" si="34"/>
        <v>28760.238452074915</v>
      </c>
      <c r="I435" s="42">
        <f t="shared" si="37"/>
        <v>180129.91</v>
      </c>
      <c r="K435" s="19"/>
    </row>
    <row r="436" spans="1:11" ht="27.6" x14ac:dyDescent="0.3">
      <c r="A436" s="35">
        <f t="shared" si="38"/>
        <v>400</v>
      </c>
      <c r="B436" s="36">
        <v>78181508</v>
      </c>
      <c r="C436" s="52" t="s">
        <v>257</v>
      </c>
      <c r="D436" s="38" t="s">
        <v>213</v>
      </c>
      <c r="E436" s="35">
        <v>1</v>
      </c>
      <c r="F436" s="39">
        <v>354558.71454098896</v>
      </c>
      <c r="G436" s="40">
        <v>0.19</v>
      </c>
      <c r="H436" s="41">
        <f t="shared" si="34"/>
        <v>67366.155762787908</v>
      </c>
      <c r="I436" s="42">
        <f t="shared" si="37"/>
        <v>421924.87</v>
      </c>
      <c r="K436" s="19"/>
    </row>
    <row r="437" spans="1:11" ht="27.6" x14ac:dyDescent="0.3">
      <c r="A437" s="35">
        <f t="shared" si="38"/>
        <v>401</v>
      </c>
      <c r="B437" s="36">
        <v>78181508</v>
      </c>
      <c r="C437" s="52" t="s">
        <v>258</v>
      </c>
      <c r="D437" s="38" t="s">
        <v>213</v>
      </c>
      <c r="E437" s="35">
        <v>1</v>
      </c>
      <c r="F437" s="39">
        <v>343898.72459981701</v>
      </c>
      <c r="G437" s="40">
        <v>0.19</v>
      </c>
      <c r="H437" s="41">
        <f t="shared" si="34"/>
        <v>65340.757673965236</v>
      </c>
      <c r="I437" s="42">
        <f t="shared" si="37"/>
        <v>409239.48</v>
      </c>
      <c r="K437" s="19"/>
    </row>
    <row r="438" spans="1:11" x14ac:dyDescent="0.3">
      <c r="A438" s="35">
        <f t="shared" si="38"/>
        <v>402</v>
      </c>
      <c r="B438" s="36">
        <v>78181508</v>
      </c>
      <c r="C438" s="52" t="s">
        <v>259</v>
      </c>
      <c r="D438" s="38" t="s">
        <v>213</v>
      </c>
      <c r="E438" s="35">
        <v>1</v>
      </c>
      <c r="F438" s="39">
        <v>210668.00934296625</v>
      </c>
      <c r="G438" s="40">
        <v>0.19</v>
      </c>
      <c r="H438" s="41">
        <f t="shared" si="34"/>
        <v>40026.921775163588</v>
      </c>
      <c r="I438" s="42">
        <f t="shared" si="37"/>
        <v>250694.93</v>
      </c>
      <c r="K438" s="19"/>
    </row>
    <row r="439" spans="1:11" x14ac:dyDescent="0.3">
      <c r="A439" s="35">
        <f t="shared" si="38"/>
        <v>403</v>
      </c>
      <c r="B439" s="36">
        <v>78181508</v>
      </c>
      <c r="C439" s="52" t="s">
        <v>340</v>
      </c>
      <c r="D439" s="38" t="s">
        <v>213</v>
      </c>
      <c r="E439" s="35">
        <v>1</v>
      </c>
      <c r="F439" s="39">
        <v>410289.36161936884</v>
      </c>
      <c r="G439" s="40">
        <v>0.19</v>
      </c>
      <c r="H439" s="41">
        <f t="shared" si="34"/>
        <v>77954.978707680086</v>
      </c>
      <c r="I439" s="42">
        <f t="shared" si="37"/>
        <v>488244.34</v>
      </c>
      <c r="K439" s="19"/>
    </row>
    <row r="440" spans="1:11" x14ac:dyDescent="0.3">
      <c r="A440" s="35">
        <f t="shared" si="38"/>
        <v>404</v>
      </c>
      <c r="B440" s="36">
        <v>78181508</v>
      </c>
      <c r="C440" s="52" t="s">
        <v>261</v>
      </c>
      <c r="D440" s="38" t="s">
        <v>213</v>
      </c>
      <c r="E440" s="35">
        <v>1</v>
      </c>
      <c r="F440" s="39">
        <v>85421.868830162231</v>
      </c>
      <c r="G440" s="40">
        <v>0.19</v>
      </c>
      <c r="H440" s="41">
        <f t="shared" si="34"/>
        <v>16230.155077730824</v>
      </c>
      <c r="I440" s="42">
        <f t="shared" si="37"/>
        <v>101652.02</v>
      </c>
      <c r="K440" s="19"/>
    </row>
    <row r="441" spans="1:11" x14ac:dyDescent="0.3">
      <c r="A441" s="35">
        <f t="shared" si="38"/>
        <v>405</v>
      </c>
      <c r="B441" s="36">
        <v>78181508</v>
      </c>
      <c r="C441" s="52" t="s">
        <v>161</v>
      </c>
      <c r="D441" s="38" t="s">
        <v>213</v>
      </c>
      <c r="E441" s="35">
        <v>1</v>
      </c>
      <c r="F441" s="39">
        <v>466977.37090263335</v>
      </c>
      <c r="G441" s="40">
        <v>0.19</v>
      </c>
      <c r="H441" s="41">
        <f t="shared" si="34"/>
        <v>88725.700471500342</v>
      </c>
      <c r="I441" s="42">
        <f t="shared" si="37"/>
        <v>555703.06999999995</v>
      </c>
      <c r="K441" s="19"/>
    </row>
    <row r="442" spans="1:11" ht="27.6" x14ac:dyDescent="0.3">
      <c r="A442" s="35">
        <f t="shared" si="38"/>
        <v>406</v>
      </c>
      <c r="B442" s="36">
        <v>78181508</v>
      </c>
      <c r="C442" s="52" t="s">
        <v>302</v>
      </c>
      <c r="D442" s="38" t="s">
        <v>213</v>
      </c>
      <c r="E442" s="35">
        <v>1</v>
      </c>
      <c r="F442" s="39">
        <v>174203.62830424204</v>
      </c>
      <c r="G442" s="40">
        <v>0.19</v>
      </c>
      <c r="H442" s="41">
        <f t="shared" si="34"/>
        <v>33098.689377805989</v>
      </c>
      <c r="I442" s="42">
        <f t="shared" si="37"/>
        <v>207302.32</v>
      </c>
      <c r="K442" s="19"/>
    </row>
    <row r="443" spans="1:11" ht="27.6" x14ac:dyDescent="0.3">
      <c r="A443" s="35">
        <f t="shared" si="38"/>
        <v>407</v>
      </c>
      <c r="B443" s="36">
        <v>78181508</v>
      </c>
      <c r="C443" s="52" t="s">
        <v>303</v>
      </c>
      <c r="D443" s="38" t="s">
        <v>213</v>
      </c>
      <c r="E443" s="35">
        <v>1</v>
      </c>
      <c r="F443" s="39">
        <v>69726.570901834886</v>
      </c>
      <c r="G443" s="40">
        <v>0.19</v>
      </c>
      <c r="H443" s="41">
        <f t="shared" si="34"/>
        <v>13248.048471348629</v>
      </c>
      <c r="I443" s="42">
        <f t="shared" si="37"/>
        <v>82974.62</v>
      </c>
      <c r="K443" s="19"/>
    </row>
    <row r="444" spans="1:11" x14ac:dyDescent="0.3">
      <c r="A444" s="35">
        <f t="shared" si="38"/>
        <v>408</v>
      </c>
      <c r="B444" s="36">
        <v>78181508</v>
      </c>
      <c r="C444" s="52" t="s">
        <v>304</v>
      </c>
      <c r="D444" s="38" t="s">
        <v>213</v>
      </c>
      <c r="E444" s="35">
        <v>1</v>
      </c>
      <c r="F444" s="39">
        <v>121220.87820214787</v>
      </c>
      <c r="G444" s="40">
        <v>0.19</v>
      </c>
      <c r="H444" s="41">
        <f t="shared" si="34"/>
        <v>23031.966858408094</v>
      </c>
      <c r="I444" s="42">
        <f t="shared" si="37"/>
        <v>144252.85</v>
      </c>
      <c r="K444" s="19"/>
    </row>
    <row r="445" spans="1:11" x14ac:dyDescent="0.3">
      <c r="A445" s="35">
        <f t="shared" si="38"/>
        <v>409</v>
      </c>
      <c r="B445" s="36">
        <v>78181508</v>
      </c>
      <c r="C445" s="52" t="s">
        <v>368</v>
      </c>
      <c r="D445" s="38" t="s">
        <v>213</v>
      </c>
      <c r="E445" s="35">
        <v>1</v>
      </c>
      <c r="F445" s="39">
        <v>162375.21419634731</v>
      </c>
      <c r="G445" s="40">
        <v>0.19</v>
      </c>
      <c r="H445" s="41">
        <f t="shared" si="34"/>
        <v>30851.290697305991</v>
      </c>
      <c r="I445" s="42">
        <f t="shared" si="37"/>
        <v>193226.5</v>
      </c>
      <c r="K445" s="19"/>
    </row>
    <row r="446" spans="1:11" ht="27.6" x14ac:dyDescent="0.3">
      <c r="A446" s="35">
        <f t="shared" si="38"/>
        <v>410</v>
      </c>
      <c r="B446" s="36">
        <v>78181508</v>
      </c>
      <c r="C446" s="52" t="s">
        <v>369</v>
      </c>
      <c r="D446" s="38" t="s">
        <v>213</v>
      </c>
      <c r="E446" s="35">
        <v>1</v>
      </c>
      <c r="F446" s="39">
        <v>134556.73542235763</v>
      </c>
      <c r="G446" s="40">
        <v>0.19</v>
      </c>
      <c r="H446" s="41">
        <f t="shared" si="34"/>
        <v>25565.779730247948</v>
      </c>
      <c r="I446" s="42">
        <f t="shared" si="37"/>
        <v>160122.51999999999</v>
      </c>
      <c r="K446" s="19"/>
    </row>
    <row r="447" spans="1:11" ht="27.6" x14ac:dyDescent="0.3">
      <c r="A447" s="35">
        <f t="shared" si="38"/>
        <v>411</v>
      </c>
      <c r="B447" s="36">
        <v>78181508</v>
      </c>
      <c r="C447" s="52" t="s">
        <v>370</v>
      </c>
      <c r="D447" s="38" t="s">
        <v>213</v>
      </c>
      <c r="E447" s="35">
        <v>1</v>
      </c>
      <c r="F447" s="39">
        <v>255614.14763119019</v>
      </c>
      <c r="G447" s="40">
        <v>0.19</v>
      </c>
      <c r="H447" s="41">
        <f t="shared" si="34"/>
        <v>48566.688049926139</v>
      </c>
      <c r="I447" s="42">
        <f t="shared" si="37"/>
        <v>304180.84000000003</v>
      </c>
      <c r="K447" s="19"/>
    </row>
    <row r="448" spans="1:11" x14ac:dyDescent="0.3">
      <c r="A448" s="35">
        <f t="shared" si="38"/>
        <v>412</v>
      </c>
      <c r="B448" s="36">
        <v>78181508</v>
      </c>
      <c r="C448" s="52" t="s">
        <v>371</v>
      </c>
      <c r="D448" s="38" t="s">
        <v>213</v>
      </c>
      <c r="E448" s="35">
        <v>1</v>
      </c>
      <c r="F448" s="39">
        <v>202032.75221580546</v>
      </c>
      <c r="G448" s="40">
        <v>0.19</v>
      </c>
      <c r="H448" s="41">
        <f t="shared" si="34"/>
        <v>38386.222921003042</v>
      </c>
      <c r="I448" s="42">
        <f t="shared" si="37"/>
        <v>240418.98</v>
      </c>
      <c r="K448" s="19"/>
    </row>
    <row r="449" spans="1:11" ht="27.6" x14ac:dyDescent="0.3">
      <c r="A449" s="35">
        <f t="shared" si="38"/>
        <v>413</v>
      </c>
      <c r="B449" s="36">
        <v>78181508</v>
      </c>
      <c r="C449" s="52" t="s">
        <v>372</v>
      </c>
      <c r="D449" s="38" t="s">
        <v>213</v>
      </c>
      <c r="E449" s="35">
        <v>1</v>
      </c>
      <c r="F449" s="39">
        <v>320563.94105292868</v>
      </c>
      <c r="G449" s="40">
        <v>0.19</v>
      </c>
      <c r="H449" s="41">
        <f t="shared" si="34"/>
        <v>60907.14880005645</v>
      </c>
      <c r="I449" s="42">
        <f t="shared" si="37"/>
        <v>381471.09</v>
      </c>
      <c r="K449" s="19"/>
    </row>
    <row r="450" spans="1:11" x14ac:dyDescent="0.3">
      <c r="A450" s="35">
        <f t="shared" si="38"/>
        <v>414</v>
      </c>
      <c r="B450" s="36">
        <v>78181508</v>
      </c>
      <c r="C450" s="52" t="s">
        <v>373</v>
      </c>
      <c r="D450" s="38" t="s">
        <v>213</v>
      </c>
      <c r="E450" s="35">
        <v>1</v>
      </c>
      <c r="F450" s="39">
        <v>147204.50562797717</v>
      </c>
      <c r="G450" s="40">
        <v>0.19</v>
      </c>
      <c r="H450" s="41">
        <f t="shared" si="34"/>
        <v>27968.856069315661</v>
      </c>
      <c r="I450" s="42">
        <f t="shared" si="37"/>
        <v>175173.36</v>
      </c>
      <c r="K450" s="19"/>
    </row>
    <row r="451" spans="1:11" x14ac:dyDescent="0.3">
      <c r="A451" s="35">
        <f t="shared" si="38"/>
        <v>415</v>
      </c>
      <c r="B451" s="36">
        <v>78181508</v>
      </c>
      <c r="C451" s="52" t="s">
        <v>374</v>
      </c>
      <c r="D451" s="38" t="s">
        <v>213</v>
      </c>
      <c r="E451" s="35">
        <v>1</v>
      </c>
      <c r="F451" s="39">
        <v>145325.48309078338</v>
      </c>
      <c r="G451" s="40">
        <v>0.19</v>
      </c>
      <c r="H451" s="41">
        <f t="shared" si="34"/>
        <v>27611.841787248843</v>
      </c>
      <c r="I451" s="42">
        <f t="shared" si="37"/>
        <v>172937.32</v>
      </c>
      <c r="K451" s="19"/>
    </row>
    <row r="452" spans="1:11" x14ac:dyDescent="0.3">
      <c r="A452" s="35">
        <f t="shared" si="38"/>
        <v>416</v>
      </c>
      <c r="B452" s="36">
        <v>78181508</v>
      </c>
      <c r="C452" s="52" t="s">
        <v>284</v>
      </c>
      <c r="D452" s="38" t="s">
        <v>213</v>
      </c>
      <c r="E452" s="35">
        <v>1</v>
      </c>
      <c r="F452" s="39">
        <v>489690.41950114118</v>
      </c>
      <c r="G452" s="40">
        <v>0.19</v>
      </c>
      <c r="H452" s="41">
        <f t="shared" si="34"/>
        <v>93041.179705216826</v>
      </c>
      <c r="I452" s="42">
        <f t="shared" si="37"/>
        <v>582731.6</v>
      </c>
      <c r="K452" s="19"/>
    </row>
    <row r="453" spans="1:11" x14ac:dyDescent="0.3">
      <c r="A453" s="35">
        <f t="shared" si="38"/>
        <v>417</v>
      </c>
      <c r="B453" s="36">
        <v>78181508</v>
      </c>
      <c r="C453" s="52" t="s">
        <v>360</v>
      </c>
      <c r="D453" s="38" t="s">
        <v>213</v>
      </c>
      <c r="E453" s="35">
        <v>1</v>
      </c>
      <c r="F453" s="39">
        <v>286502.43219045165</v>
      </c>
      <c r="G453" s="40">
        <v>0.19</v>
      </c>
      <c r="H453" s="41">
        <f t="shared" si="34"/>
        <v>54435.462116185816</v>
      </c>
      <c r="I453" s="42">
        <f t="shared" si="37"/>
        <v>340937.89</v>
      </c>
      <c r="K453" s="19"/>
    </row>
    <row r="454" spans="1:11" x14ac:dyDescent="0.3">
      <c r="A454" s="35">
        <f t="shared" si="38"/>
        <v>418</v>
      </c>
      <c r="B454" s="36">
        <v>78181508</v>
      </c>
      <c r="C454" s="52" t="s">
        <v>361</v>
      </c>
      <c r="D454" s="38" t="s">
        <v>213</v>
      </c>
      <c r="E454" s="35">
        <v>1</v>
      </c>
      <c r="F454" s="39">
        <v>332737.64186483301</v>
      </c>
      <c r="G454" s="40">
        <v>0.19</v>
      </c>
      <c r="H454" s="41">
        <f t="shared" si="34"/>
        <v>63220.151954318273</v>
      </c>
      <c r="I454" s="42">
        <f t="shared" si="37"/>
        <v>395957.79</v>
      </c>
      <c r="K454" s="19"/>
    </row>
    <row r="455" spans="1:11" ht="27.6" x14ac:dyDescent="0.3">
      <c r="A455" s="35">
        <f t="shared" si="38"/>
        <v>419</v>
      </c>
      <c r="B455" s="36">
        <v>78181508</v>
      </c>
      <c r="C455" s="52" t="s">
        <v>362</v>
      </c>
      <c r="D455" s="38" t="s">
        <v>213</v>
      </c>
      <c r="E455" s="35">
        <v>1</v>
      </c>
      <c r="F455" s="39">
        <v>254432.8641419544</v>
      </c>
      <c r="G455" s="40">
        <v>0.19</v>
      </c>
      <c r="H455" s="41">
        <f t="shared" si="34"/>
        <v>48342.244186971337</v>
      </c>
      <c r="I455" s="42">
        <f t="shared" si="37"/>
        <v>302775.11</v>
      </c>
      <c r="K455" s="19"/>
    </row>
    <row r="456" spans="1:11" ht="27.6" x14ac:dyDescent="0.3">
      <c r="A456" s="35">
        <f t="shared" si="38"/>
        <v>420</v>
      </c>
      <c r="B456" s="36">
        <v>78181508</v>
      </c>
      <c r="C456" s="52" t="s">
        <v>375</v>
      </c>
      <c r="D456" s="38" t="s">
        <v>213</v>
      </c>
      <c r="E456" s="35">
        <v>1</v>
      </c>
      <c r="F456" s="39">
        <v>292131.00922249287</v>
      </c>
      <c r="G456" s="40">
        <v>0.19</v>
      </c>
      <c r="H456" s="41">
        <f t="shared" si="34"/>
        <v>55504.891752273645</v>
      </c>
      <c r="I456" s="42">
        <f t="shared" si="37"/>
        <v>347635.9</v>
      </c>
      <c r="K456" s="19"/>
    </row>
    <row r="457" spans="1:11" x14ac:dyDescent="0.3">
      <c r="A457" s="35">
        <f t="shared" si="38"/>
        <v>421</v>
      </c>
      <c r="B457" s="36">
        <v>78181508</v>
      </c>
      <c r="C457" s="52" t="s">
        <v>376</v>
      </c>
      <c r="D457" s="38" t="s">
        <v>213</v>
      </c>
      <c r="E457" s="35">
        <v>1</v>
      </c>
      <c r="F457" s="39">
        <v>480380.2191600643</v>
      </c>
      <c r="G457" s="40">
        <v>0.19</v>
      </c>
      <c r="H457" s="41">
        <f t="shared" si="34"/>
        <v>91272.24164041222</v>
      </c>
      <c r="I457" s="42">
        <f t="shared" si="37"/>
        <v>571652.46</v>
      </c>
      <c r="K457" s="19"/>
    </row>
    <row r="458" spans="1:11" x14ac:dyDescent="0.3">
      <c r="A458" s="35">
        <f t="shared" si="38"/>
        <v>422</v>
      </c>
      <c r="B458" s="36">
        <v>78181508</v>
      </c>
      <c r="C458" s="52" t="s">
        <v>377</v>
      </c>
      <c r="D458" s="38" t="s">
        <v>213</v>
      </c>
      <c r="E458" s="35">
        <v>1</v>
      </c>
      <c r="F458" s="39">
        <v>412961.65890605206</v>
      </c>
      <c r="G458" s="40">
        <v>0.19</v>
      </c>
      <c r="H458" s="41">
        <f t="shared" si="34"/>
        <v>78462.715192149888</v>
      </c>
      <c r="I458" s="42">
        <f t="shared" si="37"/>
        <v>491424.37</v>
      </c>
      <c r="K458" s="19"/>
    </row>
    <row r="459" spans="1:11" ht="27.6" x14ac:dyDescent="0.3">
      <c r="A459" s="35">
        <f t="shared" si="38"/>
        <v>423</v>
      </c>
      <c r="B459" s="36">
        <v>78181508</v>
      </c>
      <c r="C459" s="52" t="s">
        <v>378</v>
      </c>
      <c r="D459" s="38" t="s">
        <v>213</v>
      </c>
      <c r="E459" s="35">
        <v>1</v>
      </c>
      <c r="F459" s="39">
        <v>184005.27889695312</v>
      </c>
      <c r="G459" s="40">
        <v>0.19</v>
      </c>
      <c r="H459" s="41">
        <f t="shared" si="34"/>
        <v>34961.002990421097</v>
      </c>
      <c r="I459" s="42">
        <f t="shared" si="37"/>
        <v>218966.28</v>
      </c>
      <c r="K459" s="19"/>
    </row>
    <row r="460" spans="1:11" x14ac:dyDescent="0.3">
      <c r="A460" s="35">
        <f t="shared" si="38"/>
        <v>424</v>
      </c>
      <c r="B460" s="36">
        <v>78181508</v>
      </c>
      <c r="C460" s="52" t="s">
        <v>379</v>
      </c>
      <c r="D460" s="38" t="s">
        <v>213</v>
      </c>
      <c r="E460" s="35">
        <v>1</v>
      </c>
      <c r="F460" s="39">
        <v>231085.64609050049</v>
      </c>
      <c r="G460" s="40">
        <v>0.19</v>
      </c>
      <c r="H460" s="41">
        <f t="shared" si="34"/>
        <v>43906.272757195096</v>
      </c>
      <c r="I460" s="42">
        <f t="shared" si="37"/>
        <v>274991.92</v>
      </c>
      <c r="K460" s="19"/>
    </row>
    <row r="461" spans="1:11" x14ac:dyDescent="0.3">
      <c r="A461" s="35">
        <f t="shared" si="38"/>
        <v>425</v>
      </c>
      <c r="B461" s="36">
        <v>78181508</v>
      </c>
      <c r="C461" s="52" t="s">
        <v>380</v>
      </c>
      <c r="D461" s="38" t="s">
        <v>213</v>
      </c>
      <c r="E461" s="35">
        <v>1</v>
      </c>
      <c r="F461" s="39">
        <v>204325.95130483428</v>
      </c>
      <c r="G461" s="40">
        <v>0.19</v>
      </c>
      <c r="H461" s="41">
        <f t="shared" si="34"/>
        <v>38821.930747918515</v>
      </c>
      <c r="I461" s="42">
        <f t="shared" si="37"/>
        <v>243147.88</v>
      </c>
      <c r="K461" s="19"/>
    </row>
    <row r="462" spans="1:11" x14ac:dyDescent="0.3">
      <c r="A462" s="101" t="s">
        <v>56</v>
      </c>
      <c r="B462" s="102"/>
      <c r="C462" s="102"/>
      <c r="D462" s="102"/>
      <c r="E462" s="103"/>
      <c r="F462" s="43"/>
      <c r="G462" s="44"/>
      <c r="H462" s="45"/>
      <c r="I462" s="46">
        <f>SUM(I418:I461)</f>
        <v>13741878.869999997</v>
      </c>
      <c r="K462" s="19"/>
    </row>
    <row r="463" spans="1:11" x14ac:dyDescent="0.3">
      <c r="A463" s="109" t="s">
        <v>381</v>
      </c>
      <c r="B463" s="109"/>
      <c r="C463" s="109"/>
      <c r="D463" s="127"/>
      <c r="E463" s="47"/>
      <c r="F463" s="48"/>
      <c r="G463" s="49"/>
      <c r="H463" s="50"/>
      <c r="I463" s="51"/>
      <c r="K463" s="19"/>
    </row>
    <row r="464" spans="1:11" x14ac:dyDescent="0.3">
      <c r="A464" s="35">
        <f>A461+1</f>
        <v>426</v>
      </c>
      <c r="B464" s="36">
        <v>78181508</v>
      </c>
      <c r="C464" s="52" t="s">
        <v>240</v>
      </c>
      <c r="D464" s="38" t="s">
        <v>213</v>
      </c>
      <c r="E464" s="35">
        <v>1</v>
      </c>
      <c r="F464" s="39">
        <v>302693.94379117672</v>
      </c>
      <c r="G464" s="40">
        <v>0.19</v>
      </c>
      <c r="H464" s="41">
        <f t="shared" ref="H464:H527" si="39">+F464*G464</f>
        <v>57511.849320323578</v>
      </c>
      <c r="I464" s="42">
        <f t="shared" ref="I464:I504" si="40">ROUND(+F464+H464,2)</f>
        <v>360205.79</v>
      </c>
      <c r="K464" s="19"/>
    </row>
    <row r="465" spans="1:11" ht="27.6" x14ac:dyDescent="0.3">
      <c r="A465" s="35">
        <f>+A464+1</f>
        <v>427</v>
      </c>
      <c r="B465" s="36">
        <v>78181508</v>
      </c>
      <c r="C465" s="52" t="s">
        <v>241</v>
      </c>
      <c r="D465" s="38" t="s">
        <v>213</v>
      </c>
      <c r="E465" s="35">
        <v>1</v>
      </c>
      <c r="F465" s="39">
        <v>433382.18974881305</v>
      </c>
      <c r="G465" s="40">
        <v>0.19</v>
      </c>
      <c r="H465" s="41">
        <f t="shared" si="39"/>
        <v>82342.616052274476</v>
      </c>
      <c r="I465" s="42">
        <f t="shared" si="40"/>
        <v>515724.81</v>
      </c>
      <c r="K465" s="19"/>
    </row>
    <row r="466" spans="1:11" x14ac:dyDescent="0.3">
      <c r="A466" s="35">
        <f t="shared" ref="A466:A504" si="41">+A465+1</f>
        <v>428</v>
      </c>
      <c r="B466" s="36">
        <v>78181508</v>
      </c>
      <c r="C466" s="52" t="s">
        <v>242</v>
      </c>
      <c r="D466" s="38" t="s">
        <v>213</v>
      </c>
      <c r="E466" s="35">
        <v>1</v>
      </c>
      <c r="F466" s="39">
        <v>170550.24012459992</v>
      </c>
      <c r="G466" s="40">
        <v>0.19</v>
      </c>
      <c r="H466" s="41">
        <f t="shared" si="39"/>
        <v>32404.545623673985</v>
      </c>
      <c r="I466" s="42">
        <f t="shared" si="40"/>
        <v>202954.79</v>
      </c>
      <c r="K466" s="19"/>
    </row>
    <row r="467" spans="1:11" x14ac:dyDescent="0.3">
      <c r="A467" s="35">
        <f t="shared" si="41"/>
        <v>429</v>
      </c>
      <c r="B467" s="36">
        <v>78181508</v>
      </c>
      <c r="C467" s="52" t="s">
        <v>243</v>
      </c>
      <c r="D467" s="38" t="s">
        <v>213</v>
      </c>
      <c r="E467" s="35">
        <v>1</v>
      </c>
      <c r="F467" s="39">
        <v>222197.34329441024</v>
      </c>
      <c r="G467" s="40">
        <v>0.19</v>
      </c>
      <c r="H467" s="41">
        <f t="shared" si="39"/>
        <v>42217.495225937942</v>
      </c>
      <c r="I467" s="42">
        <f t="shared" si="40"/>
        <v>264414.84000000003</v>
      </c>
      <c r="K467" s="19"/>
    </row>
    <row r="468" spans="1:11" x14ac:dyDescent="0.3">
      <c r="A468" s="35">
        <f t="shared" si="41"/>
        <v>430</v>
      </c>
      <c r="B468" s="36">
        <v>78181508</v>
      </c>
      <c r="C468" s="52" t="s">
        <v>244</v>
      </c>
      <c r="D468" s="38" t="s">
        <v>213</v>
      </c>
      <c r="E468" s="35">
        <v>1</v>
      </c>
      <c r="F468" s="39">
        <v>287920.77653991437</v>
      </c>
      <c r="G468" s="40">
        <v>0.19</v>
      </c>
      <c r="H468" s="41">
        <f t="shared" si="39"/>
        <v>54704.94754258373</v>
      </c>
      <c r="I468" s="42">
        <f t="shared" si="40"/>
        <v>342625.72</v>
      </c>
      <c r="K468" s="19"/>
    </row>
    <row r="469" spans="1:11" x14ac:dyDescent="0.3">
      <c r="A469" s="35">
        <f t="shared" si="41"/>
        <v>431</v>
      </c>
      <c r="B469" s="36">
        <v>78181508</v>
      </c>
      <c r="C469" s="52" t="s">
        <v>382</v>
      </c>
      <c r="D469" s="38" t="s">
        <v>213</v>
      </c>
      <c r="E469" s="35">
        <v>1</v>
      </c>
      <c r="F469" s="39">
        <v>351387.87231563841</v>
      </c>
      <c r="G469" s="40">
        <v>0.19</v>
      </c>
      <c r="H469" s="41">
        <f t="shared" si="39"/>
        <v>66763.695739971299</v>
      </c>
      <c r="I469" s="42">
        <f t="shared" si="40"/>
        <v>418151.57</v>
      </c>
      <c r="K469" s="19"/>
    </row>
    <row r="470" spans="1:11" x14ac:dyDescent="0.3">
      <c r="A470" s="35">
        <f t="shared" si="41"/>
        <v>432</v>
      </c>
      <c r="B470" s="36">
        <v>78181508</v>
      </c>
      <c r="C470" s="52" t="s">
        <v>246</v>
      </c>
      <c r="D470" s="38" t="s">
        <v>213</v>
      </c>
      <c r="E470" s="35">
        <v>1</v>
      </c>
      <c r="F470" s="39">
        <v>118583.73772508031</v>
      </c>
      <c r="G470" s="40">
        <v>0.19</v>
      </c>
      <c r="H470" s="41">
        <f t="shared" si="39"/>
        <v>22530.910167765258</v>
      </c>
      <c r="I470" s="42">
        <f t="shared" si="40"/>
        <v>141114.65</v>
      </c>
      <c r="K470" s="19"/>
    </row>
    <row r="471" spans="1:11" ht="27.6" x14ac:dyDescent="0.3">
      <c r="A471" s="35">
        <f t="shared" si="41"/>
        <v>433</v>
      </c>
      <c r="B471" s="36">
        <v>78181508</v>
      </c>
      <c r="C471" s="52" t="s">
        <v>295</v>
      </c>
      <c r="D471" s="38" t="s">
        <v>213</v>
      </c>
      <c r="E471" s="35">
        <v>1</v>
      </c>
      <c r="F471" s="39">
        <v>232862.92155412654</v>
      </c>
      <c r="G471" s="40">
        <v>0.19</v>
      </c>
      <c r="H471" s="41">
        <f t="shared" si="39"/>
        <v>44243.955095284044</v>
      </c>
      <c r="I471" s="42">
        <f t="shared" si="40"/>
        <v>277106.88</v>
      </c>
      <c r="K471" s="19"/>
    </row>
    <row r="472" spans="1:11" x14ac:dyDescent="0.3">
      <c r="A472" s="35">
        <f t="shared" si="41"/>
        <v>434</v>
      </c>
      <c r="B472" s="36">
        <v>78181508</v>
      </c>
      <c r="C472" s="52" t="s">
        <v>248</v>
      </c>
      <c r="D472" s="38" t="s">
        <v>213</v>
      </c>
      <c r="E472" s="35">
        <v>1</v>
      </c>
      <c r="F472" s="39">
        <v>332761.04465806752</v>
      </c>
      <c r="G472" s="40">
        <v>0.19</v>
      </c>
      <c r="H472" s="41">
        <f t="shared" si="39"/>
        <v>63224.598485032831</v>
      </c>
      <c r="I472" s="42">
        <f t="shared" si="40"/>
        <v>395985.64</v>
      </c>
      <c r="K472" s="19"/>
    </row>
    <row r="473" spans="1:11" x14ac:dyDescent="0.3">
      <c r="A473" s="35">
        <f t="shared" si="41"/>
        <v>435</v>
      </c>
      <c r="B473" s="36">
        <v>78181508</v>
      </c>
      <c r="C473" s="52" t="s">
        <v>330</v>
      </c>
      <c r="D473" s="38" t="s">
        <v>213</v>
      </c>
      <c r="E473" s="35">
        <v>1</v>
      </c>
      <c r="F473" s="39">
        <v>176638.56388581393</v>
      </c>
      <c r="G473" s="40">
        <v>0.19</v>
      </c>
      <c r="H473" s="41">
        <f t="shared" si="39"/>
        <v>33561.327138304645</v>
      </c>
      <c r="I473" s="42">
        <f t="shared" si="40"/>
        <v>210199.89</v>
      </c>
      <c r="K473" s="19"/>
    </row>
    <row r="474" spans="1:11" ht="27.6" x14ac:dyDescent="0.3">
      <c r="A474" s="35">
        <f t="shared" si="41"/>
        <v>436</v>
      </c>
      <c r="B474" s="36">
        <v>78181508</v>
      </c>
      <c r="C474" s="52" t="s">
        <v>339</v>
      </c>
      <c r="D474" s="38" t="s">
        <v>213</v>
      </c>
      <c r="E474" s="35">
        <v>1</v>
      </c>
      <c r="F474" s="39">
        <v>268405.61396944604</v>
      </c>
      <c r="G474" s="40">
        <v>0.19</v>
      </c>
      <c r="H474" s="41">
        <f t="shared" si="39"/>
        <v>50997.06665419475</v>
      </c>
      <c r="I474" s="42">
        <f t="shared" si="40"/>
        <v>319402.68</v>
      </c>
      <c r="K474" s="19"/>
    </row>
    <row r="475" spans="1:11" ht="27.6" x14ac:dyDescent="0.3">
      <c r="A475" s="35">
        <f t="shared" si="41"/>
        <v>437</v>
      </c>
      <c r="B475" s="36">
        <v>78181508</v>
      </c>
      <c r="C475" s="52" t="s">
        <v>251</v>
      </c>
      <c r="D475" s="38" t="s">
        <v>213</v>
      </c>
      <c r="E475" s="35">
        <v>1</v>
      </c>
      <c r="F475" s="39">
        <v>326437.12445645663</v>
      </c>
      <c r="G475" s="40">
        <v>0.19</v>
      </c>
      <c r="H475" s="41">
        <f t="shared" si="39"/>
        <v>62023.053646726759</v>
      </c>
      <c r="I475" s="42">
        <f t="shared" si="40"/>
        <v>388460.18</v>
      </c>
      <c r="K475" s="19"/>
    </row>
    <row r="476" spans="1:11" x14ac:dyDescent="0.3">
      <c r="A476" s="35">
        <f t="shared" si="41"/>
        <v>438</v>
      </c>
      <c r="B476" s="36">
        <v>78181508</v>
      </c>
      <c r="C476" s="52" t="s">
        <v>252</v>
      </c>
      <c r="D476" s="38" t="s">
        <v>213</v>
      </c>
      <c r="E476" s="35">
        <v>1</v>
      </c>
      <c r="F476" s="39">
        <v>206140.04040893831</v>
      </c>
      <c r="G476" s="40">
        <v>0.19</v>
      </c>
      <c r="H476" s="41">
        <f t="shared" si="39"/>
        <v>39166.607677698281</v>
      </c>
      <c r="I476" s="42">
        <f t="shared" si="40"/>
        <v>245306.65</v>
      </c>
      <c r="K476" s="19"/>
    </row>
    <row r="477" spans="1:11" x14ac:dyDescent="0.3">
      <c r="A477" s="35">
        <f t="shared" si="41"/>
        <v>439</v>
      </c>
      <c r="B477" s="36">
        <v>78181508</v>
      </c>
      <c r="C477" s="52" t="s">
        <v>253</v>
      </c>
      <c r="D477" s="38" t="s">
        <v>213</v>
      </c>
      <c r="E477" s="35">
        <v>1</v>
      </c>
      <c r="F477" s="39">
        <v>295619.81906200299</v>
      </c>
      <c r="G477" s="40">
        <v>0.19</v>
      </c>
      <c r="H477" s="41">
        <f t="shared" si="39"/>
        <v>56167.765621780571</v>
      </c>
      <c r="I477" s="42">
        <f t="shared" si="40"/>
        <v>351787.58</v>
      </c>
      <c r="K477" s="19"/>
    </row>
    <row r="478" spans="1:11" x14ac:dyDescent="0.3">
      <c r="A478" s="35">
        <f t="shared" si="41"/>
        <v>440</v>
      </c>
      <c r="B478" s="36">
        <v>78181508</v>
      </c>
      <c r="C478" s="52" t="s">
        <v>321</v>
      </c>
      <c r="D478" s="38" t="s">
        <v>213</v>
      </c>
      <c r="E478" s="35">
        <v>1</v>
      </c>
      <c r="F478" s="39">
        <v>410951.68620543752</v>
      </c>
      <c r="G478" s="40">
        <v>0.19</v>
      </c>
      <c r="H478" s="41">
        <f t="shared" si="39"/>
        <v>78080.820379033132</v>
      </c>
      <c r="I478" s="42">
        <f t="shared" si="40"/>
        <v>489032.51</v>
      </c>
      <c r="K478" s="19"/>
    </row>
    <row r="479" spans="1:11" x14ac:dyDescent="0.3">
      <c r="A479" s="35">
        <f t="shared" si="41"/>
        <v>441</v>
      </c>
      <c r="B479" s="36">
        <v>78181508</v>
      </c>
      <c r="C479" s="52" t="s">
        <v>254</v>
      </c>
      <c r="D479" s="38" t="s">
        <v>213</v>
      </c>
      <c r="E479" s="35">
        <v>1</v>
      </c>
      <c r="F479" s="39">
        <v>427059.42735034373</v>
      </c>
      <c r="G479" s="40">
        <v>0.19</v>
      </c>
      <c r="H479" s="41">
        <f t="shared" si="39"/>
        <v>81141.291196565304</v>
      </c>
      <c r="I479" s="42">
        <f t="shared" si="40"/>
        <v>508200.72</v>
      </c>
      <c r="K479" s="19"/>
    </row>
    <row r="480" spans="1:11" x14ac:dyDescent="0.3">
      <c r="A480" s="35">
        <f t="shared" si="41"/>
        <v>442</v>
      </c>
      <c r="B480" s="36">
        <v>78181508</v>
      </c>
      <c r="C480" s="52" t="s">
        <v>331</v>
      </c>
      <c r="D480" s="38" t="s">
        <v>213</v>
      </c>
      <c r="E480" s="35">
        <v>1</v>
      </c>
      <c r="F480" s="39">
        <v>120377.30687319775</v>
      </c>
      <c r="G480" s="40">
        <v>0.19</v>
      </c>
      <c r="H480" s="41">
        <f t="shared" si="39"/>
        <v>22871.688305907574</v>
      </c>
      <c r="I480" s="42">
        <f t="shared" si="40"/>
        <v>143249</v>
      </c>
      <c r="K480" s="19"/>
    </row>
    <row r="481" spans="1:11" x14ac:dyDescent="0.3">
      <c r="A481" s="35">
        <f t="shared" si="41"/>
        <v>443</v>
      </c>
      <c r="B481" s="36">
        <v>78181508</v>
      </c>
      <c r="C481" s="52" t="s">
        <v>256</v>
      </c>
      <c r="D481" s="38" t="s">
        <v>213</v>
      </c>
      <c r="E481" s="35">
        <v>1</v>
      </c>
      <c r="F481" s="39">
        <v>78271.757719275527</v>
      </c>
      <c r="G481" s="40">
        <v>0.19</v>
      </c>
      <c r="H481" s="41">
        <f t="shared" si="39"/>
        <v>14871.63396666235</v>
      </c>
      <c r="I481" s="42">
        <f t="shared" si="40"/>
        <v>93143.39</v>
      </c>
      <c r="K481" s="19"/>
    </row>
    <row r="482" spans="1:11" ht="27.6" x14ac:dyDescent="0.3">
      <c r="A482" s="35">
        <f t="shared" si="41"/>
        <v>444</v>
      </c>
      <c r="B482" s="36">
        <v>78181508</v>
      </c>
      <c r="C482" s="52" t="s">
        <v>257</v>
      </c>
      <c r="D482" s="38" t="s">
        <v>213</v>
      </c>
      <c r="E482" s="35">
        <v>1</v>
      </c>
      <c r="F482" s="39">
        <v>339886.81275122165</v>
      </c>
      <c r="G482" s="40">
        <v>0.19</v>
      </c>
      <c r="H482" s="41">
        <f t="shared" si="39"/>
        <v>64578.49442273211</v>
      </c>
      <c r="I482" s="42">
        <f t="shared" si="40"/>
        <v>404465.31</v>
      </c>
      <c r="K482" s="19"/>
    </row>
    <row r="483" spans="1:11" ht="27.6" x14ac:dyDescent="0.3">
      <c r="A483" s="35">
        <f t="shared" si="41"/>
        <v>445</v>
      </c>
      <c r="B483" s="36">
        <v>78181508</v>
      </c>
      <c r="C483" s="52" t="s">
        <v>258</v>
      </c>
      <c r="D483" s="38" t="s">
        <v>213</v>
      </c>
      <c r="E483" s="35">
        <v>1</v>
      </c>
      <c r="F483" s="39">
        <v>468554.32325640577</v>
      </c>
      <c r="G483" s="40">
        <v>0.19</v>
      </c>
      <c r="H483" s="41">
        <f t="shared" si="39"/>
        <v>89025.321418717096</v>
      </c>
      <c r="I483" s="42">
        <f t="shared" si="40"/>
        <v>557579.64</v>
      </c>
      <c r="K483" s="19"/>
    </row>
    <row r="484" spans="1:11" x14ac:dyDescent="0.3">
      <c r="A484" s="35">
        <f t="shared" si="41"/>
        <v>446</v>
      </c>
      <c r="B484" s="36">
        <v>78181508</v>
      </c>
      <c r="C484" s="52" t="s">
        <v>259</v>
      </c>
      <c r="D484" s="38" t="s">
        <v>213</v>
      </c>
      <c r="E484" s="35">
        <v>1</v>
      </c>
      <c r="F484" s="39">
        <v>364149.80754110415</v>
      </c>
      <c r="G484" s="40">
        <v>0.19</v>
      </c>
      <c r="H484" s="41">
        <f t="shared" si="39"/>
        <v>69188.463432809789</v>
      </c>
      <c r="I484" s="42">
        <f t="shared" si="40"/>
        <v>433338.27</v>
      </c>
      <c r="K484" s="19"/>
    </row>
    <row r="485" spans="1:11" x14ac:dyDescent="0.3">
      <c r="A485" s="35">
        <f t="shared" si="41"/>
        <v>447</v>
      </c>
      <c r="B485" s="36">
        <v>78181508</v>
      </c>
      <c r="C485" s="52" t="s">
        <v>340</v>
      </c>
      <c r="D485" s="38" t="s">
        <v>213</v>
      </c>
      <c r="E485" s="35">
        <v>1</v>
      </c>
      <c r="F485" s="39">
        <v>293909.7866678508</v>
      </c>
      <c r="G485" s="40">
        <v>0.19</v>
      </c>
      <c r="H485" s="41">
        <f t="shared" si="39"/>
        <v>55842.859466891656</v>
      </c>
      <c r="I485" s="42">
        <f t="shared" si="40"/>
        <v>349752.65</v>
      </c>
      <c r="K485" s="19"/>
    </row>
    <row r="486" spans="1:11" x14ac:dyDescent="0.3">
      <c r="A486" s="35">
        <f t="shared" si="41"/>
        <v>448</v>
      </c>
      <c r="B486" s="36">
        <v>78181508</v>
      </c>
      <c r="C486" s="52" t="s">
        <v>261</v>
      </c>
      <c r="D486" s="38" t="s">
        <v>213</v>
      </c>
      <c r="E486" s="35">
        <v>1</v>
      </c>
      <c r="F486" s="39">
        <v>241154.38353396062</v>
      </c>
      <c r="G486" s="40">
        <v>0.19</v>
      </c>
      <c r="H486" s="41">
        <f t="shared" si="39"/>
        <v>45819.33287145252</v>
      </c>
      <c r="I486" s="42">
        <f t="shared" si="40"/>
        <v>286973.71999999997</v>
      </c>
      <c r="K486" s="19"/>
    </row>
    <row r="487" spans="1:11" x14ac:dyDescent="0.3">
      <c r="A487" s="35">
        <f t="shared" si="41"/>
        <v>449</v>
      </c>
      <c r="B487" s="36">
        <v>78181508</v>
      </c>
      <c r="C487" s="52" t="s">
        <v>161</v>
      </c>
      <c r="D487" s="38" t="s">
        <v>213</v>
      </c>
      <c r="E487" s="35">
        <v>1</v>
      </c>
      <c r="F487" s="39">
        <v>97542.728415165417</v>
      </c>
      <c r="G487" s="40">
        <v>0.19</v>
      </c>
      <c r="H487" s="41">
        <f t="shared" si="39"/>
        <v>18533.11839888143</v>
      </c>
      <c r="I487" s="42">
        <f t="shared" si="40"/>
        <v>116075.85</v>
      </c>
      <c r="K487" s="19"/>
    </row>
    <row r="488" spans="1:11" ht="27.6" x14ac:dyDescent="0.3">
      <c r="A488" s="35">
        <f t="shared" si="41"/>
        <v>450</v>
      </c>
      <c r="B488" s="36">
        <v>78181508</v>
      </c>
      <c r="C488" s="52" t="s">
        <v>302</v>
      </c>
      <c r="D488" s="38" t="s">
        <v>213</v>
      </c>
      <c r="E488" s="35">
        <v>1</v>
      </c>
      <c r="F488" s="39">
        <v>461677.00450918073</v>
      </c>
      <c r="G488" s="40">
        <v>0.19</v>
      </c>
      <c r="H488" s="41">
        <f t="shared" si="39"/>
        <v>87718.630856744334</v>
      </c>
      <c r="I488" s="42">
        <f t="shared" si="40"/>
        <v>549395.64</v>
      </c>
      <c r="K488" s="19"/>
    </row>
    <row r="489" spans="1:11" ht="27.6" x14ac:dyDescent="0.3">
      <c r="A489" s="35">
        <f t="shared" si="41"/>
        <v>451</v>
      </c>
      <c r="B489" s="36">
        <v>78181508</v>
      </c>
      <c r="C489" s="52" t="s">
        <v>303</v>
      </c>
      <c r="D489" s="38" t="s">
        <v>213</v>
      </c>
      <c r="E489" s="35">
        <v>1</v>
      </c>
      <c r="F489" s="39">
        <v>210391.16573702937</v>
      </c>
      <c r="G489" s="40">
        <v>0.19</v>
      </c>
      <c r="H489" s="41">
        <f t="shared" si="39"/>
        <v>39974.321490035582</v>
      </c>
      <c r="I489" s="42">
        <f t="shared" si="40"/>
        <v>250365.49</v>
      </c>
      <c r="K489" s="19"/>
    </row>
    <row r="490" spans="1:11" x14ac:dyDescent="0.3">
      <c r="A490" s="35">
        <f t="shared" si="41"/>
        <v>452</v>
      </c>
      <c r="B490" s="36">
        <v>78181508</v>
      </c>
      <c r="C490" s="52" t="s">
        <v>304</v>
      </c>
      <c r="D490" s="38" t="s">
        <v>213</v>
      </c>
      <c r="E490" s="35">
        <v>1</v>
      </c>
      <c r="F490" s="39">
        <v>495999.37087509828</v>
      </c>
      <c r="G490" s="40">
        <v>0.19</v>
      </c>
      <c r="H490" s="41">
        <f t="shared" si="39"/>
        <v>94239.880466268674</v>
      </c>
      <c r="I490" s="42">
        <f t="shared" si="40"/>
        <v>590239.25</v>
      </c>
      <c r="K490" s="19"/>
    </row>
    <row r="491" spans="1:11" x14ac:dyDescent="0.3">
      <c r="A491" s="35">
        <f t="shared" si="41"/>
        <v>453</v>
      </c>
      <c r="B491" s="36">
        <v>78181508</v>
      </c>
      <c r="C491" s="52" t="s">
        <v>368</v>
      </c>
      <c r="D491" s="38" t="s">
        <v>213</v>
      </c>
      <c r="E491" s="35">
        <v>1</v>
      </c>
      <c r="F491" s="39">
        <v>492084.44369629503</v>
      </c>
      <c r="G491" s="40">
        <v>0.19</v>
      </c>
      <c r="H491" s="41">
        <f t="shared" si="39"/>
        <v>93496.044302296054</v>
      </c>
      <c r="I491" s="42">
        <f t="shared" si="40"/>
        <v>585580.49</v>
      </c>
      <c r="K491" s="19"/>
    </row>
    <row r="492" spans="1:11" x14ac:dyDescent="0.3">
      <c r="A492" s="35">
        <f t="shared" si="41"/>
        <v>454</v>
      </c>
      <c r="B492" s="36">
        <v>78181508</v>
      </c>
      <c r="C492" s="52" t="s">
        <v>383</v>
      </c>
      <c r="D492" s="38" t="s">
        <v>213</v>
      </c>
      <c r="E492" s="35">
        <v>1</v>
      </c>
      <c r="F492" s="39">
        <v>457807.25223545649</v>
      </c>
      <c r="G492" s="40">
        <v>0.19</v>
      </c>
      <c r="H492" s="41">
        <f t="shared" si="39"/>
        <v>86983.377924736735</v>
      </c>
      <c r="I492" s="42">
        <f t="shared" si="40"/>
        <v>544790.63</v>
      </c>
      <c r="K492" s="19"/>
    </row>
    <row r="493" spans="1:11" x14ac:dyDescent="0.3">
      <c r="A493" s="35">
        <f t="shared" si="41"/>
        <v>455</v>
      </c>
      <c r="B493" s="36">
        <v>78181508</v>
      </c>
      <c r="C493" s="52" t="s">
        <v>384</v>
      </c>
      <c r="D493" s="38" t="s">
        <v>213</v>
      </c>
      <c r="E493" s="35">
        <v>1</v>
      </c>
      <c r="F493" s="39">
        <v>298885.87893835403</v>
      </c>
      <c r="G493" s="40">
        <v>0.19</v>
      </c>
      <c r="H493" s="41">
        <f t="shared" si="39"/>
        <v>56788.316998287264</v>
      </c>
      <c r="I493" s="42">
        <f t="shared" si="40"/>
        <v>355674.2</v>
      </c>
      <c r="K493" s="19"/>
    </row>
    <row r="494" spans="1:11" x14ac:dyDescent="0.3">
      <c r="A494" s="35">
        <f t="shared" si="41"/>
        <v>456</v>
      </c>
      <c r="B494" s="36">
        <v>78181508</v>
      </c>
      <c r="C494" s="52" t="s">
        <v>385</v>
      </c>
      <c r="D494" s="38" t="s">
        <v>213</v>
      </c>
      <c r="E494" s="35">
        <v>1</v>
      </c>
      <c r="F494" s="39">
        <v>139763.63235350631</v>
      </c>
      <c r="G494" s="40">
        <v>0.19</v>
      </c>
      <c r="H494" s="41">
        <f t="shared" si="39"/>
        <v>26555.0901471662</v>
      </c>
      <c r="I494" s="42">
        <f t="shared" si="40"/>
        <v>166318.72</v>
      </c>
      <c r="K494" s="19"/>
    </row>
    <row r="495" spans="1:11" x14ac:dyDescent="0.3">
      <c r="A495" s="35">
        <f t="shared" si="41"/>
        <v>457</v>
      </c>
      <c r="B495" s="36">
        <v>78181508</v>
      </c>
      <c r="C495" s="52" t="s">
        <v>284</v>
      </c>
      <c r="D495" s="38" t="s">
        <v>213</v>
      </c>
      <c r="E495" s="35">
        <v>1</v>
      </c>
      <c r="F495" s="39">
        <v>158101.39599293194</v>
      </c>
      <c r="G495" s="40">
        <v>0.19</v>
      </c>
      <c r="H495" s="41">
        <f t="shared" si="39"/>
        <v>30039.26523865707</v>
      </c>
      <c r="I495" s="42">
        <f t="shared" si="40"/>
        <v>188140.66</v>
      </c>
      <c r="K495" s="19"/>
    </row>
    <row r="496" spans="1:11" x14ac:dyDescent="0.3">
      <c r="A496" s="35">
        <f t="shared" si="41"/>
        <v>458</v>
      </c>
      <c r="B496" s="36">
        <v>78181508</v>
      </c>
      <c r="C496" s="52" t="s">
        <v>360</v>
      </c>
      <c r="D496" s="38" t="s">
        <v>213</v>
      </c>
      <c r="E496" s="35">
        <v>1</v>
      </c>
      <c r="F496" s="39">
        <v>115740.4553540112</v>
      </c>
      <c r="G496" s="40">
        <v>0.19</v>
      </c>
      <c r="H496" s="41">
        <f t="shared" si="39"/>
        <v>21990.686517262129</v>
      </c>
      <c r="I496" s="42">
        <f t="shared" si="40"/>
        <v>137731.14000000001</v>
      </c>
      <c r="K496" s="19"/>
    </row>
    <row r="497" spans="1:11" x14ac:dyDescent="0.3">
      <c r="A497" s="35">
        <f t="shared" si="41"/>
        <v>459</v>
      </c>
      <c r="B497" s="36">
        <v>78181508</v>
      </c>
      <c r="C497" s="52" t="s">
        <v>361</v>
      </c>
      <c r="D497" s="38" t="s">
        <v>213</v>
      </c>
      <c r="E497" s="35">
        <v>1</v>
      </c>
      <c r="F497" s="39">
        <v>145076.34071983513</v>
      </c>
      <c r="G497" s="40">
        <v>0.19</v>
      </c>
      <c r="H497" s="41">
        <f t="shared" si="39"/>
        <v>27564.504736768675</v>
      </c>
      <c r="I497" s="42">
        <f t="shared" si="40"/>
        <v>172640.85</v>
      </c>
      <c r="K497" s="19"/>
    </row>
    <row r="498" spans="1:11" ht="27.6" x14ac:dyDescent="0.3">
      <c r="A498" s="35">
        <f t="shared" si="41"/>
        <v>460</v>
      </c>
      <c r="B498" s="36">
        <v>78181508</v>
      </c>
      <c r="C498" s="52" t="s">
        <v>362</v>
      </c>
      <c r="D498" s="38" t="s">
        <v>213</v>
      </c>
      <c r="E498" s="35">
        <v>1</v>
      </c>
      <c r="F498" s="39">
        <v>439216.56514766492</v>
      </c>
      <c r="G498" s="40">
        <v>0.19</v>
      </c>
      <c r="H498" s="41">
        <f t="shared" si="39"/>
        <v>83451.147378056339</v>
      </c>
      <c r="I498" s="42">
        <f t="shared" si="40"/>
        <v>522667.71</v>
      </c>
      <c r="K498" s="19"/>
    </row>
    <row r="499" spans="1:11" ht="27.6" x14ac:dyDescent="0.3">
      <c r="A499" s="35">
        <f t="shared" si="41"/>
        <v>461</v>
      </c>
      <c r="B499" s="36">
        <v>78181508</v>
      </c>
      <c r="C499" s="52" t="s">
        <v>375</v>
      </c>
      <c r="D499" s="38" t="s">
        <v>213</v>
      </c>
      <c r="E499" s="35">
        <v>1</v>
      </c>
      <c r="F499" s="39">
        <v>120005.98400034527</v>
      </c>
      <c r="G499" s="40">
        <v>0.19</v>
      </c>
      <c r="H499" s="41">
        <f t="shared" si="39"/>
        <v>22801.1369600656</v>
      </c>
      <c r="I499" s="42">
        <f t="shared" si="40"/>
        <v>142807.12</v>
      </c>
      <c r="K499" s="19"/>
    </row>
    <row r="500" spans="1:11" x14ac:dyDescent="0.3">
      <c r="A500" s="35">
        <f t="shared" si="41"/>
        <v>462</v>
      </c>
      <c r="B500" s="36">
        <v>78181508</v>
      </c>
      <c r="C500" s="52" t="s">
        <v>376</v>
      </c>
      <c r="D500" s="38" t="s">
        <v>213</v>
      </c>
      <c r="E500" s="35">
        <v>1</v>
      </c>
      <c r="F500" s="39">
        <v>492377.47704423848</v>
      </c>
      <c r="G500" s="40">
        <v>0.19</v>
      </c>
      <c r="H500" s="41">
        <f t="shared" si="39"/>
        <v>93551.720638405313</v>
      </c>
      <c r="I500" s="42">
        <f t="shared" si="40"/>
        <v>585929.19999999995</v>
      </c>
      <c r="K500" s="19"/>
    </row>
    <row r="501" spans="1:11" x14ac:dyDescent="0.3">
      <c r="A501" s="35">
        <f t="shared" si="41"/>
        <v>463</v>
      </c>
      <c r="B501" s="36">
        <v>78181508</v>
      </c>
      <c r="C501" s="52" t="s">
        <v>377</v>
      </c>
      <c r="D501" s="38" t="s">
        <v>213</v>
      </c>
      <c r="E501" s="35">
        <v>1</v>
      </c>
      <c r="F501" s="39">
        <v>268000.71223612945</v>
      </c>
      <c r="G501" s="40">
        <v>0.19</v>
      </c>
      <c r="H501" s="41">
        <f t="shared" si="39"/>
        <v>50920.135324864597</v>
      </c>
      <c r="I501" s="42">
        <f t="shared" si="40"/>
        <v>318920.84999999998</v>
      </c>
      <c r="K501" s="19"/>
    </row>
    <row r="502" spans="1:11" ht="27.6" x14ac:dyDescent="0.3">
      <c r="A502" s="35">
        <f t="shared" si="41"/>
        <v>464</v>
      </c>
      <c r="B502" s="36">
        <v>78181508</v>
      </c>
      <c r="C502" s="52" t="s">
        <v>378</v>
      </c>
      <c r="D502" s="38" t="s">
        <v>213</v>
      </c>
      <c r="E502" s="35">
        <v>1</v>
      </c>
      <c r="F502" s="39">
        <v>313675.20870909659</v>
      </c>
      <c r="G502" s="40">
        <v>0.19</v>
      </c>
      <c r="H502" s="41">
        <f t="shared" si="39"/>
        <v>59598.289654728353</v>
      </c>
      <c r="I502" s="42">
        <f t="shared" si="40"/>
        <v>373273.5</v>
      </c>
      <c r="K502" s="19"/>
    </row>
    <row r="503" spans="1:11" x14ac:dyDescent="0.3">
      <c r="A503" s="35">
        <f t="shared" si="41"/>
        <v>465</v>
      </c>
      <c r="B503" s="36">
        <v>78181508</v>
      </c>
      <c r="C503" s="52" t="s">
        <v>379</v>
      </c>
      <c r="D503" s="38" t="s">
        <v>213</v>
      </c>
      <c r="E503" s="35">
        <v>1</v>
      </c>
      <c r="F503" s="39">
        <v>466780.26981142297</v>
      </c>
      <c r="G503" s="40">
        <v>0.19</v>
      </c>
      <c r="H503" s="41">
        <f t="shared" si="39"/>
        <v>88688.251264170365</v>
      </c>
      <c r="I503" s="42">
        <f t="shared" si="40"/>
        <v>555468.52</v>
      </c>
      <c r="K503" s="19"/>
    </row>
    <row r="504" spans="1:11" x14ac:dyDescent="0.3">
      <c r="A504" s="35">
        <f t="shared" si="41"/>
        <v>466</v>
      </c>
      <c r="B504" s="36">
        <v>78181508</v>
      </c>
      <c r="C504" s="52" t="s">
        <v>380</v>
      </c>
      <c r="D504" s="38" t="s">
        <v>213</v>
      </c>
      <c r="E504" s="35">
        <v>1</v>
      </c>
      <c r="F504" s="39">
        <v>82889.042437380296</v>
      </c>
      <c r="G504" s="40">
        <v>0.19</v>
      </c>
      <c r="H504" s="41">
        <f t="shared" si="39"/>
        <v>15748.918063102257</v>
      </c>
      <c r="I504" s="42">
        <f t="shared" si="40"/>
        <v>98637.96</v>
      </c>
      <c r="K504" s="19"/>
    </row>
    <row r="505" spans="1:11" x14ac:dyDescent="0.3">
      <c r="A505" s="101" t="s">
        <v>56</v>
      </c>
      <c r="B505" s="102"/>
      <c r="C505" s="102"/>
      <c r="D505" s="102"/>
      <c r="E505" s="103"/>
      <c r="F505" s="43"/>
      <c r="G505" s="44"/>
      <c r="H505" s="45"/>
      <c r="I505" s="46">
        <f>SUM(I464:I504)</f>
        <v>13953834.659999998</v>
      </c>
      <c r="K505" s="19"/>
    </row>
    <row r="506" spans="1:11" x14ac:dyDescent="0.3">
      <c r="A506" s="127" t="s">
        <v>386</v>
      </c>
      <c r="B506" s="128"/>
      <c r="C506" s="128"/>
      <c r="D506" s="128"/>
      <c r="E506" s="47"/>
      <c r="F506" s="48"/>
      <c r="G506" s="49"/>
      <c r="H506" s="50"/>
      <c r="I506" s="51"/>
      <c r="K506" s="19"/>
    </row>
    <row r="507" spans="1:11" x14ac:dyDescent="0.3">
      <c r="A507" s="35">
        <f>A504+1</f>
        <v>467</v>
      </c>
      <c r="B507" s="36">
        <v>78181508</v>
      </c>
      <c r="C507" s="52" t="s">
        <v>240</v>
      </c>
      <c r="D507" s="38" t="s">
        <v>213</v>
      </c>
      <c r="E507" s="35">
        <v>1</v>
      </c>
      <c r="F507" s="39">
        <v>69416.289916118913</v>
      </c>
      <c r="G507" s="40">
        <v>0.19</v>
      </c>
      <c r="H507" s="41">
        <f t="shared" si="39"/>
        <v>13189.095084062594</v>
      </c>
      <c r="I507" s="42">
        <f t="shared" ref="I507:I558" si="42">ROUND(+F507+H507,2)</f>
        <v>82605.39</v>
      </c>
      <c r="K507" s="19"/>
    </row>
    <row r="508" spans="1:11" ht="27.6" x14ac:dyDescent="0.3">
      <c r="A508" s="35">
        <f t="shared" ref="A508:A558" si="43">+A507+1</f>
        <v>468</v>
      </c>
      <c r="B508" s="36">
        <v>78181508</v>
      </c>
      <c r="C508" s="52" t="s">
        <v>241</v>
      </c>
      <c r="D508" s="38" t="s">
        <v>213</v>
      </c>
      <c r="E508" s="35">
        <v>1</v>
      </c>
      <c r="F508" s="39">
        <v>72675.810468635522</v>
      </c>
      <c r="G508" s="40">
        <v>0.19</v>
      </c>
      <c r="H508" s="41">
        <f t="shared" si="39"/>
        <v>13808.403989040749</v>
      </c>
      <c r="I508" s="42">
        <f t="shared" si="42"/>
        <v>86484.21</v>
      </c>
      <c r="K508" s="19"/>
    </row>
    <row r="509" spans="1:11" x14ac:dyDescent="0.3">
      <c r="A509" s="35">
        <f t="shared" si="43"/>
        <v>469</v>
      </c>
      <c r="B509" s="36">
        <v>78181508</v>
      </c>
      <c r="C509" s="52" t="s">
        <v>242</v>
      </c>
      <c r="D509" s="38" t="s">
        <v>213</v>
      </c>
      <c r="E509" s="35">
        <v>1</v>
      </c>
      <c r="F509" s="39">
        <v>382969.03582387324</v>
      </c>
      <c r="G509" s="40">
        <v>0.19</v>
      </c>
      <c r="H509" s="41">
        <f t="shared" si="39"/>
        <v>72764.116806535923</v>
      </c>
      <c r="I509" s="42">
        <f t="shared" si="42"/>
        <v>455733.15</v>
      </c>
      <c r="K509" s="19"/>
    </row>
    <row r="510" spans="1:11" x14ac:dyDescent="0.3">
      <c r="A510" s="35">
        <f t="shared" si="43"/>
        <v>470</v>
      </c>
      <c r="B510" s="36">
        <v>78181508</v>
      </c>
      <c r="C510" s="52" t="s">
        <v>243</v>
      </c>
      <c r="D510" s="38" t="s">
        <v>213</v>
      </c>
      <c r="E510" s="35">
        <v>1</v>
      </c>
      <c r="F510" s="39">
        <v>219869.73883945282</v>
      </c>
      <c r="G510" s="40">
        <v>0.19</v>
      </c>
      <c r="H510" s="41">
        <f t="shared" si="39"/>
        <v>41775.250379496036</v>
      </c>
      <c r="I510" s="42">
        <f t="shared" si="42"/>
        <v>261644.99</v>
      </c>
      <c r="K510" s="19"/>
    </row>
    <row r="511" spans="1:11" x14ac:dyDescent="0.3">
      <c r="A511" s="35">
        <f t="shared" si="43"/>
        <v>471</v>
      </c>
      <c r="B511" s="36">
        <v>78181508</v>
      </c>
      <c r="C511" s="52" t="s">
        <v>244</v>
      </c>
      <c r="D511" s="38" t="s">
        <v>213</v>
      </c>
      <c r="E511" s="35">
        <v>1</v>
      </c>
      <c r="F511" s="39">
        <v>272543.06446460052</v>
      </c>
      <c r="G511" s="40">
        <v>0.19</v>
      </c>
      <c r="H511" s="41">
        <f t="shared" si="39"/>
        <v>51783.182248274097</v>
      </c>
      <c r="I511" s="42">
        <f t="shared" si="42"/>
        <v>324326.25</v>
      </c>
      <c r="K511" s="19"/>
    </row>
    <row r="512" spans="1:11" x14ac:dyDescent="0.3">
      <c r="A512" s="35">
        <f t="shared" si="43"/>
        <v>472</v>
      </c>
      <c r="B512" s="36">
        <v>78181508</v>
      </c>
      <c r="C512" s="52" t="s">
        <v>245</v>
      </c>
      <c r="D512" s="38" t="s">
        <v>213</v>
      </c>
      <c r="E512" s="35">
        <v>1</v>
      </c>
      <c r="F512" s="39">
        <v>255883.74366128613</v>
      </c>
      <c r="G512" s="40">
        <v>0.19</v>
      </c>
      <c r="H512" s="41">
        <f t="shared" si="39"/>
        <v>48617.911295644364</v>
      </c>
      <c r="I512" s="42">
        <f t="shared" si="42"/>
        <v>304501.65000000002</v>
      </c>
      <c r="K512" s="19"/>
    </row>
    <row r="513" spans="1:11" x14ac:dyDescent="0.3">
      <c r="A513" s="35">
        <f t="shared" si="43"/>
        <v>473</v>
      </c>
      <c r="B513" s="36">
        <v>78181508</v>
      </c>
      <c r="C513" s="52" t="s">
        <v>246</v>
      </c>
      <c r="D513" s="38" t="s">
        <v>213</v>
      </c>
      <c r="E513" s="35">
        <v>1</v>
      </c>
      <c r="F513" s="39">
        <v>156148.46190606066</v>
      </c>
      <c r="G513" s="40">
        <v>0.19</v>
      </c>
      <c r="H513" s="41">
        <f t="shared" si="39"/>
        <v>29668.207762151527</v>
      </c>
      <c r="I513" s="42">
        <f t="shared" si="42"/>
        <v>185816.67</v>
      </c>
      <c r="K513" s="19"/>
    </row>
    <row r="514" spans="1:11" ht="27.6" x14ac:dyDescent="0.3">
      <c r="A514" s="35">
        <f t="shared" si="43"/>
        <v>474</v>
      </c>
      <c r="B514" s="36">
        <v>78181508</v>
      </c>
      <c r="C514" s="52" t="s">
        <v>387</v>
      </c>
      <c r="D514" s="38" t="s">
        <v>213</v>
      </c>
      <c r="E514" s="35">
        <v>1</v>
      </c>
      <c r="F514" s="39">
        <v>273323.72423701984</v>
      </c>
      <c r="G514" s="40">
        <v>0.19</v>
      </c>
      <c r="H514" s="41">
        <f t="shared" si="39"/>
        <v>51931.507605033767</v>
      </c>
      <c r="I514" s="42">
        <f t="shared" si="42"/>
        <v>325255.23</v>
      </c>
      <c r="K514" s="19"/>
    </row>
    <row r="515" spans="1:11" x14ac:dyDescent="0.3">
      <c r="A515" s="35">
        <f t="shared" si="43"/>
        <v>475</v>
      </c>
      <c r="B515" s="36">
        <v>78181508</v>
      </c>
      <c r="C515" s="52" t="s">
        <v>388</v>
      </c>
      <c r="D515" s="38" t="s">
        <v>213</v>
      </c>
      <c r="E515" s="35">
        <v>1</v>
      </c>
      <c r="F515" s="39">
        <v>458303.55987632705</v>
      </c>
      <c r="G515" s="40">
        <v>0.19</v>
      </c>
      <c r="H515" s="41">
        <f t="shared" si="39"/>
        <v>87077.676376502146</v>
      </c>
      <c r="I515" s="42">
        <f t="shared" si="42"/>
        <v>545381.24</v>
      </c>
      <c r="K515" s="19"/>
    </row>
    <row r="516" spans="1:11" x14ac:dyDescent="0.3">
      <c r="A516" s="35">
        <f t="shared" si="43"/>
        <v>476</v>
      </c>
      <c r="B516" s="36">
        <v>78181508</v>
      </c>
      <c r="C516" s="52" t="s">
        <v>330</v>
      </c>
      <c r="D516" s="38" t="s">
        <v>213</v>
      </c>
      <c r="E516" s="35">
        <v>1</v>
      </c>
      <c r="F516" s="39">
        <v>314000.36737698055</v>
      </c>
      <c r="G516" s="40">
        <v>0.19</v>
      </c>
      <c r="H516" s="41">
        <f t="shared" si="39"/>
        <v>59660.069801626305</v>
      </c>
      <c r="I516" s="42">
        <f t="shared" si="42"/>
        <v>373660.44</v>
      </c>
      <c r="K516" s="19"/>
    </row>
    <row r="517" spans="1:11" ht="27.6" x14ac:dyDescent="0.3">
      <c r="A517" s="35">
        <f t="shared" si="43"/>
        <v>477</v>
      </c>
      <c r="B517" s="36">
        <v>78181508</v>
      </c>
      <c r="C517" s="52" t="s">
        <v>339</v>
      </c>
      <c r="D517" s="38" t="s">
        <v>213</v>
      </c>
      <c r="E517" s="35">
        <v>1</v>
      </c>
      <c r="F517" s="39">
        <v>282705.05942953652</v>
      </c>
      <c r="G517" s="40">
        <v>0.19</v>
      </c>
      <c r="H517" s="41">
        <f t="shared" si="39"/>
        <v>53713.961291611937</v>
      </c>
      <c r="I517" s="42">
        <f t="shared" si="42"/>
        <v>336419.02</v>
      </c>
      <c r="K517" s="19"/>
    </row>
    <row r="518" spans="1:11" ht="27.6" x14ac:dyDescent="0.3">
      <c r="A518" s="35">
        <f t="shared" si="43"/>
        <v>478</v>
      </c>
      <c r="B518" s="36">
        <v>78181508</v>
      </c>
      <c r="C518" s="52" t="s">
        <v>251</v>
      </c>
      <c r="D518" s="38" t="s">
        <v>213</v>
      </c>
      <c r="E518" s="35">
        <v>1</v>
      </c>
      <c r="F518" s="39">
        <v>136910.00543049347</v>
      </c>
      <c r="G518" s="40">
        <v>0.19</v>
      </c>
      <c r="H518" s="41">
        <f t="shared" si="39"/>
        <v>26012.901031793761</v>
      </c>
      <c r="I518" s="42">
        <f t="shared" si="42"/>
        <v>162922.91</v>
      </c>
      <c r="K518" s="19"/>
    </row>
    <row r="519" spans="1:11" x14ac:dyDescent="0.3">
      <c r="A519" s="35">
        <f t="shared" si="43"/>
        <v>479</v>
      </c>
      <c r="B519" s="36">
        <v>78181508</v>
      </c>
      <c r="C519" s="52" t="s">
        <v>252</v>
      </c>
      <c r="D519" s="38" t="s">
        <v>213</v>
      </c>
      <c r="E519" s="35">
        <v>1</v>
      </c>
      <c r="F519" s="39">
        <v>246003.02692119477</v>
      </c>
      <c r="G519" s="40">
        <v>0.19</v>
      </c>
      <c r="H519" s="41">
        <f t="shared" si="39"/>
        <v>46740.575115027008</v>
      </c>
      <c r="I519" s="42">
        <f t="shared" si="42"/>
        <v>292743.59999999998</v>
      </c>
      <c r="K519" s="19"/>
    </row>
    <row r="520" spans="1:11" x14ac:dyDescent="0.3">
      <c r="A520" s="35">
        <f t="shared" si="43"/>
        <v>480</v>
      </c>
      <c r="B520" s="36">
        <v>78181508</v>
      </c>
      <c r="C520" s="52" t="s">
        <v>389</v>
      </c>
      <c r="D520" s="38" t="s">
        <v>213</v>
      </c>
      <c r="E520" s="35">
        <v>1</v>
      </c>
      <c r="F520" s="39">
        <v>69443.420998915768</v>
      </c>
      <c r="G520" s="40">
        <v>0.19</v>
      </c>
      <c r="H520" s="41">
        <f t="shared" si="39"/>
        <v>13194.249989793996</v>
      </c>
      <c r="I520" s="42">
        <f t="shared" si="42"/>
        <v>82637.67</v>
      </c>
      <c r="K520" s="19"/>
    </row>
    <row r="521" spans="1:11" x14ac:dyDescent="0.3">
      <c r="A521" s="35">
        <f t="shared" si="43"/>
        <v>481</v>
      </c>
      <c r="B521" s="36">
        <v>78181508</v>
      </c>
      <c r="C521" s="52" t="s">
        <v>321</v>
      </c>
      <c r="D521" s="38" t="s">
        <v>213</v>
      </c>
      <c r="E521" s="35">
        <v>1</v>
      </c>
      <c r="F521" s="39">
        <v>420949.39502309909</v>
      </c>
      <c r="G521" s="40">
        <v>0.19</v>
      </c>
      <c r="H521" s="41">
        <f t="shared" si="39"/>
        <v>79980.385054388826</v>
      </c>
      <c r="I521" s="42">
        <f t="shared" si="42"/>
        <v>500929.78</v>
      </c>
      <c r="K521" s="19"/>
    </row>
    <row r="522" spans="1:11" x14ac:dyDescent="0.3">
      <c r="A522" s="35">
        <f t="shared" si="43"/>
        <v>482</v>
      </c>
      <c r="B522" s="36">
        <v>78181508</v>
      </c>
      <c r="C522" s="52" t="s">
        <v>390</v>
      </c>
      <c r="D522" s="38" t="s">
        <v>213</v>
      </c>
      <c r="E522" s="35">
        <v>1</v>
      </c>
      <c r="F522" s="39">
        <v>414591.60888394382</v>
      </c>
      <c r="G522" s="40">
        <v>0.19</v>
      </c>
      <c r="H522" s="41">
        <f t="shared" si="39"/>
        <v>78772.405687949329</v>
      </c>
      <c r="I522" s="42">
        <f t="shared" si="42"/>
        <v>493364.01</v>
      </c>
      <c r="K522" s="19"/>
    </row>
    <row r="523" spans="1:11" x14ac:dyDescent="0.3">
      <c r="A523" s="35">
        <f t="shared" si="43"/>
        <v>483</v>
      </c>
      <c r="B523" s="36">
        <v>78181508</v>
      </c>
      <c r="C523" s="52" t="s">
        <v>331</v>
      </c>
      <c r="D523" s="38" t="s">
        <v>213</v>
      </c>
      <c r="E523" s="35">
        <v>1</v>
      </c>
      <c r="F523" s="39">
        <v>283551.72374587646</v>
      </c>
      <c r="G523" s="40">
        <v>0.19</v>
      </c>
      <c r="H523" s="41">
        <f t="shared" si="39"/>
        <v>53874.827511716525</v>
      </c>
      <c r="I523" s="42">
        <f t="shared" si="42"/>
        <v>337426.55</v>
      </c>
      <c r="K523" s="19"/>
    </row>
    <row r="524" spans="1:11" x14ac:dyDescent="0.3">
      <c r="A524" s="35">
        <f t="shared" si="43"/>
        <v>484</v>
      </c>
      <c r="B524" s="36">
        <v>78181508</v>
      </c>
      <c r="C524" s="52" t="s">
        <v>256</v>
      </c>
      <c r="D524" s="38" t="s">
        <v>213</v>
      </c>
      <c r="E524" s="35">
        <v>1</v>
      </c>
      <c r="F524" s="39">
        <v>306033.24575191829</v>
      </c>
      <c r="G524" s="40">
        <v>0.19</v>
      </c>
      <c r="H524" s="41">
        <f t="shared" si="39"/>
        <v>58146.316692864479</v>
      </c>
      <c r="I524" s="42">
        <f t="shared" si="42"/>
        <v>364179.56</v>
      </c>
      <c r="K524" s="19"/>
    </row>
    <row r="525" spans="1:11" ht="27.6" x14ac:dyDescent="0.3">
      <c r="A525" s="35">
        <f t="shared" si="43"/>
        <v>485</v>
      </c>
      <c r="B525" s="36">
        <v>78181508</v>
      </c>
      <c r="C525" s="52" t="s">
        <v>257</v>
      </c>
      <c r="D525" s="38" t="s">
        <v>213</v>
      </c>
      <c r="E525" s="35">
        <v>1</v>
      </c>
      <c r="F525" s="39">
        <v>378309.23911753501</v>
      </c>
      <c r="G525" s="40">
        <v>0.19</v>
      </c>
      <c r="H525" s="41">
        <f t="shared" si="39"/>
        <v>71878.755432331658</v>
      </c>
      <c r="I525" s="42">
        <f t="shared" si="42"/>
        <v>450187.99</v>
      </c>
      <c r="K525" s="19"/>
    </row>
    <row r="526" spans="1:11" ht="27.6" x14ac:dyDescent="0.3">
      <c r="A526" s="35">
        <f t="shared" si="43"/>
        <v>486</v>
      </c>
      <c r="B526" s="36">
        <v>78181508</v>
      </c>
      <c r="C526" s="52" t="s">
        <v>258</v>
      </c>
      <c r="D526" s="38" t="s">
        <v>213</v>
      </c>
      <c r="E526" s="35">
        <v>1</v>
      </c>
      <c r="F526" s="39">
        <v>398307.27544100839</v>
      </c>
      <c r="G526" s="40">
        <v>0.19</v>
      </c>
      <c r="H526" s="41">
        <f t="shared" si="39"/>
        <v>75678.382333791596</v>
      </c>
      <c r="I526" s="42">
        <f t="shared" si="42"/>
        <v>473985.66</v>
      </c>
      <c r="K526" s="19"/>
    </row>
    <row r="527" spans="1:11" x14ac:dyDescent="0.3">
      <c r="A527" s="35">
        <f t="shared" si="43"/>
        <v>487</v>
      </c>
      <c r="B527" s="36">
        <v>78181508</v>
      </c>
      <c r="C527" s="52" t="s">
        <v>259</v>
      </c>
      <c r="D527" s="38" t="s">
        <v>213</v>
      </c>
      <c r="E527" s="35">
        <v>1</v>
      </c>
      <c r="F527" s="39">
        <v>409292.77748032165</v>
      </c>
      <c r="G527" s="40">
        <v>0.19</v>
      </c>
      <c r="H527" s="41">
        <f t="shared" si="39"/>
        <v>77765.627721261117</v>
      </c>
      <c r="I527" s="42">
        <f t="shared" si="42"/>
        <v>487058.41</v>
      </c>
      <c r="K527" s="19"/>
    </row>
    <row r="528" spans="1:11" x14ac:dyDescent="0.3">
      <c r="A528" s="35">
        <f t="shared" si="43"/>
        <v>488</v>
      </c>
      <c r="B528" s="36">
        <v>78181508</v>
      </c>
      <c r="C528" s="52" t="s">
        <v>340</v>
      </c>
      <c r="D528" s="38" t="s">
        <v>213</v>
      </c>
      <c r="E528" s="35">
        <v>1</v>
      </c>
      <c r="F528" s="39">
        <v>257476.14296425768</v>
      </c>
      <c r="G528" s="40">
        <v>0.19</v>
      </c>
      <c r="H528" s="41">
        <f t="shared" ref="H528:H589" si="44">+F528*G528</f>
        <v>48920.467163208959</v>
      </c>
      <c r="I528" s="42">
        <f t="shared" si="42"/>
        <v>306396.61</v>
      </c>
      <c r="K528" s="19"/>
    </row>
    <row r="529" spans="1:11" x14ac:dyDescent="0.3">
      <c r="A529" s="35">
        <f t="shared" si="43"/>
        <v>489</v>
      </c>
      <c r="B529" s="36">
        <v>78181508</v>
      </c>
      <c r="C529" s="52" t="s">
        <v>261</v>
      </c>
      <c r="D529" s="38" t="s">
        <v>213</v>
      </c>
      <c r="E529" s="35">
        <v>1</v>
      </c>
      <c r="F529" s="39">
        <v>346426.18536051677</v>
      </c>
      <c r="G529" s="40">
        <v>0.19</v>
      </c>
      <c r="H529" s="41">
        <f t="shared" si="44"/>
        <v>65820.975218498192</v>
      </c>
      <c r="I529" s="42">
        <f t="shared" si="42"/>
        <v>412247.16</v>
      </c>
      <c r="K529" s="19"/>
    </row>
    <row r="530" spans="1:11" x14ac:dyDescent="0.3">
      <c r="A530" s="35">
        <f t="shared" si="43"/>
        <v>490</v>
      </c>
      <c r="B530" s="36">
        <v>78181508</v>
      </c>
      <c r="C530" s="52" t="s">
        <v>341</v>
      </c>
      <c r="D530" s="38" t="s">
        <v>213</v>
      </c>
      <c r="E530" s="35">
        <v>1</v>
      </c>
      <c r="F530" s="39">
        <v>149969.08959133062</v>
      </c>
      <c r="G530" s="40">
        <v>0.19</v>
      </c>
      <c r="H530" s="41">
        <f t="shared" si="44"/>
        <v>28494.127022352819</v>
      </c>
      <c r="I530" s="42">
        <f t="shared" si="42"/>
        <v>178463.22</v>
      </c>
      <c r="K530" s="19"/>
    </row>
    <row r="531" spans="1:11" ht="27.6" x14ac:dyDescent="0.3">
      <c r="A531" s="35">
        <f t="shared" si="43"/>
        <v>491</v>
      </c>
      <c r="B531" s="36">
        <v>78181508</v>
      </c>
      <c r="C531" s="52" t="s">
        <v>391</v>
      </c>
      <c r="D531" s="38" t="s">
        <v>213</v>
      </c>
      <c r="E531" s="35">
        <v>1</v>
      </c>
      <c r="F531" s="39">
        <v>157058.49683928088</v>
      </c>
      <c r="G531" s="40">
        <v>0.19</v>
      </c>
      <c r="H531" s="41">
        <f t="shared" si="44"/>
        <v>29841.114399463368</v>
      </c>
      <c r="I531" s="42">
        <f t="shared" si="42"/>
        <v>186899.61</v>
      </c>
      <c r="K531" s="19"/>
    </row>
    <row r="532" spans="1:11" ht="41.4" x14ac:dyDescent="0.3">
      <c r="A532" s="35">
        <f t="shared" si="43"/>
        <v>492</v>
      </c>
      <c r="B532" s="36">
        <v>78181508</v>
      </c>
      <c r="C532" s="52" t="s">
        <v>392</v>
      </c>
      <c r="D532" s="38" t="s">
        <v>213</v>
      </c>
      <c r="E532" s="35">
        <v>1</v>
      </c>
      <c r="F532" s="39">
        <v>273441.95897915069</v>
      </c>
      <c r="G532" s="40">
        <v>0.19</v>
      </c>
      <c r="H532" s="41">
        <f t="shared" si="44"/>
        <v>51953.972206038634</v>
      </c>
      <c r="I532" s="42">
        <f t="shared" si="42"/>
        <v>325395.93</v>
      </c>
      <c r="K532" s="19"/>
    </row>
    <row r="533" spans="1:11" ht="27.6" x14ac:dyDescent="0.3">
      <c r="A533" s="35">
        <f t="shared" si="43"/>
        <v>493</v>
      </c>
      <c r="B533" s="36">
        <v>78181508</v>
      </c>
      <c r="C533" s="52" t="s">
        <v>393</v>
      </c>
      <c r="D533" s="38" t="s">
        <v>213</v>
      </c>
      <c r="E533" s="35">
        <v>1</v>
      </c>
      <c r="F533" s="39">
        <v>475524.57168602274</v>
      </c>
      <c r="G533" s="40">
        <v>0.19</v>
      </c>
      <c r="H533" s="41">
        <f t="shared" si="44"/>
        <v>90349.668620344324</v>
      </c>
      <c r="I533" s="42">
        <f t="shared" si="42"/>
        <v>565874.24</v>
      </c>
      <c r="K533" s="19"/>
    </row>
    <row r="534" spans="1:11" ht="27.6" x14ac:dyDescent="0.3">
      <c r="A534" s="35">
        <f t="shared" si="43"/>
        <v>494</v>
      </c>
      <c r="B534" s="36">
        <v>78181508</v>
      </c>
      <c r="C534" s="52" t="s">
        <v>394</v>
      </c>
      <c r="D534" s="38" t="s">
        <v>213</v>
      </c>
      <c r="E534" s="35">
        <v>1</v>
      </c>
      <c r="F534" s="39">
        <v>170532.85444622935</v>
      </c>
      <c r="G534" s="40">
        <v>0.19</v>
      </c>
      <c r="H534" s="41">
        <f t="shared" si="44"/>
        <v>32401.242344783575</v>
      </c>
      <c r="I534" s="42">
        <f t="shared" si="42"/>
        <v>202934.1</v>
      </c>
      <c r="K534" s="19"/>
    </row>
    <row r="535" spans="1:11" x14ac:dyDescent="0.3">
      <c r="A535" s="35">
        <f t="shared" si="43"/>
        <v>495</v>
      </c>
      <c r="B535" s="36">
        <v>78181508</v>
      </c>
      <c r="C535" s="52" t="s">
        <v>395</v>
      </c>
      <c r="D535" s="38" t="s">
        <v>213</v>
      </c>
      <c r="E535" s="35">
        <v>1</v>
      </c>
      <c r="F535" s="39">
        <v>303340.37729197281</v>
      </c>
      <c r="G535" s="40">
        <v>0.19</v>
      </c>
      <c r="H535" s="41">
        <f t="shared" si="44"/>
        <v>57634.671685474837</v>
      </c>
      <c r="I535" s="42">
        <f t="shared" si="42"/>
        <v>360975.05</v>
      </c>
      <c r="K535" s="19"/>
    </row>
    <row r="536" spans="1:11" x14ac:dyDescent="0.3">
      <c r="A536" s="35">
        <f t="shared" si="43"/>
        <v>496</v>
      </c>
      <c r="B536" s="36">
        <v>78181508</v>
      </c>
      <c r="C536" s="52" t="s">
        <v>396</v>
      </c>
      <c r="D536" s="38" t="s">
        <v>213</v>
      </c>
      <c r="E536" s="35">
        <v>1</v>
      </c>
      <c r="F536" s="39">
        <v>290915.09325891407</v>
      </c>
      <c r="G536" s="40">
        <v>0.19</v>
      </c>
      <c r="H536" s="41">
        <f t="shared" si="44"/>
        <v>55273.867719193673</v>
      </c>
      <c r="I536" s="42">
        <f t="shared" si="42"/>
        <v>346188.96</v>
      </c>
      <c r="K536" s="19"/>
    </row>
    <row r="537" spans="1:11" x14ac:dyDescent="0.3">
      <c r="A537" s="35">
        <f t="shared" si="43"/>
        <v>497</v>
      </c>
      <c r="B537" s="36">
        <v>78181508</v>
      </c>
      <c r="C537" s="52" t="s">
        <v>397</v>
      </c>
      <c r="D537" s="38" t="s">
        <v>213</v>
      </c>
      <c r="E537" s="35">
        <v>1</v>
      </c>
      <c r="F537" s="39">
        <v>231884.61744231035</v>
      </c>
      <c r="G537" s="40">
        <v>0.19</v>
      </c>
      <c r="H537" s="41">
        <f t="shared" si="44"/>
        <v>44058.077314038965</v>
      </c>
      <c r="I537" s="42">
        <f t="shared" si="42"/>
        <v>275942.69</v>
      </c>
      <c r="K537" s="19"/>
    </row>
    <row r="538" spans="1:11" x14ac:dyDescent="0.3">
      <c r="A538" s="35">
        <f t="shared" si="43"/>
        <v>498</v>
      </c>
      <c r="B538" s="36">
        <v>78181508</v>
      </c>
      <c r="C538" s="52" t="s">
        <v>398</v>
      </c>
      <c r="D538" s="38" t="s">
        <v>213</v>
      </c>
      <c r="E538" s="35">
        <v>1</v>
      </c>
      <c r="F538" s="39">
        <v>161674.74812128153</v>
      </c>
      <c r="G538" s="40">
        <v>0.19</v>
      </c>
      <c r="H538" s="41">
        <f t="shared" si="44"/>
        <v>30718.202143043491</v>
      </c>
      <c r="I538" s="42">
        <f t="shared" si="42"/>
        <v>192392.95</v>
      </c>
      <c r="K538" s="19"/>
    </row>
    <row r="539" spans="1:11" x14ac:dyDescent="0.3">
      <c r="A539" s="35">
        <f t="shared" si="43"/>
        <v>499</v>
      </c>
      <c r="B539" s="36">
        <v>78181508</v>
      </c>
      <c r="C539" s="52" t="s">
        <v>399</v>
      </c>
      <c r="D539" s="38" t="s">
        <v>213</v>
      </c>
      <c r="E539" s="35">
        <v>1</v>
      </c>
      <c r="F539" s="39">
        <v>241238.07788556482</v>
      </c>
      <c r="G539" s="40">
        <v>0.19</v>
      </c>
      <c r="H539" s="41">
        <f t="shared" si="44"/>
        <v>45835.234798257319</v>
      </c>
      <c r="I539" s="42">
        <f t="shared" si="42"/>
        <v>287073.31</v>
      </c>
      <c r="K539" s="19"/>
    </row>
    <row r="540" spans="1:11" x14ac:dyDescent="0.3">
      <c r="A540" s="35">
        <f t="shared" si="43"/>
        <v>500</v>
      </c>
      <c r="B540" s="36">
        <v>78181508</v>
      </c>
      <c r="C540" s="52" t="s">
        <v>400</v>
      </c>
      <c r="D540" s="38" t="s">
        <v>213</v>
      </c>
      <c r="E540" s="35">
        <v>1</v>
      </c>
      <c r="F540" s="39">
        <v>160733.30956247787</v>
      </c>
      <c r="G540" s="40">
        <v>0.19</v>
      </c>
      <c r="H540" s="41">
        <f t="shared" si="44"/>
        <v>30539.328816870795</v>
      </c>
      <c r="I540" s="42">
        <f t="shared" si="42"/>
        <v>191272.64</v>
      </c>
      <c r="K540" s="19"/>
    </row>
    <row r="541" spans="1:11" ht="27.6" x14ac:dyDescent="0.3">
      <c r="A541" s="35">
        <f t="shared" si="43"/>
        <v>501</v>
      </c>
      <c r="B541" s="36">
        <v>78181508</v>
      </c>
      <c r="C541" s="52" t="s">
        <v>401</v>
      </c>
      <c r="D541" s="38" t="s">
        <v>213</v>
      </c>
      <c r="E541" s="35">
        <v>1</v>
      </c>
      <c r="F541" s="39">
        <v>143004.31951778065</v>
      </c>
      <c r="G541" s="40">
        <v>0.19</v>
      </c>
      <c r="H541" s="41">
        <f t="shared" si="44"/>
        <v>27170.820708378324</v>
      </c>
      <c r="I541" s="42">
        <f t="shared" si="42"/>
        <v>170175.14</v>
      </c>
      <c r="K541" s="19"/>
    </row>
    <row r="542" spans="1:11" x14ac:dyDescent="0.3">
      <c r="A542" s="35">
        <f t="shared" si="43"/>
        <v>502</v>
      </c>
      <c r="B542" s="36">
        <v>78181508</v>
      </c>
      <c r="C542" s="52" t="s">
        <v>402</v>
      </c>
      <c r="D542" s="38" t="s">
        <v>213</v>
      </c>
      <c r="E542" s="35">
        <v>1</v>
      </c>
      <c r="F542" s="39">
        <v>111496.20519147183</v>
      </c>
      <c r="G542" s="40">
        <v>0.19</v>
      </c>
      <c r="H542" s="41">
        <f t="shared" si="44"/>
        <v>21184.27898637965</v>
      </c>
      <c r="I542" s="42">
        <f t="shared" si="42"/>
        <v>132680.48000000001</v>
      </c>
      <c r="K542" s="19"/>
    </row>
    <row r="543" spans="1:11" x14ac:dyDescent="0.3">
      <c r="A543" s="35">
        <f t="shared" si="43"/>
        <v>503</v>
      </c>
      <c r="B543" s="36">
        <v>78181508</v>
      </c>
      <c r="C543" s="52" t="s">
        <v>403</v>
      </c>
      <c r="D543" s="38" t="s">
        <v>213</v>
      </c>
      <c r="E543" s="35">
        <v>1</v>
      </c>
      <c r="F543" s="39">
        <v>96414.410326298137</v>
      </c>
      <c r="G543" s="40">
        <v>0.19</v>
      </c>
      <c r="H543" s="41">
        <f t="shared" si="44"/>
        <v>18318.737961996645</v>
      </c>
      <c r="I543" s="42">
        <f t="shared" si="42"/>
        <v>114733.15</v>
      </c>
      <c r="K543" s="19"/>
    </row>
    <row r="544" spans="1:11" ht="27.6" x14ac:dyDescent="0.3">
      <c r="A544" s="35">
        <f t="shared" si="43"/>
        <v>504</v>
      </c>
      <c r="B544" s="36">
        <v>78181508</v>
      </c>
      <c r="C544" s="52" t="s">
        <v>404</v>
      </c>
      <c r="D544" s="38" t="s">
        <v>213</v>
      </c>
      <c r="E544" s="35">
        <v>1</v>
      </c>
      <c r="F544" s="39">
        <v>160827.66316100597</v>
      </c>
      <c r="G544" s="40">
        <v>0.19</v>
      </c>
      <c r="H544" s="41">
        <f t="shared" si="44"/>
        <v>30557.256000591136</v>
      </c>
      <c r="I544" s="42">
        <f t="shared" si="42"/>
        <v>191384.92</v>
      </c>
      <c r="K544" s="19"/>
    </row>
    <row r="545" spans="1:11" x14ac:dyDescent="0.3">
      <c r="A545" s="35">
        <f t="shared" si="43"/>
        <v>505</v>
      </c>
      <c r="B545" s="36">
        <v>78181508</v>
      </c>
      <c r="C545" s="52" t="s">
        <v>405</v>
      </c>
      <c r="D545" s="38" t="s">
        <v>213</v>
      </c>
      <c r="E545" s="35">
        <v>1</v>
      </c>
      <c r="F545" s="39">
        <v>273725.59705494018</v>
      </c>
      <c r="G545" s="40">
        <v>0.19</v>
      </c>
      <c r="H545" s="41">
        <f t="shared" si="44"/>
        <v>52007.863440438632</v>
      </c>
      <c r="I545" s="42">
        <f t="shared" si="42"/>
        <v>325733.46000000002</v>
      </c>
      <c r="K545" s="19"/>
    </row>
    <row r="546" spans="1:11" x14ac:dyDescent="0.3">
      <c r="A546" s="35">
        <f t="shared" si="43"/>
        <v>506</v>
      </c>
      <c r="B546" s="36">
        <v>78181508</v>
      </c>
      <c r="C546" s="52" t="s">
        <v>406</v>
      </c>
      <c r="D546" s="38" t="s">
        <v>213</v>
      </c>
      <c r="E546" s="35">
        <v>1</v>
      </c>
      <c r="F546" s="39">
        <v>476719.98941269395</v>
      </c>
      <c r="G546" s="40">
        <v>0.19</v>
      </c>
      <c r="H546" s="41">
        <f t="shared" si="44"/>
        <v>90576.797988411854</v>
      </c>
      <c r="I546" s="42">
        <f t="shared" si="42"/>
        <v>567296.79</v>
      </c>
      <c r="K546" s="19"/>
    </row>
    <row r="547" spans="1:11" ht="27.6" x14ac:dyDescent="0.3">
      <c r="A547" s="35">
        <f t="shared" si="43"/>
        <v>507</v>
      </c>
      <c r="B547" s="36">
        <v>78181508</v>
      </c>
      <c r="C547" s="52" t="s">
        <v>407</v>
      </c>
      <c r="D547" s="38" t="s">
        <v>213</v>
      </c>
      <c r="E547" s="35">
        <v>1</v>
      </c>
      <c r="F547" s="39">
        <v>174946.67981094809</v>
      </c>
      <c r="G547" s="40">
        <v>0.19</v>
      </c>
      <c r="H547" s="41">
        <f t="shared" si="44"/>
        <v>33239.869164080133</v>
      </c>
      <c r="I547" s="42">
        <f t="shared" si="42"/>
        <v>208186.55</v>
      </c>
      <c r="K547" s="19"/>
    </row>
    <row r="548" spans="1:11" x14ac:dyDescent="0.3">
      <c r="A548" s="35">
        <f t="shared" si="43"/>
        <v>508</v>
      </c>
      <c r="B548" s="36">
        <v>78181508</v>
      </c>
      <c r="C548" s="52" t="s">
        <v>408</v>
      </c>
      <c r="D548" s="38" t="s">
        <v>213</v>
      </c>
      <c r="E548" s="35">
        <v>1</v>
      </c>
      <c r="F548" s="39">
        <v>443155.62144948001</v>
      </c>
      <c r="G548" s="40">
        <v>0.19</v>
      </c>
      <c r="H548" s="41">
        <f t="shared" si="44"/>
        <v>84199.568075401199</v>
      </c>
      <c r="I548" s="42">
        <f t="shared" si="42"/>
        <v>527355.18999999994</v>
      </c>
      <c r="K548" s="19"/>
    </row>
    <row r="549" spans="1:11" x14ac:dyDescent="0.3">
      <c r="A549" s="35">
        <f t="shared" si="43"/>
        <v>509</v>
      </c>
      <c r="B549" s="36">
        <v>78181508</v>
      </c>
      <c r="C549" s="52" t="s">
        <v>409</v>
      </c>
      <c r="D549" s="38" t="s">
        <v>213</v>
      </c>
      <c r="E549" s="35">
        <v>1</v>
      </c>
      <c r="F549" s="39">
        <v>310126.70077426836</v>
      </c>
      <c r="G549" s="40">
        <v>0.19</v>
      </c>
      <c r="H549" s="41">
        <f t="shared" si="44"/>
        <v>58924.07314711099</v>
      </c>
      <c r="I549" s="42">
        <f t="shared" si="42"/>
        <v>369050.77</v>
      </c>
      <c r="K549" s="19"/>
    </row>
    <row r="550" spans="1:11" ht="27.6" x14ac:dyDescent="0.3">
      <c r="A550" s="35">
        <f t="shared" si="43"/>
        <v>510</v>
      </c>
      <c r="B550" s="36">
        <v>78181508</v>
      </c>
      <c r="C550" s="52" t="s">
        <v>410</v>
      </c>
      <c r="D550" s="38" t="s">
        <v>213</v>
      </c>
      <c r="E550" s="35">
        <v>1</v>
      </c>
      <c r="F550" s="39">
        <v>183304.74197161262</v>
      </c>
      <c r="G550" s="40">
        <v>0.19</v>
      </c>
      <c r="H550" s="41">
        <f t="shared" si="44"/>
        <v>34827.900974606397</v>
      </c>
      <c r="I550" s="42">
        <f t="shared" si="42"/>
        <v>218132.64</v>
      </c>
      <c r="K550" s="19"/>
    </row>
    <row r="551" spans="1:11" ht="27.6" x14ac:dyDescent="0.3">
      <c r="A551" s="35">
        <f t="shared" si="43"/>
        <v>511</v>
      </c>
      <c r="B551" s="36">
        <v>78181508</v>
      </c>
      <c r="C551" s="52" t="s">
        <v>411</v>
      </c>
      <c r="D551" s="38" t="s">
        <v>213</v>
      </c>
      <c r="E551" s="35">
        <v>1</v>
      </c>
      <c r="F551" s="39">
        <v>145691.07172032961</v>
      </c>
      <c r="G551" s="40">
        <v>0.19</v>
      </c>
      <c r="H551" s="41">
        <f t="shared" si="44"/>
        <v>27681.303626862627</v>
      </c>
      <c r="I551" s="42">
        <f t="shared" si="42"/>
        <v>173372.38</v>
      </c>
      <c r="K551" s="19"/>
    </row>
    <row r="552" spans="1:11" ht="27.6" x14ac:dyDescent="0.3">
      <c r="A552" s="35">
        <f t="shared" si="43"/>
        <v>512</v>
      </c>
      <c r="B552" s="36">
        <v>78181508</v>
      </c>
      <c r="C552" s="52" t="s">
        <v>412</v>
      </c>
      <c r="D552" s="38" t="s">
        <v>213</v>
      </c>
      <c r="E552" s="35">
        <v>1</v>
      </c>
      <c r="F552" s="39">
        <v>206397.22474202819</v>
      </c>
      <c r="G552" s="40">
        <v>0.19</v>
      </c>
      <c r="H552" s="41">
        <f t="shared" si="44"/>
        <v>39215.47270098536</v>
      </c>
      <c r="I552" s="42">
        <f t="shared" si="42"/>
        <v>245612.7</v>
      </c>
      <c r="K552" s="19"/>
    </row>
    <row r="553" spans="1:11" x14ac:dyDescent="0.3">
      <c r="A553" s="35">
        <f t="shared" si="43"/>
        <v>513</v>
      </c>
      <c r="B553" s="36">
        <v>78181508</v>
      </c>
      <c r="C553" s="52" t="s">
        <v>284</v>
      </c>
      <c r="D553" s="38" t="s">
        <v>213</v>
      </c>
      <c r="E553" s="35">
        <v>1</v>
      </c>
      <c r="F553" s="39">
        <v>130760.58746187302</v>
      </c>
      <c r="G553" s="40">
        <v>0.19</v>
      </c>
      <c r="H553" s="41">
        <f t="shared" si="44"/>
        <v>24844.511617755874</v>
      </c>
      <c r="I553" s="42">
        <f t="shared" si="42"/>
        <v>155605.1</v>
      </c>
      <c r="K553" s="19"/>
    </row>
    <row r="554" spans="1:11" x14ac:dyDescent="0.3">
      <c r="A554" s="35">
        <f t="shared" si="43"/>
        <v>514</v>
      </c>
      <c r="B554" s="36">
        <v>78181508</v>
      </c>
      <c r="C554" s="52" t="s">
        <v>413</v>
      </c>
      <c r="D554" s="38" t="s">
        <v>213</v>
      </c>
      <c r="E554" s="35">
        <v>1</v>
      </c>
      <c r="F554" s="39">
        <v>376698.86701027735</v>
      </c>
      <c r="G554" s="40">
        <v>0.19</v>
      </c>
      <c r="H554" s="41">
        <f t="shared" si="44"/>
        <v>71572.784731952692</v>
      </c>
      <c r="I554" s="42">
        <f t="shared" si="42"/>
        <v>448271.65</v>
      </c>
      <c r="K554" s="19"/>
    </row>
    <row r="555" spans="1:11" x14ac:dyDescent="0.3">
      <c r="A555" s="35">
        <f t="shared" si="43"/>
        <v>515</v>
      </c>
      <c r="B555" s="36">
        <v>78181508</v>
      </c>
      <c r="C555" s="52" t="s">
        <v>414</v>
      </c>
      <c r="D555" s="38" t="s">
        <v>213</v>
      </c>
      <c r="E555" s="35">
        <v>1</v>
      </c>
      <c r="F555" s="39">
        <v>353961.15571111988</v>
      </c>
      <c r="G555" s="40">
        <v>0.19</v>
      </c>
      <c r="H555" s="41">
        <f t="shared" si="44"/>
        <v>67252.61958511277</v>
      </c>
      <c r="I555" s="42">
        <f t="shared" si="42"/>
        <v>421213.78</v>
      </c>
      <c r="K555" s="19"/>
    </row>
    <row r="556" spans="1:11" x14ac:dyDescent="0.3">
      <c r="A556" s="35">
        <f t="shared" si="43"/>
        <v>516</v>
      </c>
      <c r="B556" s="36">
        <v>78181508</v>
      </c>
      <c r="C556" s="52" t="s">
        <v>415</v>
      </c>
      <c r="D556" s="38" t="s">
        <v>213</v>
      </c>
      <c r="E556" s="35">
        <v>1</v>
      </c>
      <c r="F556" s="39">
        <v>359372.08540540759</v>
      </c>
      <c r="G556" s="40">
        <v>0.19</v>
      </c>
      <c r="H556" s="41">
        <f t="shared" si="44"/>
        <v>68280.696227027438</v>
      </c>
      <c r="I556" s="42">
        <f t="shared" si="42"/>
        <v>427652.78</v>
      </c>
      <c r="K556" s="19"/>
    </row>
    <row r="557" spans="1:11" x14ac:dyDescent="0.3">
      <c r="A557" s="35">
        <f t="shared" si="43"/>
        <v>517</v>
      </c>
      <c r="B557" s="36">
        <v>78181508</v>
      </c>
      <c r="C557" s="52" t="s">
        <v>416</v>
      </c>
      <c r="D557" s="38" t="s">
        <v>213</v>
      </c>
      <c r="E557" s="35">
        <v>1</v>
      </c>
      <c r="F557" s="39">
        <v>60383.61894797381</v>
      </c>
      <c r="G557" s="40">
        <v>0.19</v>
      </c>
      <c r="H557" s="41">
        <f t="shared" si="44"/>
        <v>11472.887600115024</v>
      </c>
      <c r="I557" s="42">
        <f t="shared" si="42"/>
        <v>71856.509999999995</v>
      </c>
      <c r="K557" s="19"/>
    </row>
    <row r="558" spans="1:11" x14ac:dyDescent="0.3">
      <c r="A558" s="35">
        <f t="shared" si="43"/>
        <v>518</v>
      </c>
      <c r="B558" s="36">
        <v>78181508</v>
      </c>
      <c r="C558" s="52" t="s">
        <v>417</v>
      </c>
      <c r="D558" s="38" t="s">
        <v>213</v>
      </c>
      <c r="E558" s="35">
        <v>1</v>
      </c>
      <c r="F558" s="39">
        <v>501179.45051758352</v>
      </c>
      <c r="G558" s="40">
        <v>0.19</v>
      </c>
      <c r="H558" s="41">
        <f t="shared" si="44"/>
        <v>95224.095598340864</v>
      </c>
      <c r="I558" s="42">
        <f t="shared" si="42"/>
        <v>596403.55000000005</v>
      </c>
      <c r="K558" s="19"/>
    </row>
    <row r="559" spans="1:11" x14ac:dyDescent="0.3">
      <c r="A559" s="101" t="s">
        <v>56</v>
      </c>
      <c r="B559" s="102"/>
      <c r="C559" s="102"/>
      <c r="D559" s="102"/>
      <c r="E559" s="103"/>
      <c r="F559" s="43"/>
      <c r="G559" s="44"/>
      <c r="H559" s="45"/>
      <c r="I559" s="46">
        <f>SUM(I507:I558)</f>
        <v>16124038.390000002</v>
      </c>
      <c r="K559" s="19"/>
    </row>
    <row r="560" spans="1:11" x14ac:dyDescent="0.3">
      <c r="A560" s="127" t="s">
        <v>418</v>
      </c>
      <c r="B560" s="128"/>
      <c r="C560" s="128"/>
      <c r="D560" s="128"/>
      <c r="E560" s="47"/>
      <c r="F560" s="48"/>
      <c r="G560" s="49"/>
      <c r="H560" s="50"/>
      <c r="I560" s="51"/>
      <c r="K560" s="19"/>
    </row>
    <row r="561" spans="1:11" x14ac:dyDescent="0.3">
      <c r="A561" s="35">
        <f>A558+1</f>
        <v>519</v>
      </c>
      <c r="B561" s="36">
        <v>78181508</v>
      </c>
      <c r="C561" s="52" t="s">
        <v>240</v>
      </c>
      <c r="D561" s="38" t="s">
        <v>213</v>
      </c>
      <c r="E561" s="35">
        <v>1</v>
      </c>
      <c r="F561" s="39">
        <v>463785.97835380933</v>
      </c>
      <c r="G561" s="40">
        <v>0.19</v>
      </c>
      <c r="H561" s="41">
        <f t="shared" si="44"/>
        <v>88119.335887223773</v>
      </c>
      <c r="I561" s="42">
        <f t="shared" ref="I561:I589" si="45">ROUND(+F561+H561,2)</f>
        <v>551905.31000000006</v>
      </c>
      <c r="K561" s="19"/>
    </row>
    <row r="562" spans="1:11" ht="27.6" x14ac:dyDescent="0.3">
      <c r="A562" s="35">
        <f t="shared" ref="A562:A589" si="46">+A561+1</f>
        <v>520</v>
      </c>
      <c r="B562" s="36">
        <v>78181508</v>
      </c>
      <c r="C562" s="52" t="s">
        <v>333</v>
      </c>
      <c r="D562" s="38" t="s">
        <v>213</v>
      </c>
      <c r="E562" s="35">
        <v>1</v>
      </c>
      <c r="F562" s="39">
        <v>315410.82008454308</v>
      </c>
      <c r="G562" s="40">
        <v>0.19</v>
      </c>
      <c r="H562" s="41">
        <f t="shared" si="44"/>
        <v>59928.055816063184</v>
      </c>
      <c r="I562" s="42">
        <f t="shared" si="45"/>
        <v>375338.88</v>
      </c>
      <c r="K562" s="19"/>
    </row>
    <row r="563" spans="1:11" x14ac:dyDescent="0.3">
      <c r="A563" s="35">
        <f t="shared" si="46"/>
        <v>521</v>
      </c>
      <c r="B563" s="36">
        <v>78181508</v>
      </c>
      <c r="C563" s="52" t="s">
        <v>242</v>
      </c>
      <c r="D563" s="38" t="s">
        <v>213</v>
      </c>
      <c r="E563" s="35">
        <v>1</v>
      </c>
      <c r="F563" s="39">
        <v>83585.770537557633</v>
      </c>
      <c r="G563" s="40">
        <v>0.19</v>
      </c>
      <c r="H563" s="41">
        <f t="shared" si="44"/>
        <v>15881.296402135951</v>
      </c>
      <c r="I563" s="42">
        <f t="shared" si="45"/>
        <v>99467.07</v>
      </c>
      <c r="K563" s="19"/>
    </row>
    <row r="564" spans="1:11" x14ac:dyDescent="0.3">
      <c r="A564" s="35">
        <f t="shared" si="46"/>
        <v>522</v>
      </c>
      <c r="B564" s="36">
        <v>78181508</v>
      </c>
      <c r="C564" s="52" t="s">
        <v>243</v>
      </c>
      <c r="D564" s="38" t="s">
        <v>213</v>
      </c>
      <c r="E564" s="35">
        <v>1</v>
      </c>
      <c r="F564" s="39">
        <v>465072.89967455401</v>
      </c>
      <c r="G564" s="40">
        <v>0.19</v>
      </c>
      <c r="H564" s="41">
        <f t="shared" si="44"/>
        <v>88363.850938165269</v>
      </c>
      <c r="I564" s="42">
        <f t="shared" si="45"/>
        <v>553436.75</v>
      </c>
      <c r="K564" s="19"/>
    </row>
    <row r="565" spans="1:11" x14ac:dyDescent="0.3">
      <c r="A565" s="35">
        <f t="shared" si="46"/>
        <v>523</v>
      </c>
      <c r="B565" s="36">
        <v>78181508</v>
      </c>
      <c r="C565" s="52" t="s">
        <v>244</v>
      </c>
      <c r="D565" s="38" t="s">
        <v>213</v>
      </c>
      <c r="E565" s="35">
        <v>1</v>
      </c>
      <c r="F565" s="39">
        <v>456783.68745515315</v>
      </c>
      <c r="G565" s="40">
        <v>0.19</v>
      </c>
      <c r="H565" s="41">
        <f t="shared" si="44"/>
        <v>86788.900616479106</v>
      </c>
      <c r="I565" s="42">
        <f t="shared" si="45"/>
        <v>543572.59</v>
      </c>
      <c r="K565" s="19"/>
    </row>
    <row r="566" spans="1:11" x14ac:dyDescent="0.3">
      <c r="A566" s="35">
        <f t="shared" si="46"/>
        <v>524</v>
      </c>
      <c r="B566" s="36">
        <v>78181508</v>
      </c>
      <c r="C566" s="52" t="s">
        <v>245</v>
      </c>
      <c r="D566" s="38" t="s">
        <v>213</v>
      </c>
      <c r="E566" s="35">
        <v>1</v>
      </c>
      <c r="F566" s="39">
        <v>99344.936184997903</v>
      </c>
      <c r="G566" s="40">
        <v>0.19</v>
      </c>
      <c r="H566" s="41">
        <f t="shared" si="44"/>
        <v>18875.537875149603</v>
      </c>
      <c r="I566" s="42">
        <f t="shared" si="45"/>
        <v>118220.47</v>
      </c>
      <c r="K566" s="19"/>
    </row>
    <row r="567" spans="1:11" x14ac:dyDescent="0.3">
      <c r="A567" s="35">
        <f t="shared" si="46"/>
        <v>525</v>
      </c>
      <c r="B567" s="36">
        <v>78181508</v>
      </c>
      <c r="C567" s="52" t="s">
        <v>338</v>
      </c>
      <c r="D567" s="38" t="s">
        <v>213</v>
      </c>
      <c r="E567" s="35">
        <v>1</v>
      </c>
      <c r="F567" s="39">
        <v>158130.67427613857</v>
      </c>
      <c r="G567" s="40">
        <v>0.19</v>
      </c>
      <c r="H567" s="41">
        <f t="shared" si="44"/>
        <v>30044.82811246633</v>
      </c>
      <c r="I567" s="42">
        <f t="shared" si="45"/>
        <v>188175.5</v>
      </c>
      <c r="K567" s="19"/>
    </row>
    <row r="568" spans="1:11" ht="27.6" x14ac:dyDescent="0.3">
      <c r="A568" s="35">
        <f t="shared" si="46"/>
        <v>526</v>
      </c>
      <c r="B568" s="36">
        <v>78181508</v>
      </c>
      <c r="C568" s="52" t="s">
        <v>295</v>
      </c>
      <c r="D568" s="38" t="s">
        <v>213</v>
      </c>
      <c r="E568" s="35">
        <v>1</v>
      </c>
      <c r="F568" s="39">
        <v>355150.01912763505</v>
      </c>
      <c r="G568" s="40">
        <v>0.19</v>
      </c>
      <c r="H568" s="41">
        <f t="shared" si="44"/>
        <v>67478.503634250665</v>
      </c>
      <c r="I568" s="42">
        <f t="shared" si="45"/>
        <v>422628.52</v>
      </c>
      <c r="K568" s="19"/>
    </row>
    <row r="569" spans="1:11" x14ac:dyDescent="0.3">
      <c r="A569" s="35">
        <f t="shared" si="46"/>
        <v>527</v>
      </c>
      <c r="B569" s="36">
        <v>78181508</v>
      </c>
      <c r="C569" s="52" t="s">
        <v>388</v>
      </c>
      <c r="D569" s="38" t="s">
        <v>213</v>
      </c>
      <c r="E569" s="35">
        <v>1</v>
      </c>
      <c r="F569" s="39">
        <v>427094.96192293096</v>
      </c>
      <c r="G569" s="40">
        <v>0.19</v>
      </c>
      <c r="H569" s="41">
        <f t="shared" si="44"/>
        <v>81148.042765356877</v>
      </c>
      <c r="I569" s="42">
        <f t="shared" si="45"/>
        <v>508243</v>
      </c>
      <c r="K569" s="19"/>
    </row>
    <row r="570" spans="1:11" x14ac:dyDescent="0.3">
      <c r="A570" s="35">
        <f t="shared" si="46"/>
        <v>528</v>
      </c>
      <c r="B570" s="36">
        <v>78181508</v>
      </c>
      <c r="C570" s="52" t="s">
        <v>330</v>
      </c>
      <c r="D570" s="38" t="s">
        <v>213</v>
      </c>
      <c r="E570" s="35">
        <v>1</v>
      </c>
      <c r="F570" s="39">
        <v>443161.82337728463</v>
      </c>
      <c r="G570" s="40">
        <v>0.19</v>
      </c>
      <c r="H570" s="41">
        <f t="shared" si="44"/>
        <v>84200.746441684081</v>
      </c>
      <c r="I570" s="42">
        <f t="shared" si="45"/>
        <v>527362.56999999995</v>
      </c>
      <c r="K570" s="19"/>
    </row>
    <row r="571" spans="1:11" ht="27.6" x14ac:dyDescent="0.3">
      <c r="A571" s="35">
        <f t="shared" si="46"/>
        <v>529</v>
      </c>
      <c r="B571" s="36">
        <v>78181508</v>
      </c>
      <c r="C571" s="52" t="s">
        <v>339</v>
      </c>
      <c r="D571" s="38" t="s">
        <v>213</v>
      </c>
      <c r="E571" s="35">
        <v>1</v>
      </c>
      <c r="F571" s="39">
        <v>180291.65773345632</v>
      </c>
      <c r="G571" s="40">
        <v>0.19</v>
      </c>
      <c r="H571" s="41">
        <f t="shared" si="44"/>
        <v>34255.414969356701</v>
      </c>
      <c r="I571" s="42">
        <f t="shared" si="45"/>
        <v>214547.07</v>
      </c>
      <c r="K571" s="19"/>
    </row>
    <row r="572" spans="1:11" ht="27.6" x14ac:dyDescent="0.3">
      <c r="A572" s="35">
        <f t="shared" si="46"/>
        <v>530</v>
      </c>
      <c r="B572" s="36">
        <v>78181508</v>
      </c>
      <c r="C572" s="52" t="s">
        <v>251</v>
      </c>
      <c r="D572" s="38" t="s">
        <v>213</v>
      </c>
      <c r="E572" s="35">
        <v>1</v>
      </c>
      <c r="F572" s="39">
        <v>412412.61132418393</v>
      </c>
      <c r="G572" s="40">
        <v>0.19</v>
      </c>
      <c r="H572" s="41">
        <f t="shared" si="44"/>
        <v>78358.396151594949</v>
      </c>
      <c r="I572" s="42">
        <f t="shared" si="45"/>
        <v>490771.01</v>
      </c>
      <c r="K572" s="19"/>
    </row>
    <row r="573" spans="1:11" x14ac:dyDescent="0.3">
      <c r="A573" s="35">
        <f t="shared" si="46"/>
        <v>531</v>
      </c>
      <c r="B573" s="36">
        <v>78181508</v>
      </c>
      <c r="C573" s="52" t="s">
        <v>252</v>
      </c>
      <c r="D573" s="38" t="s">
        <v>213</v>
      </c>
      <c r="E573" s="35">
        <v>1</v>
      </c>
      <c r="F573" s="39">
        <v>475728.40757352195</v>
      </c>
      <c r="G573" s="40">
        <v>0.19</v>
      </c>
      <c r="H573" s="41">
        <f t="shared" si="44"/>
        <v>90388.397438969172</v>
      </c>
      <c r="I573" s="42">
        <f t="shared" si="45"/>
        <v>566116.81000000006</v>
      </c>
      <c r="K573" s="19"/>
    </row>
    <row r="574" spans="1:11" x14ac:dyDescent="0.3">
      <c r="A574" s="35">
        <f t="shared" si="46"/>
        <v>532</v>
      </c>
      <c r="B574" s="36">
        <v>78181508</v>
      </c>
      <c r="C574" s="52" t="s">
        <v>419</v>
      </c>
      <c r="D574" s="38" t="s">
        <v>213</v>
      </c>
      <c r="E574" s="35">
        <v>1</v>
      </c>
      <c r="F574" s="39">
        <v>324848.41186979646</v>
      </c>
      <c r="G574" s="40">
        <v>0.19</v>
      </c>
      <c r="H574" s="41">
        <f t="shared" si="44"/>
        <v>61721.198255261326</v>
      </c>
      <c r="I574" s="42">
        <f t="shared" si="45"/>
        <v>386569.61</v>
      </c>
      <c r="K574" s="19"/>
    </row>
    <row r="575" spans="1:11" x14ac:dyDescent="0.3">
      <c r="A575" s="35">
        <f t="shared" si="46"/>
        <v>533</v>
      </c>
      <c r="B575" s="36">
        <v>78181508</v>
      </c>
      <c r="C575" s="52" t="s">
        <v>321</v>
      </c>
      <c r="D575" s="38" t="s">
        <v>213</v>
      </c>
      <c r="E575" s="35">
        <v>1</v>
      </c>
      <c r="F575" s="39">
        <v>201187.38260136926</v>
      </c>
      <c r="G575" s="40">
        <v>0.19</v>
      </c>
      <c r="H575" s="41">
        <f t="shared" si="44"/>
        <v>38225.60269426016</v>
      </c>
      <c r="I575" s="42">
        <f t="shared" si="45"/>
        <v>239412.99</v>
      </c>
      <c r="K575" s="19"/>
    </row>
    <row r="576" spans="1:11" x14ac:dyDescent="0.3">
      <c r="A576" s="35">
        <f t="shared" si="46"/>
        <v>534</v>
      </c>
      <c r="B576" s="36">
        <v>78181508</v>
      </c>
      <c r="C576" s="52" t="s">
        <v>390</v>
      </c>
      <c r="D576" s="38" t="s">
        <v>213</v>
      </c>
      <c r="E576" s="35">
        <v>1</v>
      </c>
      <c r="F576" s="39">
        <v>170953.10651324672</v>
      </c>
      <c r="G576" s="40">
        <v>0.19</v>
      </c>
      <c r="H576" s="41">
        <f t="shared" si="44"/>
        <v>32481.090237516877</v>
      </c>
      <c r="I576" s="42">
        <f t="shared" si="45"/>
        <v>203434.2</v>
      </c>
      <c r="K576" s="19"/>
    </row>
    <row r="577" spans="1:11" x14ac:dyDescent="0.3">
      <c r="A577" s="35">
        <f t="shared" si="46"/>
        <v>535</v>
      </c>
      <c r="B577" s="36">
        <v>78181508</v>
      </c>
      <c r="C577" s="52" t="s">
        <v>331</v>
      </c>
      <c r="D577" s="38" t="s">
        <v>213</v>
      </c>
      <c r="E577" s="35">
        <v>1</v>
      </c>
      <c r="F577" s="39">
        <v>389156.05330156686</v>
      </c>
      <c r="G577" s="40">
        <v>0.19</v>
      </c>
      <c r="H577" s="41">
        <f t="shared" si="44"/>
        <v>73939.650127297704</v>
      </c>
      <c r="I577" s="42">
        <f t="shared" si="45"/>
        <v>463095.7</v>
      </c>
      <c r="K577" s="19"/>
    </row>
    <row r="578" spans="1:11" x14ac:dyDescent="0.3">
      <c r="A578" s="35">
        <f t="shared" si="46"/>
        <v>536</v>
      </c>
      <c r="B578" s="36">
        <v>78181508</v>
      </c>
      <c r="C578" s="52" t="s">
        <v>256</v>
      </c>
      <c r="D578" s="38" t="s">
        <v>213</v>
      </c>
      <c r="E578" s="35">
        <v>1</v>
      </c>
      <c r="F578" s="39">
        <v>62777.066141393574</v>
      </c>
      <c r="G578" s="40">
        <v>0.19</v>
      </c>
      <c r="H578" s="41">
        <f t="shared" si="44"/>
        <v>11927.642566864779</v>
      </c>
      <c r="I578" s="42">
        <f t="shared" si="45"/>
        <v>74704.710000000006</v>
      </c>
      <c r="K578" s="19"/>
    </row>
    <row r="579" spans="1:11" ht="27.6" x14ac:dyDescent="0.3">
      <c r="A579" s="35">
        <f t="shared" si="46"/>
        <v>537</v>
      </c>
      <c r="B579" s="36">
        <v>78181508</v>
      </c>
      <c r="C579" s="52" t="s">
        <v>257</v>
      </c>
      <c r="D579" s="38" t="s">
        <v>213</v>
      </c>
      <c r="E579" s="35">
        <v>1</v>
      </c>
      <c r="F579" s="39">
        <v>406366.27227713895</v>
      </c>
      <c r="G579" s="40">
        <v>0.19</v>
      </c>
      <c r="H579" s="41">
        <f t="shared" si="44"/>
        <v>77209.591732656409</v>
      </c>
      <c r="I579" s="42">
        <f t="shared" si="45"/>
        <v>483575.86</v>
      </c>
      <c r="K579" s="19"/>
    </row>
    <row r="580" spans="1:11" ht="27.6" x14ac:dyDescent="0.3">
      <c r="A580" s="35">
        <f t="shared" si="46"/>
        <v>538</v>
      </c>
      <c r="B580" s="36">
        <v>78181508</v>
      </c>
      <c r="C580" s="52" t="s">
        <v>258</v>
      </c>
      <c r="D580" s="38" t="s">
        <v>213</v>
      </c>
      <c r="E580" s="35">
        <v>1</v>
      </c>
      <c r="F580" s="39">
        <v>209112.18851775833</v>
      </c>
      <c r="G580" s="40">
        <v>0.19</v>
      </c>
      <c r="H580" s="41">
        <f t="shared" si="44"/>
        <v>39731.315818374082</v>
      </c>
      <c r="I580" s="42">
        <f t="shared" si="45"/>
        <v>248843.5</v>
      </c>
      <c r="K580" s="19"/>
    </row>
    <row r="581" spans="1:11" x14ac:dyDescent="0.3">
      <c r="A581" s="35">
        <f t="shared" si="46"/>
        <v>539</v>
      </c>
      <c r="B581" s="36">
        <v>78181508</v>
      </c>
      <c r="C581" s="52" t="s">
        <v>259</v>
      </c>
      <c r="D581" s="38" t="s">
        <v>213</v>
      </c>
      <c r="E581" s="35">
        <v>1</v>
      </c>
      <c r="F581" s="39">
        <v>139840.30302489855</v>
      </c>
      <c r="G581" s="40">
        <v>0.19</v>
      </c>
      <c r="H581" s="41">
        <f t="shared" si="44"/>
        <v>26569.657574730725</v>
      </c>
      <c r="I581" s="42">
        <f t="shared" si="45"/>
        <v>166409.96</v>
      </c>
      <c r="K581" s="19"/>
    </row>
    <row r="582" spans="1:11" x14ac:dyDescent="0.3">
      <c r="A582" s="35">
        <f t="shared" si="46"/>
        <v>540</v>
      </c>
      <c r="B582" s="36">
        <v>78181508</v>
      </c>
      <c r="C582" s="52" t="s">
        <v>340</v>
      </c>
      <c r="D582" s="38" t="s">
        <v>213</v>
      </c>
      <c r="E582" s="35">
        <v>1</v>
      </c>
      <c r="F582" s="39">
        <v>445524.94337403972</v>
      </c>
      <c r="G582" s="40">
        <v>0.19</v>
      </c>
      <c r="H582" s="41">
        <f t="shared" si="44"/>
        <v>84649.739241067553</v>
      </c>
      <c r="I582" s="42">
        <f t="shared" si="45"/>
        <v>530174.68000000005</v>
      </c>
      <c r="K582" s="19"/>
    </row>
    <row r="583" spans="1:11" x14ac:dyDescent="0.3">
      <c r="A583" s="35">
        <f t="shared" si="46"/>
        <v>541</v>
      </c>
      <c r="B583" s="36">
        <v>78181508</v>
      </c>
      <c r="C583" s="52" t="s">
        <v>261</v>
      </c>
      <c r="D583" s="38" t="s">
        <v>213</v>
      </c>
      <c r="E583" s="35">
        <v>1</v>
      </c>
      <c r="F583" s="39">
        <v>440427.29253555177</v>
      </c>
      <c r="G583" s="40">
        <v>0.19</v>
      </c>
      <c r="H583" s="41">
        <f t="shared" si="44"/>
        <v>83681.185581754835</v>
      </c>
      <c r="I583" s="42">
        <f t="shared" si="45"/>
        <v>524108.48</v>
      </c>
      <c r="K583" s="19"/>
    </row>
    <row r="584" spans="1:11" x14ac:dyDescent="0.3">
      <c r="A584" s="35">
        <f t="shared" si="46"/>
        <v>542</v>
      </c>
      <c r="B584" s="36">
        <v>78181508</v>
      </c>
      <c r="C584" s="52" t="s">
        <v>341</v>
      </c>
      <c r="D584" s="38" t="s">
        <v>213</v>
      </c>
      <c r="E584" s="35">
        <v>1</v>
      </c>
      <c r="F584" s="39">
        <v>374315.35230950313</v>
      </c>
      <c r="G584" s="40">
        <v>0.19</v>
      </c>
      <c r="H584" s="41">
        <f t="shared" si="44"/>
        <v>71119.916938805589</v>
      </c>
      <c r="I584" s="42">
        <f t="shared" si="45"/>
        <v>445435.27</v>
      </c>
      <c r="K584" s="19"/>
    </row>
    <row r="585" spans="1:11" x14ac:dyDescent="0.3">
      <c r="A585" s="35">
        <f t="shared" si="46"/>
        <v>543</v>
      </c>
      <c r="B585" s="36">
        <v>78181508</v>
      </c>
      <c r="C585" s="52" t="s">
        <v>420</v>
      </c>
      <c r="D585" s="38" t="s">
        <v>213</v>
      </c>
      <c r="E585" s="35">
        <v>1</v>
      </c>
      <c r="F585" s="39">
        <v>304872.23534735083</v>
      </c>
      <c r="G585" s="40">
        <v>0.19</v>
      </c>
      <c r="H585" s="41">
        <f t="shared" si="44"/>
        <v>57925.724715996657</v>
      </c>
      <c r="I585" s="42">
        <f t="shared" si="45"/>
        <v>362797.96</v>
      </c>
      <c r="K585" s="19"/>
    </row>
    <row r="586" spans="1:11" x14ac:dyDescent="0.3">
      <c r="A586" s="35">
        <f t="shared" si="46"/>
        <v>544</v>
      </c>
      <c r="B586" s="36">
        <v>78181508</v>
      </c>
      <c r="C586" s="52" t="s">
        <v>421</v>
      </c>
      <c r="D586" s="38" t="s">
        <v>213</v>
      </c>
      <c r="E586" s="35">
        <v>1</v>
      </c>
      <c r="F586" s="39">
        <v>88403.624160192267</v>
      </c>
      <c r="G586" s="40">
        <v>0.19</v>
      </c>
      <c r="H586" s="41">
        <f t="shared" si="44"/>
        <v>16796.68859043653</v>
      </c>
      <c r="I586" s="42">
        <f t="shared" si="45"/>
        <v>105200.31</v>
      </c>
      <c r="K586" s="19"/>
    </row>
    <row r="587" spans="1:11" x14ac:dyDescent="0.3">
      <c r="A587" s="35">
        <f t="shared" si="46"/>
        <v>545</v>
      </c>
      <c r="B587" s="36">
        <v>78181508</v>
      </c>
      <c r="C587" s="52" t="s">
        <v>422</v>
      </c>
      <c r="D587" s="38" t="s">
        <v>213</v>
      </c>
      <c r="E587" s="35">
        <v>1</v>
      </c>
      <c r="F587" s="39">
        <v>83927.292606493531</v>
      </c>
      <c r="G587" s="40">
        <v>0.19</v>
      </c>
      <c r="H587" s="41">
        <f t="shared" si="44"/>
        <v>15946.185595233772</v>
      </c>
      <c r="I587" s="42">
        <f t="shared" si="45"/>
        <v>99873.48</v>
      </c>
      <c r="K587" s="19"/>
    </row>
    <row r="588" spans="1:11" x14ac:dyDescent="0.3">
      <c r="A588" s="35">
        <f t="shared" si="46"/>
        <v>546</v>
      </c>
      <c r="B588" s="36">
        <v>78181508</v>
      </c>
      <c r="C588" s="52" t="s">
        <v>423</v>
      </c>
      <c r="D588" s="38" t="s">
        <v>213</v>
      </c>
      <c r="E588" s="35">
        <v>1</v>
      </c>
      <c r="F588" s="39">
        <v>159487.02653341807</v>
      </c>
      <c r="G588" s="40">
        <v>0.19</v>
      </c>
      <c r="H588" s="41">
        <f t="shared" si="44"/>
        <v>30302.535041349434</v>
      </c>
      <c r="I588" s="42">
        <f t="shared" si="45"/>
        <v>189789.56</v>
      </c>
      <c r="K588" s="19"/>
    </row>
    <row r="589" spans="1:11" x14ac:dyDescent="0.3">
      <c r="A589" s="35">
        <f t="shared" si="46"/>
        <v>547</v>
      </c>
      <c r="B589" s="36">
        <v>78181508</v>
      </c>
      <c r="C589" s="52" t="s">
        <v>284</v>
      </c>
      <c r="D589" s="38" t="s">
        <v>213</v>
      </c>
      <c r="E589" s="35">
        <v>1</v>
      </c>
      <c r="F589" s="39">
        <v>191456.41552543701</v>
      </c>
      <c r="G589" s="40">
        <v>0.19</v>
      </c>
      <c r="H589" s="41">
        <f t="shared" si="44"/>
        <v>36376.718949833034</v>
      </c>
      <c r="I589" s="42">
        <f t="shared" si="45"/>
        <v>227833.13</v>
      </c>
      <c r="K589" s="19"/>
    </row>
    <row r="590" spans="1:11" x14ac:dyDescent="0.3">
      <c r="A590" s="101" t="s">
        <v>56</v>
      </c>
      <c r="B590" s="102"/>
      <c r="C590" s="102"/>
      <c r="D590" s="102"/>
      <c r="E590" s="103"/>
      <c r="F590" s="43"/>
      <c r="G590" s="44"/>
      <c r="H590" s="45"/>
      <c r="I590" s="46">
        <f>SUM(I561:I589)</f>
        <v>9911044.9500000048</v>
      </c>
      <c r="K590" s="19"/>
    </row>
    <row r="591" spans="1:11" x14ac:dyDescent="0.3">
      <c r="A591" s="109" t="s">
        <v>424</v>
      </c>
      <c r="B591" s="109"/>
      <c r="C591" s="109"/>
      <c r="D591" s="127"/>
      <c r="E591" s="47"/>
      <c r="F591" s="48"/>
      <c r="G591" s="49"/>
      <c r="H591" s="50"/>
      <c r="I591" s="51"/>
      <c r="K591" s="19"/>
    </row>
    <row r="592" spans="1:11" x14ac:dyDescent="0.3">
      <c r="A592" s="35">
        <f>A589+1</f>
        <v>548</v>
      </c>
      <c r="B592" s="36">
        <v>78181508</v>
      </c>
      <c r="C592" s="52" t="s">
        <v>425</v>
      </c>
      <c r="D592" s="38" t="s">
        <v>213</v>
      </c>
      <c r="E592" s="35">
        <v>1</v>
      </c>
      <c r="F592" s="39">
        <v>390373.93320139009</v>
      </c>
      <c r="G592" s="40">
        <v>0.19</v>
      </c>
      <c r="H592" s="41">
        <f t="shared" ref="H592:H645" si="47">+F592*G592</f>
        <v>74171.047308264111</v>
      </c>
      <c r="I592" s="42">
        <f t="shared" ref="I592:I626" si="48">ROUND(+F592+H592,2)</f>
        <v>464544.98</v>
      </c>
      <c r="K592" s="19"/>
    </row>
    <row r="593" spans="1:11" ht="27.6" x14ac:dyDescent="0.3">
      <c r="A593" s="35">
        <f t="shared" ref="A593:A626" si="49">+A592+1</f>
        <v>549</v>
      </c>
      <c r="B593" s="36">
        <v>78181508</v>
      </c>
      <c r="C593" s="52" t="s">
        <v>333</v>
      </c>
      <c r="D593" s="38" t="s">
        <v>213</v>
      </c>
      <c r="E593" s="35">
        <v>1</v>
      </c>
      <c r="F593" s="39">
        <v>265526.32816770696</v>
      </c>
      <c r="G593" s="40">
        <v>0.19</v>
      </c>
      <c r="H593" s="41">
        <f t="shared" si="47"/>
        <v>50450.002351864321</v>
      </c>
      <c r="I593" s="42">
        <f t="shared" si="48"/>
        <v>315976.33</v>
      </c>
      <c r="K593" s="19"/>
    </row>
    <row r="594" spans="1:11" x14ac:dyDescent="0.3">
      <c r="A594" s="35">
        <f t="shared" si="49"/>
        <v>550</v>
      </c>
      <c r="B594" s="36">
        <v>78181508</v>
      </c>
      <c r="C594" s="52" t="s">
        <v>242</v>
      </c>
      <c r="D594" s="38" t="s">
        <v>213</v>
      </c>
      <c r="E594" s="35">
        <v>1</v>
      </c>
      <c r="F594" s="39">
        <v>409549.03832991165</v>
      </c>
      <c r="G594" s="40">
        <v>0.19</v>
      </c>
      <c r="H594" s="41">
        <f t="shared" si="47"/>
        <v>77814.317282683216</v>
      </c>
      <c r="I594" s="42">
        <f t="shared" si="48"/>
        <v>487363.36</v>
      </c>
      <c r="K594" s="19"/>
    </row>
    <row r="595" spans="1:11" x14ac:dyDescent="0.3">
      <c r="A595" s="35">
        <f t="shared" si="49"/>
        <v>551</v>
      </c>
      <c r="B595" s="36">
        <v>78181508</v>
      </c>
      <c r="C595" s="52" t="s">
        <v>335</v>
      </c>
      <c r="D595" s="38" t="s">
        <v>213</v>
      </c>
      <c r="E595" s="35">
        <v>1</v>
      </c>
      <c r="F595" s="39">
        <v>275842.38343851035</v>
      </c>
      <c r="G595" s="40">
        <v>0.19</v>
      </c>
      <c r="H595" s="41">
        <f t="shared" si="47"/>
        <v>52410.052853316971</v>
      </c>
      <c r="I595" s="42">
        <f t="shared" si="48"/>
        <v>328252.44</v>
      </c>
      <c r="K595" s="19"/>
    </row>
    <row r="596" spans="1:11" x14ac:dyDescent="0.3">
      <c r="A596" s="35">
        <f t="shared" si="49"/>
        <v>552</v>
      </c>
      <c r="B596" s="36">
        <v>78181508</v>
      </c>
      <c r="C596" s="52" t="s">
        <v>426</v>
      </c>
      <c r="D596" s="38" t="s">
        <v>213</v>
      </c>
      <c r="E596" s="35">
        <v>1</v>
      </c>
      <c r="F596" s="39">
        <v>127357.86519710014</v>
      </c>
      <c r="G596" s="40">
        <v>0.19</v>
      </c>
      <c r="H596" s="41">
        <f t="shared" si="47"/>
        <v>24197.994387449027</v>
      </c>
      <c r="I596" s="42">
        <f t="shared" si="48"/>
        <v>151555.85999999999</v>
      </c>
      <c r="K596" s="19"/>
    </row>
    <row r="597" spans="1:11" x14ac:dyDescent="0.3">
      <c r="A597" s="35">
        <f t="shared" si="49"/>
        <v>553</v>
      </c>
      <c r="B597" s="36">
        <v>78181508</v>
      </c>
      <c r="C597" s="52" t="s">
        <v>382</v>
      </c>
      <c r="D597" s="38" t="s">
        <v>213</v>
      </c>
      <c r="E597" s="35">
        <v>1</v>
      </c>
      <c r="F597" s="39">
        <v>216742.75040950434</v>
      </c>
      <c r="G597" s="40">
        <v>0.19</v>
      </c>
      <c r="H597" s="41">
        <f t="shared" si="47"/>
        <v>41181.122577805829</v>
      </c>
      <c r="I597" s="42">
        <f t="shared" si="48"/>
        <v>257923.87</v>
      </c>
      <c r="K597" s="19"/>
    </row>
    <row r="598" spans="1:11" x14ac:dyDescent="0.3">
      <c r="A598" s="35">
        <f t="shared" si="49"/>
        <v>554</v>
      </c>
      <c r="B598" s="36">
        <v>78181508</v>
      </c>
      <c r="C598" s="52" t="s">
        <v>338</v>
      </c>
      <c r="D598" s="38" t="s">
        <v>213</v>
      </c>
      <c r="E598" s="35">
        <v>1</v>
      </c>
      <c r="F598" s="39">
        <v>368010.55779390625</v>
      </c>
      <c r="G598" s="40">
        <v>0.19</v>
      </c>
      <c r="H598" s="41">
        <f t="shared" si="47"/>
        <v>69922.005980842194</v>
      </c>
      <c r="I598" s="42">
        <f t="shared" si="48"/>
        <v>437932.56</v>
      </c>
      <c r="K598" s="19"/>
    </row>
    <row r="599" spans="1:11" ht="27.6" x14ac:dyDescent="0.3">
      <c r="A599" s="35">
        <f t="shared" si="49"/>
        <v>555</v>
      </c>
      <c r="B599" s="36">
        <v>78181508</v>
      </c>
      <c r="C599" s="52" t="s">
        <v>367</v>
      </c>
      <c r="D599" s="38" t="s">
        <v>213</v>
      </c>
      <c r="E599" s="35">
        <v>1</v>
      </c>
      <c r="F599" s="39">
        <v>105384.55494503348</v>
      </c>
      <c r="G599" s="40">
        <v>0.19</v>
      </c>
      <c r="H599" s="41">
        <f t="shared" si="47"/>
        <v>20023.065439556362</v>
      </c>
      <c r="I599" s="42">
        <f t="shared" si="48"/>
        <v>125407.62</v>
      </c>
      <c r="K599" s="19"/>
    </row>
    <row r="600" spans="1:11" x14ac:dyDescent="0.3">
      <c r="A600" s="35">
        <f t="shared" si="49"/>
        <v>556</v>
      </c>
      <c r="B600" s="36">
        <v>78181508</v>
      </c>
      <c r="C600" s="52" t="s">
        <v>388</v>
      </c>
      <c r="D600" s="38" t="s">
        <v>213</v>
      </c>
      <c r="E600" s="35">
        <v>1</v>
      </c>
      <c r="F600" s="39">
        <v>381873.95318062959</v>
      </c>
      <c r="G600" s="40">
        <v>0.19</v>
      </c>
      <c r="H600" s="41">
        <f t="shared" si="47"/>
        <v>72556.051104319617</v>
      </c>
      <c r="I600" s="42">
        <f t="shared" si="48"/>
        <v>454430</v>
      </c>
      <c r="K600" s="19"/>
    </row>
    <row r="601" spans="1:11" x14ac:dyDescent="0.3">
      <c r="A601" s="35">
        <f t="shared" si="49"/>
        <v>557</v>
      </c>
      <c r="B601" s="36">
        <v>78181508</v>
      </c>
      <c r="C601" s="52" t="s">
        <v>330</v>
      </c>
      <c r="D601" s="38" t="s">
        <v>213</v>
      </c>
      <c r="E601" s="35">
        <v>1</v>
      </c>
      <c r="F601" s="39">
        <v>308253.32282209652</v>
      </c>
      <c r="G601" s="40">
        <v>0.19</v>
      </c>
      <c r="H601" s="41">
        <f t="shared" si="47"/>
        <v>58568.131336198341</v>
      </c>
      <c r="I601" s="42">
        <f t="shared" si="48"/>
        <v>366821.45</v>
      </c>
      <c r="K601" s="19"/>
    </row>
    <row r="602" spans="1:11" ht="27.6" x14ac:dyDescent="0.3">
      <c r="A602" s="35">
        <f t="shared" si="49"/>
        <v>558</v>
      </c>
      <c r="B602" s="36">
        <v>78181508</v>
      </c>
      <c r="C602" s="52" t="s">
        <v>427</v>
      </c>
      <c r="D602" s="38" t="s">
        <v>213</v>
      </c>
      <c r="E602" s="35">
        <v>1</v>
      </c>
      <c r="F602" s="39">
        <v>293348.16923965799</v>
      </c>
      <c r="G602" s="40">
        <v>0.19</v>
      </c>
      <c r="H602" s="41">
        <f t="shared" si="47"/>
        <v>55736.152155535019</v>
      </c>
      <c r="I602" s="42">
        <f t="shared" si="48"/>
        <v>349084.32</v>
      </c>
      <c r="K602" s="19"/>
    </row>
    <row r="603" spans="1:11" ht="27.6" x14ac:dyDescent="0.3">
      <c r="A603" s="35">
        <f t="shared" si="49"/>
        <v>559</v>
      </c>
      <c r="B603" s="36">
        <v>78181508</v>
      </c>
      <c r="C603" s="52" t="s">
        <v>251</v>
      </c>
      <c r="D603" s="38" t="s">
        <v>213</v>
      </c>
      <c r="E603" s="35">
        <v>1</v>
      </c>
      <c r="F603" s="39">
        <v>362755.62122339278</v>
      </c>
      <c r="G603" s="40">
        <v>0.19</v>
      </c>
      <c r="H603" s="41">
        <f t="shared" si="47"/>
        <v>68923.568032444629</v>
      </c>
      <c r="I603" s="42">
        <f t="shared" si="48"/>
        <v>431679.19</v>
      </c>
      <c r="K603" s="19"/>
    </row>
    <row r="604" spans="1:11" x14ac:dyDescent="0.3">
      <c r="A604" s="35">
        <f t="shared" si="49"/>
        <v>560</v>
      </c>
      <c r="B604" s="36">
        <v>78181508</v>
      </c>
      <c r="C604" s="52" t="s">
        <v>252</v>
      </c>
      <c r="D604" s="38" t="s">
        <v>213</v>
      </c>
      <c r="E604" s="35">
        <v>1</v>
      </c>
      <c r="F604" s="39">
        <v>278145.1866373549</v>
      </c>
      <c r="G604" s="40">
        <v>0.19</v>
      </c>
      <c r="H604" s="41">
        <f t="shared" si="47"/>
        <v>52847.585461097435</v>
      </c>
      <c r="I604" s="42">
        <f t="shared" si="48"/>
        <v>330992.77</v>
      </c>
      <c r="K604" s="19"/>
    </row>
    <row r="605" spans="1:11" x14ac:dyDescent="0.3">
      <c r="A605" s="35">
        <f t="shared" si="49"/>
        <v>561</v>
      </c>
      <c r="B605" s="36">
        <v>78181508</v>
      </c>
      <c r="C605" s="52" t="s">
        <v>253</v>
      </c>
      <c r="D605" s="38" t="s">
        <v>213</v>
      </c>
      <c r="E605" s="35">
        <v>1</v>
      </c>
      <c r="F605" s="39">
        <v>425811.36646655301</v>
      </c>
      <c r="G605" s="40">
        <v>0.19</v>
      </c>
      <c r="H605" s="41">
        <f t="shared" si="47"/>
        <v>80904.159628645066</v>
      </c>
      <c r="I605" s="42">
        <f t="shared" si="48"/>
        <v>506715.53</v>
      </c>
      <c r="K605" s="19"/>
    </row>
    <row r="606" spans="1:11" x14ac:dyDescent="0.3">
      <c r="A606" s="35">
        <f t="shared" si="49"/>
        <v>562</v>
      </c>
      <c r="B606" s="36">
        <v>78181508</v>
      </c>
      <c r="C606" s="52" t="s">
        <v>321</v>
      </c>
      <c r="D606" s="38" t="s">
        <v>213</v>
      </c>
      <c r="E606" s="35">
        <v>1</v>
      </c>
      <c r="F606" s="39">
        <v>387250.48822459218</v>
      </c>
      <c r="G606" s="40">
        <v>0.19</v>
      </c>
      <c r="H606" s="41">
        <f t="shared" si="47"/>
        <v>73577.592762672517</v>
      </c>
      <c r="I606" s="42">
        <f t="shared" si="48"/>
        <v>460828.08</v>
      </c>
      <c r="K606" s="19"/>
    </row>
    <row r="607" spans="1:11" x14ac:dyDescent="0.3">
      <c r="A607" s="35">
        <f t="shared" si="49"/>
        <v>563</v>
      </c>
      <c r="B607" s="36">
        <v>78181508</v>
      </c>
      <c r="C607" s="52" t="s">
        <v>322</v>
      </c>
      <c r="D607" s="38" t="s">
        <v>213</v>
      </c>
      <c r="E607" s="35">
        <v>1</v>
      </c>
      <c r="F607" s="39">
        <v>451678.85750373825</v>
      </c>
      <c r="G607" s="40">
        <v>0.19</v>
      </c>
      <c r="H607" s="41">
        <f t="shared" si="47"/>
        <v>85818.982925710268</v>
      </c>
      <c r="I607" s="42">
        <f t="shared" si="48"/>
        <v>537497.84</v>
      </c>
      <c r="K607" s="19"/>
    </row>
    <row r="608" spans="1:11" x14ac:dyDescent="0.3">
      <c r="A608" s="35">
        <f t="shared" si="49"/>
        <v>564</v>
      </c>
      <c r="B608" s="36">
        <v>78181508</v>
      </c>
      <c r="C608" s="52" t="s">
        <v>331</v>
      </c>
      <c r="D608" s="38" t="s">
        <v>213</v>
      </c>
      <c r="E608" s="35">
        <v>1</v>
      </c>
      <c r="F608" s="39">
        <v>320075.46188604558</v>
      </c>
      <c r="G608" s="40">
        <v>0.19</v>
      </c>
      <c r="H608" s="41">
        <f t="shared" si="47"/>
        <v>60814.337758348658</v>
      </c>
      <c r="I608" s="42">
        <f t="shared" si="48"/>
        <v>380889.8</v>
      </c>
      <c r="K608" s="19"/>
    </row>
    <row r="609" spans="1:11" x14ac:dyDescent="0.3">
      <c r="A609" s="35">
        <f t="shared" si="49"/>
        <v>565</v>
      </c>
      <c r="B609" s="36">
        <v>78181508</v>
      </c>
      <c r="C609" s="52" t="s">
        <v>256</v>
      </c>
      <c r="D609" s="38" t="s">
        <v>213</v>
      </c>
      <c r="E609" s="35">
        <v>1</v>
      </c>
      <c r="F609" s="39">
        <v>218116.15134299718</v>
      </c>
      <c r="G609" s="40">
        <v>0.19</v>
      </c>
      <c r="H609" s="41">
        <f t="shared" si="47"/>
        <v>41442.068755169465</v>
      </c>
      <c r="I609" s="42">
        <f t="shared" si="48"/>
        <v>259558.22</v>
      </c>
      <c r="K609" s="19"/>
    </row>
    <row r="610" spans="1:11" ht="27.6" x14ac:dyDescent="0.3">
      <c r="A610" s="35">
        <f t="shared" si="49"/>
        <v>566</v>
      </c>
      <c r="B610" s="36">
        <v>78181508</v>
      </c>
      <c r="C610" s="52" t="s">
        <v>257</v>
      </c>
      <c r="D610" s="38" t="s">
        <v>213</v>
      </c>
      <c r="E610" s="35">
        <v>1</v>
      </c>
      <c r="F610" s="39">
        <v>174138.01391010307</v>
      </c>
      <c r="G610" s="40">
        <v>0.19</v>
      </c>
      <c r="H610" s="41">
        <f t="shared" si="47"/>
        <v>33086.22264291958</v>
      </c>
      <c r="I610" s="42">
        <f t="shared" si="48"/>
        <v>207224.24</v>
      </c>
      <c r="K610" s="19"/>
    </row>
    <row r="611" spans="1:11" ht="27.6" x14ac:dyDescent="0.3">
      <c r="A611" s="35">
        <f t="shared" si="49"/>
        <v>567</v>
      </c>
      <c r="B611" s="36">
        <v>78181508</v>
      </c>
      <c r="C611" s="52" t="s">
        <v>258</v>
      </c>
      <c r="D611" s="38" t="s">
        <v>213</v>
      </c>
      <c r="E611" s="35">
        <v>1</v>
      </c>
      <c r="F611" s="39">
        <v>349967.33883849264</v>
      </c>
      <c r="G611" s="40">
        <v>0.19</v>
      </c>
      <c r="H611" s="41">
        <f t="shared" si="47"/>
        <v>66493.794379313607</v>
      </c>
      <c r="I611" s="42">
        <f t="shared" si="48"/>
        <v>416461.13</v>
      </c>
      <c r="K611" s="19"/>
    </row>
    <row r="612" spans="1:11" x14ac:dyDescent="0.3">
      <c r="A612" s="35">
        <f t="shared" si="49"/>
        <v>568</v>
      </c>
      <c r="B612" s="36">
        <v>78181508</v>
      </c>
      <c r="C612" s="52" t="s">
        <v>259</v>
      </c>
      <c r="D612" s="38" t="s">
        <v>213</v>
      </c>
      <c r="E612" s="35">
        <v>1</v>
      </c>
      <c r="F612" s="39">
        <v>108483.23668053965</v>
      </c>
      <c r="G612" s="40">
        <v>0.19</v>
      </c>
      <c r="H612" s="41">
        <f t="shared" si="47"/>
        <v>20611.814969302533</v>
      </c>
      <c r="I612" s="42">
        <f t="shared" si="48"/>
        <v>129095.05</v>
      </c>
      <c r="K612" s="19"/>
    </row>
    <row r="613" spans="1:11" x14ac:dyDescent="0.3">
      <c r="A613" s="35">
        <f t="shared" si="49"/>
        <v>569</v>
      </c>
      <c r="B613" s="36">
        <v>78181508</v>
      </c>
      <c r="C613" s="52" t="s">
        <v>340</v>
      </c>
      <c r="D613" s="38" t="s">
        <v>213</v>
      </c>
      <c r="E613" s="35">
        <v>1</v>
      </c>
      <c r="F613" s="39">
        <v>322906.85938124842</v>
      </c>
      <c r="G613" s="40">
        <v>0.19</v>
      </c>
      <c r="H613" s="41">
        <f t="shared" si="47"/>
        <v>61352.303282437199</v>
      </c>
      <c r="I613" s="42">
        <f t="shared" si="48"/>
        <v>384259.16</v>
      </c>
      <c r="K613" s="19"/>
    </row>
    <row r="614" spans="1:11" x14ac:dyDescent="0.3">
      <c r="A614" s="35">
        <f t="shared" si="49"/>
        <v>570</v>
      </c>
      <c r="B614" s="36">
        <v>78181508</v>
      </c>
      <c r="C614" s="52" t="s">
        <v>261</v>
      </c>
      <c r="D614" s="38" t="s">
        <v>213</v>
      </c>
      <c r="E614" s="35">
        <v>1</v>
      </c>
      <c r="F614" s="39">
        <v>363185.77434959076</v>
      </c>
      <c r="G614" s="40">
        <v>0.19</v>
      </c>
      <c r="H614" s="41">
        <f t="shared" si="47"/>
        <v>69005.297126422243</v>
      </c>
      <c r="I614" s="42">
        <f t="shared" si="48"/>
        <v>432191.07</v>
      </c>
      <c r="K614" s="19"/>
    </row>
    <row r="615" spans="1:11" x14ac:dyDescent="0.3">
      <c r="A615" s="35">
        <f t="shared" si="49"/>
        <v>571</v>
      </c>
      <c r="B615" s="36">
        <v>78181508</v>
      </c>
      <c r="C615" s="52" t="s">
        <v>341</v>
      </c>
      <c r="D615" s="38" t="s">
        <v>213</v>
      </c>
      <c r="E615" s="35">
        <v>1</v>
      </c>
      <c r="F615" s="39">
        <v>346571.65284115134</v>
      </c>
      <c r="G615" s="40">
        <v>0.19</v>
      </c>
      <c r="H615" s="41">
        <f t="shared" si="47"/>
        <v>65848.614039818756</v>
      </c>
      <c r="I615" s="42">
        <f t="shared" si="48"/>
        <v>412420.27</v>
      </c>
      <c r="K615" s="19"/>
    </row>
    <row r="616" spans="1:11" x14ac:dyDescent="0.3">
      <c r="A616" s="35">
        <f t="shared" si="49"/>
        <v>572</v>
      </c>
      <c r="B616" s="36">
        <v>78181508</v>
      </c>
      <c r="C616" s="52" t="s">
        <v>420</v>
      </c>
      <c r="D616" s="38" t="s">
        <v>213</v>
      </c>
      <c r="E616" s="35">
        <v>1</v>
      </c>
      <c r="F616" s="39">
        <v>227626.84613892896</v>
      </c>
      <c r="G616" s="40">
        <v>0.19</v>
      </c>
      <c r="H616" s="41">
        <f t="shared" si="47"/>
        <v>43249.100766396499</v>
      </c>
      <c r="I616" s="42">
        <f t="shared" si="48"/>
        <v>270875.95</v>
      </c>
      <c r="K616" s="19"/>
    </row>
    <row r="617" spans="1:11" x14ac:dyDescent="0.3">
      <c r="A617" s="35">
        <f t="shared" si="49"/>
        <v>573</v>
      </c>
      <c r="B617" s="36">
        <v>78181508</v>
      </c>
      <c r="C617" s="52" t="s">
        <v>428</v>
      </c>
      <c r="D617" s="38" t="s">
        <v>213</v>
      </c>
      <c r="E617" s="35">
        <v>1</v>
      </c>
      <c r="F617" s="39">
        <v>181127.5934179828</v>
      </c>
      <c r="G617" s="40">
        <v>0.19</v>
      </c>
      <c r="H617" s="41">
        <f t="shared" si="47"/>
        <v>34414.242749416735</v>
      </c>
      <c r="I617" s="42">
        <f t="shared" si="48"/>
        <v>215541.84</v>
      </c>
      <c r="K617" s="19"/>
    </row>
    <row r="618" spans="1:11" ht="27.6" x14ac:dyDescent="0.3">
      <c r="A618" s="35">
        <f t="shared" si="49"/>
        <v>574</v>
      </c>
      <c r="B618" s="36">
        <v>78181508</v>
      </c>
      <c r="C618" s="52" t="s">
        <v>302</v>
      </c>
      <c r="D618" s="38" t="s">
        <v>213</v>
      </c>
      <c r="E618" s="35">
        <v>1</v>
      </c>
      <c r="F618" s="39">
        <v>152671.89472612352</v>
      </c>
      <c r="G618" s="40">
        <v>0.19</v>
      </c>
      <c r="H618" s="41">
        <f t="shared" si="47"/>
        <v>29007.659997963467</v>
      </c>
      <c r="I618" s="42">
        <f t="shared" si="48"/>
        <v>181679.55</v>
      </c>
      <c r="K618" s="19"/>
    </row>
    <row r="619" spans="1:11" ht="27.6" x14ac:dyDescent="0.3">
      <c r="A619" s="35">
        <f t="shared" si="49"/>
        <v>575</v>
      </c>
      <c r="B619" s="36">
        <v>78181508</v>
      </c>
      <c r="C619" s="52" t="s">
        <v>303</v>
      </c>
      <c r="D619" s="38" t="s">
        <v>213</v>
      </c>
      <c r="E619" s="35">
        <v>1</v>
      </c>
      <c r="F619" s="39">
        <v>379398.69855137769</v>
      </c>
      <c r="G619" s="40">
        <v>0.19</v>
      </c>
      <c r="H619" s="41">
        <f t="shared" si="47"/>
        <v>72085.752724761755</v>
      </c>
      <c r="I619" s="42">
        <f t="shared" si="48"/>
        <v>451484.45</v>
      </c>
      <c r="K619" s="19"/>
    </row>
    <row r="620" spans="1:11" x14ac:dyDescent="0.3">
      <c r="A620" s="35">
        <f t="shared" si="49"/>
        <v>576</v>
      </c>
      <c r="B620" s="36">
        <v>78181508</v>
      </c>
      <c r="C620" s="52" t="s">
        <v>304</v>
      </c>
      <c r="D620" s="38" t="s">
        <v>213</v>
      </c>
      <c r="E620" s="35">
        <v>1</v>
      </c>
      <c r="F620" s="39">
        <v>181302.75246775325</v>
      </c>
      <c r="G620" s="40">
        <v>0.19</v>
      </c>
      <c r="H620" s="41">
        <f t="shared" si="47"/>
        <v>34447.52296887312</v>
      </c>
      <c r="I620" s="42">
        <f t="shared" si="48"/>
        <v>215750.28</v>
      </c>
      <c r="K620" s="19"/>
    </row>
    <row r="621" spans="1:11" ht="27.6" x14ac:dyDescent="0.3">
      <c r="A621" s="35">
        <f t="shared" si="49"/>
        <v>577</v>
      </c>
      <c r="B621" s="36">
        <v>78181508</v>
      </c>
      <c r="C621" s="52" t="s">
        <v>429</v>
      </c>
      <c r="D621" s="38" t="s">
        <v>213</v>
      </c>
      <c r="E621" s="35">
        <v>1</v>
      </c>
      <c r="F621" s="39">
        <v>482934.78852722875</v>
      </c>
      <c r="G621" s="40">
        <v>0.19</v>
      </c>
      <c r="H621" s="41">
        <f t="shared" si="47"/>
        <v>91757.609820173471</v>
      </c>
      <c r="I621" s="42">
        <f t="shared" si="48"/>
        <v>574692.4</v>
      </c>
      <c r="K621" s="19"/>
    </row>
    <row r="622" spans="1:11" x14ac:dyDescent="0.3">
      <c r="A622" s="35">
        <f t="shared" si="49"/>
        <v>578</v>
      </c>
      <c r="B622" s="36">
        <v>78181508</v>
      </c>
      <c r="C622" s="52" t="s">
        <v>430</v>
      </c>
      <c r="D622" s="38" t="s">
        <v>213</v>
      </c>
      <c r="E622" s="35">
        <v>1</v>
      </c>
      <c r="F622" s="39">
        <v>168107.72556337182</v>
      </c>
      <c r="G622" s="40">
        <v>0.19</v>
      </c>
      <c r="H622" s="41">
        <f t="shared" si="47"/>
        <v>31940.467857040647</v>
      </c>
      <c r="I622" s="42">
        <f t="shared" si="48"/>
        <v>200048.19</v>
      </c>
      <c r="K622" s="19"/>
    </row>
    <row r="623" spans="1:11" ht="27.6" x14ac:dyDescent="0.3">
      <c r="A623" s="35">
        <f t="shared" si="49"/>
        <v>579</v>
      </c>
      <c r="B623" s="36">
        <v>78181508</v>
      </c>
      <c r="C623" s="52" t="s">
        <v>431</v>
      </c>
      <c r="D623" s="38" t="s">
        <v>213</v>
      </c>
      <c r="E623" s="35">
        <v>1</v>
      </c>
      <c r="F623" s="39">
        <v>159729.86346981625</v>
      </c>
      <c r="G623" s="40">
        <v>0.19</v>
      </c>
      <c r="H623" s="41">
        <f t="shared" si="47"/>
        <v>30348.674059265089</v>
      </c>
      <c r="I623" s="42">
        <f t="shared" si="48"/>
        <v>190078.54</v>
      </c>
      <c r="K623" s="19"/>
    </row>
    <row r="624" spans="1:11" ht="27.6" x14ac:dyDescent="0.3">
      <c r="A624" s="35">
        <f t="shared" si="49"/>
        <v>580</v>
      </c>
      <c r="B624" s="36">
        <v>78181508</v>
      </c>
      <c r="C624" s="52" t="s">
        <v>432</v>
      </c>
      <c r="D624" s="38" t="s">
        <v>213</v>
      </c>
      <c r="E624" s="35">
        <v>1</v>
      </c>
      <c r="F624" s="39">
        <v>132443.92990174217</v>
      </c>
      <c r="G624" s="40">
        <v>0.19</v>
      </c>
      <c r="H624" s="41">
        <f t="shared" si="47"/>
        <v>25164.346681331011</v>
      </c>
      <c r="I624" s="42">
        <f t="shared" si="48"/>
        <v>157608.28</v>
      </c>
      <c r="K624" s="19"/>
    </row>
    <row r="625" spans="1:11" ht="27.6" x14ac:dyDescent="0.3">
      <c r="A625" s="35">
        <f t="shared" si="49"/>
        <v>581</v>
      </c>
      <c r="B625" s="36">
        <v>78181508</v>
      </c>
      <c r="C625" s="52" t="s">
        <v>433</v>
      </c>
      <c r="D625" s="38" t="s">
        <v>213</v>
      </c>
      <c r="E625" s="35">
        <v>1</v>
      </c>
      <c r="F625" s="39">
        <v>447741.26015263004</v>
      </c>
      <c r="G625" s="40">
        <v>0.19</v>
      </c>
      <c r="H625" s="41">
        <f t="shared" si="47"/>
        <v>85070.839428999709</v>
      </c>
      <c r="I625" s="42">
        <f t="shared" si="48"/>
        <v>532812.1</v>
      </c>
      <c r="K625" s="19"/>
    </row>
    <row r="626" spans="1:11" x14ac:dyDescent="0.3">
      <c r="A626" s="35">
        <f t="shared" si="49"/>
        <v>582</v>
      </c>
      <c r="B626" s="36">
        <v>78181508</v>
      </c>
      <c r="C626" s="52" t="s">
        <v>358</v>
      </c>
      <c r="D626" s="38" t="s">
        <v>213</v>
      </c>
      <c r="E626" s="35">
        <v>1</v>
      </c>
      <c r="F626" s="39">
        <v>361973.79451699357</v>
      </c>
      <c r="G626" s="40">
        <v>0.19</v>
      </c>
      <c r="H626" s="41">
        <f t="shared" si="47"/>
        <v>68775.020958228779</v>
      </c>
      <c r="I626" s="42">
        <f t="shared" si="48"/>
        <v>430748.82</v>
      </c>
      <c r="K626" s="19"/>
    </row>
    <row r="627" spans="1:11" x14ac:dyDescent="0.3">
      <c r="A627" s="101" t="s">
        <v>56</v>
      </c>
      <c r="B627" s="102"/>
      <c r="C627" s="102"/>
      <c r="D627" s="102"/>
      <c r="E627" s="103"/>
      <c r="F627" s="43"/>
      <c r="G627" s="44"/>
      <c r="H627" s="45"/>
      <c r="I627" s="46">
        <f>SUM(I592:I626)</f>
        <v>12050425.539999997</v>
      </c>
      <c r="K627" s="19"/>
    </row>
    <row r="628" spans="1:11" x14ac:dyDescent="0.3">
      <c r="A628" s="127" t="s">
        <v>434</v>
      </c>
      <c r="B628" s="128"/>
      <c r="C628" s="128"/>
      <c r="D628" s="128"/>
      <c r="E628" s="47"/>
      <c r="F628" s="48"/>
      <c r="G628" s="49"/>
      <c r="H628" s="50"/>
      <c r="I628" s="51"/>
      <c r="K628" s="19"/>
    </row>
    <row r="629" spans="1:11" x14ac:dyDescent="0.3">
      <c r="A629" s="35">
        <f>A626+1</f>
        <v>583</v>
      </c>
      <c r="B629" s="36">
        <v>78181508</v>
      </c>
      <c r="C629" s="55" t="s">
        <v>284</v>
      </c>
      <c r="D629" s="53" t="s">
        <v>213</v>
      </c>
      <c r="E629" s="35">
        <v>1</v>
      </c>
      <c r="F629" s="39">
        <v>253775.41566043219</v>
      </c>
      <c r="G629" s="40">
        <v>0.19</v>
      </c>
      <c r="H629" s="41">
        <f t="shared" si="47"/>
        <v>48217.328975482116</v>
      </c>
      <c r="I629" s="42">
        <f t="shared" ref="I629" si="50">ROUND(+F629+H629,2)</f>
        <v>301992.74</v>
      </c>
      <c r="K629" s="19"/>
    </row>
    <row r="630" spans="1:11" x14ac:dyDescent="0.3">
      <c r="A630" s="101" t="s">
        <v>56</v>
      </c>
      <c r="B630" s="102"/>
      <c r="C630" s="102"/>
      <c r="D630" s="102"/>
      <c r="E630" s="103"/>
      <c r="F630" s="43"/>
      <c r="G630" s="44"/>
      <c r="H630" s="45"/>
      <c r="I630" s="46">
        <f>SUM(I629)</f>
        <v>301992.74</v>
      </c>
      <c r="K630" s="19"/>
    </row>
    <row r="631" spans="1:11" x14ac:dyDescent="0.3">
      <c r="A631" s="127" t="s">
        <v>435</v>
      </c>
      <c r="B631" s="128"/>
      <c r="C631" s="128"/>
      <c r="D631" s="128"/>
      <c r="E631" s="47"/>
      <c r="F631" s="48"/>
      <c r="G631" s="49"/>
      <c r="H631" s="50"/>
      <c r="I631" s="51"/>
      <c r="K631" s="19"/>
    </row>
    <row r="632" spans="1:11" x14ac:dyDescent="0.3">
      <c r="A632" s="35">
        <f>A629+1</f>
        <v>584</v>
      </c>
      <c r="B632" s="36">
        <v>78181508</v>
      </c>
      <c r="C632" s="52" t="s">
        <v>320</v>
      </c>
      <c r="D632" s="38" t="s">
        <v>213</v>
      </c>
      <c r="E632" s="35">
        <v>1</v>
      </c>
      <c r="F632" s="39">
        <v>283203.05166595156</v>
      </c>
      <c r="G632" s="40">
        <v>0.19</v>
      </c>
      <c r="H632" s="41">
        <f t="shared" si="47"/>
        <v>53808.579816530793</v>
      </c>
      <c r="I632" s="42">
        <f t="shared" ref="I632:I645" si="51">ROUND(+F632+H632,2)</f>
        <v>337011.63</v>
      </c>
      <c r="K632" s="19"/>
    </row>
    <row r="633" spans="1:11" ht="27.6" x14ac:dyDescent="0.3">
      <c r="A633" s="35">
        <f t="shared" ref="A633:A645" si="52">+A632+1</f>
        <v>585</v>
      </c>
      <c r="B633" s="36">
        <v>78181508</v>
      </c>
      <c r="C633" s="52" t="s">
        <v>241</v>
      </c>
      <c r="D633" s="38" t="s">
        <v>213</v>
      </c>
      <c r="E633" s="35">
        <v>1</v>
      </c>
      <c r="F633" s="39">
        <v>254343.27239130953</v>
      </c>
      <c r="G633" s="40">
        <v>0.19</v>
      </c>
      <c r="H633" s="41">
        <f t="shared" si="47"/>
        <v>48325.221754348808</v>
      </c>
      <c r="I633" s="42">
        <f t="shared" si="51"/>
        <v>302668.49</v>
      </c>
      <c r="K633" s="19"/>
    </row>
    <row r="634" spans="1:11" x14ac:dyDescent="0.3">
      <c r="A634" s="35">
        <f t="shared" si="52"/>
        <v>586</v>
      </c>
      <c r="B634" s="36">
        <v>78181508</v>
      </c>
      <c r="C634" s="52" t="s">
        <v>242</v>
      </c>
      <c r="D634" s="38" t="s">
        <v>213</v>
      </c>
      <c r="E634" s="35">
        <v>1</v>
      </c>
      <c r="F634" s="39">
        <v>275262.12143748603</v>
      </c>
      <c r="G634" s="40">
        <v>0.19</v>
      </c>
      <c r="H634" s="41">
        <f t="shared" si="47"/>
        <v>52299.803073122348</v>
      </c>
      <c r="I634" s="42">
        <f t="shared" si="51"/>
        <v>327561.92</v>
      </c>
      <c r="K634" s="19"/>
    </row>
    <row r="635" spans="1:11" x14ac:dyDescent="0.3">
      <c r="A635" s="35">
        <f t="shared" si="52"/>
        <v>587</v>
      </c>
      <c r="B635" s="36">
        <v>78181508</v>
      </c>
      <c r="C635" s="52" t="s">
        <v>243</v>
      </c>
      <c r="D635" s="38" t="s">
        <v>213</v>
      </c>
      <c r="E635" s="35">
        <v>1</v>
      </c>
      <c r="F635" s="39">
        <v>485796.72260737093</v>
      </c>
      <c r="G635" s="40">
        <v>0.19</v>
      </c>
      <c r="H635" s="41">
        <f t="shared" si="47"/>
        <v>92301.377295400482</v>
      </c>
      <c r="I635" s="42">
        <f t="shared" si="51"/>
        <v>578098.1</v>
      </c>
      <c r="K635" s="19"/>
    </row>
    <row r="636" spans="1:11" x14ac:dyDescent="0.3">
      <c r="A636" s="35">
        <f t="shared" si="52"/>
        <v>588</v>
      </c>
      <c r="B636" s="36">
        <v>78181508</v>
      </c>
      <c r="C636" s="52" t="s">
        <v>244</v>
      </c>
      <c r="D636" s="38" t="s">
        <v>213</v>
      </c>
      <c r="E636" s="35">
        <v>1</v>
      </c>
      <c r="F636" s="39">
        <v>414945.59788234788</v>
      </c>
      <c r="G636" s="40">
        <v>0.19</v>
      </c>
      <c r="H636" s="41">
        <f t="shared" si="47"/>
        <v>78839.663597646097</v>
      </c>
      <c r="I636" s="42">
        <f t="shared" si="51"/>
        <v>493785.26</v>
      </c>
      <c r="K636" s="19"/>
    </row>
    <row r="637" spans="1:11" x14ac:dyDescent="0.3">
      <c r="A637" s="35">
        <f t="shared" si="52"/>
        <v>589</v>
      </c>
      <c r="B637" s="36">
        <v>78181508</v>
      </c>
      <c r="C637" s="52" t="s">
        <v>245</v>
      </c>
      <c r="D637" s="38" t="s">
        <v>213</v>
      </c>
      <c r="E637" s="35">
        <v>1</v>
      </c>
      <c r="F637" s="39">
        <v>221016.8678615393</v>
      </c>
      <c r="G637" s="40">
        <v>0.19</v>
      </c>
      <c r="H637" s="41">
        <f t="shared" si="47"/>
        <v>41993.204893692469</v>
      </c>
      <c r="I637" s="42">
        <f t="shared" si="51"/>
        <v>263010.07</v>
      </c>
      <c r="K637" s="19"/>
    </row>
    <row r="638" spans="1:11" x14ac:dyDescent="0.3">
      <c r="A638" s="35">
        <f t="shared" si="52"/>
        <v>590</v>
      </c>
      <c r="B638" s="36">
        <v>78181508</v>
      </c>
      <c r="C638" s="52" t="s">
        <v>436</v>
      </c>
      <c r="D638" s="38" t="s">
        <v>213</v>
      </c>
      <c r="E638" s="35">
        <v>1</v>
      </c>
      <c r="F638" s="39">
        <v>407683.02333238639</v>
      </c>
      <c r="G638" s="40">
        <v>0.19</v>
      </c>
      <c r="H638" s="41">
        <f t="shared" si="47"/>
        <v>77459.77443315342</v>
      </c>
      <c r="I638" s="42">
        <f t="shared" si="51"/>
        <v>485142.8</v>
      </c>
      <c r="K638" s="19"/>
    </row>
    <row r="639" spans="1:11" ht="27.6" x14ac:dyDescent="0.3">
      <c r="A639" s="35">
        <f t="shared" si="52"/>
        <v>591</v>
      </c>
      <c r="B639" s="36">
        <v>78181508</v>
      </c>
      <c r="C639" s="52" t="s">
        <v>295</v>
      </c>
      <c r="D639" s="38" t="s">
        <v>213</v>
      </c>
      <c r="E639" s="35">
        <v>1</v>
      </c>
      <c r="F639" s="39">
        <v>209849.28973441356</v>
      </c>
      <c r="G639" s="40">
        <v>0.19</v>
      </c>
      <c r="H639" s="41">
        <f t="shared" si="47"/>
        <v>39871.365049538574</v>
      </c>
      <c r="I639" s="42">
        <f t="shared" si="51"/>
        <v>249720.65</v>
      </c>
      <c r="K639" s="19"/>
    </row>
    <row r="640" spans="1:11" x14ac:dyDescent="0.3">
      <c r="A640" s="35">
        <f t="shared" si="52"/>
        <v>592</v>
      </c>
      <c r="B640" s="36">
        <v>78181508</v>
      </c>
      <c r="C640" s="52" t="s">
        <v>248</v>
      </c>
      <c r="D640" s="38" t="s">
        <v>213</v>
      </c>
      <c r="E640" s="35">
        <v>1</v>
      </c>
      <c r="F640" s="39">
        <v>452392.98277997988</v>
      </c>
      <c r="G640" s="40">
        <v>0.19</v>
      </c>
      <c r="H640" s="41">
        <f t="shared" si="47"/>
        <v>85954.666728196185</v>
      </c>
      <c r="I640" s="42">
        <f t="shared" si="51"/>
        <v>538347.65</v>
      </c>
      <c r="K640" s="19"/>
    </row>
    <row r="641" spans="1:11" x14ac:dyDescent="0.3">
      <c r="A641" s="35">
        <f t="shared" si="52"/>
        <v>593</v>
      </c>
      <c r="B641" s="36">
        <v>78181508</v>
      </c>
      <c r="C641" s="52" t="s">
        <v>249</v>
      </c>
      <c r="D641" s="38" t="s">
        <v>213</v>
      </c>
      <c r="E641" s="35">
        <v>1</v>
      </c>
      <c r="F641" s="39">
        <v>341553.65534054901</v>
      </c>
      <c r="G641" s="40">
        <v>0.19</v>
      </c>
      <c r="H641" s="41">
        <f t="shared" si="47"/>
        <v>64895.194514704315</v>
      </c>
      <c r="I641" s="42">
        <f t="shared" si="51"/>
        <v>406448.85</v>
      </c>
      <c r="K641" s="19"/>
    </row>
    <row r="642" spans="1:11" ht="27.6" x14ac:dyDescent="0.3">
      <c r="A642" s="35">
        <f t="shared" si="52"/>
        <v>594</v>
      </c>
      <c r="B642" s="36">
        <v>78181508</v>
      </c>
      <c r="C642" s="52" t="s">
        <v>437</v>
      </c>
      <c r="D642" s="38" t="s">
        <v>213</v>
      </c>
      <c r="E642" s="35">
        <v>1</v>
      </c>
      <c r="F642" s="39">
        <v>94169.810765693896</v>
      </c>
      <c r="G642" s="40">
        <v>0.19</v>
      </c>
      <c r="H642" s="41">
        <f t="shared" si="47"/>
        <v>17892.264045481839</v>
      </c>
      <c r="I642" s="42">
        <f t="shared" si="51"/>
        <v>112062.07</v>
      </c>
      <c r="K642" s="19"/>
    </row>
    <row r="643" spans="1:11" ht="27.6" x14ac:dyDescent="0.3">
      <c r="A643" s="35">
        <f t="shared" si="52"/>
        <v>595</v>
      </c>
      <c r="B643" s="36">
        <v>78181508</v>
      </c>
      <c r="C643" s="52" t="s">
        <v>251</v>
      </c>
      <c r="D643" s="38" t="s">
        <v>213</v>
      </c>
      <c r="E643" s="35">
        <v>1</v>
      </c>
      <c r="F643" s="39">
        <v>261790.93651671225</v>
      </c>
      <c r="G643" s="40">
        <v>0.19</v>
      </c>
      <c r="H643" s="41">
        <f t="shared" si="47"/>
        <v>49740.277938175328</v>
      </c>
      <c r="I643" s="42">
        <f t="shared" si="51"/>
        <v>311531.21000000002</v>
      </c>
      <c r="K643" s="19"/>
    </row>
    <row r="644" spans="1:11" x14ac:dyDescent="0.3">
      <c r="A644" s="35">
        <f t="shared" si="52"/>
        <v>596</v>
      </c>
      <c r="B644" s="36">
        <v>78181508</v>
      </c>
      <c r="C644" s="52" t="s">
        <v>438</v>
      </c>
      <c r="D644" s="38" t="s">
        <v>213</v>
      </c>
      <c r="E644" s="35">
        <v>1</v>
      </c>
      <c r="F644" s="39">
        <v>295582.05495078751</v>
      </c>
      <c r="G644" s="40">
        <v>0.19</v>
      </c>
      <c r="H644" s="41">
        <f t="shared" si="47"/>
        <v>56160.590440649627</v>
      </c>
      <c r="I644" s="42">
        <f t="shared" si="51"/>
        <v>351742.65</v>
      </c>
      <c r="K644" s="19"/>
    </row>
    <row r="645" spans="1:11" x14ac:dyDescent="0.3">
      <c r="A645" s="35">
        <f t="shared" si="52"/>
        <v>597</v>
      </c>
      <c r="B645" s="36">
        <v>78181508</v>
      </c>
      <c r="C645" s="52" t="s">
        <v>439</v>
      </c>
      <c r="D645" s="38" t="s">
        <v>213</v>
      </c>
      <c r="E645" s="35">
        <v>1</v>
      </c>
      <c r="F645" s="39">
        <v>86915.164051202955</v>
      </c>
      <c r="G645" s="40">
        <v>0.19</v>
      </c>
      <c r="H645" s="41">
        <f t="shared" si="47"/>
        <v>16513.88116972856</v>
      </c>
      <c r="I645" s="42">
        <f t="shared" si="51"/>
        <v>103429.05</v>
      </c>
      <c r="K645" s="19"/>
    </row>
    <row r="646" spans="1:11" x14ac:dyDescent="0.3">
      <c r="A646" s="129" t="s">
        <v>56</v>
      </c>
      <c r="B646" s="129"/>
      <c r="C646" s="129"/>
      <c r="D646" s="129"/>
      <c r="E646" s="129"/>
      <c r="F646" s="56"/>
      <c r="G646" s="57"/>
      <c r="H646" s="58"/>
      <c r="I646" s="46">
        <f>SUM(I632:I645)</f>
        <v>4860560.4000000004</v>
      </c>
      <c r="K646" s="19"/>
    </row>
    <row r="647" spans="1:11" x14ac:dyDescent="0.3">
      <c r="A647" s="130" t="s">
        <v>210</v>
      </c>
      <c r="B647" s="130"/>
      <c r="C647" s="130"/>
      <c r="D647" s="130"/>
      <c r="E647" s="130"/>
      <c r="F647" s="59"/>
      <c r="G647" s="60"/>
      <c r="H647" s="61"/>
      <c r="I647" s="62">
        <f>+I80+I90+I161+I233+I302+I305+I315+I321+I324+I354+I405+I416+I462+I505+I559+I590+I627+I630+I646</f>
        <v>183023997.47000003</v>
      </c>
      <c r="K647" s="19"/>
    </row>
    <row r="648" spans="1:11" x14ac:dyDescent="0.3">
      <c r="I648" s="25"/>
    </row>
    <row r="649" spans="1:11" x14ac:dyDescent="0.3">
      <c r="I649" s="25"/>
    </row>
    <row r="650" spans="1:11" x14ac:dyDescent="0.3">
      <c r="I650" s="25"/>
    </row>
    <row r="651" spans="1:11" x14ac:dyDescent="0.3">
      <c r="I651" s="25"/>
    </row>
    <row r="652" spans="1:11" x14ac:dyDescent="0.3">
      <c r="I652" s="25"/>
    </row>
    <row r="653" spans="1:11" x14ac:dyDescent="0.3">
      <c r="A653" s="15"/>
      <c r="B653" s="15"/>
      <c r="I653" s="25"/>
    </row>
    <row r="654" spans="1:11" x14ac:dyDescent="0.3">
      <c r="A654" s="15"/>
      <c r="B654" s="15"/>
      <c r="I654" s="25"/>
    </row>
    <row r="655" spans="1:11" x14ac:dyDescent="0.3">
      <c r="A655" s="15"/>
      <c r="B655" s="15"/>
      <c r="I655" s="25"/>
    </row>
    <row r="656" spans="1:11" x14ac:dyDescent="0.3">
      <c r="A656" s="15"/>
      <c r="B656" s="15"/>
      <c r="I656" s="25"/>
    </row>
    <row r="657" spans="1:9" x14ac:dyDescent="0.3">
      <c r="A657" s="15"/>
      <c r="B657" s="15"/>
      <c r="I657" s="25"/>
    </row>
    <row r="658" spans="1:9" s="22" customFormat="1" x14ac:dyDescent="0.3">
      <c r="A658" s="15"/>
      <c r="B658" s="15"/>
      <c r="F658" s="24"/>
      <c r="G658" s="24"/>
      <c r="H658" s="24"/>
      <c r="I658" s="25"/>
    </row>
    <row r="659" spans="1:9" x14ac:dyDescent="0.3">
      <c r="I659" s="25"/>
    </row>
    <row r="660" spans="1:9" x14ac:dyDescent="0.3">
      <c r="I660" s="25"/>
    </row>
    <row r="661" spans="1:9" x14ac:dyDescent="0.3">
      <c r="I661" s="25"/>
    </row>
    <row r="662" spans="1:9" x14ac:dyDescent="0.3">
      <c r="I662" s="25"/>
    </row>
    <row r="663" spans="1:9" x14ac:dyDescent="0.3">
      <c r="I663" s="25"/>
    </row>
    <row r="664" spans="1:9" x14ac:dyDescent="0.3">
      <c r="I664" s="25"/>
    </row>
    <row r="665" spans="1:9" x14ac:dyDescent="0.3">
      <c r="I665" s="25"/>
    </row>
    <row r="666" spans="1:9" x14ac:dyDescent="0.3">
      <c r="I666" s="25"/>
    </row>
    <row r="667" spans="1:9" x14ac:dyDescent="0.3">
      <c r="I667" s="25"/>
    </row>
    <row r="668" spans="1:9" x14ac:dyDescent="0.3">
      <c r="I668" s="25"/>
    </row>
    <row r="669" spans="1:9" x14ac:dyDescent="0.3">
      <c r="I669" s="25"/>
    </row>
    <row r="670" spans="1:9" x14ac:dyDescent="0.3">
      <c r="I670" s="25"/>
    </row>
    <row r="671" spans="1:9" x14ac:dyDescent="0.3">
      <c r="I671" s="25"/>
    </row>
    <row r="672" spans="1:9" x14ac:dyDescent="0.3">
      <c r="I672" s="25"/>
    </row>
    <row r="673" spans="9:9" x14ac:dyDescent="0.3">
      <c r="I673" s="25"/>
    </row>
    <row r="674" spans="9:9" x14ac:dyDescent="0.3">
      <c r="I674" s="25"/>
    </row>
    <row r="675" spans="9:9" x14ac:dyDescent="0.3">
      <c r="I675" s="25"/>
    </row>
    <row r="676" spans="9:9" x14ac:dyDescent="0.3">
      <c r="I676" s="25"/>
    </row>
    <row r="677" spans="9:9" x14ac:dyDescent="0.3">
      <c r="I677" s="25"/>
    </row>
    <row r="678" spans="9:9" x14ac:dyDescent="0.3">
      <c r="I678" s="25"/>
    </row>
    <row r="679" spans="9:9" x14ac:dyDescent="0.3">
      <c r="I679" s="25"/>
    </row>
    <row r="680" spans="9:9" x14ac:dyDescent="0.3">
      <c r="I680" s="25"/>
    </row>
    <row r="681" spans="9:9" x14ac:dyDescent="0.3">
      <c r="I681" s="25"/>
    </row>
    <row r="682" spans="9:9" x14ac:dyDescent="0.3">
      <c r="I682" s="25"/>
    </row>
    <row r="683" spans="9:9" x14ac:dyDescent="0.3">
      <c r="I683" s="25"/>
    </row>
    <row r="684" spans="9:9" x14ac:dyDescent="0.3">
      <c r="I684" s="25"/>
    </row>
  </sheetData>
  <sheetProtection algorithmName="SHA-512" hashValue="n4u7LtOS3+1QIdHxVzQS5/qGpsAkpGAqIonuxAC0YHK2rRIQW7BPk9mRS0ZO7GB4RBBzJfLe5x1z08vdLMybRQ==" saltValue="LkuJ2y0EVkL1bFhJLjEHRA==" spinCount="100000" sheet="1" objects="1" scenarios="1"/>
  <mergeCells count="49">
    <mergeCell ref="A161:E161"/>
    <mergeCell ref="A5:B5"/>
    <mergeCell ref="A8:I8"/>
    <mergeCell ref="A10:A11"/>
    <mergeCell ref="B10:B11"/>
    <mergeCell ref="C10:C11"/>
    <mergeCell ref="D10:D11"/>
    <mergeCell ref="E10:E11"/>
    <mergeCell ref="F10:F11"/>
    <mergeCell ref="G10:G11"/>
    <mergeCell ref="H10:H11"/>
    <mergeCell ref="A12:D12"/>
    <mergeCell ref="A80:E80"/>
    <mergeCell ref="A81:D81"/>
    <mergeCell ref="A90:E90"/>
    <mergeCell ref="A91:D91"/>
    <mergeCell ref="A324:E324"/>
    <mergeCell ref="A162:D162"/>
    <mergeCell ref="A233:E233"/>
    <mergeCell ref="A234:D234"/>
    <mergeCell ref="A302:E302"/>
    <mergeCell ref="A303:D303"/>
    <mergeCell ref="A305:E305"/>
    <mergeCell ref="A306:D306"/>
    <mergeCell ref="A315:E315"/>
    <mergeCell ref="A316:D316"/>
    <mergeCell ref="A321:E321"/>
    <mergeCell ref="A322:D322"/>
    <mergeCell ref="A559:E559"/>
    <mergeCell ref="A325:D325"/>
    <mergeCell ref="A354:E354"/>
    <mergeCell ref="A355:D355"/>
    <mergeCell ref="A405:E405"/>
    <mergeCell ref="A406:D406"/>
    <mergeCell ref="A416:E416"/>
    <mergeCell ref="A417:D417"/>
    <mergeCell ref="A462:E462"/>
    <mergeCell ref="A463:D463"/>
    <mergeCell ref="A505:E505"/>
    <mergeCell ref="A506:D506"/>
    <mergeCell ref="A631:D631"/>
    <mergeCell ref="A646:E646"/>
    <mergeCell ref="A647:E647"/>
    <mergeCell ref="A560:D560"/>
    <mergeCell ref="A590:E590"/>
    <mergeCell ref="A591:D591"/>
    <mergeCell ref="A627:E627"/>
    <mergeCell ref="A628:D628"/>
    <mergeCell ref="A630:E630"/>
  </mergeCells>
  <conditionalFormatting sqref="C82">
    <cfRule type="duplicateValues" dxfId="50" priority="15"/>
    <cfRule type="duplicateValues" dxfId="49" priority="16"/>
  </conditionalFormatting>
  <conditionalFormatting sqref="C82:C89">
    <cfRule type="duplicateValues" dxfId="48" priority="17"/>
    <cfRule type="duplicateValues" dxfId="47" priority="24"/>
  </conditionalFormatting>
  <conditionalFormatting sqref="C83">
    <cfRule type="duplicateValues" dxfId="46" priority="13"/>
    <cfRule type="duplicateValues" dxfId="45" priority="14"/>
  </conditionalFormatting>
  <conditionalFormatting sqref="C84">
    <cfRule type="duplicateValues" dxfId="44" priority="11"/>
    <cfRule type="duplicateValues" dxfId="43" priority="12"/>
  </conditionalFormatting>
  <conditionalFormatting sqref="C85">
    <cfRule type="duplicateValues" dxfId="42" priority="9"/>
    <cfRule type="duplicateValues" dxfId="41" priority="10"/>
  </conditionalFormatting>
  <conditionalFormatting sqref="C86">
    <cfRule type="duplicateValues" dxfId="40" priority="7"/>
    <cfRule type="duplicateValues" dxfId="39" priority="8"/>
  </conditionalFormatting>
  <conditionalFormatting sqref="C87">
    <cfRule type="duplicateValues" dxfId="38" priority="1"/>
    <cfRule type="duplicateValues" dxfId="37" priority="2"/>
  </conditionalFormatting>
  <conditionalFormatting sqref="C88">
    <cfRule type="duplicateValues" dxfId="36" priority="5"/>
    <cfRule type="duplicateValues" dxfId="35" priority="6"/>
  </conditionalFormatting>
  <conditionalFormatting sqref="C89">
    <cfRule type="duplicateValues" dxfId="34" priority="3"/>
    <cfRule type="duplicateValues" dxfId="33" priority="4"/>
  </conditionalFormatting>
  <conditionalFormatting sqref="C304">
    <cfRule type="duplicateValues" dxfId="32" priority="20"/>
    <cfRule type="duplicateValues" dxfId="31" priority="21"/>
  </conditionalFormatting>
  <conditionalFormatting sqref="C323">
    <cfRule type="duplicateValues" dxfId="30" priority="22"/>
    <cfRule type="duplicateValues" dxfId="29" priority="23"/>
  </conditionalFormatting>
  <conditionalFormatting sqref="C629">
    <cfRule type="duplicateValues" dxfId="28" priority="18"/>
    <cfRule type="duplicateValues" dxfId="27" priority="19"/>
  </conditionalFormatting>
  <conditionalFormatting sqref="C323">
    <cfRule type="duplicateValues" dxfId="26" priority="25"/>
  </conditionalFormatting>
  <conditionalFormatting sqref="C326:C352">
    <cfRule type="duplicateValues" dxfId="25" priority="26"/>
  </conditionalFormatting>
  <conditionalFormatting sqref="C353">
    <cfRule type="duplicateValues" dxfId="24" priority="27"/>
  </conditionalFormatting>
  <conditionalFormatting sqref="C356:C395">
    <cfRule type="duplicateValues" dxfId="23" priority="28"/>
  </conditionalFormatting>
  <conditionalFormatting sqref="C396:C399">
    <cfRule type="duplicateValues" dxfId="22" priority="29"/>
  </conditionalFormatting>
  <conditionalFormatting sqref="C400:C403">
    <cfRule type="duplicateValues" dxfId="21" priority="30"/>
  </conditionalFormatting>
  <conditionalFormatting sqref="C404">
    <cfRule type="duplicateValues" dxfId="20" priority="31"/>
  </conditionalFormatting>
  <conditionalFormatting sqref="C418:C451">
    <cfRule type="duplicateValues" dxfId="19" priority="32"/>
    <cfRule type="duplicateValues" dxfId="18" priority="33"/>
  </conditionalFormatting>
  <conditionalFormatting sqref="C452:C456">
    <cfRule type="duplicateValues" dxfId="17" priority="34"/>
    <cfRule type="duplicateValues" dxfId="16" priority="35"/>
  </conditionalFormatting>
  <conditionalFormatting sqref="C457:C461">
    <cfRule type="duplicateValues" dxfId="15" priority="36"/>
    <cfRule type="duplicateValues" dxfId="14" priority="37"/>
  </conditionalFormatting>
  <conditionalFormatting sqref="C464:C494">
    <cfRule type="duplicateValues" dxfId="13" priority="38"/>
  </conditionalFormatting>
  <conditionalFormatting sqref="C495:C499">
    <cfRule type="duplicateValues" dxfId="12" priority="39"/>
  </conditionalFormatting>
  <conditionalFormatting sqref="C500:C504">
    <cfRule type="duplicateValues" dxfId="11" priority="40"/>
  </conditionalFormatting>
  <conditionalFormatting sqref="C507:C551">
    <cfRule type="duplicateValues" dxfId="10" priority="41"/>
  </conditionalFormatting>
  <conditionalFormatting sqref="C552:C556">
    <cfRule type="duplicateValues" dxfId="9" priority="42"/>
  </conditionalFormatting>
  <conditionalFormatting sqref="C557:C558">
    <cfRule type="duplicateValues" dxfId="8" priority="43"/>
  </conditionalFormatting>
  <conditionalFormatting sqref="C561:C586">
    <cfRule type="duplicateValues" dxfId="7" priority="44"/>
    <cfRule type="duplicateValues" dxfId="6" priority="45"/>
    <cfRule type="duplicateValues" dxfId="5" priority="46"/>
  </conditionalFormatting>
  <conditionalFormatting sqref="C587:C589">
    <cfRule type="duplicateValues" dxfId="4" priority="47"/>
    <cfRule type="duplicateValues" dxfId="3" priority="48"/>
    <cfRule type="duplicateValues" dxfId="2" priority="49"/>
  </conditionalFormatting>
  <conditionalFormatting sqref="C592:C624">
    <cfRule type="duplicateValues" dxfId="1" priority="50"/>
  </conditionalFormatting>
  <conditionalFormatting sqref="C625:C626">
    <cfRule type="duplicateValues" dxfId="0" priority="51"/>
  </conditionalFormatting>
  <printOptions horizontalCentered="1"/>
  <pageMargins left="0.25" right="0.25" top="0.75" bottom="0.75" header="0.3" footer="0.3"/>
  <pageSetup scale="47" fitToHeight="0" orientation="portrait" r:id="rId1"/>
  <headerFooter differentFirst="1">
    <oddFooter>&amp;CPágina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A. PRECIOS REPUESTOS </vt:lpstr>
      <vt:lpstr>B. PRECIOS MANTENIMIENTO</vt:lpstr>
      <vt:lpstr>'B. PRECIOS MANTENIMIENTO'!_Hlk192164353</vt:lpstr>
      <vt:lpstr>'A. PRECIOS REPUESTOS '!Área_de_impresión</vt:lpstr>
      <vt:lpstr>'B. PRECIOS MANTENIMIENTO'!Área_de_impresión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2026-08-24T20:56:10Z</dcterms:created>
  <dcterms:modified xsi:type="dcterms:W3CDTF">2026-08-24T21:43:22Z</dcterms:modified>
</cp:coreProperties>
</file>